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K:\1413_長寿介護課\D_施設介護\14_人材確保\02 モデル施設育成（R6～）\R7\01 募集\"/>
    </mc:Choice>
  </mc:AlternateContent>
  <xr:revisionPtr revIDLastSave="0" documentId="13_ncr:1_{2D306038-334D-4B5C-B1FF-F913DF50B9EA}" xr6:coauthVersionLast="47" xr6:coauthVersionMax="47" xr10:uidLastSave="{00000000-0000-0000-0000-000000000000}"/>
  <bookViews>
    <workbookView xWindow="-108" yWindow="-108" windowWidth="23256" windowHeight="12576" activeTab="4" xr2:uid="{E9B7FB46-51E1-4F86-B906-922F9CFF5C2F}"/>
  </bookViews>
  <sheets>
    <sheet name="1_事業計画書" sheetId="15" r:id="rId1"/>
    <sheet name="1_記載例" sheetId="20" r:id="rId2"/>
    <sheet name="データリスト (2)" sheetId="17" state="hidden" r:id="rId3"/>
    <sheet name="2_所要額調書" sheetId="11" r:id="rId4"/>
    <sheet name="2_記載例" sheetId="19" r:id="rId5"/>
    <sheet name="データリスト" sheetId="13" state="hidden" r:id="rId6"/>
    <sheet name="データセット" sheetId="5" state="hidden" r:id="rId7"/>
  </sheets>
  <definedNames>
    <definedName name="_xlnm._FilterDatabase" localSheetId="1" hidden="1">'1_記載例'!$H$73:$O$74</definedName>
    <definedName name="_xlnm._FilterDatabase" localSheetId="0" hidden="1">'1_事業計画書'!$H$73:$O$74</definedName>
    <definedName name="_xlnm._FilterDatabase" localSheetId="4" hidden="1">'2_記載例'!$A$7:$H$34</definedName>
    <definedName name="_xlnm._FilterDatabase" localSheetId="3" hidden="1">'2_所要額調書'!$A$7:$H$34</definedName>
    <definedName name="①">#REF!</definedName>
    <definedName name="②">#REF!</definedName>
    <definedName name="③">#REF!</definedName>
    <definedName name="④">#REF!</definedName>
    <definedName name="⑤">#REF!</definedName>
    <definedName name="⑥">#REF!</definedName>
    <definedName name="_xlnm.Print_Area" localSheetId="1">'1_記載例'!$B$1:$O$103</definedName>
    <definedName name="_xlnm.Print_Area" localSheetId="0">'1_事業計画書'!$B$1:$O$103</definedName>
    <definedName name="_xlnm.Print_Area" localSheetId="5">データリスト!$A$1:$A$46</definedName>
    <definedName name="まるばつ">#REF!</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1" l="1"/>
  <c r="B24" i="19"/>
  <c r="E19" i="19"/>
  <c r="E23" i="19" s="1"/>
  <c r="E14" i="19"/>
  <c r="E18" i="19" s="1"/>
  <c r="E24" i="19"/>
  <c r="E28" i="19" s="1"/>
  <c r="E10" i="19"/>
  <c r="E13" i="19" s="1"/>
  <c r="E11" i="19"/>
  <c r="E9" i="19"/>
  <c r="F33" i="19"/>
  <c r="E33" i="19"/>
  <c r="B32" i="19"/>
  <c r="B31" i="19"/>
  <c r="B30" i="19"/>
  <c r="B29" i="19"/>
  <c r="F28" i="19"/>
  <c r="B27" i="19"/>
  <c r="B26" i="19"/>
  <c r="B25" i="19"/>
  <c r="F23" i="19"/>
  <c r="B22" i="19"/>
  <c r="B21" i="19"/>
  <c r="B20" i="19"/>
  <c r="B19" i="19"/>
  <c r="F18" i="19"/>
  <c r="B17" i="19"/>
  <c r="B16" i="19"/>
  <c r="B15" i="19"/>
  <c r="B14" i="19"/>
  <c r="F13" i="19"/>
  <c r="E33" i="11"/>
  <c r="E34" i="19" l="1"/>
  <c r="F34" i="19"/>
  <c r="H34" i="19" s="1"/>
  <c r="E13" i="11"/>
  <c r="F13" i="11"/>
  <c r="B14" i="11"/>
  <c r="B15" i="11"/>
  <c r="B16" i="11"/>
  <c r="B17" i="11"/>
  <c r="E18" i="11"/>
  <c r="F18" i="11"/>
  <c r="B19" i="11"/>
  <c r="B20" i="11"/>
  <c r="B21" i="11"/>
  <c r="B22" i="11"/>
  <c r="E23" i="11"/>
  <c r="F23" i="11"/>
  <c r="B25" i="11"/>
  <c r="B26" i="11"/>
  <c r="B27" i="11"/>
  <c r="E28" i="11"/>
  <c r="F28" i="11"/>
  <c r="B29" i="11"/>
  <c r="B30" i="11"/>
  <c r="B31" i="11"/>
  <c r="B32" i="11"/>
  <c r="F33" i="11"/>
  <c r="F34" i="11" l="1"/>
  <c r="H34" i="11" s="1"/>
  <c r="E34" i="11"/>
</calcChain>
</file>

<file path=xl/sharedStrings.xml><?xml version="1.0" encoding="utf-8"?>
<sst xmlns="http://schemas.openxmlformats.org/spreadsheetml/2006/main" count="407" uniqueCount="279">
  <si>
    <t>サービス種別</t>
    <rPh sb="4" eb="6">
      <t>シュベツ</t>
    </rPh>
    <phoneticPr fontId="1"/>
  </si>
  <si>
    <t>職員数</t>
    <rPh sb="0" eb="2">
      <t>ショクイン</t>
    </rPh>
    <rPh sb="2" eb="3">
      <t>スウ</t>
    </rPh>
    <phoneticPr fontId="1"/>
  </si>
  <si>
    <t>都道府県</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</si>
  <si>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</si>
  <si>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</si>
  <si>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</si>
  <si>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</si>
  <si>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</si>
  <si>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</si>
  <si>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</si>
  <si>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</si>
  <si>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</si>
  <si>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</si>
  <si>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</si>
  <si>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</si>
  <si>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</si>
  <si>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</si>
  <si>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</si>
  <si>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</si>
  <si>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</si>
  <si>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</si>
  <si>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</si>
  <si>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</si>
  <si>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</si>
  <si>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</si>
  <si>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</si>
  <si>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</si>
  <si>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</si>
  <si>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</si>
  <si>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</si>
  <si>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</si>
  <si>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</si>
  <si>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</si>
  <si>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</si>
  <si>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</si>
  <si>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</si>
  <si>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</si>
  <si>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</si>
  <si>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</si>
  <si>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</si>
  <si>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</si>
  <si>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</si>
  <si>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</si>
  <si>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</si>
  <si>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</si>
  <si>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</si>
  <si>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</si>
  <si>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</si>
  <si>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</si>
  <si>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</si>
  <si>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利用している</t>
    <rPh sb="0" eb="2">
      <t>リヨウ</t>
    </rPh>
    <phoneticPr fontId="1"/>
  </si>
  <si>
    <t>○</t>
    <phoneticPr fontId="1"/>
  </si>
  <si>
    <t>-</t>
    <phoneticPr fontId="1"/>
  </si>
  <si>
    <t>取組</t>
    <rPh sb="0" eb="2">
      <t>トリクミ</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</si>
  <si>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</si>
  <si>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</si>
  <si>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</si>
  <si>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</si>
  <si>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</si>
  <si>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</si>
  <si>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</si>
  <si>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</si>
  <si>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</si>
  <si>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</si>
  <si>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</si>
  <si>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</si>
  <si>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</si>
  <si>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</si>
  <si>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</si>
  <si>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</si>
  <si>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</si>
  <si>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</si>
  <si>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</si>
  <si>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</si>
  <si>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</si>
  <si>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</si>
  <si>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</si>
  <si>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</si>
  <si>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</si>
  <si>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</si>
  <si>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</si>
  <si>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</si>
  <si>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</si>
  <si>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</si>
  <si>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</si>
  <si>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</si>
  <si>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</si>
  <si>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</si>
  <si>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利用者数</t>
    <rPh sb="0" eb="3">
      <t>リヨウシャ</t>
    </rPh>
    <rPh sb="3" eb="4">
      <t>スウ</t>
    </rPh>
    <phoneticPr fontId="1"/>
  </si>
  <si>
    <t>1～10名</t>
  </si>
  <si>
    <t>11～20名</t>
  </si>
  <si>
    <t>21～30名</t>
  </si>
  <si>
    <t>31～40名</t>
  </si>
  <si>
    <t>31名～</t>
    <phoneticPr fontId="1"/>
  </si>
  <si>
    <t>41～50名</t>
    <rPh sb="5" eb="6">
      <t>メイ</t>
    </rPh>
    <phoneticPr fontId="1"/>
  </si>
  <si>
    <t>51～60名</t>
  </si>
  <si>
    <t>61名～70名</t>
  </si>
  <si>
    <t>71名～80名</t>
  </si>
  <si>
    <t>81名～90名</t>
  </si>
  <si>
    <t>91名～100名</t>
  </si>
  <si>
    <t>101名～</t>
  </si>
  <si>
    <t>宣言していない</t>
    <rPh sb="0" eb="2">
      <t>センゲン</t>
    </rPh>
    <phoneticPr fontId="1"/>
  </si>
  <si>
    <t>ケアプー</t>
    <phoneticPr fontId="1"/>
  </si>
  <si>
    <t>利用予定あり（概ね１年以内）</t>
    <rPh sb="0" eb="2">
      <t>リヨウ</t>
    </rPh>
    <rPh sb="2" eb="4">
      <t>ヨテイ</t>
    </rPh>
    <rPh sb="7" eb="8">
      <t>オオム</t>
    </rPh>
    <rPh sb="10" eb="11">
      <t>ネン</t>
    </rPh>
    <rPh sb="11" eb="13">
      <t>イナイ</t>
    </rPh>
    <phoneticPr fontId="1"/>
  </si>
  <si>
    <t>利用予定なし</t>
    <rPh sb="0" eb="2">
      <t>リヨウ</t>
    </rPh>
    <rPh sb="2" eb="4">
      <t>ヨテイ</t>
    </rPh>
    <phoneticPr fontId="1"/>
  </si>
  <si>
    <t>利用予定あり（概ね１年以上先）</t>
    <rPh sb="0" eb="2">
      <t>リヨウ</t>
    </rPh>
    <rPh sb="2" eb="4">
      <t>ヨテイ</t>
    </rPh>
    <rPh sb="7" eb="8">
      <t>オオム</t>
    </rPh>
    <rPh sb="10" eb="11">
      <t>ネン</t>
    </rPh>
    <rPh sb="11" eb="13">
      <t>イジョウ</t>
    </rPh>
    <rPh sb="13" eb="14">
      <t>サキ</t>
    </rPh>
    <phoneticPr fontId="1"/>
  </si>
  <si>
    <t>「★一つ星」又は「★★二つ星」のいずれかを宣言している</t>
  </si>
  <si>
    <t>セキュリティアクション</t>
    <phoneticPr fontId="1"/>
  </si>
  <si>
    <t>●</t>
    <phoneticPr fontId="1"/>
  </si>
  <si>
    <t>ｰ</t>
    <phoneticPr fontId="1"/>
  </si>
  <si>
    <t>周知している</t>
    <rPh sb="0" eb="2">
      <t>シュウチ</t>
    </rPh>
    <phoneticPr fontId="1"/>
  </si>
  <si>
    <t>周知していない</t>
    <rPh sb="0" eb="2">
      <t>シュウチ</t>
    </rPh>
    <phoneticPr fontId="1"/>
  </si>
  <si>
    <t>333_特定施設入居者生活介護（養護老人ホーム）</t>
    <rPh sb="4" eb="15">
      <t>トクテイシセツニュウキョシャセイカツカイゴ</t>
    </rPh>
    <rPh sb="16" eb="18">
      <t>ヨウゴ</t>
    </rPh>
    <rPh sb="18" eb="20">
      <t>ロウジン</t>
    </rPh>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</si>
  <si>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2">
      <t>リヨウ</t>
    </rPh>
    <rPh sb="32" eb="33">
      <t>ガタ</t>
    </rPh>
    <phoneticPr fontId="1"/>
  </si>
  <si>
    <t>362_地域密着型特定施設入居者生活介護（軽費老人ホーム）</t>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</si>
  <si>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</si>
  <si>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その他</t>
  </si>
  <si>
    <t>インカム</t>
  </si>
  <si>
    <t>スマートフォン</t>
  </si>
  <si>
    <t>モバイルPC</t>
  </si>
  <si>
    <t>Wi-Fi機器</t>
  </si>
  <si>
    <t>タブレット端末</t>
  </si>
  <si>
    <t>介護ソフト等</t>
  </si>
  <si>
    <t>合計</t>
    <rPh sb="0" eb="2">
      <t>ゴウケイ</t>
    </rPh>
    <phoneticPr fontId="13"/>
  </si>
  <si>
    <t>小計</t>
    <rPh sb="0" eb="2">
      <t>ショウケイ</t>
    </rPh>
    <phoneticPr fontId="13"/>
  </si>
  <si>
    <t>その他本事業に必要と認められる経費</t>
    <rPh sb="2" eb="3">
      <t>タ</t>
    </rPh>
    <rPh sb="3" eb="4">
      <t>ホン</t>
    </rPh>
    <rPh sb="4" eb="6">
      <t>ジギョウ</t>
    </rPh>
    <rPh sb="7" eb="9">
      <t>ヒツヨウ</t>
    </rPh>
    <rPh sb="10" eb="11">
      <t>ミト</t>
    </rPh>
    <rPh sb="15" eb="17">
      <t>ケイヒ</t>
    </rPh>
    <phoneticPr fontId="13"/>
  </si>
  <si>
    <t>好事例集の作成に必要な経費</t>
    <rPh sb="0" eb="1">
      <t>コウ</t>
    </rPh>
    <rPh sb="1" eb="3">
      <t>ジレイ</t>
    </rPh>
    <rPh sb="3" eb="4">
      <t>シュウ</t>
    </rPh>
    <rPh sb="5" eb="7">
      <t>サクセイ</t>
    </rPh>
    <rPh sb="8" eb="10">
      <t>ヒツヨウ</t>
    </rPh>
    <rPh sb="11" eb="13">
      <t>ケイヒ</t>
    </rPh>
    <phoneticPr fontId="13"/>
  </si>
  <si>
    <t>業務コンサルタントの活用に必要な経費</t>
    <rPh sb="0" eb="2">
      <t>ギョウム</t>
    </rPh>
    <rPh sb="10" eb="12">
      <t>カツヨウ</t>
    </rPh>
    <rPh sb="13" eb="15">
      <t>ヒツヨウ</t>
    </rPh>
    <rPh sb="16" eb="18">
      <t>ケイヒ</t>
    </rPh>
    <phoneticPr fontId="13"/>
  </si>
  <si>
    <t>（円）</t>
    <rPh sb="1" eb="2">
      <t>エン</t>
    </rPh>
    <phoneticPr fontId="13"/>
  </si>
  <si>
    <t>県費補助金所要額</t>
    <rPh sb="0" eb="8">
      <t>ケンピホジョキンショヨウガク</t>
    </rPh>
    <phoneticPr fontId="13"/>
  </si>
  <si>
    <t>補助上限額</t>
    <rPh sb="0" eb="5">
      <t>ホジョジョウゲンガク</t>
    </rPh>
    <phoneticPr fontId="13"/>
  </si>
  <si>
    <t>補助対象経費</t>
    <rPh sb="0" eb="6">
      <t>ホジョタイショウケイヒ</t>
    </rPh>
    <phoneticPr fontId="13"/>
  </si>
  <si>
    <t>総事業費</t>
    <rPh sb="0" eb="4">
      <t>ソウジギョウヒ</t>
    </rPh>
    <phoneticPr fontId="13"/>
  </si>
  <si>
    <t>事業所名</t>
    <rPh sb="0" eb="3">
      <t>ジギョウショ</t>
    </rPh>
    <rPh sb="3" eb="4">
      <t>メイ</t>
    </rPh>
    <phoneticPr fontId="13"/>
  </si>
  <si>
    <t>製品名/内容</t>
    <rPh sb="0" eb="3">
      <t>セイヒンメイ</t>
    </rPh>
    <rPh sb="4" eb="6">
      <t>ナイヨウ</t>
    </rPh>
    <phoneticPr fontId="13"/>
  </si>
  <si>
    <t>種別</t>
    <rPh sb="0" eb="2">
      <t>シュベツ</t>
    </rPh>
    <phoneticPr fontId="13"/>
  </si>
  <si>
    <t>区分</t>
    <rPh sb="0" eb="2">
      <t>クブン</t>
    </rPh>
    <phoneticPr fontId="13"/>
  </si>
  <si>
    <t>補助金所要額調書（協議用）</t>
    <rPh sb="0" eb="3">
      <t>ホジョキン</t>
    </rPh>
    <rPh sb="3" eb="8">
      <t>ショヨウガクチョウショ</t>
    </rPh>
    <rPh sb="9" eb="12">
      <t>キョウギヨウ</t>
    </rPh>
    <phoneticPr fontId="13"/>
  </si>
  <si>
    <t>講じている</t>
    <rPh sb="0" eb="1">
      <t>コウ</t>
    </rPh>
    <phoneticPr fontId="4"/>
  </si>
  <si>
    <t>〇</t>
  </si>
  <si>
    <t>検討段階で作成した資料のフォーマットの提供</t>
  </si>
  <si>
    <t>⑤</t>
    <phoneticPr fontId="4"/>
  </si>
  <si>
    <t>地域の事業者への助言</t>
    <phoneticPr fontId="4"/>
  </si>
  <si>
    <t>④</t>
    <phoneticPr fontId="4"/>
  </si>
  <si>
    <t>介護事業者等に対する施設見学会</t>
    <phoneticPr fontId="4"/>
  </si>
  <si>
    <t>③</t>
    <phoneticPr fontId="4"/>
  </si>
  <si>
    <t>②</t>
    <phoneticPr fontId="4"/>
  </si>
  <si>
    <t>取組結果報告書の作成（写真等の記録を残すこと）</t>
    <phoneticPr fontId="4"/>
  </si>
  <si>
    <t>①</t>
    <phoneticPr fontId="4"/>
  </si>
  <si>
    <t>（１）以下の①～⑤の取組について、貴法人で実施可能なものに「○」をつけてください。</t>
    <rPh sb="3" eb="5">
      <t>イカ</t>
    </rPh>
    <rPh sb="10" eb="12">
      <t>トリクミ</t>
    </rPh>
    <rPh sb="17" eb="18">
      <t>キ</t>
    </rPh>
    <rPh sb="18" eb="20">
      <t>ホウジン</t>
    </rPh>
    <rPh sb="21" eb="23">
      <t>ジッシ</t>
    </rPh>
    <rPh sb="23" eb="25">
      <t>カノウ</t>
    </rPh>
    <phoneticPr fontId="4"/>
  </si>
  <si>
    <t>今後参加予定</t>
    <rPh sb="0" eb="2">
      <t>コンゴ</t>
    </rPh>
    <rPh sb="2" eb="4">
      <t>サンカ</t>
    </rPh>
    <rPh sb="4" eb="6">
      <t>ヨテイ</t>
    </rPh>
    <phoneticPr fontId="4"/>
  </si>
  <si>
    <t>〇</t>
    <phoneticPr fontId="4"/>
  </si>
  <si>
    <t>施設長、主任、介護職員</t>
    <rPh sb="0" eb="3">
      <t>シセツチョウ</t>
    </rPh>
    <rPh sb="4" eb="6">
      <t>シュニン</t>
    </rPh>
    <rPh sb="7" eb="9">
      <t>カイゴ</t>
    </rPh>
    <rPh sb="9" eb="11">
      <t>ショクイン</t>
    </rPh>
    <phoneticPr fontId="4"/>
  </si>
  <si>
    <t>設置の場合の主なメンバー</t>
    <rPh sb="0" eb="2">
      <t>セッチ</t>
    </rPh>
    <rPh sb="3" eb="5">
      <t>バアイ</t>
    </rPh>
    <rPh sb="6" eb="7">
      <t>オモ</t>
    </rPh>
    <phoneticPr fontId="4"/>
  </si>
  <si>
    <t>会議体の設置</t>
    <rPh sb="0" eb="2">
      <t>カイギ</t>
    </rPh>
    <rPh sb="2" eb="3">
      <t>タイ</t>
    </rPh>
    <rPh sb="4" eb="6">
      <t>セッチ</t>
    </rPh>
    <phoneticPr fontId="4"/>
  </si>
  <si>
    <t>　　（既存の会議体の活用でも可）</t>
  </si>
  <si>
    <t>活用する場合、事業者名を記載</t>
    <rPh sb="0" eb="2">
      <t>カツヨウ</t>
    </rPh>
    <rPh sb="4" eb="6">
      <t>バアイ</t>
    </rPh>
    <rPh sb="7" eb="11">
      <t>ジギョウシャメイ</t>
    </rPh>
    <rPh sb="12" eb="14">
      <t>キサイ</t>
    </rPh>
    <phoneticPr fontId="4"/>
  </si>
  <si>
    <t>業務コンサルタント等の活用の有無</t>
    <rPh sb="0" eb="2">
      <t>ギョウム</t>
    </rPh>
    <rPh sb="9" eb="10">
      <t>トウ</t>
    </rPh>
    <rPh sb="11" eb="13">
      <t>カツヨウ</t>
    </rPh>
    <rPh sb="14" eb="16">
      <t>ウム</t>
    </rPh>
    <phoneticPr fontId="4"/>
  </si>
  <si>
    <t>今後県主導で実施</t>
    <rPh sb="0" eb="2">
      <t>コンゴ</t>
    </rPh>
    <rPh sb="2" eb="3">
      <t>ケン</t>
    </rPh>
    <rPh sb="3" eb="5">
      <t>シュドウ</t>
    </rPh>
    <rPh sb="6" eb="8">
      <t>ジッシ</t>
    </rPh>
    <phoneticPr fontId="4"/>
  </si>
  <si>
    <t>見守り機器を用いたケアを行った夜勤者</t>
    <rPh sb="0" eb="2">
      <t>ミマモ</t>
    </rPh>
    <rPh sb="3" eb="5">
      <t>キキ</t>
    </rPh>
    <rPh sb="6" eb="7">
      <t>モチ</t>
    </rPh>
    <rPh sb="12" eb="13">
      <t>オコナ</t>
    </rPh>
    <rPh sb="15" eb="17">
      <t>ヤキン</t>
    </rPh>
    <rPh sb="17" eb="18">
      <t>シャ</t>
    </rPh>
    <phoneticPr fontId="4"/>
  </si>
  <si>
    <t>一部のフロアの業務オペレーションを変更し検証</t>
  </si>
  <si>
    <t>見守り機器の導入で、夜勤職員１人あたりの対応可能な利用者数を４０％増やす</t>
  </si>
  <si>
    <t>見守り機器を導入した利用者</t>
    <rPh sb="0" eb="2">
      <t>ミマモ</t>
    </rPh>
    <rPh sb="3" eb="5">
      <t>キキ</t>
    </rPh>
    <rPh sb="6" eb="8">
      <t>ドウニュウ</t>
    </rPh>
    <rPh sb="10" eb="13">
      <t>リヨウシャ</t>
    </rPh>
    <phoneticPr fontId="4"/>
  </si>
  <si>
    <t>訪室回数・排泄ケア記録調査の実施
・回答方法：自記式
・調査実施の時間帯：21～翌７時まで</t>
    <rPh sb="9" eb="11">
      <t>キロク</t>
    </rPh>
    <rPh sb="11" eb="13">
      <t>チョウサ</t>
    </rPh>
    <rPh sb="14" eb="16">
      <t>ジッシ</t>
    </rPh>
    <rPh sb="18" eb="20">
      <t>カイトウ</t>
    </rPh>
    <rPh sb="20" eb="22">
      <t>ホウホウ</t>
    </rPh>
    <rPh sb="23" eb="26">
      <t>ジキシキ</t>
    </rPh>
    <rPh sb="28" eb="30">
      <t>チョウサ</t>
    </rPh>
    <rPh sb="30" eb="32">
      <t>ジッシ</t>
    </rPh>
    <rPh sb="33" eb="36">
      <t>ジカンタイ</t>
    </rPh>
    <rPh sb="40" eb="41">
      <t>ヨク</t>
    </rPh>
    <rPh sb="42" eb="43">
      <t>ジ</t>
    </rPh>
    <phoneticPr fontId="4"/>
  </si>
  <si>
    <t>訪室回数・排泄ケア回数を現状の２/３程度にする</t>
  </si>
  <si>
    <t>利用者向けアンケートを実施
・回答方法：自記式（職員による利用者の聞き取りを実施の上回答）</t>
    <rPh sb="0" eb="3">
      <t>リヨウシャ</t>
    </rPh>
    <rPh sb="3" eb="4">
      <t>ム</t>
    </rPh>
    <rPh sb="11" eb="13">
      <t>ジッシ</t>
    </rPh>
    <rPh sb="15" eb="17">
      <t>カイトウ</t>
    </rPh>
    <rPh sb="17" eb="19">
      <t>ホウホウ</t>
    </rPh>
    <rPh sb="20" eb="22">
      <t>ジキ</t>
    </rPh>
    <rPh sb="22" eb="23">
      <t>シキ</t>
    </rPh>
    <rPh sb="24" eb="26">
      <t>ショクイン</t>
    </rPh>
    <rPh sb="29" eb="32">
      <t>リヨウシャ</t>
    </rPh>
    <rPh sb="33" eb="34">
      <t>キ</t>
    </rPh>
    <rPh sb="35" eb="36">
      <t>ト</t>
    </rPh>
    <rPh sb="38" eb="40">
      <t>ジッシ</t>
    </rPh>
    <rPh sb="41" eb="42">
      <t>ウエ</t>
    </rPh>
    <rPh sb="42" eb="44">
      <t>カイトウ</t>
    </rPh>
    <phoneticPr fontId="4"/>
  </si>
  <si>
    <t>利用者のQOL（WHO-5）の向上</t>
    <rPh sb="0" eb="3">
      <t>リヨウシャ</t>
    </rPh>
    <rPh sb="15" eb="17">
      <t>コウジョウ</t>
    </rPh>
    <phoneticPr fontId="4"/>
  </si>
  <si>
    <t xml:space="preserve">職員向けアンケート調査を実施
・回答方法：自記式
</t>
    <rPh sb="0" eb="2">
      <t>ショクイン</t>
    </rPh>
    <rPh sb="2" eb="3">
      <t>ム</t>
    </rPh>
    <rPh sb="9" eb="11">
      <t>チョウサ</t>
    </rPh>
    <rPh sb="12" eb="14">
      <t>ジッシ</t>
    </rPh>
    <rPh sb="16" eb="18">
      <t>カイトウ</t>
    </rPh>
    <rPh sb="18" eb="20">
      <t>ホウホウ</t>
    </rPh>
    <rPh sb="21" eb="24">
      <t>ジキシキ</t>
    </rPh>
    <phoneticPr fontId="4"/>
  </si>
  <si>
    <t>職員の心理的負担感の減</t>
    <rPh sb="0" eb="2">
      <t>ショクイン</t>
    </rPh>
    <rPh sb="3" eb="6">
      <t>シンリテキ</t>
    </rPh>
    <rPh sb="6" eb="9">
      <t>フタンカン</t>
    </rPh>
    <rPh sb="10" eb="11">
      <t>ゲン</t>
    </rPh>
    <phoneticPr fontId="4"/>
  </si>
  <si>
    <t>機器導入前、機器導入後、その後は1年に1回</t>
    <rPh sb="0" eb="2">
      <t>キキ</t>
    </rPh>
    <rPh sb="2" eb="5">
      <t>ドウニュウマエ</t>
    </rPh>
    <rPh sb="6" eb="8">
      <t>キキ</t>
    </rPh>
    <rPh sb="8" eb="11">
      <t>ドウニュウゴ</t>
    </rPh>
    <rPh sb="14" eb="15">
      <t>ゴ</t>
    </rPh>
    <rPh sb="17" eb="18">
      <t>ネン</t>
    </rPh>
    <rPh sb="20" eb="21">
      <t>カイ</t>
    </rPh>
    <phoneticPr fontId="4"/>
  </si>
  <si>
    <t>職員向けタイムスタディ調査を実施
・回答方法：自記式（１分刻みで自身が実施した作業項目を記入）
・調査実施の時間帯：21～翌７時まで</t>
    <rPh sb="0" eb="2">
      <t>ショクイン</t>
    </rPh>
    <rPh sb="2" eb="3">
      <t>ム</t>
    </rPh>
    <rPh sb="11" eb="13">
      <t>チョウサ</t>
    </rPh>
    <rPh sb="14" eb="16">
      <t>ジッシ</t>
    </rPh>
    <rPh sb="18" eb="20">
      <t>カイトウ</t>
    </rPh>
    <rPh sb="20" eb="22">
      <t>ホウホウ</t>
    </rPh>
    <rPh sb="23" eb="24">
      <t>ジ</t>
    </rPh>
    <rPh sb="24" eb="25">
      <t>キ</t>
    </rPh>
    <rPh sb="25" eb="26">
      <t>シキ</t>
    </rPh>
    <rPh sb="28" eb="30">
      <t>プンキザ</t>
    </rPh>
    <rPh sb="32" eb="34">
      <t>ジシン</t>
    </rPh>
    <rPh sb="35" eb="37">
      <t>ジッシ</t>
    </rPh>
    <rPh sb="39" eb="41">
      <t>サギョウ</t>
    </rPh>
    <rPh sb="41" eb="43">
      <t>コウモク</t>
    </rPh>
    <rPh sb="44" eb="46">
      <t>キニュウ</t>
    </rPh>
    <rPh sb="49" eb="51">
      <t>チョウサ</t>
    </rPh>
    <rPh sb="51" eb="53">
      <t>ジッシ</t>
    </rPh>
    <rPh sb="54" eb="57">
      <t>ジカンタイ</t>
    </rPh>
    <rPh sb="61" eb="62">
      <t>ヨク</t>
    </rPh>
    <rPh sb="63" eb="64">
      <t>ジ</t>
    </rPh>
    <phoneticPr fontId="4"/>
  </si>
  <si>
    <t>直接介護及び巡視・移動時間を現状の２/３程度にする</t>
  </si>
  <si>
    <t>評価頻度</t>
    <rPh sb="0" eb="2">
      <t>ヒョウカ</t>
    </rPh>
    <rPh sb="2" eb="4">
      <t>ヒンド</t>
    </rPh>
    <phoneticPr fontId="4"/>
  </si>
  <si>
    <t>調査対象者</t>
    <rPh sb="0" eb="2">
      <t>チョウサ</t>
    </rPh>
    <rPh sb="2" eb="4">
      <t>タイショウ</t>
    </rPh>
    <rPh sb="4" eb="5">
      <t>シャ</t>
    </rPh>
    <phoneticPr fontId="4"/>
  </si>
  <si>
    <t>評価方法</t>
    <rPh sb="0" eb="2">
      <t>ヒョウカ</t>
    </rPh>
    <rPh sb="2" eb="4">
      <t>ホウホウ</t>
    </rPh>
    <phoneticPr fontId="4"/>
  </si>
  <si>
    <t>評価指標</t>
    <rPh sb="0" eb="2">
      <t>ヒョウカ</t>
    </rPh>
    <rPh sb="2" eb="4">
      <t>シヒョウ</t>
    </rPh>
    <phoneticPr fontId="4"/>
  </si>
  <si>
    <t>インカムと見守り機器の導入で、夜勤職員１人あたりの対応可能な利用者数を増やすことができるか確認する。</t>
    <phoneticPr fontId="4"/>
  </si>
  <si>
    <t>３階担当者が主担当として、２階フロアの１／２も通常より範囲を広げて担当。２階フロアの担当がサポーターとなりサポートと残りの範囲を担当することを試験的に実施。インカム活用し、サポーターと主担当の即時情報共有で連携。</t>
    <rPh sb="82" eb="84">
      <t>カツヨウ</t>
    </rPh>
    <rPh sb="92" eb="95">
      <t>シュタントウ</t>
    </rPh>
    <rPh sb="96" eb="98">
      <t>ソクジ</t>
    </rPh>
    <rPh sb="98" eb="100">
      <t>ジョウホウ</t>
    </rPh>
    <rPh sb="100" eb="102">
      <t>キョウユウ</t>
    </rPh>
    <rPh sb="103" eb="105">
      <t>レンケイ</t>
    </rPh>
    <phoneticPr fontId="4"/>
  </si>
  <si>
    <t>各フロアにつき１名が担当</t>
  </si>
  <si>
    <t>衣類や寝具に至るまでの汚染を無くして、利用者の快適性の確保と職員の介護負担の軽減を行う。</t>
    <rPh sb="0" eb="2">
      <t>イルイ</t>
    </rPh>
    <rPh sb="3" eb="5">
      <t>シング</t>
    </rPh>
    <rPh sb="6" eb="7">
      <t>イタ</t>
    </rPh>
    <rPh sb="11" eb="13">
      <t>オセン</t>
    </rPh>
    <rPh sb="14" eb="15">
      <t>ナ</t>
    </rPh>
    <rPh sb="19" eb="22">
      <t>リヨウシャ</t>
    </rPh>
    <rPh sb="23" eb="26">
      <t>カイテキセイ</t>
    </rPh>
    <rPh sb="27" eb="29">
      <t>カクホ</t>
    </rPh>
    <rPh sb="30" eb="32">
      <t>ショクイン</t>
    </rPh>
    <rPh sb="33" eb="35">
      <t>カイゴ</t>
    </rPh>
    <rPh sb="35" eb="37">
      <t>フタン</t>
    </rPh>
    <rPh sb="38" eb="40">
      <t>ケイゲン</t>
    </rPh>
    <rPh sb="41" eb="42">
      <t>オコナ</t>
    </rPh>
    <phoneticPr fontId="4"/>
  </si>
  <si>
    <t>夜間の失禁や弄便の見られる利用者に見守り聞きを導入し、利用者の覚醒や起床のタイミングで訪室してトイレ介助や失禁確認を行う。</t>
    <rPh sb="0" eb="2">
      <t>ヤカン</t>
    </rPh>
    <rPh sb="3" eb="5">
      <t>シッキン</t>
    </rPh>
    <rPh sb="6" eb="7">
      <t>ロウ</t>
    </rPh>
    <rPh sb="7" eb="8">
      <t>ベン</t>
    </rPh>
    <rPh sb="9" eb="10">
      <t>ミ</t>
    </rPh>
    <rPh sb="13" eb="16">
      <t>リヨウシャ</t>
    </rPh>
    <rPh sb="17" eb="19">
      <t>ミマモ</t>
    </rPh>
    <rPh sb="20" eb="21">
      <t>キ</t>
    </rPh>
    <rPh sb="23" eb="25">
      <t>ドウニュウ</t>
    </rPh>
    <rPh sb="27" eb="30">
      <t>リヨウシャ</t>
    </rPh>
    <rPh sb="31" eb="33">
      <t>カクセイ</t>
    </rPh>
    <rPh sb="34" eb="36">
      <t>キショウ</t>
    </rPh>
    <rPh sb="43" eb="44">
      <t>ホウ</t>
    </rPh>
    <rPh sb="44" eb="45">
      <t>シツ</t>
    </rPh>
    <rPh sb="50" eb="52">
      <t>カイジョ</t>
    </rPh>
    <rPh sb="53" eb="55">
      <t>シッキン</t>
    </rPh>
    <rPh sb="55" eb="57">
      <t>カクニン</t>
    </rPh>
    <rPh sb="58" eb="59">
      <t>オコナ</t>
    </rPh>
    <phoneticPr fontId="4"/>
  </si>
  <si>
    <t>訴えをされずに自力で排泄し失敗されることや、汚染されたおむつやパッドを自身で外してしまい、衣類や寝具を汚しておられ、定時の排泄ケアや起床時に気づいて対応に追われる。</t>
  </si>
  <si>
    <t>個々に応じたタイミングで排泄支援を行うことができるため、その後の入眠がスムーズに行うことが期待できる。</t>
    <rPh sb="0" eb="2">
      <t>ココ</t>
    </rPh>
    <rPh sb="3" eb="4">
      <t>オウ</t>
    </rPh>
    <rPh sb="12" eb="14">
      <t>ハイセツ</t>
    </rPh>
    <rPh sb="14" eb="16">
      <t>シエン</t>
    </rPh>
    <rPh sb="17" eb="18">
      <t>オコナ</t>
    </rPh>
    <rPh sb="30" eb="31">
      <t>ゴ</t>
    </rPh>
    <rPh sb="32" eb="34">
      <t>ニュウミン</t>
    </rPh>
    <rPh sb="40" eb="41">
      <t>オコナ</t>
    </rPh>
    <rPh sb="45" eb="47">
      <t>キタイ</t>
    </rPh>
    <phoneticPr fontId="4"/>
  </si>
  <si>
    <t>見守り機器で睡眠状況を把握し、利用者の覚醒の状態に合わせて巡視を行い、個々に応じた排泄支援を行う。</t>
  </si>
  <si>
    <t>夜間の排泄支援の訴えができない利用者には定刻で声をかけて誘導を行うため、その後の睡眠状態に影響を及ぼす可能性がある。</t>
    <rPh sb="0" eb="2">
      <t>ヤカン</t>
    </rPh>
    <rPh sb="3" eb="7">
      <t>ハイセツシエン</t>
    </rPh>
    <rPh sb="8" eb="9">
      <t>ウッタ</t>
    </rPh>
    <rPh sb="15" eb="18">
      <t>リヨウシャ</t>
    </rPh>
    <rPh sb="20" eb="22">
      <t>テイコク</t>
    </rPh>
    <rPh sb="23" eb="24">
      <t>コエ</t>
    </rPh>
    <rPh sb="28" eb="30">
      <t>ユウドウ</t>
    </rPh>
    <rPh sb="31" eb="32">
      <t>オコナ</t>
    </rPh>
    <rPh sb="38" eb="39">
      <t>ゴ</t>
    </rPh>
    <rPh sb="40" eb="42">
      <t>スイミン</t>
    </rPh>
    <rPh sb="42" eb="44">
      <t>ジョウタイ</t>
    </rPh>
    <rPh sb="45" eb="47">
      <t>エイキョウ</t>
    </rPh>
    <rPh sb="48" eb="49">
      <t>オヨ</t>
    </rPh>
    <rPh sb="51" eb="54">
      <t>カノウセイ</t>
    </rPh>
    <phoneticPr fontId="4"/>
  </si>
  <si>
    <t>見守り機器での確認により、夜勤者の不安を軽減する。</t>
    <rPh sb="0" eb="2">
      <t>ミマモ</t>
    </rPh>
    <rPh sb="3" eb="5">
      <t>キキ</t>
    </rPh>
    <rPh sb="7" eb="9">
      <t>カクニン</t>
    </rPh>
    <rPh sb="13" eb="15">
      <t>ヤキン</t>
    </rPh>
    <rPh sb="15" eb="16">
      <t>シャ</t>
    </rPh>
    <rPh sb="17" eb="19">
      <t>フアン</t>
    </rPh>
    <rPh sb="20" eb="22">
      <t>ケイゲン</t>
    </rPh>
    <phoneticPr fontId="4"/>
  </si>
  <si>
    <t>見守り機器の追加導入により不要な訪室をなくす。</t>
    <rPh sb="0" eb="2">
      <t>ミマモ</t>
    </rPh>
    <rPh sb="3" eb="5">
      <t>キキ</t>
    </rPh>
    <rPh sb="6" eb="8">
      <t>ツイカ</t>
    </rPh>
    <rPh sb="8" eb="10">
      <t>ドウニュウ</t>
    </rPh>
    <rPh sb="13" eb="15">
      <t>フヨウ</t>
    </rPh>
    <rPh sb="16" eb="18">
      <t>ホウシツ</t>
    </rPh>
    <phoneticPr fontId="4"/>
  </si>
  <si>
    <t>夜勤者が不安により、定期巡視以外にも訪室することがある。</t>
    <rPh sb="0" eb="2">
      <t>ヤキン</t>
    </rPh>
    <rPh sb="2" eb="3">
      <t>シャ</t>
    </rPh>
    <rPh sb="4" eb="6">
      <t>フアン</t>
    </rPh>
    <rPh sb="10" eb="12">
      <t>テイキ</t>
    </rPh>
    <rPh sb="12" eb="14">
      <t>ジュンシ</t>
    </rPh>
    <rPh sb="14" eb="16">
      <t>イガイ</t>
    </rPh>
    <rPh sb="18" eb="20">
      <t>ホウシツ</t>
    </rPh>
    <phoneticPr fontId="4"/>
  </si>
  <si>
    <t>夜間の定時巡視で眠りを妨げることを減らし、利用者の安眠、睡眠の室の向上に繋げる。</t>
    <rPh sb="0" eb="2">
      <t>ヤカン</t>
    </rPh>
    <rPh sb="3" eb="5">
      <t>テイジ</t>
    </rPh>
    <rPh sb="5" eb="7">
      <t>ジュンシ</t>
    </rPh>
    <rPh sb="8" eb="9">
      <t>ネム</t>
    </rPh>
    <rPh sb="11" eb="12">
      <t>サマタ</t>
    </rPh>
    <rPh sb="17" eb="18">
      <t>ヘ</t>
    </rPh>
    <rPh sb="21" eb="24">
      <t>リヨウシャ</t>
    </rPh>
    <rPh sb="25" eb="27">
      <t>アンミン</t>
    </rPh>
    <rPh sb="28" eb="30">
      <t>スイミン</t>
    </rPh>
    <rPh sb="31" eb="32">
      <t>シツ</t>
    </rPh>
    <rPh sb="33" eb="35">
      <t>コウジョウ</t>
    </rPh>
    <rPh sb="36" eb="37">
      <t>ツナ</t>
    </rPh>
    <phoneticPr fontId="4"/>
  </si>
  <si>
    <t>利用者の様子を見守り機器で確認して、定期巡視の回数を減らす。</t>
    <rPh sb="0" eb="3">
      <t>リヨウシャ</t>
    </rPh>
    <rPh sb="4" eb="6">
      <t>ヨウス</t>
    </rPh>
    <rPh sb="7" eb="9">
      <t>ミマモ</t>
    </rPh>
    <rPh sb="10" eb="12">
      <t>キキ</t>
    </rPh>
    <rPh sb="13" eb="15">
      <t>カクニン</t>
    </rPh>
    <rPh sb="18" eb="20">
      <t>テイキ</t>
    </rPh>
    <rPh sb="20" eb="22">
      <t>ジュンシ</t>
    </rPh>
    <rPh sb="23" eb="25">
      <t>カイスウ</t>
    </rPh>
    <rPh sb="26" eb="27">
      <t>ヘ</t>
    </rPh>
    <phoneticPr fontId="4"/>
  </si>
  <si>
    <t>訪室時に利用者の睡眠を妨げてしまい、起こしてしまっている。</t>
    <rPh sb="0" eb="2">
      <t>ホウシツ</t>
    </rPh>
    <rPh sb="2" eb="3">
      <t>ジ</t>
    </rPh>
    <rPh sb="4" eb="7">
      <t>リヨウシャ</t>
    </rPh>
    <rPh sb="8" eb="10">
      <t>スイミン</t>
    </rPh>
    <rPh sb="11" eb="12">
      <t>サマタ</t>
    </rPh>
    <rPh sb="18" eb="19">
      <t>オ</t>
    </rPh>
    <phoneticPr fontId="4"/>
  </si>
  <si>
    <t>優先度が分かることで、夜勤職員の身体的・精神的負担の軽減を図る。</t>
    <rPh sb="0" eb="3">
      <t>ユウセンド</t>
    </rPh>
    <rPh sb="4" eb="5">
      <t>ワ</t>
    </rPh>
    <rPh sb="11" eb="13">
      <t>ヤキン</t>
    </rPh>
    <rPh sb="13" eb="15">
      <t>ショクイン</t>
    </rPh>
    <rPh sb="16" eb="19">
      <t>シンタイテキ</t>
    </rPh>
    <rPh sb="20" eb="23">
      <t>セイシンテキ</t>
    </rPh>
    <rPh sb="23" eb="25">
      <t>フタン</t>
    </rPh>
    <rPh sb="26" eb="28">
      <t>ケイゲン</t>
    </rPh>
    <rPh sb="29" eb="30">
      <t>ハカ</t>
    </rPh>
    <phoneticPr fontId="4"/>
  </si>
  <si>
    <t>複数のナースコールが鳴ったときに優先度を把握する。</t>
    <rPh sb="0" eb="2">
      <t>フクスウ</t>
    </rPh>
    <rPh sb="10" eb="11">
      <t>ナ</t>
    </rPh>
    <rPh sb="16" eb="19">
      <t>ユウセンド</t>
    </rPh>
    <rPh sb="20" eb="22">
      <t>ハアク</t>
    </rPh>
    <phoneticPr fontId="4"/>
  </si>
  <si>
    <t>一度に複数のナースコールが鳴ると、対応が難しい時がある。</t>
    <rPh sb="0" eb="2">
      <t>イチド</t>
    </rPh>
    <rPh sb="3" eb="5">
      <t>フクスウ</t>
    </rPh>
    <rPh sb="13" eb="14">
      <t>ナ</t>
    </rPh>
    <rPh sb="17" eb="19">
      <t>タイオウ</t>
    </rPh>
    <rPh sb="20" eb="21">
      <t>ムズカ</t>
    </rPh>
    <rPh sb="23" eb="24">
      <t>トキ</t>
    </rPh>
    <phoneticPr fontId="4"/>
  </si>
  <si>
    <t>見守り機器を使用することで、巡回の優先順位を調整し、必要に応じてた効果的な見守りを図る。</t>
    <rPh sb="0" eb="2">
      <t>ミマモ</t>
    </rPh>
    <rPh sb="3" eb="5">
      <t>キキ</t>
    </rPh>
    <rPh sb="6" eb="8">
      <t>シヨウ</t>
    </rPh>
    <rPh sb="14" eb="16">
      <t>ジュンカイ</t>
    </rPh>
    <rPh sb="17" eb="19">
      <t>ユウセン</t>
    </rPh>
    <rPh sb="19" eb="21">
      <t>ジュンイ</t>
    </rPh>
    <rPh sb="22" eb="24">
      <t>チョウセイ</t>
    </rPh>
    <rPh sb="26" eb="28">
      <t>ヒツヨウ</t>
    </rPh>
    <rPh sb="29" eb="30">
      <t>オウ</t>
    </rPh>
    <rPh sb="33" eb="36">
      <t>コウカテキ</t>
    </rPh>
    <rPh sb="37" eb="39">
      <t>ミマモ</t>
    </rPh>
    <rPh sb="41" eb="42">
      <t>ハカ</t>
    </rPh>
    <phoneticPr fontId="4"/>
  </si>
  <si>
    <t>複数のコール対応時、見守り機器で訪室前にユニット全体の状況をあらかじめ確認してから対応する。</t>
    <rPh sb="0" eb="2">
      <t>フクスウ</t>
    </rPh>
    <rPh sb="6" eb="8">
      <t>タイオウ</t>
    </rPh>
    <rPh sb="8" eb="9">
      <t>ジ</t>
    </rPh>
    <rPh sb="10" eb="12">
      <t>ミマモ</t>
    </rPh>
    <rPh sb="13" eb="15">
      <t>キキ</t>
    </rPh>
    <rPh sb="16" eb="18">
      <t>ホウシツ</t>
    </rPh>
    <rPh sb="18" eb="19">
      <t>マエ</t>
    </rPh>
    <rPh sb="24" eb="26">
      <t>ゼンタイ</t>
    </rPh>
    <rPh sb="27" eb="29">
      <t>ジョウキョウ</t>
    </rPh>
    <rPh sb="35" eb="37">
      <t>カクニン</t>
    </rPh>
    <rPh sb="41" eb="43">
      <t>タイオウ</t>
    </rPh>
    <phoneticPr fontId="4"/>
  </si>
  <si>
    <t>夜間、一度に複数のコールが鳴り、その対応中に排泄や転倒があっても発生後に気づくことがある。</t>
    <rPh sb="0" eb="2">
      <t>ヤカン</t>
    </rPh>
    <rPh sb="3" eb="5">
      <t>イチド</t>
    </rPh>
    <rPh sb="6" eb="8">
      <t>フクスウ</t>
    </rPh>
    <rPh sb="13" eb="14">
      <t>ナ</t>
    </rPh>
    <rPh sb="18" eb="21">
      <t>タイオウチュウ</t>
    </rPh>
    <rPh sb="22" eb="24">
      <t>ハイセツ</t>
    </rPh>
    <rPh sb="25" eb="27">
      <t>テントウ</t>
    </rPh>
    <rPh sb="32" eb="35">
      <t>ハッセイゴ</t>
    </rPh>
    <rPh sb="36" eb="37">
      <t>キ</t>
    </rPh>
    <phoneticPr fontId="4"/>
  </si>
  <si>
    <t>変更の目的・方針</t>
  </si>
  <si>
    <t>事務処理ミスの減少</t>
    <phoneticPr fontId="4"/>
  </si>
  <si>
    <t>利用者の自立度の向上</t>
  </si>
  <si>
    <t>事故・ヒヤリハットの減少</t>
    <phoneticPr fontId="4"/>
  </si>
  <si>
    <t>業務時間の削減</t>
    <rPh sb="0" eb="2">
      <t>ギョウム</t>
    </rPh>
    <rPh sb="2" eb="4">
      <t>ジカン</t>
    </rPh>
    <rPh sb="5" eb="7">
      <t>サクゲン</t>
    </rPh>
    <phoneticPr fontId="4"/>
  </si>
  <si>
    <t>柔軟性の高いケアの実現</t>
    <phoneticPr fontId="4"/>
  </si>
  <si>
    <t>介護者の作業の効率化</t>
    <phoneticPr fontId="4"/>
  </si>
  <si>
    <t>利用者への直接ケア時間の増加</t>
    <phoneticPr fontId="4"/>
  </si>
  <si>
    <t>利用者のケアの質の向上</t>
    <rPh sb="7" eb="8">
      <t>シツ</t>
    </rPh>
    <rPh sb="9" eb="11">
      <t>コウジョウ</t>
    </rPh>
    <phoneticPr fontId="4"/>
  </si>
  <si>
    <t>介護者の身体的・心理的負担の軽減</t>
    <rPh sb="8" eb="11">
      <t>シンリテキ</t>
    </rPh>
    <phoneticPr fontId="4"/>
  </si>
  <si>
    <t>他事業所との情報共有が非効率</t>
  </si>
  <si>
    <t>記録が不正確・不十分</t>
  </si>
  <si>
    <t>超過勤務が多い</t>
  </si>
  <si>
    <t>事業所内の情報共有が非効率</t>
  </si>
  <si>
    <t>職員の身体的・心理的負担が大きい</t>
    <rPh sb="3" eb="6">
      <t>シンタイテキ</t>
    </rPh>
    <phoneticPr fontId="4"/>
  </si>
  <si>
    <t>文書の量が多い</t>
  </si>
  <si>
    <t>記録業務に要する時間が長い</t>
  </si>
  <si>
    <t>（１）事業者の課題</t>
  </si>
  <si>
    <t>事業完了日（予定）</t>
    <rPh sb="0" eb="2">
      <t>ジギョウ</t>
    </rPh>
    <rPh sb="2" eb="5">
      <t>カンリョウビ</t>
    </rPh>
    <rPh sb="6" eb="8">
      <t>ヨテイ</t>
    </rPh>
    <phoneticPr fontId="4"/>
  </si>
  <si>
    <t>事業着手日（予定）</t>
    <rPh sb="0" eb="2">
      <t>ジギョウ</t>
    </rPh>
    <rPh sb="2" eb="4">
      <t>チャクシュ</t>
    </rPh>
    <rPh sb="4" eb="5">
      <t>ヒ</t>
    </rPh>
    <rPh sb="6" eb="8">
      <t>ヨテイ</t>
    </rPh>
    <phoneticPr fontId="4"/>
  </si>
  <si>
    <t>法人名</t>
    <rPh sb="0" eb="3">
      <t>ホウジンメイ</t>
    </rPh>
    <phoneticPr fontId="4"/>
  </si>
  <si>
    <t>講じていない</t>
    <rPh sb="0" eb="1">
      <t>コウ</t>
    </rPh>
    <phoneticPr fontId="4"/>
  </si>
  <si>
    <t>参加未定</t>
    <rPh sb="0" eb="2">
      <t>サンカ</t>
    </rPh>
    <rPh sb="2" eb="4">
      <t>ミテイ</t>
    </rPh>
    <phoneticPr fontId="4"/>
  </si>
  <si>
    <t>参加</t>
    <rPh sb="0" eb="2">
      <t>サンカ</t>
    </rPh>
    <phoneticPr fontId="4"/>
  </si>
  <si>
    <t>実施済み</t>
    <rPh sb="0" eb="2">
      <t>ジッシ</t>
    </rPh>
    <rPh sb="2" eb="3">
      <t>ズ</t>
    </rPh>
    <phoneticPr fontId="4"/>
  </si>
  <si>
    <t>対象外</t>
    <rPh sb="0" eb="3">
      <t>タイショウガイ</t>
    </rPh>
    <phoneticPr fontId="4"/>
  </si>
  <si>
    <t>×</t>
    <phoneticPr fontId="4"/>
  </si>
  <si>
    <r>
      <rPr>
        <b/>
        <sz val="11"/>
        <color rgb="FFFF0000"/>
        <rFont val="ＭＳ 明朝"/>
        <family val="1"/>
        <charset val="128"/>
      </rPr>
      <t>税込み額</t>
    </r>
    <r>
      <rPr>
        <sz val="11"/>
        <color theme="1"/>
        <rFont val="ＭＳ 明朝"/>
        <family val="1"/>
        <charset val="128"/>
      </rPr>
      <t>（円）</t>
    </r>
    <rPh sb="0" eb="2">
      <t>ゼイコミ</t>
    </rPh>
    <rPh sb="3" eb="4">
      <t>ガク</t>
    </rPh>
    <rPh sb="5" eb="6">
      <t>エン</t>
    </rPh>
    <phoneticPr fontId="13"/>
  </si>
  <si>
    <r>
      <rPr>
        <b/>
        <sz val="11"/>
        <color rgb="FFFF0000"/>
        <rFont val="ＭＳ 明朝"/>
        <family val="1"/>
        <charset val="128"/>
      </rPr>
      <t>税抜き額</t>
    </r>
    <r>
      <rPr>
        <sz val="11"/>
        <color theme="1"/>
        <rFont val="ＭＳ 明朝"/>
        <family val="1"/>
        <charset val="128"/>
      </rPr>
      <t>（円）</t>
    </r>
    <rPh sb="0" eb="2">
      <t>ゼイヌ</t>
    </rPh>
    <rPh sb="3" eb="4">
      <t>ガク</t>
    </rPh>
    <rPh sb="5" eb="6">
      <t>エン</t>
    </rPh>
    <phoneticPr fontId="13"/>
  </si>
  <si>
    <t>介護ロボット</t>
  </si>
  <si>
    <t>介護ロボット</t>
    <phoneticPr fontId="1"/>
  </si>
  <si>
    <t>法人名：</t>
    <rPh sb="0" eb="3">
      <t>ホウジンメイ</t>
    </rPh>
    <phoneticPr fontId="13"/>
  </si>
  <si>
    <t>社会福祉法人○○会</t>
    <rPh sb="0" eb="2">
      <t>シャカイ</t>
    </rPh>
    <rPh sb="2" eb="4">
      <t>フクシ</t>
    </rPh>
    <rPh sb="4" eb="6">
      <t>ホウジン</t>
    </rPh>
    <rPh sb="8" eb="9">
      <t>カイ</t>
    </rPh>
    <phoneticPr fontId="1"/>
  </si>
  <si>
    <t>特別養護老人ホーム○○園</t>
    <rPh sb="0" eb="2">
      <t>トクベツ</t>
    </rPh>
    <rPh sb="2" eb="4">
      <t>ヨウゴ</t>
    </rPh>
    <rPh sb="4" eb="6">
      <t>ロウジン</t>
    </rPh>
    <rPh sb="11" eb="12">
      <t>エン</t>
    </rPh>
    <phoneticPr fontId="1"/>
  </si>
  <si>
    <t>１　課題・目標・効果</t>
    <phoneticPr fontId="1"/>
  </si>
  <si>
    <t>事業計画書（協議用）</t>
    <rPh sb="0" eb="2">
      <t>ジギョウ</t>
    </rPh>
    <rPh sb="2" eb="5">
      <t>ケイカクショ</t>
    </rPh>
    <rPh sb="4" eb="5">
      <t>ショ</t>
    </rPh>
    <rPh sb="6" eb="9">
      <t>キョウギヨウ</t>
    </rPh>
    <phoneticPr fontId="4"/>
  </si>
  <si>
    <t>２　導入体制</t>
    <phoneticPr fontId="1"/>
  </si>
  <si>
    <t>３　地域への普及</t>
    <phoneticPr fontId="1"/>
  </si>
  <si>
    <t>（２）介護テクノロジー導入・評価に必要な会議体の設置状況</t>
    <rPh sb="3" eb="5">
      <t>カイゴ</t>
    </rPh>
    <rPh sb="11" eb="13">
      <t>ドウニュウ</t>
    </rPh>
    <rPh sb="14" eb="16">
      <t>ヒョウカ</t>
    </rPh>
    <rPh sb="17" eb="19">
      <t>ヒツヨウ</t>
    </rPh>
    <rPh sb="20" eb="22">
      <t>カイギ</t>
    </rPh>
    <rPh sb="22" eb="23">
      <t>タイ</t>
    </rPh>
    <rPh sb="24" eb="26">
      <t>セッチ</t>
    </rPh>
    <rPh sb="26" eb="28">
      <t>ジョウキョウ</t>
    </rPh>
    <phoneticPr fontId="4"/>
  </si>
  <si>
    <t>（３）機器導入に伴う職員の研修計画を記載してください。</t>
    <rPh sb="3" eb="5">
      <t>キキ</t>
    </rPh>
    <rPh sb="5" eb="7">
      <t>ドウニュウ</t>
    </rPh>
    <rPh sb="8" eb="9">
      <t>トモナ</t>
    </rPh>
    <rPh sb="18" eb="20">
      <t>キサイ</t>
    </rPh>
    <phoneticPr fontId="4"/>
  </si>
  <si>
    <t>（自由記載）</t>
    <phoneticPr fontId="1"/>
  </si>
  <si>
    <t>その他（下の欄に記載をしてください。）</t>
    <rPh sb="2" eb="3">
      <t>タ</t>
    </rPh>
    <rPh sb="4" eb="5">
      <t>シタ</t>
    </rPh>
    <rPh sb="6" eb="7">
      <t>ラン</t>
    </rPh>
    <rPh sb="8" eb="10">
      <t>キサイ</t>
    </rPh>
    <phoneticPr fontId="1"/>
  </si>
  <si>
    <t>その他（下の欄に記載をしてください。）</t>
    <rPh sb="2" eb="3">
      <t>タ</t>
    </rPh>
    <phoneticPr fontId="4"/>
  </si>
  <si>
    <t>（１）業務コンサルタント等の活用予定</t>
    <rPh sb="3" eb="5">
      <t>ギョウム</t>
    </rPh>
    <rPh sb="12" eb="13">
      <t>トウ</t>
    </rPh>
    <rPh sb="14" eb="16">
      <t>カツヨウ</t>
    </rPh>
    <rPh sb="16" eb="18">
      <t>ヨテイ</t>
    </rPh>
    <phoneticPr fontId="4"/>
  </si>
  <si>
    <t>活用予定あり</t>
    <rPh sb="0" eb="2">
      <t>カツヨウ</t>
    </rPh>
    <rPh sb="2" eb="4">
      <t>ヨテイ</t>
    </rPh>
    <phoneticPr fontId="1"/>
  </si>
  <si>
    <t>活用しない</t>
    <rPh sb="0" eb="2">
      <t>カツヨウ</t>
    </rPh>
    <phoneticPr fontId="1"/>
  </si>
  <si>
    <t>設置済み</t>
    <rPh sb="0" eb="2">
      <t>セッチ</t>
    </rPh>
    <rPh sb="2" eb="3">
      <t>ズ</t>
    </rPh>
    <phoneticPr fontId="4"/>
  </si>
  <si>
    <t>設置予定</t>
    <rPh sb="0" eb="2">
      <t>セッチ</t>
    </rPh>
    <rPh sb="2" eb="4">
      <t>ヨテイ</t>
    </rPh>
    <phoneticPr fontId="4"/>
  </si>
  <si>
    <t>設置いていない</t>
    <rPh sb="0" eb="2">
      <t>セッチ</t>
    </rPh>
    <phoneticPr fontId="1"/>
  </si>
  <si>
    <t>　該当する項目に「○」をつけてください。（複数選択可）</t>
    <rPh sb="1" eb="3">
      <t>ガイトウ</t>
    </rPh>
    <rPh sb="5" eb="7">
      <t>コウモク</t>
    </rPh>
    <rPh sb="21" eb="23">
      <t>フクスウ</t>
    </rPh>
    <rPh sb="23" eb="25">
      <t>センタク</t>
    </rPh>
    <rPh sb="25" eb="26">
      <t>カ</t>
    </rPh>
    <phoneticPr fontId="1"/>
  </si>
  <si>
    <t>　上記で選択した課題の詳細を記載してください。</t>
    <rPh sb="1" eb="3">
      <t>ジョウキ</t>
    </rPh>
    <rPh sb="4" eb="6">
      <t>センタク</t>
    </rPh>
    <rPh sb="8" eb="10">
      <t>カダイ</t>
    </rPh>
    <rPh sb="11" eb="13">
      <t>ショウサイ</t>
    </rPh>
    <rPh sb="14" eb="16">
      <t>キサイ</t>
    </rPh>
    <phoneticPr fontId="4"/>
  </si>
  <si>
    <t>　上記で選択した効果の詳細を記載してください。</t>
    <rPh sb="1" eb="3">
      <t>ジョウキ</t>
    </rPh>
    <rPh sb="4" eb="6">
      <t>センタク</t>
    </rPh>
    <rPh sb="8" eb="10">
      <t>コウカ</t>
    </rPh>
    <rPh sb="11" eb="13">
      <t>ショウサイ</t>
    </rPh>
    <rPh sb="14" eb="16">
      <t>キサイ</t>
    </rPh>
    <phoneticPr fontId="4"/>
  </si>
  <si>
    <t>（４）介護テクノロジーの導入に伴う業務手順の見直し内容を記載してください。（別紙提出可）</t>
    <rPh sb="3" eb="5">
      <t>カイゴ</t>
    </rPh>
    <rPh sb="19" eb="21">
      <t>テジュン</t>
    </rPh>
    <phoneticPr fontId="1"/>
  </si>
  <si>
    <t>現状の業務手順の課題</t>
    <rPh sb="0" eb="2">
      <t>ゲンジョウ</t>
    </rPh>
    <rPh sb="3" eb="5">
      <t>ギョウム</t>
    </rPh>
    <rPh sb="5" eb="7">
      <t>テジュン</t>
    </rPh>
    <rPh sb="8" eb="10">
      <t>カダイ</t>
    </rPh>
    <phoneticPr fontId="4"/>
  </si>
  <si>
    <t>変更後の業務手順</t>
    <rPh sb="0" eb="3">
      <t>ヘンコウゴ</t>
    </rPh>
    <rPh sb="4" eb="6">
      <t>ギョウム</t>
    </rPh>
    <rPh sb="6" eb="8">
      <t>テジュン</t>
    </rPh>
    <phoneticPr fontId="4"/>
  </si>
  <si>
    <t>○</t>
  </si>
  <si>
    <t>○</t>
    <phoneticPr fontId="4"/>
  </si>
  <si>
    <t>夜勤勤務の介護職員が不足している</t>
    <phoneticPr fontId="1"/>
  </si>
  <si>
    <t>定期巡回の合間に利用者が離床し、事故につながりかねない事態に陥ったこともあり、職員の不安から来る心理的負担が大きくなっていた。
一方、夜間の定期巡回による訪室時に利用者を起こしてしまうこともあり、利用者の睡眠の質の低下に繋がっていた。
また、夜勤可能な職員が不足しており、一部の職員に負担が偏っている。</t>
    <phoneticPr fontId="1"/>
  </si>
  <si>
    <t>１．夜間の見守りの際の訪室回数を減らし、利用者の睡眠の質の向上を図る。
２．ケアの質の確保をした上で、職員の負担軽減を図る。</t>
    <phoneticPr fontId="1"/>
  </si>
  <si>
    <t>・センサーによる見守りのサポートがあるため、巡回の合間に利用者が離床したら、という不安感を軽減することができる。
・見守りのための訪室により利用者の睡眠を妨げてしまうことが少なくなる。
・巡回の合間に利用者が離床した際、転倒などのリスクが発生していたが、センサーが感知し、すぐに訪室出来るようになったことでリスクが低減する。
・見守り機器の導入で、夜勤職員１人あたりの対応可能な利用者を増やす。</t>
    <phoneticPr fontId="1"/>
  </si>
  <si>
    <t>(株)○○コンサルタント</t>
    <rPh sb="0" eb="3">
      <t>カブ</t>
    </rPh>
    <phoneticPr fontId="1"/>
  </si>
  <si>
    <t>離床センサー初心者向けの研修：導入前１回、以後年1回
離床センサーのより効果的な活用方法を共有する研修：年1回
離床センサーのヒヤリハット・有効活用事例を共有するMTG：月1回（幹部職員のみ）</t>
    <phoneticPr fontId="1"/>
  </si>
  <si>
    <t>自由記載</t>
    <rPh sb="0" eb="2">
      <t>ジユウ</t>
    </rPh>
    <rPh sb="2" eb="4">
      <t>キサイ</t>
    </rPh>
    <phoneticPr fontId="4"/>
  </si>
  <si>
    <t>⇒プルダウンメニューから該当する選択肢を1つ選んでください。</t>
    <rPh sb="12" eb="14">
      <t>ガイトウ</t>
    </rPh>
    <rPh sb="16" eb="19">
      <t>センタクシ</t>
    </rPh>
    <rPh sb="22" eb="23">
      <t>エラ</t>
    </rPh>
    <phoneticPr fontId="4"/>
  </si>
  <si>
    <t>⇒文字等を直接入力してください。</t>
    <rPh sb="1" eb="3">
      <t>モジ</t>
    </rPh>
    <rPh sb="3" eb="4">
      <t>トウ</t>
    </rPh>
    <rPh sb="5" eb="7">
      <t>チョクセツ</t>
    </rPh>
    <rPh sb="7" eb="9">
      <t>ニュウリョク</t>
    </rPh>
    <phoneticPr fontId="4"/>
  </si>
  <si>
    <t>（２）課題を改善するために、介護テクノロジー導入により達成したい目標を記載してください。</t>
    <rPh sb="35" eb="37">
      <t>キサイ</t>
    </rPh>
    <phoneticPr fontId="1"/>
  </si>
  <si>
    <t>（３）介護テクノロジーの導入により期待される効果</t>
    <phoneticPr fontId="1"/>
  </si>
  <si>
    <t>（５）介護テクノロジーの導入に対する効果検証の方法を記載してください。</t>
    <rPh sb="3" eb="5">
      <t>カイゴ</t>
    </rPh>
    <rPh sb="12" eb="14">
      <t>ドウニュウ</t>
    </rPh>
    <rPh sb="15" eb="16">
      <t>タイ</t>
    </rPh>
    <rPh sb="18" eb="20">
      <t>コウカ</t>
    </rPh>
    <rPh sb="20" eb="22">
      <t>ケンショウ</t>
    </rPh>
    <rPh sb="23" eb="25">
      <t>ホウホウ</t>
    </rPh>
    <rPh sb="26" eb="28">
      <t>キサイ</t>
    </rPh>
    <phoneticPr fontId="4"/>
  </si>
  <si>
    <t>（２）介護テクノロジーの導入について事業者が提案する普及活動案があれば記載してください。　（例：ＳＮＳ、ＨＰ、動画等活用した普及活動　等）</t>
    <rPh sb="35" eb="37">
      <t>キサイ</t>
    </rPh>
    <phoneticPr fontId="1"/>
  </si>
  <si>
    <t>（３）介護業界のイメージ改善事業に関して事業者が提案する事業案があれば記載してください。　（例：ＳＮＳ、ＨＰ、動画等活用したイメージ改善事業　等）</t>
    <rPh sb="35" eb="37">
      <t>キサイ</t>
    </rPh>
    <phoneticPr fontId="1"/>
  </si>
  <si>
    <t>（３）介護業界のイメージ改善事業に関して事業者が提案する事業案があれば記載してください。（例：ＳＮＳ、ＨＰ、動画等活用したイメージ改善事業　等）</t>
    <phoneticPr fontId="1"/>
  </si>
  <si>
    <t>（２）介護テクノロジーの導入について事業者が提案する普及活動案があれば記載してください。（例：ＳＮＳ、ＨＰ、動画等活用した普及活動　等）</t>
    <rPh sb="35" eb="37">
      <t>キサイ</t>
    </rPh>
    <phoneticPr fontId="1"/>
  </si>
  <si>
    <t>○○株式会社／▲▲▲（ソフト名を記載）</t>
    <rPh sb="2" eb="6">
      <t>カブシキガイシャ</t>
    </rPh>
    <rPh sb="14" eb="15">
      <t>メイ</t>
    </rPh>
    <rPh sb="16" eb="18">
      <t>キサイ</t>
    </rPh>
    <phoneticPr fontId="13"/>
  </si>
  <si>
    <t>○○株式会社／▲▲▲（機器名を記載）
定員○○名のうち、■■名の居室に設置予定。</t>
    <rPh sb="2" eb="6">
      <t>カブシキガイシャ</t>
    </rPh>
    <rPh sb="11" eb="14">
      <t>キキメイ</t>
    </rPh>
    <rPh sb="15" eb="17">
      <t>キサイ</t>
    </rPh>
    <rPh sb="37" eb="39">
      <t>ヨテイ</t>
    </rPh>
    <phoneticPr fontId="13"/>
  </si>
  <si>
    <t>ネットワーク工事
居室のある１階と２階に設置予定。</t>
    <rPh sb="6" eb="8">
      <t>コウジ</t>
    </rPh>
    <rPh sb="9" eb="11">
      <t>キョシツ</t>
    </rPh>
    <rPh sb="15" eb="16">
      <t>カイ</t>
    </rPh>
    <rPh sb="18" eb="19">
      <t>カイ</t>
    </rPh>
    <rPh sb="20" eb="22">
      <t>セッチ</t>
    </rPh>
    <rPh sb="22" eb="24">
      <t>ヨテイ</t>
    </rPh>
    <phoneticPr fontId="13"/>
  </si>
  <si>
    <t>○○株式会社／▲▲▲（主な研修内容を記載）</t>
    <rPh sb="2" eb="6">
      <t>カブシキガイシャ</t>
    </rPh>
    <rPh sb="11" eb="12">
      <t>オモ</t>
    </rPh>
    <rPh sb="13" eb="15">
      <t>ケンシュウ</t>
    </rPh>
    <rPh sb="15" eb="17">
      <t>ナイヨウ</t>
    </rPh>
    <rPh sb="18" eb="20">
      <t>キサイ</t>
    </rPh>
    <phoneticPr fontId="13"/>
  </si>
  <si>
    <t>○○株式会社／▲▲▲（業務コンサルタントが行う主な業務内容を記載）</t>
    <rPh sb="2" eb="6">
      <t>カブシキガイシャ</t>
    </rPh>
    <rPh sb="11" eb="13">
      <t>ギョウム</t>
    </rPh>
    <rPh sb="21" eb="22">
      <t>オコナ</t>
    </rPh>
    <rPh sb="23" eb="24">
      <t>オモ</t>
    </rPh>
    <rPh sb="25" eb="27">
      <t>ギョウム</t>
    </rPh>
    <rPh sb="27" eb="29">
      <t>ナイヨウ</t>
    </rPh>
    <rPh sb="30" eb="32">
      <t>キサイ</t>
    </rPh>
    <phoneticPr fontId="13"/>
  </si>
  <si>
    <t>○○株式会社／▲▲▲（好事例集作成のために必要となる主な経費を記載）</t>
    <rPh sb="2" eb="6">
      <t>カブシキガイシャ</t>
    </rPh>
    <rPh sb="11" eb="14">
      <t>コウジレイ</t>
    </rPh>
    <rPh sb="14" eb="15">
      <t>シュウ</t>
    </rPh>
    <rPh sb="15" eb="17">
      <t>サクセイ</t>
    </rPh>
    <rPh sb="21" eb="23">
      <t>ヒツヨウ</t>
    </rPh>
    <rPh sb="26" eb="27">
      <t>オモ</t>
    </rPh>
    <rPh sb="28" eb="30">
      <t>ケイヒ</t>
    </rPh>
    <rPh sb="31" eb="33">
      <t>キサイ</t>
    </rPh>
    <phoneticPr fontId="13"/>
  </si>
  <si>
    <t>令和８年度の成果発表会</t>
    <phoneticPr fontId="4"/>
  </si>
  <si>
    <t>介護ロボットやICT等の介護テクノロジーの導入に必要な経費</t>
    <rPh sb="0" eb="2">
      <t>カイゴ</t>
    </rPh>
    <rPh sb="12" eb="14">
      <t>カイゴ</t>
    </rPh>
    <rPh sb="20" eb="22">
      <t>ドウニュウ</t>
    </rPh>
    <rPh sb="23" eb="25">
      <t>ヒツヨウ</t>
    </rPh>
    <rPh sb="26" eb="28">
      <t>ケイヒ</t>
    </rPh>
    <phoneticPr fontId="13"/>
  </si>
  <si>
    <t>介護テクノロジーの導入に向けた職員に対する研修に必要な経費</t>
    <rPh sb="0" eb="2">
      <t>カイゴ</t>
    </rPh>
    <rPh sb="9" eb="11">
      <t>ドウニュウ</t>
    </rPh>
    <rPh sb="12" eb="13">
      <t>ム</t>
    </rPh>
    <rPh sb="15" eb="17">
      <t>ショクイン</t>
    </rPh>
    <rPh sb="18" eb="19">
      <t>タイ</t>
    </rPh>
    <rPh sb="21" eb="23">
      <t>ケンシュウ</t>
    </rPh>
    <rPh sb="24" eb="26">
      <t>ヒツヨウ</t>
    </rPh>
    <rPh sb="27" eb="29">
      <t>ケイヒ</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</si>
</sst>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sz val="11"/>
      <name val="ＭＳ Ｐ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color theme="1"/>
      <name val="游ゴシック"/>
      <family val="2"/>
      <scheme val="minor"/>
    </font>
    <font>
      <sz val="11"/>
      <color rgb="FF000000"/>
      <name val="ＭＳ 明朝"/>
      <family val="1"/>
      <charset val="128"/>
    </font>
    <font>
      <sz val="6"/>
      <name val="游ゴシック"/>
      <family val="3"/>
      <charset val="128"/>
      <scheme val="minor"/>
    </font>
    <font>
      <sz val="10"/>
      <color theme="1"/>
      <name val="ＭＳ 明朝"/>
      <family val="1"/>
      <charset val="128"/>
    </font>
    <font>
      <sz val="11"/>
      <color rgb="FFFF0000"/>
      <name val="ＭＳ 明朝"/>
      <family val="1"/>
      <charset val="128"/>
    </font>
    <font>
      <sz val="9"/>
      <name val="ＭＳ 明朝"/>
      <family val="1"/>
      <charset val="128"/>
    </font>
    <font>
      <sz val="11"/>
      <name val="ＭＳ 明朝"/>
      <family val="1"/>
      <charset val="128"/>
    </font>
    <font>
      <sz val="24"/>
      <color theme="1"/>
      <name val="ＭＳ 明朝"/>
      <family val="1"/>
      <charset val="128"/>
    </font>
    <font>
      <sz val="11"/>
      <color rgb="FFFF0000"/>
      <name val="ＭＳ Ｐゴシック"/>
      <family val="3"/>
      <charset val="128"/>
    </font>
    <font>
      <sz val="11"/>
      <color rgb="FFFF0000"/>
      <name val="游ゴシック"/>
      <family val="3"/>
      <charset val="128"/>
      <scheme val="minor"/>
    </font>
    <font>
      <sz val="11"/>
      <color theme="1" tint="4.9989318521683403E-2"/>
      <name val="ＭＳ Ｐゴシック"/>
      <family val="3"/>
      <charset val="128"/>
    </font>
    <font>
      <sz val="14"/>
      <color theme="1" tint="4.9989318521683403E-2"/>
      <name val="ＭＳ Ｐゴシック"/>
      <family val="3"/>
      <charset val="128"/>
    </font>
    <font>
      <sz val="11"/>
      <color theme="1" tint="4.9989318521683403E-2"/>
      <name val="游ゴシック"/>
      <family val="3"/>
      <charset val="128"/>
      <scheme val="minor"/>
    </font>
    <font>
      <sz val="12"/>
      <color theme="1" tint="4.9989318521683403E-2"/>
      <name val="游ゴシック"/>
      <family val="3"/>
      <charset val="128"/>
      <scheme val="minor"/>
    </font>
    <font>
      <strike/>
      <sz val="12"/>
      <color theme="1" tint="4.9989318521683403E-2"/>
      <name val="游ゴシック"/>
      <family val="3"/>
      <charset val="128"/>
      <scheme val="minor"/>
    </font>
    <font>
      <sz val="12"/>
      <color theme="1" tint="4.9989318521683403E-2"/>
      <name val="ＭＳ 明朝"/>
      <family val="1"/>
      <charset val="128"/>
    </font>
    <font>
      <b/>
      <sz val="11"/>
      <color rgb="FFFF0000"/>
      <name val="ＭＳ 明朝"/>
      <family val="1"/>
      <charset val="128"/>
    </font>
    <font>
      <sz val="12"/>
      <color rgb="FFFF0000"/>
      <name val="游ゴシック"/>
      <family val="3"/>
      <charset val="128"/>
      <scheme val="minor"/>
    </font>
    <font>
      <b/>
      <sz val="18"/>
      <color theme="1" tint="4.9989318521683403E-2"/>
      <name val="ＭＳ 明朝"/>
      <family val="1"/>
      <charset val="128"/>
    </font>
    <font>
      <sz val="10"/>
      <color rgb="FFFF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theme="8" tint="0.59999389629810485"/>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bottom style="thin">
        <color indexed="64"/>
      </bottom>
      <diagonal style="thin">
        <color auto="1"/>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auto="1"/>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auto="1"/>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10">
    <xf numFmtId="0" fontId="0" fillId="0" borderId="0">
      <alignment vertical="center"/>
    </xf>
    <xf numFmtId="0" fontId="3" fillId="0" borderId="0"/>
    <xf numFmtId="0" fontId="7" fillId="0" borderId="0"/>
    <xf numFmtId="0" fontId="7" fillId="0" borderId="0">
      <alignment vertical="center"/>
    </xf>
    <xf numFmtId="0" fontId="9" fillId="0" borderId="0">
      <alignment vertical="center"/>
    </xf>
    <xf numFmtId="0" fontId="1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alignment vertical="center"/>
    </xf>
  </cellStyleXfs>
  <cellXfs count="200">
    <xf numFmtId="0" fontId="0" fillId="0" borderId="0" xfId="0">
      <alignment vertical="center"/>
    </xf>
    <xf numFmtId="0" fontId="2" fillId="0" borderId="0" xfId="0" applyFont="1">
      <alignment vertical="center"/>
    </xf>
    <xf numFmtId="0" fontId="0" fillId="0" borderId="0" xfId="0" applyAlignment="1">
      <alignment horizontal="left" vertical="top"/>
    </xf>
    <xf numFmtId="0" fontId="6" fillId="0" borderId="0" xfId="1" applyFont="1" applyAlignment="1">
      <alignment vertical="center"/>
    </xf>
    <xf numFmtId="176" fontId="5" fillId="3" borderId="0" xfId="1" applyNumberFormat="1" applyFont="1" applyFill="1" applyAlignment="1">
      <alignment horizontal="right" vertical="center"/>
    </xf>
    <xf numFmtId="0" fontId="5" fillId="2" borderId="0" xfId="1" applyFont="1" applyFill="1" applyAlignment="1">
      <alignment vertical="center"/>
    </xf>
    <xf numFmtId="0" fontId="7" fillId="0" borderId="0" xfId="3">
      <alignment vertical="center"/>
    </xf>
    <xf numFmtId="0" fontId="10" fillId="4" borderId="0" xfId="4" applyFont="1" applyFill="1">
      <alignment vertical="center"/>
    </xf>
    <xf numFmtId="0" fontId="10" fillId="0" borderId="0" xfId="4" applyFont="1">
      <alignment vertical="center"/>
    </xf>
    <xf numFmtId="0" fontId="12" fillId="5" borderId="0" xfId="5" applyFont="1" applyFill="1"/>
    <xf numFmtId="0" fontId="12" fillId="0" borderId="0" xfId="5" applyFont="1"/>
    <xf numFmtId="38" fontId="10" fillId="0" borderId="0" xfId="6" applyFont="1" applyAlignment="1"/>
    <xf numFmtId="38" fontId="10" fillId="0" borderId="0" xfId="6" applyFont="1" applyFill="1" applyAlignment="1"/>
    <xf numFmtId="38" fontId="10" fillId="0" borderId="1" xfId="6" applyFont="1" applyBorder="1" applyAlignment="1">
      <alignment vertical="center"/>
    </xf>
    <xf numFmtId="38" fontId="10" fillId="4" borderId="6" xfId="6" applyFont="1" applyFill="1" applyBorder="1" applyAlignment="1">
      <alignment horizontal="center" vertical="center"/>
    </xf>
    <xf numFmtId="38" fontId="14" fillId="4" borderId="9" xfId="6" applyFont="1" applyFill="1" applyBorder="1" applyAlignment="1" applyProtection="1">
      <alignment vertical="center" wrapText="1"/>
      <protection locked="0"/>
    </xf>
    <xf numFmtId="38" fontId="14" fillId="4" borderId="11" xfId="6" applyFont="1" applyFill="1" applyBorder="1" applyAlignment="1" applyProtection="1">
      <alignment vertical="center" wrapText="1"/>
      <protection locked="0"/>
    </xf>
    <xf numFmtId="38" fontId="14" fillId="4" borderId="13" xfId="6" applyFont="1" applyFill="1" applyBorder="1" applyAlignment="1" applyProtection="1">
      <alignment vertical="center" wrapText="1"/>
      <protection locked="0"/>
    </xf>
    <xf numFmtId="38" fontId="10" fillId="4" borderId="1" xfId="6" applyFont="1" applyFill="1" applyBorder="1" applyAlignment="1">
      <alignment horizontal="center" vertical="center"/>
    </xf>
    <xf numFmtId="38" fontId="10" fillId="0" borderId="1" xfId="6" applyFont="1" applyBorder="1" applyAlignment="1">
      <alignment horizontal="center" vertical="center"/>
    </xf>
    <xf numFmtId="38" fontId="10" fillId="0" borderId="0" xfId="6" applyFont="1" applyAlignment="1">
      <alignment horizontal="right"/>
    </xf>
    <xf numFmtId="38" fontId="10" fillId="0" borderId="13" xfId="6" applyFont="1" applyBorder="1" applyAlignment="1">
      <alignment horizontal="right"/>
    </xf>
    <xf numFmtId="38" fontId="10" fillId="0" borderId="0" xfId="6" applyFont="1" applyAlignment="1">
      <alignment horizontal="center" vertical="center" wrapText="1"/>
    </xf>
    <xf numFmtId="38" fontId="10" fillId="0" borderId="1" xfId="6" applyFont="1" applyBorder="1" applyAlignment="1">
      <alignment horizontal="center" vertical="center" wrapText="1"/>
    </xf>
    <xf numFmtId="38" fontId="10" fillId="0" borderId="1" xfId="6" applyFont="1" applyBorder="1" applyAlignment="1" applyProtection="1">
      <alignment horizontal="center" vertical="center" wrapText="1"/>
    </xf>
    <xf numFmtId="0" fontId="16" fillId="0" borderId="0" xfId="5" applyFont="1" applyAlignment="1">
      <alignment vertical="center"/>
    </xf>
    <xf numFmtId="0" fontId="21" fillId="0" borderId="0" xfId="3" applyFont="1">
      <alignment vertical="center"/>
    </xf>
    <xf numFmtId="0" fontId="21" fillId="0" borderId="0" xfId="3" applyFont="1" applyAlignment="1">
      <alignment horizontal="right" vertical="center"/>
    </xf>
    <xf numFmtId="0" fontId="22" fillId="0" borderId="0" xfId="3" applyFont="1">
      <alignment vertical="center"/>
    </xf>
    <xf numFmtId="0" fontId="21" fillId="0" borderId="0" xfId="3" applyFont="1" applyAlignment="1">
      <alignment horizontal="left" vertical="center"/>
    </xf>
    <xf numFmtId="0" fontId="21" fillId="0" borderId="4" xfId="3" applyFont="1" applyBorder="1">
      <alignment vertical="center"/>
    </xf>
    <xf numFmtId="0" fontId="21" fillId="0" borderId="7" xfId="3" applyFont="1" applyBorder="1">
      <alignment vertical="center"/>
    </xf>
    <xf numFmtId="0" fontId="21" fillId="0" borderId="6" xfId="3" applyFont="1" applyBorder="1">
      <alignment vertical="center"/>
    </xf>
    <xf numFmtId="0" fontId="21" fillId="0" borderId="2" xfId="3" applyFont="1" applyBorder="1">
      <alignment vertical="center"/>
    </xf>
    <xf numFmtId="0" fontId="23" fillId="0" borderId="0" xfId="3" applyFont="1">
      <alignment vertical="center"/>
    </xf>
    <xf numFmtId="0" fontId="24" fillId="0" borderId="0" xfId="4" applyFont="1">
      <alignment vertical="center"/>
    </xf>
    <xf numFmtId="0" fontId="23" fillId="0" borderId="0" xfId="4" applyFont="1" applyAlignment="1" applyProtection="1">
      <alignment horizontal="left" vertical="center" wrapText="1"/>
      <protection locked="0"/>
    </xf>
    <xf numFmtId="0" fontId="23" fillId="0" borderId="0" xfId="4" applyFont="1" applyAlignment="1" applyProtection="1">
      <alignment vertical="center" wrapText="1"/>
      <protection locked="0"/>
    </xf>
    <xf numFmtId="0" fontId="24" fillId="4" borderId="0" xfId="4" applyFont="1" applyFill="1" applyAlignment="1">
      <alignment horizontal="center" vertical="center" wrapText="1"/>
    </xf>
    <xf numFmtId="0" fontId="12" fillId="7" borderId="0" xfId="3" applyFont="1" applyFill="1" applyAlignment="1">
      <alignment vertical="center" wrapText="1"/>
    </xf>
    <xf numFmtId="0" fontId="12" fillId="5" borderId="0" xfId="3" applyFont="1" applyFill="1">
      <alignment vertical="center"/>
    </xf>
    <xf numFmtId="0" fontId="12" fillId="0" borderId="0" xfId="3" applyFont="1">
      <alignment vertical="center"/>
    </xf>
    <xf numFmtId="0" fontId="17" fillId="0" borderId="0" xfId="3" applyFont="1" applyAlignment="1">
      <alignment vertical="center" wrapText="1"/>
    </xf>
    <xf numFmtId="38" fontId="10" fillId="3" borderId="11" xfId="6" applyFont="1" applyFill="1" applyBorder="1" applyAlignment="1" applyProtection="1">
      <alignment vertical="center"/>
      <protection locked="0"/>
    </xf>
    <xf numFmtId="38" fontId="15" fillId="2" borderId="11" xfId="6" applyFont="1" applyFill="1" applyBorder="1" applyAlignment="1" applyProtection="1">
      <alignment vertical="center" wrapText="1"/>
      <protection locked="0"/>
    </xf>
    <xf numFmtId="38" fontId="10" fillId="2" borderId="11" xfId="6" applyFont="1" applyFill="1" applyBorder="1" applyAlignment="1" applyProtection="1">
      <alignment vertical="center"/>
      <protection locked="0"/>
    </xf>
    <xf numFmtId="38" fontId="15" fillId="2" borderId="11" xfId="6" applyFont="1" applyFill="1" applyBorder="1" applyAlignment="1" applyProtection="1">
      <alignment vertical="center"/>
      <protection locked="0"/>
    </xf>
    <xf numFmtId="38" fontId="10" fillId="2" borderId="9" xfId="6" applyFont="1" applyFill="1" applyBorder="1" applyAlignment="1" applyProtection="1">
      <alignment vertical="center"/>
      <protection locked="0"/>
    </xf>
    <xf numFmtId="38" fontId="10" fillId="2" borderId="13" xfId="6" applyFont="1" applyFill="1" applyBorder="1" applyAlignment="1" applyProtection="1">
      <alignment vertical="center"/>
      <protection locked="0"/>
    </xf>
    <xf numFmtId="38" fontId="10" fillId="2" borderId="5" xfId="6" applyFont="1" applyFill="1" applyBorder="1" applyAlignment="1" applyProtection="1">
      <alignment vertical="center" wrapText="1"/>
      <protection locked="0"/>
    </xf>
    <xf numFmtId="38" fontId="10" fillId="2" borderId="5" xfId="6" applyFont="1" applyFill="1" applyBorder="1" applyAlignment="1" applyProtection="1">
      <alignment vertical="center"/>
      <protection locked="0"/>
    </xf>
    <xf numFmtId="38" fontId="10" fillId="2" borderId="15" xfId="6" applyFont="1" applyFill="1" applyBorder="1" applyAlignment="1" applyProtection="1">
      <alignment vertical="center"/>
      <protection locked="0"/>
    </xf>
    <xf numFmtId="38" fontId="15" fillId="2" borderId="14" xfId="6" applyFont="1" applyFill="1" applyBorder="1" applyAlignment="1" applyProtection="1">
      <alignment vertical="center" wrapText="1"/>
      <protection locked="0"/>
    </xf>
    <xf numFmtId="38" fontId="15" fillId="2" borderId="13" xfId="6" applyFont="1" applyFill="1" applyBorder="1" applyAlignment="1" applyProtection="1">
      <alignment vertical="center"/>
      <protection locked="0"/>
    </xf>
    <xf numFmtId="38" fontId="15" fillId="3" borderId="11" xfId="6" applyFont="1" applyFill="1" applyBorder="1" applyAlignment="1" applyProtection="1">
      <alignment vertical="center"/>
      <protection locked="0"/>
    </xf>
    <xf numFmtId="0" fontId="21" fillId="0" borderId="4" xfId="3" applyFont="1" applyBorder="1" applyAlignment="1">
      <alignment horizontal="left" vertical="center"/>
    </xf>
    <xf numFmtId="0" fontId="5" fillId="6" borderId="0" xfId="1" applyFont="1" applyFill="1" applyAlignment="1">
      <alignment vertical="center"/>
    </xf>
    <xf numFmtId="38" fontId="17" fillId="6" borderId="11" xfId="6" applyFont="1" applyFill="1" applyBorder="1" applyAlignment="1" applyProtection="1">
      <alignment vertical="center" wrapText="1"/>
      <protection locked="0"/>
    </xf>
    <xf numFmtId="38" fontId="17" fillId="6" borderId="11" xfId="6" applyFont="1" applyFill="1" applyBorder="1" applyAlignment="1" applyProtection="1">
      <alignment vertical="center"/>
      <protection locked="0"/>
    </xf>
    <xf numFmtId="38" fontId="17" fillId="6" borderId="9" xfId="6" applyFont="1" applyFill="1" applyBorder="1" applyAlignment="1" applyProtection="1">
      <alignment vertical="center"/>
      <protection locked="0"/>
    </xf>
    <xf numFmtId="38" fontId="17" fillId="6" borderId="14" xfId="6" applyFont="1" applyFill="1" applyBorder="1" applyAlignment="1" applyProtection="1">
      <alignment vertical="center" wrapText="1"/>
      <protection locked="0"/>
    </xf>
    <xf numFmtId="38" fontId="17" fillId="6" borderId="13" xfId="6" applyFont="1" applyFill="1" applyBorder="1" applyAlignment="1" applyProtection="1">
      <alignment vertical="center"/>
      <protection locked="0"/>
    </xf>
    <xf numFmtId="38" fontId="17" fillId="6" borderId="5" xfId="6" applyFont="1" applyFill="1" applyBorder="1" applyAlignment="1" applyProtection="1">
      <alignment vertical="center" wrapText="1"/>
      <protection locked="0"/>
    </xf>
    <xf numFmtId="38" fontId="17" fillId="6" borderId="5" xfId="6" applyFont="1" applyFill="1" applyBorder="1" applyAlignment="1" applyProtection="1">
      <alignment vertical="center"/>
      <protection locked="0"/>
    </xf>
    <xf numFmtId="38" fontId="17" fillId="6" borderId="15" xfId="6" applyFont="1" applyFill="1" applyBorder="1" applyAlignment="1" applyProtection="1">
      <alignment vertical="center"/>
      <protection locked="0"/>
    </xf>
    <xf numFmtId="0" fontId="20" fillId="0" borderId="0" xfId="3" applyFont="1">
      <alignment vertical="center"/>
    </xf>
    <xf numFmtId="0" fontId="21" fillId="3" borderId="1" xfId="3" applyFont="1" applyFill="1" applyBorder="1" applyAlignment="1">
      <alignment horizontal="center" vertical="center"/>
    </xf>
    <xf numFmtId="0" fontId="28" fillId="0" borderId="16" xfId="4" applyFont="1" applyBorder="1">
      <alignment vertical="center"/>
    </xf>
    <xf numFmtId="0" fontId="19" fillId="3" borderId="1" xfId="3" applyFont="1" applyFill="1" applyBorder="1" applyAlignment="1">
      <alignment horizontal="center" vertical="center"/>
    </xf>
    <xf numFmtId="0" fontId="21" fillId="6" borderId="1" xfId="3" applyFont="1" applyFill="1" applyBorder="1" applyAlignment="1">
      <alignment horizontal="left" vertical="center" wrapText="1"/>
    </xf>
    <xf numFmtId="0" fontId="21" fillId="0" borderId="4" xfId="3" applyFont="1" applyBorder="1" applyAlignment="1">
      <alignment horizontal="left" vertical="center"/>
    </xf>
    <xf numFmtId="0" fontId="21" fillId="0" borderId="2" xfId="3" applyFont="1" applyBorder="1" applyAlignment="1">
      <alignment horizontal="left" vertical="center"/>
    </xf>
    <xf numFmtId="0" fontId="21" fillId="0" borderId="6" xfId="3" applyFont="1" applyBorder="1" applyAlignment="1">
      <alignment horizontal="left" vertical="center"/>
    </xf>
    <xf numFmtId="0" fontId="21" fillId="0" borderId="3" xfId="3" applyFont="1" applyBorder="1" applyAlignment="1">
      <alignment horizontal="left" vertical="center"/>
    </xf>
    <xf numFmtId="0" fontId="21" fillId="6" borderId="19" xfId="3" applyFont="1" applyFill="1" applyBorder="1" applyAlignment="1">
      <alignment horizontal="left" vertical="center"/>
    </xf>
    <xf numFmtId="0" fontId="21" fillId="6" borderId="4" xfId="3" applyFont="1" applyFill="1" applyBorder="1" applyAlignment="1">
      <alignment horizontal="left" vertical="center"/>
    </xf>
    <xf numFmtId="0" fontId="21" fillId="6" borderId="15" xfId="3" applyFont="1" applyFill="1" applyBorder="1" applyAlignment="1">
      <alignment horizontal="left" vertical="center"/>
    </xf>
    <xf numFmtId="0" fontId="29" fillId="4" borderId="0" xfId="4" applyFont="1" applyFill="1" applyAlignment="1">
      <alignment horizontal="center" vertical="center" wrapText="1"/>
    </xf>
    <xf numFmtId="0" fontId="26" fillId="4" borderId="0" xfId="4" applyFont="1" applyFill="1" applyAlignment="1">
      <alignment horizontal="center" vertical="center" wrapText="1"/>
    </xf>
    <xf numFmtId="177" fontId="25" fillId="0" borderId="0" xfId="4" applyNumberFormat="1" applyFont="1" applyAlignment="1">
      <alignment horizontal="center" vertical="center" wrapText="1"/>
    </xf>
    <xf numFmtId="0" fontId="23" fillId="4" borderId="1" xfId="4" applyFont="1" applyFill="1" applyBorder="1" applyAlignment="1">
      <alignment horizontal="left" vertical="center"/>
    </xf>
    <xf numFmtId="0" fontId="23" fillId="6" borderId="2" xfId="4" applyFont="1" applyFill="1" applyBorder="1" applyAlignment="1" applyProtection="1">
      <alignment horizontal="left" vertical="center" wrapText="1"/>
      <protection locked="0"/>
    </xf>
    <xf numFmtId="0" fontId="23" fillId="6" borderId="6" xfId="4" applyFont="1" applyFill="1" applyBorder="1" applyAlignment="1" applyProtection="1">
      <alignment horizontal="left" vertical="center" wrapText="1"/>
      <protection locked="0"/>
    </xf>
    <xf numFmtId="0" fontId="23" fillId="6" borderId="3" xfId="4" applyFont="1" applyFill="1" applyBorder="1" applyAlignment="1" applyProtection="1">
      <alignment horizontal="left" vertical="center" wrapText="1"/>
      <protection locked="0"/>
    </xf>
    <xf numFmtId="0" fontId="23" fillId="0" borderId="1" xfId="3" applyFont="1" applyBorder="1" applyAlignment="1">
      <alignment horizontal="left" vertical="center"/>
    </xf>
    <xf numFmtId="58" fontId="23" fillId="6" borderId="2" xfId="4" applyNumberFormat="1" applyFont="1" applyFill="1" applyBorder="1" applyAlignment="1" applyProtection="1">
      <alignment horizontal="left" vertical="center" wrapText="1"/>
      <protection locked="0"/>
    </xf>
    <xf numFmtId="0" fontId="21" fillId="6" borderId="17" xfId="3" applyFont="1" applyFill="1" applyBorder="1" applyAlignment="1">
      <alignment horizontal="left" vertical="center" wrapText="1"/>
    </xf>
    <xf numFmtId="0" fontId="21" fillId="6" borderId="7" xfId="3" applyFont="1" applyFill="1" applyBorder="1" applyAlignment="1">
      <alignment horizontal="left" vertical="center" wrapText="1"/>
    </xf>
    <xf numFmtId="0" fontId="21" fillId="6" borderId="14" xfId="3" applyFont="1" applyFill="1" applyBorder="1" applyAlignment="1">
      <alignment horizontal="left" vertical="center" wrapText="1"/>
    </xf>
    <xf numFmtId="0" fontId="21" fillId="6" borderId="16" xfId="3" applyFont="1" applyFill="1" applyBorder="1" applyAlignment="1">
      <alignment horizontal="left" vertical="center" wrapText="1"/>
    </xf>
    <xf numFmtId="0" fontId="21" fillId="6" borderId="0" xfId="3" applyFont="1" applyFill="1" applyAlignment="1">
      <alignment horizontal="left" vertical="center" wrapText="1"/>
    </xf>
    <xf numFmtId="0" fontId="21" fillId="6" borderId="5" xfId="3" applyFont="1" applyFill="1" applyBorder="1" applyAlignment="1">
      <alignment horizontal="left" vertical="center" wrapText="1"/>
    </xf>
    <xf numFmtId="0" fontId="21" fillId="6" borderId="19" xfId="3" applyFont="1" applyFill="1" applyBorder="1" applyAlignment="1">
      <alignment horizontal="left" vertical="center" wrapText="1"/>
    </xf>
    <xf numFmtId="0" fontId="21" fillId="6" borderId="4" xfId="3" applyFont="1" applyFill="1" applyBorder="1" applyAlignment="1">
      <alignment horizontal="left" vertical="center" wrapText="1"/>
    </xf>
    <xf numFmtId="0" fontId="21" fillId="6" borderId="15" xfId="3" applyFont="1" applyFill="1" applyBorder="1" applyAlignment="1">
      <alignment horizontal="left" vertical="center" wrapText="1"/>
    </xf>
    <xf numFmtId="0" fontId="21" fillId="6" borderId="17" xfId="3" applyFont="1" applyFill="1" applyBorder="1" applyAlignment="1">
      <alignment horizontal="left" vertical="top"/>
    </xf>
    <xf numFmtId="0" fontId="21" fillId="6" borderId="7" xfId="3" applyFont="1" applyFill="1" applyBorder="1" applyAlignment="1">
      <alignment horizontal="left" vertical="top"/>
    </xf>
    <xf numFmtId="0" fontId="21" fillId="6" borderId="14" xfId="3" applyFont="1" applyFill="1" applyBorder="1" applyAlignment="1">
      <alignment horizontal="left" vertical="top"/>
    </xf>
    <xf numFmtId="0" fontId="21" fillId="6" borderId="19" xfId="3" applyFont="1" applyFill="1" applyBorder="1" applyAlignment="1">
      <alignment horizontal="left" vertical="top"/>
    </xf>
    <xf numFmtId="0" fontId="21" fillId="6" borderId="4" xfId="3" applyFont="1" applyFill="1" applyBorder="1" applyAlignment="1">
      <alignment horizontal="left" vertical="top"/>
    </xf>
    <xf numFmtId="0" fontId="21" fillId="6" borderId="15" xfId="3" applyFont="1" applyFill="1" applyBorder="1" applyAlignment="1">
      <alignment horizontal="left" vertical="top"/>
    </xf>
    <xf numFmtId="0" fontId="21" fillId="0" borderId="7" xfId="3" applyFont="1" applyBorder="1" applyAlignment="1">
      <alignment horizontal="left" vertical="center"/>
    </xf>
    <xf numFmtId="0" fontId="21" fillId="6" borderId="1" xfId="3" applyFont="1" applyFill="1" applyBorder="1" applyAlignment="1">
      <alignment horizontal="left" vertical="center"/>
    </xf>
    <xf numFmtId="0" fontId="21" fillId="0" borderId="1" xfId="3" applyFont="1" applyBorder="1" applyAlignment="1">
      <alignment horizontal="center" vertical="center"/>
    </xf>
    <xf numFmtId="0" fontId="21" fillId="6" borderId="17" xfId="3" applyFont="1" applyFill="1" applyBorder="1" applyAlignment="1">
      <alignment horizontal="left" vertical="top" wrapText="1"/>
    </xf>
    <xf numFmtId="0" fontId="21" fillId="6" borderId="7" xfId="3" applyFont="1" applyFill="1" applyBorder="1" applyAlignment="1">
      <alignment horizontal="left" vertical="top" wrapText="1"/>
    </xf>
    <xf numFmtId="0" fontId="21" fillId="6" borderId="14" xfId="3" applyFont="1" applyFill="1" applyBorder="1" applyAlignment="1">
      <alignment horizontal="left" vertical="top" wrapText="1"/>
    </xf>
    <xf numFmtId="0" fontId="21" fillId="6" borderId="16" xfId="3" applyFont="1" applyFill="1" applyBorder="1" applyAlignment="1">
      <alignment horizontal="left" vertical="top" wrapText="1"/>
    </xf>
    <xf numFmtId="0" fontId="21" fillId="6" borderId="0" xfId="3" applyFont="1" applyFill="1" applyAlignment="1">
      <alignment horizontal="left" vertical="top" wrapText="1"/>
    </xf>
    <xf numFmtId="0" fontId="21" fillId="6" borderId="5" xfId="3" applyFont="1" applyFill="1" applyBorder="1" applyAlignment="1">
      <alignment horizontal="left" vertical="top" wrapText="1"/>
    </xf>
    <xf numFmtId="0" fontId="21" fillId="6" borderId="19" xfId="3" applyFont="1" applyFill="1" applyBorder="1" applyAlignment="1">
      <alignment horizontal="left" vertical="top" wrapText="1"/>
    </xf>
    <xf numFmtId="0" fontId="21" fillId="6" borderId="4" xfId="3" applyFont="1" applyFill="1" applyBorder="1" applyAlignment="1">
      <alignment horizontal="left" vertical="top" wrapText="1"/>
    </xf>
    <xf numFmtId="0" fontId="21" fillId="6" borderId="15" xfId="3" applyFont="1" applyFill="1" applyBorder="1" applyAlignment="1">
      <alignment horizontal="left" vertical="top" wrapText="1"/>
    </xf>
    <xf numFmtId="0" fontId="21" fillId="6" borderId="1" xfId="3" applyFont="1" applyFill="1" applyBorder="1" applyAlignment="1">
      <alignment vertical="center" wrapText="1"/>
    </xf>
    <xf numFmtId="0" fontId="21" fillId="6" borderId="2" xfId="3" applyFont="1" applyFill="1" applyBorder="1" applyAlignment="1">
      <alignment vertical="center" wrapText="1"/>
    </xf>
    <xf numFmtId="0" fontId="21" fillId="6" borderId="6" xfId="3" applyFont="1" applyFill="1" applyBorder="1" applyAlignment="1">
      <alignment vertical="center" wrapText="1"/>
    </xf>
    <xf numFmtId="0" fontId="21" fillId="6" borderId="3" xfId="3" applyFont="1" applyFill="1" applyBorder="1" applyAlignment="1">
      <alignment vertical="center" wrapText="1"/>
    </xf>
    <xf numFmtId="0" fontId="21" fillId="6" borderId="18" xfId="3" applyFont="1" applyFill="1" applyBorder="1" applyAlignment="1">
      <alignment horizontal="center" vertical="center" wrapText="1"/>
    </xf>
    <xf numFmtId="0" fontId="21" fillId="0" borderId="2" xfId="3" applyFont="1" applyBorder="1" applyAlignment="1">
      <alignment horizontal="center" vertical="center"/>
    </xf>
    <xf numFmtId="0" fontId="21" fillId="0" borderId="6" xfId="3" applyFont="1" applyBorder="1" applyAlignment="1">
      <alignment horizontal="center" vertical="center"/>
    </xf>
    <xf numFmtId="0" fontId="21" fillId="0" borderId="3" xfId="3" applyFont="1" applyBorder="1" applyAlignment="1">
      <alignment horizontal="center" vertical="center"/>
    </xf>
    <xf numFmtId="0" fontId="21" fillId="0" borderId="0" xfId="3" applyFont="1" applyAlignment="1">
      <alignment horizontal="left" vertical="center"/>
    </xf>
    <xf numFmtId="0" fontId="21" fillId="6" borderId="2" xfId="3" applyFont="1" applyFill="1" applyBorder="1" applyAlignment="1">
      <alignment horizontal="left" vertical="center" wrapText="1"/>
    </xf>
    <xf numFmtId="0" fontId="21" fillId="3" borderId="2" xfId="3" applyFont="1" applyFill="1" applyBorder="1" applyAlignment="1">
      <alignment horizontal="center" vertical="center"/>
    </xf>
    <xf numFmtId="0" fontId="21" fillId="3" borderId="6" xfId="3" applyFont="1" applyFill="1" applyBorder="1" applyAlignment="1">
      <alignment horizontal="center" vertical="center"/>
    </xf>
    <xf numFmtId="0" fontId="21" fillId="3" borderId="3" xfId="3" applyFont="1" applyFill="1" applyBorder="1" applyAlignment="1">
      <alignment horizontal="center" vertical="center"/>
    </xf>
    <xf numFmtId="0" fontId="21" fillId="3" borderId="1" xfId="3" applyFont="1" applyFill="1" applyBorder="1" applyAlignment="1">
      <alignment horizontal="center" vertical="center"/>
    </xf>
    <xf numFmtId="0" fontId="21" fillId="6" borderId="1" xfId="3" applyFont="1" applyFill="1" applyBorder="1" applyAlignment="1">
      <alignment horizontal="center" vertical="center"/>
    </xf>
    <xf numFmtId="0" fontId="21" fillId="6" borderId="2" xfId="3" applyFont="1" applyFill="1" applyBorder="1" applyAlignment="1">
      <alignment horizontal="center" vertical="center"/>
    </xf>
    <xf numFmtId="0" fontId="21" fillId="6" borderId="6" xfId="3" applyFont="1" applyFill="1" applyBorder="1" applyAlignment="1">
      <alignment horizontal="center" vertical="center"/>
    </xf>
    <xf numFmtId="0" fontId="21" fillId="6" borderId="3" xfId="3" applyFont="1" applyFill="1" applyBorder="1" applyAlignment="1">
      <alignment horizontal="center" vertical="center"/>
    </xf>
    <xf numFmtId="0" fontId="19" fillId="3" borderId="2" xfId="3" applyFont="1" applyFill="1" applyBorder="1" applyAlignment="1">
      <alignment horizontal="center" vertical="center"/>
    </xf>
    <xf numFmtId="0" fontId="19" fillId="3" borderId="6" xfId="3" applyFont="1" applyFill="1" applyBorder="1" applyAlignment="1">
      <alignment horizontal="center" vertical="center"/>
    </xf>
    <xf numFmtId="0" fontId="19" fillId="3" borderId="3" xfId="3" applyFont="1" applyFill="1" applyBorder="1" applyAlignment="1">
      <alignment horizontal="center" vertical="center"/>
    </xf>
    <xf numFmtId="0" fontId="19" fillId="6" borderId="1" xfId="3" applyFont="1" applyFill="1" applyBorder="1" applyAlignment="1">
      <alignment horizontal="left" vertical="center"/>
    </xf>
    <xf numFmtId="0" fontId="19" fillId="3" borderId="1" xfId="3" applyFont="1" applyFill="1" applyBorder="1" applyAlignment="1">
      <alignment horizontal="center" vertical="center"/>
    </xf>
    <xf numFmtId="0" fontId="19" fillId="6" borderId="2" xfId="3" applyFont="1" applyFill="1" applyBorder="1" applyAlignment="1">
      <alignment horizontal="center" vertical="center"/>
    </xf>
    <xf numFmtId="0" fontId="19" fillId="6" borderId="6" xfId="3" applyFont="1" applyFill="1" applyBorder="1" applyAlignment="1">
      <alignment horizontal="center" vertical="center"/>
    </xf>
    <xf numFmtId="0" fontId="19" fillId="6" borderId="3" xfId="3" applyFont="1" applyFill="1" applyBorder="1" applyAlignment="1">
      <alignment horizontal="center" vertical="center"/>
    </xf>
    <xf numFmtId="0" fontId="19" fillId="6" borderId="1" xfId="3" applyFont="1" applyFill="1" applyBorder="1" applyAlignment="1">
      <alignment horizontal="left" vertical="center" wrapText="1"/>
    </xf>
    <xf numFmtId="0" fontId="19" fillId="6" borderId="1" xfId="3" applyFont="1" applyFill="1" applyBorder="1" applyAlignment="1">
      <alignment horizontal="center" vertical="center"/>
    </xf>
    <xf numFmtId="0" fontId="19" fillId="6" borderId="2" xfId="3" applyFont="1" applyFill="1" applyBorder="1" applyAlignment="1">
      <alignment horizontal="left" vertical="center" wrapText="1"/>
    </xf>
    <xf numFmtId="0" fontId="19" fillId="6" borderId="1" xfId="3" applyFont="1" applyFill="1" applyBorder="1" applyAlignment="1">
      <alignment vertical="center" wrapText="1"/>
    </xf>
    <xf numFmtId="0" fontId="19" fillId="6" borderId="2" xfId="3" applyFont="1" applyFill="1" applyBorder="1" applyAlignment="1">
      <alignment vertical="center" wrapText="1"/>
    </xf>
    <xf numFmtId="0" fontId="19" fillId="6" borderId="6" xfId="3" applyFont="1" applyFill="1" applyBorder="1" applyAlignment="1">
      <alignment vertical="center" wrapText="1"/>
    </xf>
    <xf numFmtId="0" fontId="19" fillId="6" borderId="3" xfId="3" applyFont="1" applyFill="1" applyBorder="1" applyAlignment="1">
      <alignment vertical="center" wrapText="1"/>
    </xf>
    <xf numFmtId="0" fontId="19" fillId="6" borderId="17" xfId="3" applyFont="1" applyFill="1" applyBorder="1" applyAlignment="1">
      <alignment horizontal="left" vertical="top" wrapText="1"/>
    </xf>
    <xf numFmtId="0" fontId="19" fillId="6" borderId="7" xfId="3" applyFont="1" applyFill="1" applyBorder="1" applyAlignment="1">
      <alignment horizontal="left" vertical="top" wrapText="1"/>
    </xf>
    <xf numFmtId="0" fontId="19" fillId="6" borderId="14" xfId="3" applyFont="1" applyFill="1" applyBorder="1" applyAlignment="1">
      <alignment horizontal="left" vertical="top" wrapText="1"/>
    </xf>
    <xf numFmtId="0" fontId="19" fillId="6" borderId="16" xfId="3" applyFont="1" applyFill="1" applyBorder="1" applyAlignment="1">
      <alignment horizontal="left" vertical="top" wrapText="1"/>
    </xf>
    <xf numFmtId="0" fontId="19" fillId="6" borderId="0" xfId="3" applyFont="1" applyFill="1" applyAlignment="1">
      <alignment horizontal="left" vertical="top" wrapText="1"/>
    </xf>
    <xf numFmtId="0" fontId="19" fillId="6" borderId="5" xfId="3" applyFont="1" applyFill="1" applyBorder="1" applyAlignment="1">
      <alignment horizontal="left" vertical="top" wrapText="1"/>
    </xf>
    <xf numFmtId="0" fontId="19" fillId="6" borderId="19" xfId="3" applyFont="1" applyFill="1" applyBorder="1" applyAlignment="1">
      <alignment horizontal="left" vertical="top" wrapText="1"/>
    </xf>
    <xf numFmtId="0" fontId="19" fillId="6" borderId="4" xfId="3" applyFont="1" applyFill="1" applyBorder="1" applyAlignment="1">
      <alignment horizontal="left" vertical="top" wrapText="1"/>
    </xf>
    <xf numFmtId="0" fontId="19" fillId="6" borderId="15" xfId="3" applyFont="1" applyFill="1" applyBorder="1" applyAlignment="1">
      <alignment horizontal="left" vertical="top" wrapText="1"/>
    </xf>
    <xf numFmtId="0" fontId="30" fillId="6" borderId="17" xfId="3" applyFont="1" applyFill="1" applyBorder="1" applyAlignment="1">
      <alignment horizontal="left" vertical="top" wrapText="1"/>
    </xf>
    <xf numFmtId="0" fontId="30" fillId="6" borderId="7" xfId="3" applyFont="1" applyFill="1" applyBorder="1" applyAlignment="1">
      <alignment horizontal="left" vertical="top" wrapText="1"/>
    </xf>
    <xf numFmtId="0" fontId="30" fillId="6" borderId="14" xfId="3" applyFont="1" applyFill="1" applyBorder="1" applyAlignment="1">
      <alignment horizontal="left" vertical="top" wrapText="1"/>
    </xf>
    <xf numFmtId="0" fontId="30" fillId="6" borderId="16" xfId="3" applyFont="1" applyFill="1" applyBorder="1" applyAlignment="1">
      <alignment horizontal="left" vertical="top" wrapText="1"/>
    </xf>
    <xf numFmtId="0" fontId="30" fillId="6" borderId="0" xfId="3" applyFont="1" applyFill="1" applyAlignment="1">
      <alignment horizontal="left" vertical="top" wrapText="1"/>
    </xf>
    <xf numFmtId="0" fontId="30" fillId="6" borderId="5" xfId="3" applyFont="1" applyFill="1" applyBorder="1" applyAlignment="1">
      <alignment horizontal="left" vertical="top" wrapText="1"/>
    </xf>
    <xf numFmtId="0" fontId="30" fillId="6" borderId="19" xfId="3" applyFont="1" applyFill="1" applyBorder="1" applyAlignment="1">
      <alignment horizontal="left" vertical="top" wrapText="1"/>
    </xf>
    <xf numFmtId="0" fontId="30" fillId="6" borderId="4" xfId="3" applyFont="1" applyFill="1" applyBorder="1" applyAlignment="1">
      <alignment horizontal="left" vertical="top" wrapText="1"/>
    </xf>
    <xf numFmtId="0" fontId="30" fillId="6" borderId="15" xfId="3" applyFont="1" applyFill="1" applyBorder="1" applyAlignment="1">
      <alignment horizontal="left" vertical="top" wrapText="1"/>
    </xf>
    <xf numFmtId="0" fontId="19" fillId="6" borderId="17" xfId="3" applyFont="1" applyFill="1" applyBorder="1" applyAlignment="1">
      <alignment horizontal="left" vertical="center" wrapText="1"/>
    </xf>
    <xf numFmtId="0" fontId="19" fillId="6" borderId="7" xfId="3" applyFont="1" applyFill="1" applyBorder="1" applyAlignment="1">
      <alignment horizontal="left" vertical="center" wrapText="1"/>
    </xf>
    <xf numFmtId="0" fontId="19" fillId="6" borderId="14" xfId="3" applyFont="1" applyFill="1" applyBorder="1" applyAlignment="1">
      <alignment horizontal="left" vertical="center" wrapText="1"/>
    </xf>
    <xf numFmtId="0" fontId="19" fillId="6" borderId="16" xfId="3" applyFont="1" applyFill="1" applyBorder="1" applyAlignment="1">
      <alignment horizontal="left" vertical="center" wrapText="1"/>
    </xf>
    <xf numFmtId="0" fontId="19" fillId="6" borderId="0" xfId="3" applyFont="1" applyFill="1" applyAlignment="1">
      <alignment horizontal="left" vertical="center" wrapText="1"/>
    </xf>
    <xf numFmtId="0" fontId="19" fillId="6" borderId="5" xfId="3" applyFont="1" applyFill="1" applyBorder="1" applyAlignment="1">
      <alignment horizontal="left" vertical="center" wrapText="1"/>
    </xf>
    <xf numFmtId="0" fontId="19" fillId="6" borderId="19" xfId="3" applyFont="1" applyFill="1" applyBorder="1" applyAlignment="1">
      <alignment horizontal="left" vertical="center" wrapText="1"/>
    </xf>
    <xf numFmtId="0" fontId="19" fillId="6" borderId="4" xfId="3" applyFont="1" applyFill="1" applyBorder="1" applyAlignment="1">
      <alignment horizontal="left" vertical="center" wrapText="1"/>
    </xf>
    <xf numFmtId="0" fontId="19" fillId="6" borderId="15" xfId="3" applyFont="1" applyFill="1" applyBorder="1" applyAlignment="1">
      <alignment horizontal="left" vertical="center" wrapText="1"/>
    </xf>
    <xf numFmtId="58" fontId="20" fillId="6" borderId="2" xfId="4" applyNumberFormat="1" applyFont="1" applyFill="1" applyBorder="1" applyAlignment="1" applyProtection="1">
      <alignment horizontal="left" vertical="center" wrapText="1"/>
      <protection locked="0"/>
    </xf>
    <xf numFmtId="0" fontId="20" fillId="6" borderId="6" xfId="4" applyFont="1" applyFill="1" applyBorder="1" applyAlignment="1" applyProtection="1">
      <alignment horizontal="left" vertical="center" wrapText="1"/>
      <protection locked="0"/>
    </xf>
    <xf numFmtId="0" fontId="20" fillId="6" borderId="3" xfId="4" applyFont="1" applyFill="1" applyBorder="1" applyAlignment="1" applyProtection="1">
      <alignment horizontal="left" vertical="center" wrapText="1"/>
      <protection locked="0"/>
    </xf>
    <xf numFmtId="0" fontId="19" fillId="6" borderId="19" xfId="3" applyFont="1" applyFill="1" applyBorder="1" applyAlignment="1">
      <alignment horizontal="left" vertical="center"/>
    </xf>
    <xf numFmtId="0" fontId="19" fillId="6" borderId="4" xfId="3" applyFont="1" applyFill="1" applyBorder="1" applyAlignment="1">
      <alignment horizontal="left" vertical="center"/>
    </xf>
    <xf numFmtId="0" fontId="19" fillId="6" borderId="15" xfId="3" applyFont="1" applyFill="1" applyBorder="1" applyAlignment="1">
      <alignment horizontal="left" vertical="center"/>
    </xf>
    <xf numFmtId="0" fontId="20" fillId="6" borderId="2" xfId="4" applyFont="1" applyFill="1" applyBorder="1" applyAlignment="1" applyProtection="1">
      <alignment horizontal="left" vertical="center" wrapText="1"/>
      <protection locked="0"/>
    </xf>
    <xf numFmtId="38" fontId="10" fillId="0" borderId="2" xfId="6" applyFont="1" applyBorder="1" applyAlignment="1">
      <alignment horizontal="center" vertical="center"/>
    </xf>
    <xf numFmtId="38" fontId="10" fillId="0" borderId="6" xfId="6" applyFont="1" applyBorder="1" applyAlignment="1">
      <alignment horizontal="center" vertical="center"/>
    </xf>
    <xf numFmtId="38" fontId="10" fillId="0" borderId="3" xfId="6" applyFont="1" applyBorder="1" applyAlignment="1">
      <alignment horizontal="center" vertical="center"/>
    </xf>
    <xf numFmtId="38" fontId="18" fillId="0" borderId="0" xfId="6" applyFont="1" applyAlignment="1">
      <alignment horizontal="center" vertical="center"/>
    </xf>
    <xf numFmtId="38" fontId="17" fillId="6" borderId="4" xfId="6" applyFont="1" applyFill="1" applyBorder="1" applyAlignment="1" applyProtection="1">
      <alignment horizontal="left"/>
      <protection locked="0"/>
    </xf>
    <xf numFmtId="38" fontId="14" fillId="0" borderId="1" xfId="6" applyFont="1" applyBorder="1" applyAlignment="1">
      <alignment horizontal="center" vertical="center" textRotation="255" wrapText="1"/>
    </xf>
    <xf numFmtId="38" fontId="10" fillId="4" borderId="12" xfId="6" applyFont="1" applyFill="1" applyBorder="1" applyAlignment="1">
      <alignment horizontal="center" vertical="center"/>
    </xf>
    <xf numFmtId="38" fontId="10" fillId="4" borderId="10" xfId="6" applyFont="1" applyFill="1" applyBorder="1" applyAlignment="1">
      <alignment horizontal="center" vertical="center"/>
    </xf>
    <xf numFmtId="38" fontId="10" fillId="4" borderId="8" xfId="6" applyFont="1" applyFill="1" applyBorder="1" applyAlignment="1">
      <alignment horizontal="center" vertical="center"/>
    </xf>
    <xf numFmtId="38" fontId="10" fillId="0" borderId="1" xfId="6" applyFont="1" applyBorder="1" applyAlignment="1">
      <alignment horizontal="center" vertical="center"/>
    </xf>
    <xf numFmtId="38" fontId="10" fillId="4" borderId="1" xfId="6" applyFont="1" applyFill="1" applyBorder="1" applyAlignment="1">
      <alignment horizontal="center" vertical="center"/>
    </xf>
    <xf numFmtId="38" fontId="10" fillId="4" borderId="17" xfId="6" applyFont="1" applyFill="1" applyBorder="1" applyAlignment="1">
      <alignment horizontal="center" vertical="center" textRotation="255" wrapText="1"/>
    </xf>
    <xf numFmtId="38" fontId="10" fillId="4" borderId="16" xfId="6" applyFont="1" applyFill="1" applyBorder="1" applyAlignment="1">
      <alignment horizontal="center" vertical="center" textRotation="255" wrapText="1"/>
    </xf>
    <xf numFmtId="38" fontId="10" fillId="4" borderId="9" xfId="6" applyFont="1" applyFill="1" applyBorder="1" applyAlignment="1">
      <alignment horizontal="center" vertical="center" textRotation="255" wrapText="1"/>
    </xf>
    <xf numFmtId="38" fontId="10" fillId="4" borderId="2" xfId="6" applyFont="1" applyFill="1" applyBorder="1" applyAlignment="1">
      <alignment horizontal="center" vertical="center"/>
    </xf>
    <xf numFmtId="38" fontId="10" fillId="4" borderId="6" xfId="6" applyFont="1" applyFill="1" applyBorder="1" applyAlignment="1">
      <alignment horizontal="center" vertical="center"/>
    </xf>
    <xf numFmtId="38" fontId="10" fillId="4" borderId="13" xfId="6" applyFont="1" applyFill="1" applyBorder="1" applyAlignment="1">
      <alignment horizontal="center" vertical="center" textRotation="255" wrapText="1"/>
    </xf>
    <xf numFmtId="38" fontId="10" fillId="4" borderId="11" xfId="6" applyFont="1" applyFill="1" applyBorder="1" applyAlignment="1">
      <alignment horizontal="center" vertical="center" textRotation="255" wrapText="1"/>
    </xf>
    <xf numFmtId="38" fontId="14" fillId="4" borderId="1" xfId="6" applyFont="1" applyFill="1" applyBorder="1" applyAlignment="1">
      <alignment horizontal="center" vertical="center" textRotation="255" wrapText="1"/>
    </xf>
    <xf numFmtId="38" fontId="15" fillId="2" borderId="4" xfId="6" applyFont="1" applyFill="1" applyBorder="1" applyAlignment="1" applyProtection="1">
      <alignment horizontal="left"/>
      <protection locked="0"/>
    </xf>
  </cellXfs>
  <cellStyles count="10">
    <cellStyle name="パーセント 2" xfId="7" xr:uid="{1FF895FF-6BDF-4BAC-B358-3E47B971BB65}"/>
    <cellStyle name="桁区切り 2" xfId="6" xr:uid="{35B251BE-0422-4BC6-9DFA-FA2478A2642A}"/>
    <cellStyle name="桁区切り 3" xfId="8" xr:uid="{AE52D35A-1302-41AE-B207-E816B70CD577}"/>
    <cellStyle name="標準" xfId="0" builtinId="0"/>
    <cellStyle name="標準 2" xfId="1" xr:uid="{6D32CDE6-9F71-4E7F-8F03-9200C39B8747}"/>
    <cellStyle name="標準 2 2" xfId="4" xr:uid="{0D1D82BA-D814-4FBC-A3DE-4F5F453320D5}"/>
    <cellStyle name="標準 3" xfId="2" xr:uid="{0DD70E87-E49E-42DE-91D4-93B5DC099EBE}"/>
    <cellStyle name="標準 3 2" xfId="3" xr:uid="{6FA196A9-6E1E-4678-9AE0-FF7C090FE2F6}"/>
    <cellStyle name="標準 3 3" xfId="9" xr:uid="{A7B0E4FD-E5A4-45F2-95DE-2745C35929A9}"/>
    <cellStyle name="標準 4" xfId="5" xr:uid="{C03AD4C9-C815-41F7-8428-A7D7F8671B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F5F9-9EE4-4943-9ABE-A6255C44C80E}">
  <sheetPr>
    <tabColor rgb="FFFF0000"/>
  </sheetPr>
  <dimension ref="B1:O104"/>
  <sheetViews>
    <sheetView view="pageBreakPreview" topLeftCell="A82" zoomScaleNormal="100" zoomScaleSheetLayoutView="100" workbookViewId="0">
      <selection activeCell="B95" sqref="B95:O97"/>
    </sheetView>
  </sheetViews>
  <sheetFormatPr defaultRowHeight="13.2" x14ac:dyDescent="0.45"/>
  <cols>
    <col min="1" max="1" width="2.69921875" style="26" customWidth="1"/>
    <col min="2" max="16384" width="8.796875" style="26"/>
  </cols>
  <sheetData>
    <row r="1" spans="2:15" ht="29.4" customHeight="1" x14ac:dyDescent="0.45">
      <c r="B1" s="77" t="s">
        <v>232</v>
      </c>
      <c r="C1" s="77"/>
      <c r="D1" s="77"/>
      <c r="E1" s="77"/>
      <c r="F1" s="77"/>
      <c r="G1" s="77"/>
      <c r="H1" s="77"/>
      <c r="I1" s="77"/>
      <c r="J1" s="77"/>
      <c r="K1" s="77"/>
      <c r="L1" s="77"/>
      <c r="M1" s="77"/>
      <c r="N1" s="77"/>
      <c r="O1" s="77"/>
    </row>
    <row r="2" spans="2:15" ht="18" customHeight="1" x14ac:dyDescent="0.45">
      <c r="B2" s="78"/>
      <c r="C2" s="78"/>
      <c r="D2" s="78"/>
      <c r="E2" s="78"/>
      <c r="F2" s="78"/>
      <c r="G2" s="78"/>
      <c r="H2" s="78"/>
      <c r="I2" s="78"/>
      <c r="J2" s="78"/>
      <c r="K2" s="78"/>
      <c r="L2" s="78"/>
      <c r="M2" s="78"/>
      <c r="N2" s="78"/>
      <c r="O2" s="78"/>
    </row>
    <row r="3" spans="2:15" ht="14.4" customHeight="1" x14ac:dyDescent="0.45">
      <c r="B3" s="4"/>
      <c r="C3" s="3" t="s">
        <v>261</v>
      </c>
      <c r="D3" s="38"/>
      <c r="E3" s="38"/>
      <c r="F3" s="38"/>
      <c r="G3" s="38"/>
      <c r="H3" s="38"/>
      <c r="I3" s="38"/>
      <c r="J3" s="38"/>
      <c r="K3" s="38"/>
      <c r="L3" s="38"/>
      <c r="M3" s="38"/>
      <c r="N3" s="38"/>
      <c r="O3" s="38"/>
    </row>
    <row r="4" spans="2:15" ht="14.4" customHeight="1" x14ac:dyDescent="0.45">
      <c r="B4" s="56"/>
      <c r="C4" s="3" t="s">
        <v>262</v>
      </c>
      <c r="D4" s="38"/>
      <c r="E4" s="38"/>
      <c r="F4" s="38"/>
      <c r="G4" s="38"/>
      <c r="H4" s="38"/>
      <c r="I4" s="38"/>
      <c r="J4" s="38"/>
      <c r="K4" s="79"/>
      <c r="L4" s="79"/>
      <c r="M4" s="79"/>
      <c r="N4" s="79"/>
      <c r="O4" s="79"/>
    </row>
    <row r="5" spans="2:15" ht="10.199999999999999" customHeight="1" x14ac:dyDescent="0.45">
      <c r="B5" s="38"/>
      <c r="C5" s="38"/>
      <c r="D5" s="38"/>
      <c r="E5" s="38"/>
      <c r="F5" s="38"/>
      <c r="G5" s="38"/>
      <c r="H5" s="38"/>
      <c r="I5" s="35"/>
      <c r="J5" s="35"/>
      <c r="K5" s="37"/>
      <c r="L5" s="37"/>
      <c r="M5" s="37"/>
      <c r="N5" s="37"/>
      <c r="O5" s="37"/>
    </row>
    <row r="6" spans="2:15" ht="18" customHeight="1" x14ac:dyDescent="0.45">
      <c r="B6" s="80" t="s">
        <v>217</v>
      </c>
      <c r="C6" s="80"/>
      <c r="D6" s="81"/>
      <c r="E6" s="82"/>
      <c r="F6" s="82"/>
      <c r="G6" s="82"/>
      <c r="H6" s="83"/>
      <c r="I6" s="35"/>
      <c r="J6" s="35"/>
      <c r="K6" s="36"/>
      <c r="L6" s="36"/>
      <c r="M6" s="36"/>
      <c r="N6" s="36"/>
      <c r="O6" s="36"/>
    </row>
    <row r="7" spans="2:15" ht="18" customHeight="1" x14ac:dyDescent="0.45">
      <c r="B7" s="84" t="s">
        <v>216</v>
      </c>
      <c r="C7" s="84"/>
      <c r="D7" s="85"/>
      <c r="E7" s="82"/>
      <c r="F7" s="82"/>
      <c r="G7" s="82"/>
      <c r="H7" s="83"/>
      <c r="I7" s="35"/>
      <c r="J7" s="35"/>
      <c r="K7" s="36"/>
      <c r="L7" s="36"/>
      <c r="M7" s="36"/>
      <c r="N7" s="36"/>
      <c r="O7" s="36"/>
    </row>
    <row r="8" spans="2:15" ht="18" customHeight="1" x14ac:dyDescent="0.45">
      <c r="B8" s="84" t="s">
        <v>215</v>
      </c>
      <c r="C8" s="84"/>
      <c r="D8" s="85"/>
      <c r="E8" s="82"/>
      <c r="F8" s="82"/>
      <c r="G8" s="82"/>
      <c r="H8" s="83"/>
      <c r="I8" s="67"/>
      <c r="J8" s="35"/>
      <c r="K8" s="34"/>
      <c r="L8" s="34"/>
      <c r="M8" s="34"/>
      <c r="N8" s="34"/>
      <c r="O8" s="34"/>
    </row>
    <row r="9" spans="2:15" ht="18" customHeight="1" x14ac:dyDescent="0.45">
      <c r="B9" s="34"/>
      <c r="C9" s="34"/>
      <c r="D9" s="34"/>
      <c r="E9" s="34"/>
      <c r="F9" s="34"/>
      <c r="G9" s="34"/>
      <c r="H9" s="34"/>
      <c r="I9" s="34"/>
      <c r="J9" s="65"/>
      <c r="K9" s="34"/>
      <c r="L9" s="34"/>
      <c r="M9" s="34"/>
      <c r="N9" s="34"/>
      <c r="O9" s="34"/>
    </row>
    <row r="10" spans="2:15" ht="27.75" customHeight="1" x14ac:dyDescent="0.45">
      <c r="B10" s="28" t="s">
        <v>231</v>
      </c>
    </row>
    <row r="11" spans="2:15" ht="18" customHeight="1" x14ac:dyDescent="0.45">
      <c r="B11" s="26" t="s">
        <v>214</v>
      </c>
    </row>
    <row r="12" spans="2:15" ht="18" customHeight="1" x14ac:dyDescent="0.45">
      <c r="B12" s="26" t="s">
        <v>246</v>
      </c>
    </row>
    <row r="13" spans="2:15" ht="18" customHeight="1" x14ac:dyDescent="0.45">
      <c r="B13" s="66"/>
      <c r="C13" s="71" t="s">
        <v>213</v>
      </c>
      <c r="D13" s="72"/>
      <c r="E13" s="72"/>
      <c r="F13" s="73"/>
      <c r="G13" s="66"/>
      <c r="H13" s="71" t="s">
        <v>212</v>
      </c>
      <c r="I13" s="72"/>
      <c r="J13" s="73"/>
      <c r="K13" s="66"/>
      <c r="L13" s="71" t="s">
        <v>211</v>
      </c>
      <c r="M13" s="72"/>
      <c r="N13" s="72"/>
      <c r="O13" s="73"/>
    </row>
    <row r="14" spans="2:15" ht="18" customHeight="1" x14ac:dyDescent="0.45">
      <c r="B14" s="66"/>
      <c r="C14" s="71" t="s">
        <v>210</v>
      </c>
      <c r="D14" s="72"/>
      <c r="E14" s="72"/>
      <c r="F14" s="73"/>
      <c r="G14" s="66"/>
      <c r="H14" s="71" t="s">
        <v>209</v>
      </c>
      <c r="I14" s="72"/>
      <c r="J14" s="73"/>
      <c r="K14" s="66"/>
      <c r="L14" s="71" t="s">
        <v>238</v>
      </c>
      <c r="M14" s="72"/>
      <c r="N14" s="72"/>
      <c r="O14" s="73"/>
    </row>
    <row r="15" spans="2:15" ht="18" customHeight="1" x14ac:dyDescent="0.45">
      <c r="B15" s="66"/>
      <c r="C15" s="71" t="s">
        <v>207</v>
      </c>
      <c r="D15" s="72"/>
      <c r="E15" s="72"/>
      <c r="F15" s="73"/>
      <c r="G15" s="66"/>
      <c r="H15" s="71" t="s">
        <v>208</v>
      </c>
      <c r="I15" s="72"/>
      <c r="J15" s="73"/>
      <c r="K15" s="74" t="s">
        <v>237</v>
      </c>
      <c r="L15" s="75"/>
      <c r="M15" s="75"/>
      <c r="N15" s="75"/>
      <c r="O15" s="76"/>
    </row>
    <row r="16" spans="2:15" ht="7.2" customHeight="1" x14ac:dyDescent="0.45">
      <c r="E16" s="31"/>
      <c r="F16" s="31"/>
      <c r="G16" s="31"/>
    </row>
    <row r="17" spans="2:15" ht="18" customHeight="1" x14ac:dyDescent="0.45">
      <c r="B17" s="26" t="s">
        <v>247</v>
      </c>
      <c r="C17" s="55"/>
      <c r="D17" s="55"/>
      <c r="E17" s="55"/>
      <c r="F17" s="55"/>
      <c r="G17" s="55"/>
      <c r="H17" s="55"/>
      <c r="I17" s="55"/>
    </row>
    <row r="18" spans="2:15" ht="18" customHeight="1" x14ac:dyDescent="0.45">
      <c r="B18" s="69"/>
      <c r="C18" s="69"/>
      <c r="D18" s="69"/>
      <c r="E18" s="69"/>
      <c r="F18" s="69"/>
      <c r="G18" s="69"/>
      <c r="H18" s="69"/>
      <c r="I18" s="69"/>
      <c r="J18" s="69"/>
      <c r="K18" s="69"/>
      <c r="L18" s="69"/>
      <c r="M18" s="69"/>
      <c r="N18" s="69"/>
      <c r="O18" s="69"/>
    </row>
    <row r="19" spans="2:15" ht="18" customHeight="1" x14ac:dyDescent="0.45">
      <c r="B19" s="69"/>
      <c r="C19" s="69"/>
      <c r="D19" s="69"/>
      <c r="E19" s="69"/>
      <c r="F19" s="69"/>
      <c r="G19" s="69"/>
      <c r="H19" s="69"/>
      <c r="I19" s="69"/>
      <c r="J19" s="69"/>
      <c r="K19" s="69"/>
      <c r="L19" s="69"/>
      <c r="M19" s="69"/>
      <c r="N19" s="69"/>
      <c r="O19" s="69"/>
    </row>
    <row r="20" spans="2:15" ht="18" customHeight="1" x14ac:dyDescent="0.45">
      <c r="B20" s="69"/>
      <c r="C20" s="69"/>
      <c r="D20" s="69"/>
      <c r="E20" s="69"/>
      <c r="F20" s="69"/>
      <c r="G20" s="69"/>
      <c r="H20" s="69"/>
      <c r="I20" s="69"/>
      <c r="J20" s="69"/>
      <c r="K20" s="69"/>
      <c r="L20" s="69"/>
      <c r="M20" s="69"/>
      <c r="N20" s="69"/>
      <c r="O20" s="69"/>
    </row>
    <row r="21" spans="2:15" ht="18" customHeight="1" x14ac:dyDescent="0.45"/>
    <row r="22" spans="2:15" ht="18" customHeight="1" x14ac:dyDescent="0.45">
      <c r="B22" s="70" t="s">
        <v>263</v>
      </c>
      <c r="C22" s="70"/>
      <c r="D22" s="70"/>
      <c r="E22" s="70"/>
      <c r="F22" s="70"/>
      <c r="G22" s="70"/>
      <c r="H22" s="70"/>
      <c r="I22" s="70"/>
    </row>
    <row r="23" spans="2:15" ht="18" customHeight="1" x14ac:dyDescent="0.45">
      <c r="B23" s="86"/>
      <c r="C23" s="87"/>
      <c r="D23" s="87"/>
      <c r="E23" s="87"/>
      <c r="F23" s="87"/>
      <c r="G23" s="87"/>
      <c r="H23" s="87"/>
      <c r="I23" s="87"/>
      <c r="J23" s="87"/>
      <c r="K23" s="87"/>
      <c r="L23" s="87"/>
      <c r="M23" s="87"/>
      <c r="N23" s="87"/>
      <c r="O23" s="88"/>
    </row>
    <row r="24" spans="2:15" ht="18" customHeight="1" x14ac:dyDescent="0.45">
      <c r="B24" s="89"/>
      <c r="C24" s="90"/>
      <c r="D24" s="90"/>
      <c r="E24" s="90"/>
      <c r="F24" s="90"/>
      <c r="G24" s="90"/>
      <c r="H24" s="90"/>
      <c r="I24" s="90"/>
      <c r="J24" s="90"/>
      <c r="K24" s="90"/>
      <c r="L24" s="90"/>
      <c r="M24" s="90"/>
      <c r="N24" s="90"/>
      <c r="O24" s="91"/>
    </row>
    <row r="25" spans="2:15" ht="18" customHeight="1" x14ac:dyDescent="0.45">
      <c r="B25" s="92"/>
      <c r="C25" s="93"/>
      <c r="D25" s="93"/>
      <c r="E25" s="93"/>
      <c r="F25" s="93"/>
      <c r="G25" s="93"/>
      <c r="H25" s="93"/>
      <c r="I25" s="93"/>
      <c r="J25" s="93"/>
      <c r="K25" s="93"/>
      <c r="L25" s="93"/>
      <c r="M25" s="93"/>
      <c r="N25" s="93"/>
      <c r="O25" s="94"/>
    </row>
    <row r="26" spans="2:15" ht="18" customHeight="1" x14ac:dyDescent="0.45"/>
    <row r="27" spans="2:15" ht="18" customHeight="1" x14ac:dyDescent="0.45">
      <c r="B27" s="26" t="s">
        <v>264</v>
      </c>
    </row>
    <row r="28" spans="2:15" ht="18" customHeight="1" x14ac:dyDescent="0.45">
      <c r="B28" s="26" t="s">
        <v>246</v>
      </c>
    </row>
    <row r="29" spans="2:15" ht="18" customHeight="1" x14ac:dyDescent="0.45">
      <c r="B29" s="66"/>
      <c r="C29" s="71" t="s">
        <v>206</v>
      </c>
      <c r="D29" s="72"/>
      <c r="E29" s="72"/>
      <c r="F29" s="73"/>
      <c r="G29" s="66"/>
      <c r="H29" s="33" t="s">
        <v>205</v>
      </c>
      <c r="I29" s="32"/>
      <c r="J29" s="32"/>
      <c r="K29" s="66"/>
      <c r="L29" s="71" t="s">
        <v>204</v>
      </c>
      <c r="M29" s="72"/>
      <c r="N29" s="72"/>
      <c r="O29" s="73"/>
    </row>
    <row r="30" spans="2:15" ht="18" customHeight="1" x14ac:dyDescent="0.45">
      <c r="B30" s="66"/>
      <c r="C30" s="71" t="s">
        <v>203</v>
      </c>
      <c r="D30" s="72"/>
      <c r="E30" s="72"/>
      <c r="F30" s="73"/>
      <c r="G30" s="66"/>
      <c r="H30" s="71" t="s">
        <v>202</v>
      </c>
      <c r="I30" s="72"/>
      <c r="J30" s="73"/>
      <c r="K30" s="66"/>
      <c r="L30" s="71" t="s">
        <v>239</v>
      </c>
      <c r="M30" s="72"/>
      <c r="N30" s="72"/>
      <c r="O30" s="73"/>
    </row>
    <row r="31" spans="2:15" ht="18" customHeight="1" x14ac:dyDescent="0.45">
      <c r="B31" s="66"/>
      <c r="C31" s="71" t="s">
        <v>201</v>
      </c>
      <c r="D31" s="72"/>
      <c r="E31" s="72"/>
      <c r="F31" s="73"/>
      <c r="G31" s="66"/>
      <c r="H31" s="71" t="s">
        <v>200</v>
      </c>
      <c r="I31" s="72"/>
      <c r="J31" s="73"/>
      <c r="K31" s="95" t="s">
        <v>237</v>
      </c>
      <c r="L31" s="96"/>
      <c r="M31" s="96"/>
      <c r="N31" s="96"/>
      <c r="O31" s="97"/>
    </row>
    <row r="32" spans="2:15" ht="18" customHeight="1" x14ac:dyDescent="0.45">
      <c r="B32" s="66"/>
      <c r="C32" s="71" t="s">
        <v>199</v>
      </c>
      <c r="D32" s="72"/>
      <c r="E32" s="72"/>
      <c r="F32" s="73"/>
      <c r="G32" s="66"/>
      <c r="H32" s="71" t="s">
        <v>198</v>
      </c>
      <c r="I32" s="72"/>
      <c r="J32" s="73"/>
      <c r="K32" s="98"/>
      <c r="L32" s="99"/>
      <c r="M32" s="99"/>
      <c r="N32" s="99"/>
      <c r="O32" s="100"/>
    </row>
    <row r="33" spans="2:15" ht="8.4" customHeight="1" x14ac:dyDescent="0.45">
      <c r="B33" s="101"/>
      <c r="C33" s="101"/>
      <c r="D33" s="101"/>
      <c r="E33" s="101"/>
      <c r="F33" s="101"/>
      <c r="G33" s="101"/>
      <c r="H33" s="101"/>
      <c r="I33" s="101"/>
    </row>
    <row r="34" spans="2:15" ht="18" customHeight="1" x14ac:dyDescent="0.45">
      <c r="B34" s="26" t="s">
        <v>248</v>
      </c>
      <c r="C34" s="55"/>
      <c r="D34" s="55"/>
      <c r="E34" s="55"/>
      <c r="F34" s="55"/>
      <c r="G34" s="55"/>
      <c r="H34" s="55"/>
      <c r="I34" s="55"/>
    </row>
    <row r="35" spans="2:15" ht="18" customHeight="1" x14ac:dyDescent="0.45">
      <c r="B35" s="69"/>
      <c r="C35" s="102"/>
      <c r="D35" s="102"/>
      <c r="E35" s="102"/>
      <c r="F35" s="102"/>
      <c r="G35" s="102"/>
      <c r="H35" s="102"/>
      <c r="I35" s="102"/>
      <c r="J35" s="102"/>
      <c r="K35" s="102"/>
      <c r="L35" s="102"/>
      <c r="M35" s="102"/>
      <c r="N35" s="102"/>
      <c r="O35" s="102"/>
    </row>
    <row r="36" spans="2:15" ht="18" customHeight="1" x14ac:dyDescent="0.45">
      <c r="B36" s="69"/>
      <c r="C36" s="102"/>
      <c r="D36" s="102"/>
      <c r="E36" s="102"/>
      <c r="F36" s="102"/>
      <c r="G36" s="102"/>
      <c r="H36" s="102"/>
      <c r="I36" s="102"/>
      <c r="J36" s="102"/>
      <c r="K36" s="102"/>
      <c r="L36" s="102"/>
      <c r="M36" s="102"/>
      <c r="N36" s="102"/>
      <c r="O36" s="102"/>
    </row>
    <row r="37" spans="2:15" ht="18" customHeight="1" x14ac:dyDescent="0.45">
      <c r="B37" s="102"/>
      <c r="C37" s="102"/>
      <c r="D37" s="102"/>
      <c r="E37" s="102"/>
      <c r="F37" s="102"/>
      <c r="G37" s="102"/>
      <c r="H37" s="102"/>
      <c r="I37" s="102"/>
      <c r="J37" s="102"/>
      <c r="K37" s="102"/>
      <c r="L37" s="102"/>
      <c r="M37" s="102"/>
      <c r="N37" s="102"/>
      <c r="O37" s="102"/>
    </row>
    <row r="38" spans="2:15" ht="18" customHeight="1" x14ac:dyDescent="0.45">
      <c r="B38" s="102"/>
      <c r="C38" s="102"/>
      <c r="D38" s="102"/>
      <c r="E38" s="102"/>
      <c r="F38" s="102"/>
      <c r="G38" s="102"/>
      <c r="H38" s="102"/>
      <c r="I38" s="102"/>
      <c r="J38" s="102"/>
      <c r="K38" s="102"/>
      <c r="L38" s="102"/>
      <c r="M38" s="102"/>
      <c r="N38" s="102"/>
      <c r="O38" s="102"/>
    </row>
    <row r="39" spans="2:15" ht="18" customHeight="1" x14ac:dyDescent="0.45">
      <c r="B39" s="29"/>
      <c r="C39" s="29"/>
      <c r="D39" s="29"/>
      <c r="E39" s="29"/>
      <c r="F39" s="29"/>
      <c r="G39" s="29"/>
      <c r="H39" s="29"/>
      <c r="I39" s="29"/>
      <c r="J39" s="29"/>
      <c r="K39" s="29"/>
      <c r="L39" s="29"/>
      <c r="M39" s="29"/>
      <c r="N39" s="29"/>
      <c r="O39" s="29"/>
    </row>
    <row r="40" spans="2:15" ht="18" customHeight="1" x14ac:dyDescent="0.45">
      <c r="B40" s="26" t="s">
        <v>249</v>
      </c>
    </row>
    <row r="41" spans="2:15" ht="18" customHeight="1" x14ac:dyDescent="0.45">
      <c r="B41" s="103" t="s">
        <v>250</v>
      </c>
      <c r="C41" s="103"/>
      <c r="D41" s="103"/>
      <c r="E41" s="103"/>
      <c r="F41" s="103" t="s">
        <v>251</v>
      </c>
      <c r="G41" s="103"/>
      <c r="H41" s="103"/>
      <c r="I41" s="103"/>
      <c r="J41" s="103"/>
      <c r="K41" s="103" t="s">
        <v>197</v>
      </c>
      <c r="L41" s="103"/>
      <c r="M41" s="103"/>
      <c r="N41" s="103"/>
      <c r="O41" s="103"/>
    </row>
    <row r="42" spans="2:15" ht="17.399999999999999" customHeight="1" x14ac:dyDescent="0.45">
      <c r="B42" s="104"/>
      <c r="C42" s="105"/>
      <c r="D42" s="105"/>
      <c r="E42" s="106"/>
      <c r="F42" s="104"/>
      <c r="G42" s="105"/>
      <c r="H42" s="105"/>
      <c r="I42" s="105"/>
      <c r="J42" s="106"/>
      <c r="K42" s="104"/>
      <c r="L42" s="105"/>
      <c r="M42" s="105"/>
      <c r="N42" s="105"/>
      <c r="O42" s="106"/>
    </row>
    <row r="43" spans="2:15" ht="17.399999999999999" customHeight="1" x14ac:dyDescent="0.45">
      <c r="B43" s="107"/>
      <c r="C43" s="108"/>
      <c r="D43" s="108"/>
      <c r="E43" s="109"/>
      <c r="F43" s="107"/>
      <c r="G43" s="108"/>
      <c r="H43" s="108"/>
      <c r="I43" s="108"/>
      <c r="J43" s="109"/>
      <c r="K43" s="107"/>
      <c r="L43" s="108"/>
      <c r="M43" s="108"/>
      <c r="N43" s="108"/>
      <c r="O43" s="109"/>
    </row>
    <row r="44" spans="2:15" ht="17.399999999999999" customHeight="1" x14ac:dyDescent="0.45">
      <c r="B44" s="110"/>
      <c r="C44" s="111"/>
      <c r="D44" s="111"/>
      <c r="E44" s="112"/>
      <c r="F44" s="110"/>
      <c r="G44" s="111"/>
      <c r="H44" s="111"/>
      <c r="I44" s="111"/>
      <c r="J44" s="112"/>
      <c r="K44" s="110"/>
      <c r="L44" s="111"/>
      <c r="M44" s="111"/>
      <c r="N44" s="111"/>
      <c r="O44" s="112"/>
    </row>
    <row r="45" spans="2:15" ht="17.399999999999999" customHeight="1" x14ac:dyDescent="0.45">
      <c r="B45" s="104"/>
      <c r="C45" s="105"/>
      <c r="D45" s="105"/>
      <c r="E45" s="106"/>
      <c r="F45" s="104"/>
      <c r="G45" s="105"/>
      <c r="H45" s="105"/>
      <c r="I45" s="105"/>
      <c r="J45" s="106"/>
      <c r="K45" s="104"/>
      <c r="L45" s="105"/>
      <c r="M45" s="105"/>
      <c r="N45" s="105"/>
      <c r="O45" s="106"/>
    </row>
    <row r="46" spans="2:15" ht="17.399999999999999" customHeight="1" x14ac:dyDescent="0.45">
      <c r="B46" s="107"/>
      <c r="C46" s="108"/>
      <c r="D46" s="108"/>
      <c r="E46" s="109"/>
      <c r="F46" s="107"/>
      <c r="G46" s="108"/>
      <c r="H46" s="108"/>
      <c r="I46" s="108"/>
      <c r="J46" s="109"/>
      <c r="K46" s="107"/>
      <c r="L46" s="108"/>
      <c r="M46" s="108"/>
      <c r="N46" s="108"/>
      <c r="O46" s="109"/>
    </row>
    <row r="47" spans="2:15" ht="17.399999999999999" customHeight="1" x14ac:dyDescent="0.45">
      <c r="B47" s="110"/>
      <c r="C47" s="111"/>
      <c r="D47" s="111"/>
      <c r="E47" s="112"/>
      <c r="F47" s="110"/>
      <c r="G47" s="111"/>
      <c r="H47" s="111"/>
      <c r="I47" s="111"/>
      <c r="J47" s="112"/>
      <c r="K47" s="110"/>
      <c r="L47" s="111"/>
      <c r="M47" s="111"/>
      <c r="N47" s="111"/>
      <c r="O47" s="112"/>
    </row>
    <row r="48" spans="2:15" ht="17.399999999999999" customHeight="1" x14ac:dyDescent="0.45">
      <c r="B48" s="104"/>
      <c r="C48" s="105"/>
      <c r="D48" s="105"/>
      <c r="E48" s="106"/>
      <c r="F48" s="104"/>
      <c r="G48" s="105"/>
      <c r="H48" s="105"/>
      <c r="I48" s="105"/>
      <c r="J48" s="106"/>
      <c r="K48" s="104"/>
      <c r="L48" s="105"/>
      <c r="M48" s="105"/>
      <c r="N48" s="105"/>
      <c r="O48" s="106"/>
    </row>
    <row r="49" spans="2:15" ht="17.399999999999999" customHeight="1" x14ac:dyDescent="0.45">
      <c r="B49" s="107"/>
      <c r="C49" s="108"/>
      <c r="D49" s="108"/>
      <c r="E49" s="109"/>
      <c r="F49" s="107"/>
      <c r="G49" s="108"/>
      <c r="H49" s="108"/>
      <c r="I49" s="108"/>
      <c r="J49" s="109"/>
      <c r="K49" s="107"/>
      <c r="L49" s="108"/>
      <c r="M49" s="108"/>
      <c r="N49" s="108"/>
      <c r="O49" s="109"/>
    </row>
    <row r="50" spans="2:15" ht="17.399999999999999" customHeight="1" x14ac:dyDescent="0.45">
      <c r="B50" s="110"/>
      <c r="C50" s="111"/>
      <c r="D50" s="111"/>
      <c r="E50" s="112"/>
      <c r="F50" s="110"/>
      <c r="G50" s="111"/>
      <c r="H50" s="111"/>
      <c r="I50" s="111"/>
      <c r="J50" s="112"/>
      <c r="K50" s="110"/>
      <c r="L50" s="111"/>
      <c r="M50" s="111"/>
      <c r="N50" s="111"/>
      <c r="O50" s="112"/>
    </row>
    <row r="51" spans="2:15" ht="17.399999999999999" customHeight="1" x14ac:dyDescent="0.45">
      <c r="B51" s="104"/>
      <c r="C51" s="105"/>
      <c r="D51" s="105"/>
      <c r="E51" s="106"/>
      <c r="F51" s="104"/>
      <c r="G51" s="105"/>
      <c r="H51" s="105"/>
      <c r="I51" s="105"/>
      <c r="J51" s="106"/>
      <c r="K51" s="104"/>
      <c r="L51" s="105"/>
      <c r="M51" s="105"/>
      <c r="N51" s="105"/>
      <c r="O51" s="106"/>
    </row>
    <row r="52" spans="2:15" ht="17.399999999999999" customHeight="1" x14ac:dyDescent="0.45">
      <c r="B52" s="107"/>
      <c r="C52" s="108"/>
      <c r="D52" s="108"/>
      <c r="E52" s="109"/>
      <c r="F52" s="107"/>
      <c r="G52" s="108"/>
      <c r="H52" s="108"/>
      <c r="I52" s="108"/>
      <c r="J52" s="109"/>
      <c r="K52" s="107"/>
      <c r="L52" s="108"/>
      <c r="M52" s="108"/>
      <c r="N52" s="108"/>
      <c r="O52" s="109"/>
    </row>
    <row r="53" spans="2:15" ht="17.399999999999999" customHeight="1" x14ac:dyDescent="0.45">
      <c r="B53" s="110"/>
      <c r="C53" s="111"/>
      <c r="D53" s="111"/>
      <c r="E53" s="112"/>
      <c r="F53" s="110"/>
      <c r="G53" s="111"/>
      <c r="H53" s="111"/>
      <c r="I53" s="111"/>
      <c r="J53" s="112"/>
      <c r="K53" s="110"/>
      <c r="L53" s="111"/>
      <c r="M53" s="111"/>
      <c r="N53" s="111"/>
      <c r="O53" s="112"/>
    </row>
    <row r="54" spans="2:15" ht="17.399999999999999" customHeight="1" x14ac:dyDescent="0.45">
      <c r="B54" s="104"/>
      <c r="C54" s="105"/>
      <c r="D54" s="105"/>
      <c r="E54" s="106"/>
      <c r="F54" s="104"/>
      <c r="G54" s="105"/>
      <c r="H54" s="105"/>
      <c r="I54" s="105"/>
      <c r="J54" s="106"/>
      <c r="K54" s="104"/>
      <c r="L54" s="105"/>
      <c r="M54" s="105"/>
      <c r="N54" s="105"/>
      <c r="O54" s="106"/>
    </row>
    <row r="55" spans="2:15" ht="17.399999999999999" customHeight="1" x14ac:dyDescent="0.45">
      <c r="B55" s="107"/>
      <c r="C55" s="108"/>
      <c r="D55" s="108"/>
      <c r="E55" s="109"/>
      <c r="F55" s="107"/>
      <c r="G55" s="108"/>
      <c r="H55" s="108"/>
      <c r="I55" s="108"/>
      <c r="J55" s="109"/>
      <c r="K55" s="107"/>
      <c r="L55" s="108"/>
      <c r="M55" s="108"/>
      <c r="N55" s="108"/>
      <c r="O55" s="109"/>
    </row>
    <row r="56" spans="2:15" ht="17.399999999999999" customHeight="1" x14ac:dyDescent="0.45">
      <c r="B56" s="110"/>
      <c r="C56" s="111"/>
      <c r="D56" s="111"/>
      <c r="E56" s="112"/>
      <c r="F56" s="110"/>
      <c r="G56" s="111"/>
      <c r="H56" s="111"/>
      <c r="I56" s="111"/>
      <c r="J56" s="112"/>
      <c r="K56" s="110"/>
      <c r="L56" s="111"/>
      <c r="M56" s="111"/>
      <c r="N56" s="111"/>
      <c r="O56" s="112"/>
    </row>
    <row r="57" spans="2:15" ht="17.399999999999999" customHeight="1" x14ac:dyDescent="0.45">
      <c r="B57" s="104"/>
      <c r="C57" s="105"/>
      <c r="D57" s="105"/>
      <c r="E57" s="106"/>
      <c r="F57" s="104"/>
      <c r="G57" s="105"/>
      <c r="H57" s="105"/>
      <c r="I57" s="105"/>
      <c r="J57" s="106"/>
      <c r="K57" s="104"/>
      <c r="L57" s="105"/>
      <c r="M57" s="105"/>
      <c r="N57" s="105"/>
      <c r="O57" s="106"/>
    </row>
    <row r="58" spans="2:15" ht="17.399999999999999" customHeight="1" x14ac:dyDescent="0.45">
      <c r="B58" s="107"/>
      <c r="C58" s="108"/>
      <c r="D58" s="108"/>
      <c r="E58" s="109"/>
      <c r="F58" s="107"/>
      <c r="G58" s="108"/>
      <c r="H58" s="108"/>
      <c r="I58" s="108"/>
      <c r="J58" s="109"/>
      <c r="K58" s="107"/>
      <c r="L58" s="108"/>
      <c r="M58" s="108"/>
      <c r="N58" s="108"/>
      <c r="O58" s="109"/>
    </row>
    <row r="59" spans="2:15" ht="17.399999999999999" customHeight="1" x14ac:dyDescent="0.45">
      <c r="B59" s="110"/>
      <c r="C59" s="111"/>
      <c r="D59" s="111"/>
      <c r="E59" s="112"/>
      <c r="F59" s="110"/>
      <c r="G59" s="111"/>
      <c r="H59" s="111"/>
      <c r="I59" s="111"/>
      <c r="J59" s="112"/>
      <c r="K59" s="110"/>
      <c r="L59" s="111"/>
      <c r="M59" s="111"/>
      <c r="N59" s="111"/>
      <c r="O59" s="112"/>
    </row>
    <row r="60" spans="2:15" ht="17.399999999999999" customHeight="1" x14ac:dyDescent="0.45">
      <c r="B60" s="104"/>
      <c r="C60" s="105"/>
      <c r="D60" s="105"/>
      <c r="E60" s="106"/>
      <c r="F60" s="104"/>
      <c r="G60" s="105"/>
      <c r="H60" s="105"/>
      <c r="I60" s="105"/>
      <c r="J60" s="106"/>
      <c r="K60" s="104"/>
      <c r="L60" s="105"/>
      <c r="M60" s="105"/>
      <c r="N60" s="105"/>
      <c r="O60" s="106"/>
    </row>
    <row r="61" spans="2:15" ht="17.399999999999999" customHeight="1" x14ac:dyDescent="0.45">
      <c r="B61" s="107"/>
      <c r="C61" s="108"/>
      <c r="D61" s="108"/>
      <c r="E61" s="109"/>
      <c r="F61" s="107"/>
      <c r="G61" s="108"/>
      <c r="H61" s="108"/>
      <c r="I61" s="108"/>
      <c r="J61" s="109"/>
      <c r="K61" s="107"/>
      <c r="L61" s="108"/>
      <c r="M61" s="108"/>
      <c r="N61" s="108"/>
      <c r="O61" s="109"/>
    </row>
    <row r="62" spans="2:15" ht="17.399999999999999" customHeight="1" x14ac:dyDescent="0.45">
      <c r="B62" s="110"/>
      <c r="C62" s="111"/>
      <c r="D62" s="111"/>
      <c r="E62" s="112"/>
      <c r="F62" s="110"/>
      <c r="G62" s="111"/>
      <c r="H62" s="111"/>
      <c r="I62" s="111"/>
      <c r="J62" s="112"/>
      <c r="K62" s="110"/>
      <c r="L62" s="111"/>
      <c r="M62" s="111"/>
      <c r="N62" s="111"/>
      <c r="O62" s="112"/>
    </row>
    <row r="63" spans="2:15" ht="18" customHeight="1" x14ac:dyDescent="0.45"/>
    <row r="64" spans="2:15" ht="18" customHeight="1" x14ac:dyDescent="0.45">
      <c r="B64" s="26" t="s">
        <v>265</v>
      </c>
    </row>
    <row r="65" spans="2:15" ht="18" customHeight="1" x14ac:dyDescent="0.45">
      <c r="B65" s="103" t="s">
        <v>175</v>
      </c>
      <c r="C65" s="103"/>
      <c r="D65" s="103"/>
      <c r="E65" s="118" t="s">
        <v>174</v>
      </c>
      <c r="F65" s="119"/>
      <c r="G65" s="119"/>
      <c r="H65" s="119"/>
      <c r="I65" s="119"/>
      <c r="J65" s="119"/>
      <c r="K65" s="120"/>
      <c r="L65" s="103" t="s">
        <v>173</v>
      </c>
      <c r="M65" s="103"/>
      <c r="N65" s="118" t="s">
        <v>172</v>
      </c>
      <c r="O65" s="120"/>
    </row>
    <row r="66" spans="2:15" ht="44.4" customHeight="1" x14ac:dyDescent="0.45">
      <c r="B66" s="113"/>
      <c r="C66" s="113"/>
      <c r="D66" s="113"/>
      <c r="E66" s="114"/>
      <c r="F66" s="115"/>
      <c r="G66" s="115"/>
      <c r="H66" s="115"/>
      <c r="I66" s="115"/>
      <c r="J66" s="115"/>
      <c r="K66" s="116"/>
      <c r="L66" s="69"/>
      <c r="M66" s="69"/>
      <c r="N66" s="117"/>
      <c r="O66" s="117"/>
    </row>
    <row r="67" spans="2:15" ht="44.4" customHeight="1" x14ac:dyDescent="0.45">
      <c r="B67" s="113"/>
      <c r="C67" s="113"/>
      <c r="D67" s="113"/>
      <c r="E67" s="114"/>
      <c r="F67" s="115"/>
      <c r="G67" s="115"/>
      <c r="H67" s="115"/>
      <c r="I67" s="115"/>
      <c r="J67" s="115"/>
      <c r="K67" s="116"/>
      <c r="L67" s="69"/>
      <c r="M67" s="69"/>
      <c r="N67" s="117"/>
      <c r="O67" s="117"/>
    </row>
    <row r="68" spans="2:15" ht="44.4" customHeight="1" x14ac:dyDescent="0.45">
      <c r="B68" s="113"/>
      <c r="C68" s="113"/>
      <c r="D68" s="113"/>
      <c r="E68" s="114"/>
      <c r="F68" s="115"/>
      <c r="G68" s="115"/>
      <c r="H68" s="115"/>
      <c r="I68" s="115"/>
      <c r="J68" s="115"/>
      <c r="K68" s="116"/>
      <c r="L68" s="69"/>
      <c r="M68" s="69"/>
      <c r="N68" s="117"/>
      <c r="O68" s="117"/>
    </row>
    <row r="69" spans="2:15" ht="44.4" customHeight="1" x14ac:dyDescent="0.45">
      <c r="B69" s="113"/>
      <c r="C69" s="113"/>
      <c r="D69" s="113"/>
      <c r="E69" s="114"/>
      <c r="F69" s="115"/>
      <c r="G69" s="115"/>
      <c r="H69" s="115"/>
      <c r="I69" s="115"/>
      <c r="J69" s="115"/>
      <c r="K69" s="116"/>
      <c r="L69" s="69"/>
      <c r="M69" s="69"/>
      <c r="N69" s="117"/>
      <c r="O69" s="117"/>
    </row>
    <row r="70" spans="2:15" ht="44.4" customHeight="1" x14ac:dyDescent="0.45">
      <c r="B70" s="113"/>
      <c r="C70" s="113"/>
      <c r="D70" s="113"/>
      <c r="E70" s="114"/>
      <c r="F70" s="115"/>
      <c r="G70" s="115"/>
      <c r="H70" s="115"/>
      <c r="I70" s="115"/>
      <c r="J70" s="115"/>
      <c r="K70" s="116"/>
      <c r="L70" s="69"/>
      <c r="M70" s="122"/>
      <c r="N70" s="117"/>
      <c r="O70" s="117"/>
    </row>
    <row r="71" spans="2:15" ht="18" customHeight="1" x14ac:dyDescent="0.45">
      <c r="B71" s="121"/>
      <c r="C71" s="121"/>
      <c r="D71" s="121"/>
      <c r="E71" s="121"/>
      <c r="F71" s="121"/>
      <c r="G71" s="121"/>
      <c r="H71" s="121"/>
      <c r="I71" s="121"/>
      <c r="J71" s="121"/>
      <c r="K71" s="121"/>
      <c r="L71" s="121"/>
      <c r="M71" s="121"/>
      <c r="N71" s="121"/>
      <c r="O71" s="121"/>
    </row>
    <row r="72" spans="2:15" ht="27.75" customHeight="1" x14ac:dyDescent="0.45">
      <c r="B72" s="28" t="s">
        <v>233</v>
      </c>
      <c r="N72" s="30"/>
      <c r="O72" s="30"/>
    </row>
    <row r="73" spans="2:15" ht="18" customHeight="1" x14ac:dyDescent="0.45">
      <c r="B73" s="26" t="s">
        <v>240</v>
      </c>
      <c r="H73" s="118" t="s">
        <v>157</v>
      </c>
      <c r="I73" s="119"/>
      <c r="J73" s="119"/>
      <c r="K73" s="120"/>
      <c r="L73" s="118" t="s">
        <v>156</v>
      </c>
      <c r="M73" s="119"/>
      <c r="N73" s="119"/>
      <c r="O73" s="120"/>
    </row>
    <row r="74" spans="2:15" ht="18" customHeight="1" x14ac:dyDescent="0.45">
      <c r="G74" s="27"/>
      <c r="H74" s="126"/>
      <c r="I74" s="126"/>
      <c r="J74" s="126"/>
      <c r="K74" s="126"/>
      <c r="L74" s="127"/>
      <c r="M74" s="127"/>
      <c r="N74" s="127"/>
      <c r="O74" s="127"/>
    </row>
    <row r="75" spans="2:15" ht="18" customHeight="1" x14ac:dyDescent="0.45">
      <c r="H75" s="31"/>
      <c r="I75" s="31"/>
      <c r="J75" s="31"/>
      <c r="K75" s="31"/>
      <c r="L75" s="31"/>
      <c r="M75" s="31"/>
      <c r="N75" s="31"/>
      <c r="O75" s="31"/>
    </row>
    <row r="76" spans="2:15" ht="18" customHeight="1" x14ac:dyDescent="0.45">
      <c r="B76" s="26" t="s">
        <v>235</v>
      </c>
      <c r="I76" s="30"/>
      <c r="J76" s="30"/>
      <c r="K76" s="30"/>
      <c r="L76" s="30"/>
      <c r="M76" s="30"/>
      <c r="N76" s="30"/>
      <c r="O76" s="30"/>
    </row>
    <row r="77" spans="2:15" ht="18" customHeight="1" x14ac:dyDescent="0.45">
      <c r="B77" s="26" t="s">
        <v>155</v>
      </c>
      <c r="I77" s="103" t="s">
        <v>154</v>
      </c>
      <c r="J77" s="103"/>
      <c r="K77" s="118" t="s">
        <v>153</v>
      </c>
      <c r="L77" s="119"/>
      <c r="M77" s="119"/>
      <c r="N77" s="119"/>
      <c r="O77" s="120"/>
    </row>
    <row r="78" spans="2:15" ht="18" customHeight="1" x14ac:dyDescent="0.45">
      <c r="I78" s="126"/>
      <c r="J78" s="126"/>
      <c r="K78" s="128"/>
      <c r="L78" s="129"/>
      <c r="M78" s="129"/>
      <c r="N78" s="129"/>
      <c r="O78" s="130"/>
    </row>
    <row r="79" spans="2:15" ht="18" customHeight="1" x14ac:dyDescent="0.45"/>
    <row r="80" spans="2:15" ht="18" customHeight="1" x14ac:dyDescent="0.45">
      <c r="B80" s="26" t="s">
        <v>236</v>
      </c>
    </row>
    <row r="81" spans="2:15" ht="18" customHeight="1" x14ac:dyDescent="0.45">
      <c r="B81" s="69"/>
      <c r="C81" s="102"/>
      <c r="D81" s="102"/>
      <c r="E81" s="102"/>
      <c r="F81" s="102"/>
      <c r="G81" s="102"/>
      <c r="H81" s="102"/>
      <c r="I81" s="102"/>
      <c r="J81" s="102"/>
      <c r="K81" s="102"/>
      <c r="L81" s="102"/>
      <c r="M81" s="102"/>
      <c r="N81" s="102"/>
      <c r="O81" s="102"/>
    </row>
    <row r="82" spans="2:15" ht="18" customHeight="1" x14ac:dyDescent="0.45">
      <c r="B82" s="102"/>
      <c r="C82" s="102"/>
      <c r="D82" s="102"/>
      <c r="E82" s="102"/>
      <c r="F82" s="102"/>
      <c r="G82" s="102"/>
      <c r="H82" s="102"/>
      <c r="I82" s="102"/>
      <c r="J82" s="102"/>
      <c r="K82" s="102"/>
      <c r="L82" s="102"/>
      <c r="M82" s="102"/>
      <c r="N82" s="102"/>
      <c r="O82" s="102"/>
    </row>
    <row r="83" spans="2:15" ht="18" customHeight="1" x14ac:dyDescent="0.45">
      <c r="B83" s="102"/>
      <c r="C83" s="102"/>
      <c r="D83" s="102"/>
      <c r="E83" s="102"/>
      <c r="F83" s="102"/>
      <c r="G83" s="102"/>
      <c r="H83" s="102"/>
      <c r="I83" s="102"/>
      <c r="J83" s="102"/>
      <c r="K83" s="102"/>
      <c r="L83" s="102"/>
      <c r="M83" s="102"/>
      <c r="N83" s="102"/>
      <c r="O83" s="102"/>
    </row>
    <row r="84" spans="2:15" ht="18" customHeight="1" x14ac:dyDescent="0.45"/>
    <row r="85" spans="2:15" ht="18" customHeight="1" x14ac:dyDescent="0.45"/>
    <row r="86" spans="2:15" ht="29.25" customHeight="1" x14ac:dyDescent="0.45">
      <c r="B86" s="28" t="s">
        <v>234</v>
      </c>
    </row>
    <row r="87" spans="2:15" ht="18" customHeight="1" x14ac:dyDescent="0.45">
      <c r="B87" s="26" t="s">
        <v>149</v>
      </c>
    </row>
    <row r="88" spans="2:15" ht="18" customHeight="1" x14ac:dyDescent="0.45">
      <c r="B88" s="27" t="s">
        <v>148</v>
      </c>
      <c r="C88" s="26" t="s">
        <v>147</v>
      </c>
      <c r="L88" s="27"/>
      <c r="M88" s="123"/>
      <c r="N88" s="124"/>
      <c r="O88" s="125"/>
    </row>
    <row r="89" spans="2:15" ht="18" customHeight="1" x14ac:dyDescent="0.45">
      <c r="B89" s="27" t="s">
        <v>146</v>
      </c>
      <c r="C89" s="26" t="s">
        <v>276</v>
      </c>
      <c r="L89" s="27"/>
      <c r="M89" s="123"/>
      <c r="N89" s="124"/>
      <c r="O89" s="125"/>
    </row>
    <row r="90" spans="2:15" ht="18" customHeight="1" x14ac:dyDescent="0.45">
      <c r="B90" s="27" t="s">
        <v>145</v>
      </c>
      <c r="C90" s="26" t="s">
        <v>144</v>
      </c>
      <c r="L90" s="27"/>
      <c r="M90" s="123"/>
      <c r="N90" s="124"/>
      <c r="O90" s="125"/>
    </row>
    <row r="91" spans="2:15" ht="18" customHeight="1" x14ac:dyDescent="0.45">
      <c r="B91" s="27" t="s">
        <v>143</v>
      </c>
      <c r="C91" s="26" t="s">
        <v>142</v>
      </c>
      <c r="L91" s="27"/>
      <c r="M91" s="123"/>
      <c r="N91" s="124"/>
      <c r="O91" s="125"/>
    </row>
    <row r="92" spans="2:15" ht="18" customHeight="1" x14ac:dyDescent="0.45">
      <c r="B92" s="27" t="s">
        <v>141</v>
      </c>
      <c r="C92" s="26" t="s">
        <v>140</v>
      </c>
      <c r="L92" s="27"/>
      <c r="M92" s="123"/>
      <c r="N92" s="124"/>
      <c r="O92" s="125"/>
    </row>
    <row r="93" spans="2:15" ht="18" customHeight="1" x14ac:dyDescent="0.45"/>
    <row r="94" spans="2:15" ht="18" customHeight="1" x14ac:dyDescent="0.45">
      <c r="B94" s="29" t="s">
        <v>266</v>
      </c>
    </row>
    <row r="95" spans="2:15" ht="18" customHeight="1" x14ac:dyDescent="0.45">
      <c r="B95" s="102"/>
      <c r="C95" s="102"/>
      <c r="D95" s="102"/>
      <c r="E95" s="102"/>
      <c r="F95" s="102"/>
      <c r="G95" s="102"/>
      <c r="H95" s="102"/>
      <c r="I95" s="102"/>
      <c r="J95" s="102"/>
      <c r="K95" s="102"/>
      <c r="L95" s="102"/>
      <c r="M95" s="102"/>
      <c r="N95" s="102"/>
      <c r="O95" s="102"/>
    </row>
    <row r="96" spans="2:15" ht="18" customHeight="1" x14ac:dyDescent="0.45">
      <c r="B96" s="102"/>
      <c r="C96" s="102"/>
      <c r="D96" s="102"/>
      <c r="E96" s="102"/>
      <c r="F96" s="102"/>
      <c r="G96" s="102"/>
      <c r="H96" s="102"/>
      <c r="I96" s="102"/>
      <c r="J96" s="102"/>
      <c r="K96" s="102"/>
      <c r="L96" s="102"/>
      <c r="M96" s="102"/>
      <c r="N96" s="102"/>
      <c r="O96" s="102"/>
    </row>
    <row r="97" spans="2:15" ht="18" customHeight="1" x14ac:dyDescent="0.45">
      <c r="B97" s="102"/>
      <c r="C97" s="102"/>
      <c r="D97" s="102"/>
      <c r="E97" s="102"/>
      <c r="F97" s="102"/>
      <c r="G97" s="102"/>
      <c r="H97" s="102"/>
      <c r="I97" s="102"/>
      <c r="J97" s="102"/>
      <c r="K97" s="102"/>
      <c r="L97" s="102"/>
      <c r="M97" s="102"/>
      <c r="N97" s="102"/>
      <c r="O97" s="102"/>
    </row>
    <row r="98" spans="2:15" ht="18" customHeight="1" x14ac:dyDescent="0.45"/>
    <row r="99" spans="2:15" ht="18" customHeight="1" x14ac:dyDescent="0.45">
      <c r="B99" s="26" t="s">
        <v>267</v>
      </c>
    </row>
    <row r="100" spans="2:15" ht="18" customHeight="1" x14ac:dyDescent="0.45">
      <c r="B100" s="102"/>
      <c r="C100" s="102"/>
      <c r="D100" s="102"/>
      <c r="E100" s="102"/>
      <c r="F100" s="102"/>
      <c r="G100" s="102"/>
      <c r="H100" s="102"/>
      <c r="I100" s="102"/>
      <c r="J100" s="102"/>
      <c r="K100" s="102"/>
      <c r="L100" s="102"/>
      <c r="M100" s="102"/>
      <c r="N100" s="102"/>
      <c r="O100" s="102"/>
    </row>
    <row r="101" spans="2:15" ht="18" customHeight="1" x14ac:dyDescent="0.45">
      <c r="B101" s="102"/>
      <c r="C101" s="102"/>
      <c r="D101" s="102"/>
      <c r="E101" s="102"/>
      <c r="F101" s="102"/>
      <c r="G101" s="102"/>
      <c r="H101" s="102"/>
      <c r="I101" s="102"/>
      <c r="J101" s="102"/>
      <c r="K101" s="102"/>
      <c r="L101" s="102"/>
      <c r="M101" s="102"/>
      <c r="N101" s="102"/>
      <c r="O101" s="102"/>
    </row>
    <row r="102" spans="2:15" ht="18" customHeight="1" x14ac:dyDescent="0.45">
      <c r="B102" s="102"/>
      <c r="C102" s="102"/>
      <c r="D102" s="102"/>
      <c r="E102" s="102"/>
      <c r="F102" s="102"/>
      <c r="G102" s="102"/>
      <c r="H102" s="102"/>
      <c r="I102" s="102"/>
      <c r="J102" s="102"/>
      <c r="K102" s="102"/>
      <c r="L102" s="102"/>
      <c r="M102" s="102"/>
      <c r="N102" s="102"/>
      <c r="O102" s="102"/>
    </row>
    <row r="103" spans="2:15" ht="18" customHeight="1" x14ac:dyDescent="0.45"/>
    <row r="104" spans="2:15" ht="18" customHeight="1" x14ac:dyDescent="0.45"/>
  </sheetData>
  <mergeCells count="102">
    <mergeCell ref="M88:O88"/>
    <mergeCell ref="M89:O89"/>
    <mergeCell ref="M90:O90"/>
    <mergeCell ref="M91:O91"/>
    <mergeCell ref="M92:O92"/>
    <mergeCell ref="B95:O97"/>
    <mergeCell ref="B100:O102"/>
    <mergeCell ref="H74:K74"/>
    <mergeCell ref="L74:O74"/>
    <mergeCell ref="I77:J77"/>
    <mergeCell ref="I78:J78"/>
    <mergeCell ref="B81:O83"/>
    <mergeCell ref="K77:O77"/>
    <mergeCell ref="K78:O78"/>
    <mergeCell ref="B71:D71"/>
    <mergeCell ref="E71:I71"/>
    <mergeCell ref="J71:K71"/>
    <mergeCell ref="L71:M71"/>
    <mergeCell ref="N71:O71"/>
    <mergeCell ref="H73:K73"/>
    <mergeCell ref="L73:O73"/>
    <mergeCell ref="B67:D67"/>
    <mergeCell ref="E67:K67"/>
    <mergeCell ref="L67:M67"/>
    <mergeCell ref="B68:D68"/>
    <mergeCell ref="E68:K68"/>
    <mergeCell ref="B70:D70"/>
    <mergeCell ref="E70:K70"/>
    <mergeCell ref="L70:M70"/>
    <mergeCell ref="N70:O70"/>
    <mergeCell ref="L68:M68"/>
    <mergeCell ref="B69:D69"/>
    <mergeCell ref="E69:K69"/>
    <mergeCell ref="L69:M69"/>
    <mergeCell ref="N67:O67"/>
    <mergeCell ref="N68:O68"/>
    <mergeCell ref="N69:O69"/>
    <mergeCell ref="B66:D66"/>
    <mergeCell ref="E66:K66"/>
    <mergeCell ref="L66:M66"/>
    <mergeCell ref="B48:E50"/>
    <mergeCell ref="F48:J50"/>
    <mergeCell ref="K48:O50"/>
    <mergeCell ref="B51:E53"/>
    <mergeCell ref="F51:J53"/>
    <mergeCell ref="K51:O53"/>
    <mergeCell ref="B54:E56"/>
    <mergeCell ref="F54:J56"/>
    <mergeCell ref="K54:O56"/>
    <mergeCell ref="N66:O66"/>
    <mergeCell ref="B65:D65"/>
    <mergeCell ref="E65:K65"/>
    <mergeCell ref="L65:M65"/>
    <mergeCell ref="B57:E59"/>
    <mergeCell ref="F57:J59"/>
    <mergeCell ref="K57:O59"/>
    <mergeCell ref="B60:E62"/>
    <mergeCell ref="F60:J62"/>
    <mergeCell ref="K60:O62"/>
    <mergeCell ref="N65:O65"/>
    <mergeCell ref="B33:I33"/>
    <mergeCell ref="B35:O38"/>
    <mergeCell ref="B41:E41"/>
    <mergeCell ref="F41:J41"/>
    <mergeCell ref="K41:O41"/>
    <mergeCell ref="B42:E44"/>
    <mergeCell ref="F42:J44"/>
    <mergeCell ref="K42:O44"/>
    <mergeCell ref="B45:E47"/>
    <mergeCell ref="F45:J47"/>
    <mergeCell ref="K45:O47"/>
    <mergeCell ref="B23:O25"/>
    <mergeCell ref="C29:F29"/>
    <mergeCell ref="L29:O29"/>
    <mergeCell ref="C30:F30"/>
    <mergeCell ref="H30:J30"/>
    <mergeCell ref="L30:O30"/>
    <mergeCell ref="C31:F31"/>
    <mergeCell ref="H31:J31"/>
    <mergeCell ref="K31:O32"/>
    <mergeCell ref="C32:F32"/>
    <mergeCell ref="H32:J32"/>
    <mergeCell ref="B1:O1"/>
    <mergeCell ref="B2:O2"/>
    <mergeCell ref="K4:O4"/>
    <mergeCell ref="B6:C6"/>
    <mergeCell ref="D6:H6"/>
    <mergeCell ref="B7:C7"/>
    <mergeCell ref="D7:H7"/>
    <mergeCell ref="B8:C8"/>
    <mergeCell ref="D8:H8"/>
    <mergeCell ref="B18:O20"/>
    <mergeCell ref="B22:I22"/>
    <mergeCell ref="C13:F13"/>
    <mergeCell ref="H13:J13"/>
    <mergeCell ref="L13:O13"/>
    <mergeCell ref="C14:F14"/>
    <mergeCell ref="H14:J14"/>
    <mergeCell ref="L14:O14"/>
    <mergeCell ref="C15:F15"/>
    <mergeCell ref="H15:J15"/>
    <mergeCell ref="K15:O15"/>
  </mergeCells>
  <phoneticPr fontId="1"/>
  <pageMargins left="0.7" right="0.7" top="0.75" bottom="0.75" header="0.3" footer="0.3"/>
  <pageSetup paperSize="9" scale="64" fitToHeight="0" orientation="portrait" r:id="rId1"/>
  <rowBreaks count="1" manualBreakCount="1">
    <brk id="63" min="1"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807A1310-5B36-48F2-9CA7-E29FFFB7AAC5}">
          <x14:formula1>
            <xm:f>'データリスト (2)'!$A$4:$A$5</xm:f>
          </x14:formula1>
          <xm:sqref>B13:B15 G13:G15 K13:K14 B29:B32 G29:G32 K29:K30 M88:O92</xm:sqref>
        </x14:dataValidation>
        <x14:dataValidation type="list" allowBlank="1" showInputMessage="1" showErrorMessage="1" xr:uid="{B9E58D87-FCAD-475F-83D4-B1FBB1305618}">
          <x14:formula1>
            <xm:f>'データリスト (2)'!$A$7:$A$9</xm:f>
          </x14:formula1>
          <xm:sqref>H74:K74</xm:sqref>
        </x14:dataValidation>
        <x14:dataValidation type="list" allowBlank="1" showInputMessage="1" showErrorMessage="1" xr:uid="{F1C35270-903D-4EFE-80AF-516405C279EF}">
          <x14:formula1>
            <xm:f>'データリスト (2)'!$A$11:$A$14</xm:f>
          </x14:formula1>
          <xm:sqref>I78:J78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2480-73BA-4845-986F-0C1B3F115613}">
  <dimension ref="B1:O104"/>
  <sheetViews>
    <sheetView view="pageBreakPreview" topLeftCell="A78" zoomScaleNormal="100" zoomScaleSheetLayoutView="100" workbookViewId="0">
      <selection activeCell="C90" sqref="C90"/>
    </sheetView>
  </sheetViews>
  <sheetFormatPr defaultRowHeight="13.2" x14ac:dyDescent="0.45"/>
  <cols>
    <col min="1" max="1" width="2.69921875" style="26" customWidth="1"/>
    <col min="2" max="16384" width="8.796875" style="26"/>
  </cols>
  <sheetData>
    <row r="1" spans="2:15" ht="27.6" customHeight="1" x14ac:dyDescent="0.45">
      <c r="B1" s="77" t="s">
        <v>232</v>
      </c>
      <c r="C1" s="77"/>
      <c r="D1" s="77"/>
      <c r="E1" s="77"/>
      <c r="F1" s="77"/>
      <c r="G1" s="77"/>
      <c r="H1" s="77"/>
      <c r="I1" s="77"/>
      <c r="J1" s="77"/>
      <c r="K1" s="77"/>
      <c r="L1" s="77"/>
      <c r="M1" s="77"/>
      <c r="N1" s="77"/>
      <c r="O1" s="77"/>
    </row>
    <row r="2" spans="2:15" ht="18" customHeight="1" x14ac:dyDescent="0.45">
      <c r="B2" s="78"/>
      <c r="C2" s="78"/>
      <c r="D2" s="78"/>
      <c r="E2" s="78"/>
      <c r="F2" s="78"/>
      <c r="G2" s="78"/>
      <c r="H2" s="78"/>
      <c r="I2" s="78"/>
      <c r="J2" s="78"/>
      <c r="K2" s="78"/>
      <c r="L2" s="78"/>
      <c r="M2" s="78"/>
      <c r="N2" s="78"/>
      <c r="O2" s="78"/>
    </row>
    <row r="3" spans="2:15" ht="14.4" customHeight="1" x14ac:dyDescent="0.45">
      <c r="B3" s="4"/>
      <c r="C3" s="3" t="s">
        <v>261</v>
      </c>
      <c r="D3" s="38"/>
      <c r="E3" s="38"/>
      <c r="F3" s="38"/>
      <c r="G3" s="38"/>
      <c r="H3" s="38"/>
      <c r="I3" s="38"/>
      <c r="J3" s="38"/>
      <c r="K3" s="38"/>
      <c r="L3" s="38"/>
      <c r="M3" s="38"/>
      <c r="N3" s="38"/>
      <c r="O3" s="38"/>
    </row>
    <row r="4" spans="2:15" ht="14.4" customHeight="1" x14ac:dyDescent="0.45">
      <c r="B4" s="56"/>
      <c r="C4" s="3" t="s">
        <v>262</v>
      </c>
      <c r="D4" s="38"/>
      <c r="E4" s="38"/>
      <c r="F4" s="38"/>
      <c r="G4" s="38"/>
      <c r="H4" s="38"/>
      <c r="I4" s="38"/>
      <c r="J4" s="38"/>
      <c r="K4" s="79"/>
      <c r="L4" s="79"/>
      <c r="M4" s="79"/>
      <c r="N4" s="79"/>
      <c r="O4" s="79"/>
    </row>
    <row r="5" spans="2:15" ht="18" customHeight="1" x14ac:dyDescent="0.45">
      <c r="B5" s="38"/>
      <c r="C5" s="38"/>
      <c r="D5" s="38"/>
      <c r="E5" s="38"/>
      <c r="F5" s="38"/>
      <c r="G5" s="38"/>
      <c r="H5" s="38"/>
      <c r="I5" s="35"/>
      <c r="J5" s="35"/>
      <c r="K5" s="37"/>
      <c r="L5" s="37"/>
      <c r="M5" s="37"/>
      <c r="N5" s="37"/>
      <c r="O5" s="37"/>
    </row>
    <row r="6" spans="2:15" ht="18" customHeight="1" x14ac:dyDescent="0.45">
      <c r="B6" s="80" t="s">
        <v>217</v>
      </c>
      <c r="C6" s="80"/>
      <c r="D6" s="179" t="s">
        <v>229</v>
      </c>
      <c r="E6" s="174"/>
      <c r="F6" s="174"/>
      <c r="G6" s="174"/>
      <c r="H6" s="175"/>
      <c r="I6" s="35"/>
      <c r="J6" s="35"/>
      <c r="K6" s="36"/>
      <c r="L6" s="36"/>
      <c r="M6" s="36"/>
      <c r="N6" s="36"/>
      <c r="O6" s="36"/>
    </row>
    <row r="7" spans="2:15" ht="18" customHeight="1" x14ac:dyDescent="0.45">
      <c r="B7" s="84" t="s">
        <v>216</v>
      </c>
      <c r="C7" s="84"/>
      <c r="D7" s="173">
        <v>45901</v>
      </c>
      <c r="E7" s="174"/>
      <c r="F7" s="174"/>
      <c r="G7" s="174"/>
      <c r="H7" s="175"/>
      <c r="I7" s="35"/>
      <c r="J7" s="35"/>
      <c r="K7" s="36"/>
      <c r="L7" s="36"/>
      <c r="M7" s="36"/>
      <c r="N7" s="36"/>
      <c r="O7" s="36"/>
    </row>
    <row r="8" spans="2:15" ht="18" customHeight="1" x14ac:dyDescent="0.45">
      <c r="B8" s="84" t="s">
        <v>215</v>
      </c>
      <c r="C8" s="84"/>
      <c r="D8" s="173">
        <v>46037</v>
      </c>
      <c r="E8" s="174"/>
      <c r="F8" s="174"/>
      <c r="G8" s="174"/>
      <c r="H8" s="175"/>
      <c r="I8" s="67"/>
      <c r="J8" s="35"/>
      <c r="K8" s="34"/>
      <c r="L8" s="34"/>
      <c r="M8" s="34"/>
      <c r="N8" s="34"/>
      <c r="O8" s="34"/>
    </row>
    <row r="9" spans="2:15" ht="18" customHeight="1" x14ac:dyDescent="0.45">
      <c r="B9" s="34"/>
      <c r="C9" s="34"/>
      <c r="D9" s="34"/>
      <c r="E9" s="34"/>
      <c r="F9" s="34"/>
      <c r="G9" s="34"/>
      <c r="H9" s="34"/>
      <c r="I9" s="34"/>
      <c r="J9" s="65"/>
      <c r="K9" s="34"/>
      <c r="L9" s="34"/>
      <c r="M9" s="34"/>
      <c r="N9" s="34"/>
      <c r="O9" s="34"/>
    </row>
    <row r="10" spans="2:15" ht="27.75" customHeight="1" x14ac:dyDescent="0.45">
      <c r="B10" s="28" t="s">
        <v>231</v>
      </c>
    </row>
    <row r="11" spans="2:15" ht="18" customHeight="1" x14ac:dyDescent="0.45">
      <c r="B11" s="26" t="s">
        <v>214</v>
      </c>
    </row>
    <row r="12" spans="2:15" ht="18" customHeight="1" x14ac:dyDescent="0.45">
      <c r="B12" s="26" t="s">
        <v>246</v>
      </c>
    </row>
    <row r="13" spans="2:15" ht="18" customHeight="1" x14ac:dyDescent="0.45">
      <c r="B13" s="68"/>
      <c r="C13" s="71" t="s">
        <v>213</v>
      </c>
      <c r="D13" s="72"/>
      <c r="E13" s="72"/>
      <c r="F13" s="73"/>
      <c r="G13" s="68"/>
      <c r="H13" s="71" t="s">
        <v>212</v>
      </c>
      <c r="I13" s="72"/>
      <c r="J13" s="73"/>
      <c r="K13" s="68" t="s">
        <v>139</v>
      </c>
      <c r="L13" s="71" t="s">
        <v>211</v>
      </c>
      <c r="M13" s="72"/>
      <c r="N13" s="72"/>
      <c r="O13" s="73"/>
    </row>
    <row r="14" spans="2:15" ht="18" customHeight="1" x14ac:dyDescent="0.45">
      <c r="B14" s="68" t="s">
        <v>139</v>
      </c>
      <c r="C14" s="71" t="s">
        <v>210</v>
      </c>
      <c r="D14" s="72"/>
      <c r="E14" s="72"/>
      <c r="F14" s="73"/>
      <c r="G14" s="68"/>
      <c r="H14" s="71" t="s">
        <v>209</v>
      </c>
      <c r="I14" s="72"/>
      <c r="J14" s="73"/>
      <c r="K14" s="68" t="s">
        <v>139</v>
      </c>
      <c r="L14" s="71" t="s">
        <v>238</v>
      </c>
      <c r="M14" s="72"/>
      <c r="N14" s="72"/>
      <c r="O14" s="73"/>
    </row>
    <row r="15" spans="2:15" ht="18" customHeight="1" x14ac:dyDescent="0.45">
      <c r="B15" s="68"/>
      <c r="C15" s="71" t="s">
        <v>207</v>
      </c>
      <c r="D15" s="72"/>
      <c r="E15" s="72"/>
      <c r="F15" s="73"/>
      <c r="G15" s="68"/>
      <c r="H15" s="71" t="s">
        <v>208</v>
      </c>
      <c r="I15" s="72"/>
      <c r="J15" s="73"/>
      <c r="K15" s="176" t="s">
        <v>254</v>
      </c>
      <c r="L15" s="177"/>
      <c r="M15" s="177"/>
      <c r="N15" s="177"/>
      <c r="O15" s="178"/>
    </row>
    <row r="16" spans="2:15" ht="7.2" customHeight="1" x14ac:dyDescent="0.45">
      <c r="E16" s="31"/>
      <c r="F16" s="31"/>
      <c r="G16" s="31"/>
    </row>
    <row r="17" spans="2:15" ht="18" customHeight="1" x14ac:dyDescent="0.45">
      <c r="B17" s="26" t="s">
        <v>247</v>
      </c>
      <c r="C17" s="55"/>
      <c r="D17" s="55"/>
      <c r="E17" s="55"/>
      <c r="F17" s="55"/>
      <c r="G17" s="55"/>
      <c r="H17" s="55"/>
      <c r="I17" s="55"/>
    </row>
    <row r="18" spans="2:15" ht="18" customHeight="1" x14ac:dyDescent="0.45">
      <c r="B18" s="139" t="s">
        <v>255</v>
      </c>
      <c r="C18" s="139"/>
      <c r="D18" s="139"/>
      <c r="E18" s="139"/>
      <c r="F18" s="139"/>
      <c r="G18" s="139"/>
      <c r="H18" s="139"/>
      <c r="I18" s="139"/>
      <c r="J18" s="139"/>
      <c r="K18" s="139"/>
      <c r="L18" s="139"/>
      <c r="M18" s="139"/>
      <c r="N18" s="139"/>
      <c r="O18" s="139"/>
    </row>
    <row r="19" spans="2:15" ht="18" customHeight="1" x14ac:dyDescent="0.45">
      <c r="B19" s="139"/>
      <c r="C19" s="139"/>
      <c r="D19" s="139"/>
      <c r="E19" s="139"/>
      <c r="F19" s="139"/>
      <c r="G19" s="139"/>
      <c r="H19" s="139"/>
      <c r="I19" s="139"/>
      <c r="J19" s="139"/>
      <c r="K19" s="139"/>
      <c r="L19" s="139"/>
      <c r="M19" s="139"/>
      <c r="N19" s="139"/>
      <c r="O19" s="139"/>
    </row>
    <row r="20" spans="2:15" ht="18" customHeight="1" x14ac:dyDescent="0.45">
      <c r="B20" s="139"/>
      <c r="C20" s="139"/>
      <c r="D20" s="139"/>
      <c r="E20" s="139"/>
      <c r="F20" s="139"/>
      <c r="G20" s="139"/>
      <c r="H20" s="139"/>
      <c r="I20" s="139"/>
      <c r="J20" s="139"/>
      <c r="K20" s="139"/>
      <c r="L20" s="139"/>
      <c r="M20" s="139"/>
      <c r="N20" s="139"/>
      <c r="O20" s="139"/>
    </row>
    <row r="21" spans="2:15" ht="18" customHeight="1" x14ac:dyDescent="0.45"/>
    <row r="22" spans="2:15" ht="18" customHeight="1" x14ac:dyDescent="0.45">
      <c r="B22" s="70" t="s">
        <v>263</v>
      </c>
      <c r="C22" s="70"/>
      <c r="D22" s="70"/>
      <c r="E22" s="70"/>
      <c r="F22" s="70"/>
      <c r="G22" s="70"/>
      <c r="H22" s="70"/>
      <c r="I22" s="70"/>
    </row>
    <row r="23" spans="2:15" ht="18" customHeight="1" x14ac:dyDescent="0.45">
      <c r="B23" s="164" t="s">
        <v>256</v>
      </c>
      <c r="C23" s="165"/>
      <c r="D23" s="165"/>
      <c r="E23" s="165"/>
      <c r="F23" s="165"/>
      <c r="G23" s="165"/>
      <c r="H23" s="165"/>
      <c r="I23" s="165"/>
      <c r="J23" s="165"/>
      <c r="K23" s="165"/>
      <c r="L23" s="165"/>
      <c r="M23" s="165"/>
      <c r="N23" s="165"/>
      <c r="O23" s="166"/>
    </row>
    <row r="24" spans="2:15" ht="18" customHeight="1" x14ac:dyDescent="0.45">
      <c r="B24" s="167"/>
      <c r="C24" s="168"/>
      <c r="D24" s="168"/>
      <c r="E24" s="168"/>
      <c r="F24" s="168"/>
      <c r="G24" s="168"/>
      <c r="H24" s="168"/>
      <c r="I24" s="168"/>
      <c r="J24" s="168"/>
      <c r="K24" s="168"/>
      <c r="L24" s="168"/>
      <c r="M24" s="168"/>
      <c r="N24" s="168"/>
      <c r="O24" s="169"/>
    </row>
    <row r="25" spans="2:15" ht="18" customHeight="1" x14ac:dyDescent="0.45">
      <c r="B25" s="170"/>
      <c r="C25" s="171"/>
      <c r="D25" s="171"/>
      <c r="E25" s="171"/>
      <c r="F25" s="171"/>
      <c r="G25" s="171"/>
      <c r="H25" s="171"/>
      <c r="I25" s="171"/>
      <c r="J25" s="171"/>
      <c r="K25" s="171"/>
      <c r="L25" s="171"/>
      <c r="M25" s="171"/>
      <c r="N25" s="171"/>
      <c r="O25" s="172"/>
    </row>
    <row r="26" spans="2:15" ht="18" customHeight="1" x14ac:dyDescent="0.45"/>
    <row r="27" spans="2:15" ht="18" customHeight="1" x14ac:dyDescent="0.45">
      <c r="B27" s="26" t="s">
        <v>264</v>
      </c>
    </row>
    <row r="28" spans="2:15" ht="18" customHeight="1" x14ac:dyDescent="0.45">
      <c r="B28" s="26" t="s">
        <v>246</v>
      </c>
    </row>
    <row r="29" spans="2:15" ht="18" customHeight="1" x14ac:dyDescent="0.45">
      <c r="B29" s="68" t="s">
        <v>252</v>
      </c>
      <c r="C29" s="71" t="s">
        <v>206</v>
      </c>
      <c r="D29" s="72"/>
      <c r="E29" s="72"/>
      <c r="F29" s="73"/>
      <c r="G29" s="68" t="s">
        <v>252</v>
      </c>
      <c r="H29" s="33" t="s">
        <v>205</v>
      </c>
      <c r="I29" s="32"/>
      <c r="J29" s="32"/>
      <c r="K29" s="68" t="s">
        <v>252</v>
      </c>
      <c r="L29" s="71" t="s">
        <v>204</v>
      </c>
      <c r="M29" s="72"/>
      <c r="N29" s="72"/>
      <c r="O29" s="73"/>
    </row>
    <row r="30" spans="2:15" ht="18" customHeight="1" x14ac:dyDescent="0.45">
      <c r="B30" s="68"/>
      <c r="C30" s="71" t="s">
        <v>203</v>
      </c>
      <c r="D30" s="72"/>
      <c r="E30" s="72"/>
      <c r="F30" s="73"/>
      <c r="G30" s="68"/>
      <c r="H30" s="71" t="s">
        <v>202</v>
      </c>
      <c r="I30" s="72"/>
      <c r="J30" s="73"/>
      <c r="K30" s="66"/>
      <c r="L30" s="71" t="s">
        <v>239</v>
      </c>
      <c r="M30" s="72"/>
      <c r="N30" s="72"/>
      <c r="O30" s="73"/>
    </row>
    <row r="31" spans="2:15" ht="18" customHeight="1" x14ac:dyDescent="0.45">
      <c r="B31" s="68" t="s">
        <v>252</v>
      </c>
      <c r="C31" s="71" t="s">
        <v>201</v>
      </c>
      <c r="D31" s="72"/>
      <c r="E31" s="72"/>
      <c r="F31" s="73"/>
      <c r="G31" s="68" t="s">
        <v>252</v>
      </c>
      <c r="H31" s="71" t="s">
        <v>200</v>
      </c>
      <c r="I31" s="72"/>
      <c r="J31" s="73"/>
      <c r="K31" s="95" t="s">
        <v>237</v>
      </c>
      <c r="L31" s="96"/>
      <c r="M31" s="96"/>
      <c r="N31" s="96"/>
      <c r="O31" s="97"/>
    </row>
    <row r="32" spans="2:15" ht="18" customHeight="1" x14ac:dyDescent="0.45">
      <c r="B32" s="66"/>
      <c r="C32" s="71" t="s">
        <v>199</v>
      </c>
      <c r="D32" s="72"/>
      <c r="E32" s="72"/>
      <c r="F32" s="73"/>
      <c r="G32" s="66"/>
      <c r="H32" s="71" t="s">
        <v>198</v>
      </c>
      <c r="I32" s="72"/>
      <c r="J32" s="73"/>
      <c r="K32" s="98"/>
      <c r="L32" s="99"/>
      <c r="M32" s="99"/>
      <c r="N32" s="99"/>
      <c r="O32" s="100"/>
    </row>
    <row r="33" spans="2:15" ht="8.4" customHeight="1" x14ac:dyDescent="0.45">
      <c r="B33" s="101"/>
      <c r="C33" s="101"/>
      <c r="D33" s="101"/>
      <c r="E33" s="101"/>
      <c r="F33" s="101"/>
      <c r="G33" s="101"/>
      <c r="H33" s="101"/>
      <c r="I33" s="101"/>
    </row>
    <row r="34" spans="2:15" ht="18" customHeight="1" x14ac:dyDescent="0.45">
      <c r="B34" s="26" t="s">
        <v>248</v>
      </c>
      <c r="C34" s="55"/>
      <c r="D34" s="55"/>
      <c r="E34" s="55"/>
      <c r="F34" s="55"/>
      <c r="G34" s="55"/>
      <c r="H34" s="55"/>
      <c r="I34" s="55"/>
    </row>
    <row r="35" spans="2:15" ht="18" customHeight="1" x14ac:dyDescent="0.45">
      <c r="B35" s="139" t="s">
        <v>257</v>
      </c>
      <c r="C35" s="134"/>
      <c r="D35" s="134"/>
      <c r="E35" s="134"/>
      <c r="F35" s="134"/>
      <c r="G35" s="134"/>
      <c r="H35" s="134"/>
      <c r="I35" s="134"/>
      <c r="J35" s="134"/>
      <c r="K35" s="134"/>
      <c r="L35" s="134"/>
      <c r="M35" s="134"/>
      <c r="N35" s="134"/>
      <c r="O35" s="134"/>
    </row>
    <row r="36" spans="2:15" ht="18" customHeight="1" x14ac:dyDescent="0.45">
      <c r="B36" s="139"/>
      <c r="C36" s="134"/>
      <c r="D36" s="134"/>
      <c r="E36" s="134"/>
      <c r="F36" s="134"/>
      <c r="G36" s="134"/>
      <c r="H36" s="134"/>
      <c r="I36" s="134"/>
      <c r="J36" s="134"/>
      <c r="K36" s="134"/>
      <c r="L36" s="134"/>
      <c r="M36" s="134"/>
      <c r="N36" s="134"/>
      <c r="O36" s="134"/>
    </row>
    <row r="37" spans="2:15" ht="18" customHeight="1" x14ac:dyDescent="0.45">
      <c r="B37" s="134"/>
      <c r="C37" s="134"/>
      <c r="D37" s="134"/>
      <c r="E37" s="134"/>
      <c r="F37" s="134"/>
      <c r="G37" s="134"/>
      <c r="H37" s="134"/>
      <c r="I37" s="134"/>
      <c r="J37" s="134"/>
      <c r="K37" s="134"/>
      <c r="L37" s="134"/>
      <c r="M37" s="134"/>
      <c r="N37" s="134"/>
      <c r="O37" s="134"/>
    </row>
    <row r="38" spans="2:15" ht="18" customHeight="1" x14ac:dyDescent="0.45">
      <c r="B38" s="134"/>
      <c r="C38" s="134"/>
      <c r="D38" s="134"/>
      <c r="E38" s="134"/>
      <c r="F38" s="134"/>
      <c r="G38" s="134"/>
      <c r="H38" s="134"/>
      <c r="I38" s="134"/>
      <c r="J38" s="134"/>
      <c r="K38" s="134"/>
      <c r="L38" s="134"/>
      <c r="M38" s="134"/>
      <c r="N38" s="134"/>
      <c r="O38" s="134"/>
    </row>
    <row r="39" spans="2:15" ht="18" customHeight="1" x14ac:dyDescent="0.45">
      <c r="B39" s="29"/>
      <c r="C39" s="29"/>
      <c r="D39" s="29"/>
      <c r="E39" s="29"/>
      <c r="F39" s="29"/>
      <c r="G39" s="29"/>
      <c r="H39" s="29"/>
      <c r="I39" s="29"/>
      <c r="J39" s="29"/>
      <c r="K39" s="29"/>
      <c r="L39" s="29"/>
      <c r="M39" s="29"/>
      <c r="N39" s="29"/>
      <c r="O39" s="29"/>
    </row>
    <row r="40" spans="2:15" ht="18" customHeight="1" x14ac:dyDescent="0.45">
      <c r="B40" s="26" t="s">
        <v>249</v>
      </c>
    </row>
    <row r="41" spans="2:15" ht="18" customHeight="1" x14ac:dyDescent="0.45">
      <c r="B41" s="103" t="s">
        <v>250</v>
      </c>
      <c r="C41" s="103"/>
      <c r="D41" s="103"/>
      <c r="E41" s="103"/>
      <c r="F41" s="103" t="s">
        <v>251</v>
      </c>
      <c r="G41" s="103"/>
      <c r="H41" s="103"/>
      <c r="I41" s="103"/>
      <c r="J41" s="103"/>
      <c r="K41" s="103" t="s">
        <v>197</v>
      </c>
      <c r="L41" s="103"/>
      <c r="M41" s="103"/>
      <c r="N41" s="103"/>
      <c r="O41" s="103"/>
    </row>
    <row r="42" spans="2:15" ht="17.399999999999999" customHeight="1" x14ac:dyDescent="0.45">
      <c r="B42" s="146" t="s">
        <v>196</v>
      </c>
      <c r="C42" s="147"/>
      <c r="D42" s="147"/>
      <c r="E42" s="148"/>
      <c r="F42" s="146" t="s">
        <v>195</v>
      </c>
      <c r="G42" s="147"/>
      <c r="H42" s="147"/>
      <c r="I42" s="147"/>
      <c r="J42" s="148"/>
      <c r="K42" s="146" t="s">
        <v>194</v>
      </c>
      <c r="L42" s="147"/>
      <c r="M42" s="147"/>
      <c r="N42" s="147"/>
      <c r="O42" s="148"/>
    </row>
    <row r="43" spans="2:15" ht="17.399999999999999" customHeight="1" x14ac:dyDescent="0.45">
      <c r="B43" s="149"/>
      <c r="C43" s="150"/>
      <c r="D43" s="150"/>
      <c r="E43" s="151"/>
      <c r="F43" s="149"/>
      <c r="G43" s="150"/>
      <c r="H43" s="150"/>
      <c r="I43" s="150"/>
      <c r="J43" s="151"/>
      <c r="K43" s="149"/>
      <c r="L43" s="150"/>
      <c r="M43" s="150"/>
      <c r="N43" s="150"/>
      <c r="O43" s="151"/>
    </row>
    <row r="44" spans="2:15" ht="17.399999999999999" customHeight="1" x14ac:dyDescent="0.45">
      <c r="B44" s="152"/>
      <c r="C44" s="153"/>
      <c r="D44" s="153"/>
      <c r="E44" s="154"/>
      <c r="F44" s="152"/>
      <c r="G44" s="153"/>
      <c r="H44" s="153"/>
      <c r="I44" s="153"/>
      <c r="J44" s="154"/>
      <c r="K44" s="152"/>
      <c r="L44" s="153"/>
      <c r="M44" s="153"/>
      <c r="N44" s="153"/>
      <c r="O44" s="154"/>
    </row>
    <row r="45" spans="2:15" ht="17.399999999999999" customHeight="1" x14ac:dyDescent="0.45">
      <c r="B45" s="146" t="s">
        <v>193</v>
      </c>
      <c r="C45" s="147"/>
      <c r="D45" s="147"/>
      <c r="E45" s="148"/>
      <c r="F45" s="146" t="s">
        <v>192</v>
      </c>
      <c r="G45" s="147"/>
      <c r="H45" s="147"/>
      <c r="I45" s="147"/>
      <c r="J45" s="148"/>
      <c r="K45" s="146" t="s">
        <v>191</v>
      </c>
      <c r="L45" s="147"/>
      <c r="M45" s="147"/>
      <c r="N45" s="147"/>
      <c r="O45" s="148"/>
    </row>
    <row r="46" spans="2:15" ht="17.399999999999999" customHeight="1" x14ac:dyDescent="0.45">
      <c r="B46" s="149"/>
      <c r="C46" s="150"/>
      <c r="D46" s="150"/>
      <c r="E46" s="151"/>
      <c r="F46" s="149"/>
      <c r="G46" s="150"/>
      <c r="H46" s="150"/>
      <c r="I46" s="150"/>
      <c r="J46" s="151"/>
      <c r="K46" s="149"/>
      <c r="L46" s="150"/>
      <c r="M46" s="150"/>
      <c r="N46" s="150"/>
      <c r="O46" s="151"/>
    </row>
    <row r="47" spans="2:15" ht="17.399999999999999" customHeight="1" x14ac:dyDescent="0.45">
      <c r="B47" s="152"/>
      <c r="C47" s="153"/>
      <c r="D47" s="153"/>
      <c r="E47" s="154"/>
      <c r="F47" s="152"/>
      <c r="G47" s="153"/>
      <c r="H47" s="153"/>
      <c r="I47" s="153"/>
      <c r="J47" s="154"/>
      <c r="K47" s="152"/>
      <c r="L47" s="153"/>
      <c r="M47" s="153"/>
      <c r="N47" s="153"/>
      <c r="O47" s="154"/>
    </row>
    <row r="48" spans="2:15" ht="17.399999999999999" customHeight="1" x14ac:dyDescent="0.45">
      <c r="B48" s="146" t="s">
        <v>190</v>
      </c>
      <c r="C48" s="147"/>
      <c r="D48" s="147"/>
      <c r="E48" s="148"/>
      <c r="F48" s="146" t="s">
        <v>189</v>
      </c>
      <c r="G48" s="147"/>
      <c r="H48" s="147"/>
      <c r="I48" s="147"/>
      <c r="J48" s="148"/>
      <c r="K48" s="146" t="s">
        <v>188</v>
      </c>
      <c r="L48" s="147"/>
      <c r="M48" s="147"/>
      <c r="N48" s="147"/>
      <c r="O48" s="148"/>
    </row>
    <row r="49" spans="2:15" ht="17.399999999999999" customHeight="1" x14ac:dyDescent="0.45">
      <c r="B49" s="149"/>
      <c r="C49" s="150"/>
      <c r="D49" s="150"/>
      <c r="E49" s="151"/>
      <c r="F49" s="149"/>
      <c r="G49" s="150"/>
      <c r="H49" s="150"/>
      <c r="I49" s="150"/>
      <c r="J49" s="151"/>
      <c r="K49" s="149"/>
      <c r="L49" s="150"/>
      <c r="M49" s="150"/>
      <c r="N49" s="150"/>
      <c r="O49" s="151"/>
    </row>
    <row r="50" spans="2:15" ht="17.399999999999999" customHeight="1" x14ac:dyDescent="0.45">
      <c r="B50" s="152"/>
      <c r="C50" s="153"/>
      <c r="D50" s="153"/>
      <c r="E50" s="154"/>
      <c r="F50" s="152"/>
      <c r="G50" s="153"/>
      <c r="H50" s="153"/>
      <c r="I50" s="153"/>
      <c r="J50" s="154"/>
      <c r="K50" s="152"/>
      <c r="L50" s="153"/>
      <c r="M50" s="153"/>
      <c r="N50" s="153"/>
      <c r="O50" s="154"/>
    </row>
    <row r="51" spans="2:15" ht="17.399999999999999" customHeight="1" x14ac:dyDescent="0.45">
      <c r="B51" s="146" t="s">
        <v>187</v>
      </c>
      <c r="C51" s="147"/>
      <c r="D51" s="147"/>
      <c r="E51" s="148"/>
      <c r="F51" s="146" t="s">
        <v>186</v>
      </c>
      <c r="G51" s="147"/>
      <c r="H51" s="147"/>
      <c r="I51" s="147"/>
      <c r="J51" s="148"/>
      <c r="K51" s="146" t="s">
        <v>185</v>
      </c>
      <c r="L51" s="147"/>
      <c r="M51" s="147"/>
      <c r="N51" s="147"/>
      <c r="O51" s="148"/>
    </row>
    <row r="52" spans="2:15" ht="17.399999999999999" customHeight="1" x14ac:dyDescent="0.45">
      <c r="B52" s="149"/>
      <c r="C52" s="150"/>
      <c r="D52" s="150"/>
      <c r="E52" s="151"/>
      <c r="F52" s="149"/>
      <c r="G52" s="150"/>
      <c r="H52" s="150"/>
      <c r="I52" s="150"/>
      <c r="J52" s="151"/>
      <c r="K52" s="149"/>
      <c r="L52" s="150"/>
      <c r="M52" s="150"/>
      <c r="N52" s="150"/>
      <c r="O52" s="151"/>
    </row>
    <row r="53" spans="2:15" ht="17.399999999999999" customHeight="1" x14ac:dyDescent="0.45">
      <c r="B53" s="152"/>
      <c r="C53" s="153"/>
      <c r="D53" s="153"/>
      <c r="E53" s="154"/>
      <c r="F53" s="152"/>
      <c r="G53" s="153"/>
      <c r="H53" s="153"/>
      <c r="I53" s="153"/>
      <c r="J53" s="154"/>
      <c r="K53" s="152"/>
      <c r="L53" s="153"/>
      <c r="M53" s="153"/>
      <c r="N53" s="153"/>
      <c r="O53" s="154"/>
    </row>
    <row r="54" spans="2:15" ht="17.399999999999999" customHeight="1" x14ac:dyDescent="0.45">
      <c r="B54" s="146" t="s">
        <v>184</v>
      </c>
      <c r="C54" s="147"/>
      <c r="D54" s="147"/>
      <c r="E54" s="148"/>
      <c r="F54" s="146" t="s">
        <v>183</v>
      </c>
      <c r="G54" s="147"/>
      <c r="H54" s="147"/>
      <c r="I54" s="147"/>
      <c r="J54" s="148"/>
      <c r="K54" s="146" t="s">
        <v>182</v>
      </c>
      <c r="L54" s="147"/>
      <c r="M54" s="147"/>
      <c r="N54" s="147"/>
      <c r="O54" s="148"/>
    </row>
    <row r="55" spans="2:15" ht="17.399999999999999" customHeight="1" x14ac:dyDescent="0.45">
      <c r="B55" s="149"/>
      <c r="C55" s="150"/>
      <c r="D55" s="150"/>
      <c r="E55" s="151"/>
      <c r="F55" s="149"/>
      <c r="G55" s="150"/>
      <c r="H55" s="150"/>
      <c r="I55" s="150"/>
      <c r="J55" s="151"/>
      <c r="K55" s="149"/>
      <c r="L55" s="150"/>
      <c r="M55" s="150"/>
      <c r="N55" s="150"/>
      <c r="O55" s="151"/>
    </row>
    <row r="56" spans="2:15" ht="17.399999999999999" customHeight="1" x14ac:dyDescent="0.45">
      <c r="B56" s="152"/>
      <c r="C56" s="153"/>
      <c r="D56" s="153"/>
      <c r="E56" s="154"/>
      <c r="F56" s="152"/>
      <c r="G56" s="153"/>
      <c r="H56" s="153"/>
      <c r="I56" s="153"/>
      <c r="J56" s="154"/>
      <c r="K56" s="152"/>
      <c r="L56" s="153"/>
      <c r="M56" s="153"/>
      <c r="N56" s="153"/>
      <c r="O56" s="154"/>
    </row>
    <row r="57" spans="2:15" ht="17.399999999999999" customHeight="1" x14ac:dyDescent="0.45">
      <c r="B57" s="155" t="s">
        <v>181</v>
      </c>
      <c r="C57" s="156"/>
      <c r="D57" s="156"/>
      <c r="E57" s="157"/>
      <c r="F57" s="146" t="s">
        <v>180</v>
      </c>
      <c r="G57" s="147"/>
      <c r="H57" s="147"/>
      <c r="I57" s="147"/>
      <c r="J57" s="148"/>
      <c r="K57" s="146" t="s">
        <v>179</v>
      </c>
      <c r="L57" s="147"/>
      <c r="M57" s="147"/>
      <c r="N57" s="147"/>
      <c r="O57" s="148"/>
    </row>
    <row r="58" spans="2:15" ht="17.399999999999999" customHeight="1" x14ac:dyDescent="0.45">
      <c r="B58" s="158"/>
      <c r="C58" s="159"/>
      <c r="D58" s="159"/>
      <c r="E58" s="160"/>
      <c r="F58" s="149"/>
      <c r="G58" s="150"/>
      <c r="H58" s="150"/>
      <c r="I58" s="150"/>
      <c r="J58" s="151"/>
      <c r="K58" s="149"/>
      <c r="L58" s="150"/>
      <c r="M58" s="150"/>
      <c r="N58" s="150"/>
      <c r="O58" s="151"/>
    </row>
    <row r="59" spans="2:15" ht="17.399999999999999" customHeight="1" x14ac:dyDescent="0.45">
      <c r="B59" s="161"/>
      <c r="C59" s="162"/>
      <c r="D59" s="162"/>
      <c r="E59" s="163"/>
      <c r="F59" s="152"/>
      <c r="G59" s="153"/>
      <c r="H59" s="153"/>
      <c r="I59" s="153"/>
      <c r="J59" s="154"/>
      <c r="K59" s="152"/>
      <c r="L59" s="153"/>
      <c r="M59" s="153"/>
      <c r="N59" s="153"/>
      <c r="O59" s="154"/>
    </row>
    <row r="60" spans="2:15" ht="17.399999999999999" customHeight="1" x14ac:dyDescent="0.45">
      <c r="B60" s="146" t="s">
        <v>178</v>
      </c>
      <c r="C60" s="147"/>
      <c r="D60" s="147"/>
      <c r="E60" s="148"/>
      <c r="F60" s="155" t="s">
        <v>177</v>
      </c>
      <c r="G60" s="156"/>
      <c r="H60" s="156"/>
      <c r="I60" s="156"/>
      <c r="J60" s="157"/>
      <c r="K60" s="146" t="s">
        <v>176</v>
      </c>
      <c r="L60" s="147"/>
      <c r="M60" s="147"/>
      <c r="N60" s="147"/>
      <c r="O60" s="148"/>
    </row>
    <row r="61" spans="2:15" ht="17.399999999999999" customHeight="1" x14ac:dyDescent="0.45">
      <c r="B61" s="149"/>
      <c r="C61" s="150"/>
      <c r="D61" s="150"/>
      <c r="E61" s="151"/>
      <c r="F61" s="158"/>
      <c r="G61" s="159"/>
      <c r="H61" s="159"/>
      <c r="I61" s="159"/>
      <c r="J61" s="160"/>
      <c r="K61" s="149"/>
      <c r="L61" s="150"/>
      <c r="M61" s="150"/>
      <c r="N61" s="150"/>
      <c r="O61" s="151"/>
    </row>
    <row r="62" spans="2:15" ht="34.200000000000003" customHeight="1" x14ac:dyDescent="0.45">
      <c r="B62" s="152"/>
      <c r="C62" s="153"/>
      <c r="D62" s="153"/>
      <c r="E62" s="154"/>
      <c r="F62" s="161"/>
      <c r="G62" s="162"/>
      <c r="H62" s="162"/>
      <c r="I62" s="162"/>
      <c r="J62" s="163"/>
      <c r="K62" s="152"/>
      <c r="L62" s="153"/>
      <c r="M62" s="153"/>
      <c r="N62" s="153"/>
      <c r="O62" s="154"/>
    </row>
    <row r="63" spans="2:15" ht="18" customHeight="1" x14ac:dyDescent="0.45"/>
    <row r="64" spans="2:15" ht="18" customHeight="1" x14ac:dyDescent="0.45">
      <c r="B64" s="26" t="s">
        <v>265</v>
      </c>
    </row>
    <row r="65" spans="2:15" ht="18" customHeight="1" x14ac:dyDescent="0.45">
      <c r="B65" s="103" t="s">
        <v>175</v>
      </c>
      <c r="C65" s="103"/>
      <c r="D65" s="103"/>
      <c r="E65" s="118" t="s">
        <v>174</v>
      </c>
      <c r="F65" s="119"/>
      <c r="G65" s="119"/>
      <c r="H65" s="119"/>
      <c r="I65" s="119"/>
      <c r="J65" s="119"/>
      <c r="K65" s="120"/>
      <c r="L65" s="103" t="s">
        <v>173</v>
      </c>
      <c r="M65" s="103"/>
      <c r="N65" s="118" t="s">
        <v>172</v>
      </c>
      <c r="O65" s="120"/>
    </row>
    <row r="66" spans="2:15" ht="44.4" customHeight="1" x14ac:dyDescent="0.45">
      <c r="B66" s="142" t="s">
        <v>171</v>
      </c>
      <c r="C66" s="142"/>
      <c r="D66" s="142"/>
      <c r="E66" s="143" t="s">
        <v>170</v>
      </c>
      <c r="F66" s="144"/>
      <c r="G66" s="144"/>
      <c r="H66" s="144"/>
      <c r="I66" s="144"/>
      <c r="J66" s="144"/>
      <c r="K66" s="145"/>
      <c r="L66" s="139" t="s">
        <v>159</v>
      </c>
      <c r="M66" s="141"/>
      <c r="N66" s="139" t="s">
        <v>169</v>
      </c>
      <c r="O66" s="139"/>
    </row>
    <row r="67" spans="2:15" ht="44.4" customHeight="1" x14ac:dyDescent="0.45">
      <c r="B67" s="142" t="s">
        <v>168</v>
      </c>
      <c r="C67" s="142"/>
      <c r="D67" s="142"/>
      <c r="E67" s="143" t="s">
        <v>167</v>
      </c>
      <c r="F67" s="144"/>
      <c r="G67" s="144"/>
      <c r="H67" s="144"/>
      <c r="I67" s="144"/>
      <c r="J67" s="144"/>
      <c r="K67" s="145"/>
      <c r="L67" s="139" t="s">
        <v>159</v>
      </c>
      <c r="M67" s="141"/>
      <c r="N67" s="139"/>
      <c r="O67" s="139"/>
    </row>
    <row r="68" spans="2:15" ht="44.4" customHeight="1" x14ac:dyDescent="0.45">
      <c r="B68" s="142" t="s">
        <v>166</v>
      </c>
      <c r="C68" s="142"/>
      <c r="D68" s="142"/>
      <c r="E68" s="143" t="s">
        <v>165</v>
      </c>
      <c r="F68" s="144"/>
      <c r="G68" s="144"/>
      <c r="H68" s="144"/>
      <c r="I68" s="144"/>
      <c r="J68" s="144"/>
      <c r="K68" s="145"/>
      <c r="L68" s="139" t="s">
        <v>162</v>
      </c>
      <c r="M68" s="141"/>
      <c r="N68" s="139"/>
      <c r="O68" s="139"/>
    </row>
    <row r="69" spans="2:15" ht="44.4" customHeight="1" x14ac:dyDescent="0.45">
      <c r="B69" s="142" t="s">
        <v>164</v>
      </c>
      <c r="C69" s="142"/>
      <c r="D69" s="142"/>
      <c r="E69" s="143" t="s">
        <v>163</v>
      </c>
      <c r="F69" s="144"/>
      <c r="G69" s="144"/>
      <c r="H69" s="144"/>
      <c r="I69" s="144"/>
      <c r="J69" s="144"/>
      <c r="K69" s="145"/>
      <c r="L69" s="139" t="s">
        <v>162</v>
      </c>
      <c r="M69" s="141"/>
      <c r="N69" s="139"/>
      <c r="O69" s="139"/>
    </row>
    <row r="70" spans="2:15" ht="44.4" customHeight="1" x14ac:dyDescent="0.45">
      <c r="B70" s="142" t="s">
        <v>161</v>
      </c>
      <c r="C70" s="142"/>
      <c r="D70" s="142"/>
      <c r="E70" s="143" t="s">
        <v>160</v>
      </c>
      <c r="F70" s="144"/>
      <c r="G70" s="144"/>
      <c r="H70" s="144"/>
      <c r="I70" s="144"/>
      <c r="J70" s="144"/>
      <c r="K70" s="145"/>
      <c r="L70" s="139" t="s">
        <v>159</v>
      </c>
      <c r="M70" s="141"/>
      <c r="N70" s="139"/>
      <c r="O70" s="139"/>
    </row>
    <row r="71" spans="2:15" ht="18" customHeight="1" x14ac:dyDescent="0.45">
      <c r="B71" s="121"/>
      <c r="C71" s="121"/>
      <c r="D71" s="121"/>
      <c r="E71" s="121"/>
      <c r="F71" s="121"/>
      <c r="G71" s="121"/>
      <c r="H71" s="121"/>
      <c r="I71" s="121"/>
      <c r="J71" s="121"/>
      <c r="K71" s="121"/>
      <c r="L71" s="121"/>
      <c r="M71" s="121"/>
      <c r="N71" s="121"/>
      <c r="O71" s="121"/>
    </row>
    <row r="72" spans="2:15" ht="27.75" customHeight="1" x14ac:dyDescent="0.45">
      <c r="B72" s="28" t="s">
        <v>233</v>
      </c>
      <c r="N72" s="30"/>
      <c r="O72" s="30"/>
    </row>
    <row r="73" spans="2:15" ht="18" customHeight="1" x14ac:dyDescent="0.45">
      <c r="B73" s="26" t="s">
        <v>240</v>
      </c>
      <c r="H73" s="118" t="s">
        <v>157</v>
      </c>
      <c r="I73" s="119"/>
      <c r="J73" s="119"/>
      <c r="K73" s="120"/>
      <c r="L73" s="118" t="s">
        <v>156</v>
      </c>
      <c r="M73" s="119"/>
      <c r="N73" s="119"/>
      <c r="O73" s="120"/>
    </row>
    <row r="74" spans="2:15" ht="18" customHeight="1" x14ac:dyDescent="0.45">
      <c r="G74" s="27"/>
      <c r="H74" s="135" t="s">
        <v>241</v>
      </c>
      <c r="I74" s="135"/>
      <c r="J74" s="135"/>
      <c r="K74" s="135"/>
      <c r="L74" s="140" t="s">
        <v>258</v>
      </c>
      <c r="M74" s="140"/>
      <c r="N74" s="140"/>
      <c r="O74" s="140"/>
    </row>
    <row r="75" spans="2:15" ht="18" customHeight="1" x14ac:dyDescent="0.45">
      <c r="H75" s="31"/>
      <c r="I75" s="31"/>
      <c r="J75" s="31"/>
      <c r="K75" s="31"/>
      <c r="L75" s="31"/>
      <c r="M75" s="31"/>
      <c r="N75" s="31"/>
      <c r="O75" s="31"/>
    </row>
    <row r="76" spans="2:15" ht="18" customHeight="1" x14ac:dyDescent="0.45">
      <c r="B76" s="26" t="s">
        <v>235</v>
      </c>
      <c r="I76" s="30"/>
      <c r="J76" s="30"/>
      <c r="K76" s="30"/>
      <c r="L76" s="30"/>
      <c r="M76" s="30"/>
      <c r="N76" s="30"/>
      <c r="O76" s="30"/>
    </row>
    <row r="77" spans="2:15" ht="18" customHeight="1" x14ac:dyDescent="0.45">
      <c r="B77" s="26" t="s">
        <v>155</v>
      </c>
      <c r="I77" s="103" t="s">
        <v>154</v>
      </c>
      <c r="J77" s="103"/>
      <c r="K77" s="118" t="s">
        <v>153</v>
      </c>
      <c r="L77" s="119"/>
      <c r="M77" s="119"/>
      <c r="N77" s="119"/>
      <c r="O77" s="120"/>
    </row>
    <row r="78" spans="2:15" ht="18" customHeight="1" x14ac:dyDescent="0.45">
      <c r="I78" s="135" t="s">
        <v>243</v>
      </c>
      <c r="J78" s="135"/>
      <c r="K78" s="136" t="s">
        <v>152</v>
      </c>
      <c r="L78" s="137"/>
      <c r="M78" s="137"/>
      <c r="N78" s="137"/>
      <c r="O78" s="138"/>
    </row>
    <row r="79" spans="2:15" ht="18" customHeight="1" x14ac:dyDescent="0.45"/>
    <row r="80" spans="2:15" ht="18" customHeight="1" x14ac:dyDescent="0.45">
      <c r="B80" s="26" t="s">
        <v>236</v>
      </c>
    </row>
    <row r="81" spans="2:15" ht="18" customHeight="1" x14ac:dyDescent="0.45">
      <c r="B81" s="139" t="s">
        <v>259</v>
      </c>
      <c r="C81" s="134"/>
      <c r="D81" s="134"/>
      <c r="E81" s="134"/>
      <c r="F81" s="134"/>
      <c r="G81" s="134"/>
      <c r="H81" s="134"/>
      <c r="I81" s="134"/>
      <c r="J81" s="134"/>
      <c r="K81" s="134"/>
      <c r="L81" s="134"/>
      <c r="M81" s="134"/>
      <c r="N81" s="134"/>
      <c r="O81" s="134"/>
    </row>
    <row r="82" spans="2:15" ht="18" customHeight="1" x14ac:dyDescent="0.45">
      <c r="B82" s="134"/>
      <c r="C82" s="134"/>
      <c r="D82" s="134"/>
      <c r="E82" s="134"/>
      <c r="F82" s="134"/>
      <c r="G82" s="134"/>
      <c r="H82" s="134"/>
      <c r="I82" s="134"/>
      <c r="J82" s="134"/>
      <c r="K82" s="134"/>
      <c r="L82" s="134"/>
      <c r="M82" s="134"/>
      <c r="N82" s="134"/>
      <c r="O82" s="134"/>
    </row>
    <row r="83" spans="2:15" ht="18" customHeight="1" x14ac:dyDescent="0.45">
      <c r="B83" s="134"/>
      <c r="C83" s="134"/>
      <c r="D83" s="134"/>
      <c r="E83" s="134"/>
      <c r="F83" s="134"/>
      <c r="G83" s="134"/>
      <c r="H83" s="134"/>
      <c r="I83" s="134"/>
      <c r="J83" s="134"/>
      <c r="K83" s="134"/>
      <c r="L83" s="134"/>
      <c r="M83" s="134"/>
      <c r="N83" s="134"/>
      <c r="O83" s="134"/>
    </row>
    <row r="84" spans="2:15" ht="18" customHeight="1" x14ac:dyDescent="0.45"/>
    <row r="85" spans="2:15" ht="18" customHeight="1" x14ac:dyDescent="0.45"/>
    <row r="86" spans="2:15" ht="29.25" customHeight="1" x14ac:dyDescent="0.45">
      <c r="B86" s="28" t="s">
        <v>234</v>
      </c>
    </row>
    <row r="87" spans="2:15" ht="18" customHeight="1" x14ac:dyDescent="0.45">
      <c r="B87" s="26" t="s">
        <v>149</v>
      </c>
    </row>
    <row r="88" spans="2:15" ht="18" customHeight="1" x14ac:dyDescent="0.45">
      <c r="B88" s="27" t="s">
        <v>148</v>
      </c>
      <c r="C88" s="26" t="s">
        <v>147</v>
      </c>
      <c r="L88" s="27"/>
      <c r="M88" s="131" t="s">
        <v>252</v>
      </c>
      <c r="N88" s="132"/>
      <c r="O88" s="133"/>
    </row>
    <row r="89" spans="2:15" ht="18" customHeight="1" x14ac:dyDescent="0.45">
      <c r="B89" s="27" t="s">
        <v>146</v>
      </c>
      <c r="C89" s="26" t="s">
        <v>276</v>
      </c>
      <c r="L89" s="27"/>
      <c r="M89" s="131" t="s">
        <v>252</v>
      </c>
      <c r="N89" s="132"/>
      <c r="O89" s="133"/>
    </row>
    <row r="90" spans="2:15" ht="18" customHeight="1" x14ac:dyDescent="0.45">
      <c r="B90" s="27" t="s">
        <v>145</v>
      </c>
      <c r="C90" s="26" t="s">
        <v>144</v>
      </c>
      <c r="L90" s="27"/>
      <c r="M90" s="131" t="s">
        <v>252</v>
      </c>
      <c r="N90" s="132"/>
      <c r="O90" s="133"/>
    </row>
    <row r="91" spans="2:15" ht="18" customHeight="1" x14ac:dyDescent="0.45">
      <c r="B91" s="27" t="s">
        <v>143</v>
      </c>
      <c r="C91" s="26" t="s">
        <v>142</v>
      </c>
      <c r="L91" s="27"/>
      <c r="M91" s="131" t="s">
        <v>252</v>
      </c>
      <c r="N91" s="132"/>
      <c r="O91" s="133"/>
    </row>
    <row r="92" spans="2:15" ht="18" customHeight="1" x14ac:dyDescent="0.45">
      <c r="B92" s="27" t="s">
        <v>141</v>
      </c>
      <c r="C92" s="26" t="s">
        <v>140</v>
      </c>
      <c r="L92" s="27"/>
      <c r="M92" s="131" t="s">
        <v>252</v>
      </c>
      <c r="N92" s="132"/>
      <c r="O92" s="133"/>
    </row>
    <row r="93" spans="2:15" ht="18" customHeight="1" x14ac:dyDescent="0.45"/>
    <row r="94" spans="2:15" ht="18" customHeight="1" x14ac:dyDescent="0.45">
      <c r="B94" s="29" t="s">
        <v>269</v>
      </c>
    </row>
    <row r="95" spans="2:15" ht="18" customHeight="1" x14ac:dyDescent="0.45">
      <c r="B95" s="134" t="s">
        <v>260</v>
      </c>
      <c r="C95" s="134"/>
      <c r="D95" s="134"/>
      <c r="E95" s="134"/>
      <c r="F95" s="134"/>
      <c r="G95" s="134"/>
      <c r="H95" s="134"/>
      <c r="I95" s="134"/>
      <c r="J95" s="134"/>
      <c r="K95" s="134"/>
      <c r="L95" s="134"/>
      <c r="M95" s="134"/>
      <c r="N95" s="134"/>
      <c r="O95" s="134"/>
    </row>
    <row r="96" spans="2:15" ht="18" customHeight="1" x14ac:dyDescent="0.45">
      <c r="B96" s="134"/>
      <c r="C96" s="134"/>
      <c r="D96" s="134"/>
      <c r="E96" s="134"/>
      <c r="F96" s="134"/>
      <c r="G96" s="134"/>
      <c r="H96" s="134"/>
      <c r="I96" s="134"/>
      <c r="J96" s="134"/>
      <c r="K96" s="134"/>
      <c r="L96" s="134"/>
      <c r="M96" s="134"/>
      <c r="N96" s="134"/>
      <c r="O96" s="134"/>
    </row>
    <row r="97" spans="2:15" ht="18" customHeight="1" x14ac:dyDescent="0.45">
      <c r="B97" s="134"/>
      <c r="C97" s="134"/>
      <c r="D97" s="134"/>
      <c r="E97" s="134"/>
      <c r="F97" s="134"/>
      <c r="G97" s="134"/>
      <c r="H97" s="134"/>
      <c r="I97" s="134"/>
      <c r="J97" s="134"/>
      <c r="K97" s="134"/>
      <c r="L97" s="134"/>
      <c r="M97" s="134"/>
      <c r="N97" s="134"/>
      <c r="O97" s="134"/>
    </row>
    <row r="98" spans="2:15" ht="18" customHeight="1" x14ac:dyDescent="0.45"/>
    <row r="99" spans="2:15" ht="18" customHeight="1" x14ac:dyDescent="0.45">
      <c r="B99" s="26" t="s">
        <v>268</v>
      </c>
    </row>
    <row r="100" spans="2:15" ht="18" customHeight="1" x14ac:dyDescent="0.45">
      <c r="B100" s="134" t="s">
        <v>260</v>
      </c>
      <c r="C100" s="134"/>
      <c r="D100" s="134"/>
      <c r="E100" s="134"/>
      <c r="F100" s="134"/>
      <c r="G100" s="134"/>
      <c r="H100" s="134"/>
      <c r="I100" s="134"/>
      <c r="J100" s="134"/>
      <c r="K100" s="134"/>
      <c r="L100" s="134"/>
      <c r="M100" s="134"/>
      <c r="N100" s="134"/>
      <c r="O100" s="134"/>
    </row>
    <row r="101" spans="2:15" ht="18" customHeight="1" x14ac:dyDescent="0.45">
      <c r="B101" s="134"/>
      <c r="C101" s="134"/>
      <c r="D101" s="134"/>
      <c r="E101" s="134"/>
      <c r="F101" s="134"/>
      <c r="G101" s="134"/>
      <c r="H101" s="134"/>
      <c r="I101" s="134"/>
      <c r="J101" s="134"/>
      <c r="K101" s="134"/>
      <c r="L101" s="134"/>
      <c r="M101" s="134"/>
      <c r="N101" s="134"/>
      <c r="O101" s="134"/>
    </row>
    <row r="102" spans="2:15" ht="18" customHeight="1" x14ac:dyDescent="0.45">
      <c r="B102" s="134"/>
      <c r="C102" s="134"/>
      <c r="D102" s="134"/>
      <c r="E102" s="134"/>
      <c r="F102" s="134"/>
      <c r="G102" s="134"/>
      <c r="H102" s="134"/>
      <c r="I102" s="134"/>
      <c r="J102" s="134"/>
      <c r="K102" s="134"/>
      <c r="L102" s="134"/>
      <c r="M102" s="134"/>
      <c r="N102" s="134"/>
      <c r="O102" s="134"/>
    </row>
    <row r="103" spans="2:15" ht="18" customHeight="1" x14ac:dyDescent="0.45"/>
    <row r="104" spans="2:15" ht="18" customHeight="1" x14ac:dyDescent="0.45"/>
  </sheetData>
  <mergeCells count="98">
    <mergeCell ref="B22:I22"/>
    <mergeCell ref="B7:C7"/>
    <mergeCell ref="D7:H7"/>
    <mergeCell ref="B1:O1"/>
    <mergeCell ref="B2:O2"/>
    <mergeCell ref="K4:O4"/>
    <mergeCell ref="B6:C6"/>
    <mergeCell ref="D6:H6"/>
    <mergeCell ref="B33:I33"/>
    <mergeCell ref="B35:O38"/>
    <mergeCell ref="B41:E41"/>
    <mergeCell ref="B23:O25"/>
    <mergeCell ref="B8:C8"/>
    <mergeCell ref="D8:H8"/>
    <mergeCell ref="C13:F13"/>
    <mergeCell ref="H13:J13"/>
    <mergeCell ref="L13:O13"/>
    <mergeCell ref="C14:F14"/>
    <mergeCell ref="H14:J14"/>
    <mergeCell ref="L14:O14"/>
    <mergeCell ref="C15:F15"/>
    <mergeCell ref="H15:J15"/>
    <mergeCell ref="K15:O15"/>
    <mergeCell ref="B18:O20"/>
    <mergeCell ref="C31:F31"/>
    <mergeCell ref="H31:J31"/>
    <mergeCell ref="K31:O32"/>
    <mergeCell ref="C32:F32"/>
    <mergeCell ref="H32:J32"/>
    <mergeCell ref="C29:F29"/>
    <mergeCell ref="L29:O29"/>
    <mergeCell ref="C30:F30"/>
    <mergeCell ref="H30:J30"/>
    <mergeCell ref="L30:O30"/>
    <mergeCell ref="F41:J41"/>
    <mergeCell ref="K41:O41"/>
    <mergeCell ref="B45:E47"/>
    <mergeCell ref="F45:J47"/>
    <mergeCell ref="K45:O47"/>
    <mergeCell ref="B42:E44"/>
    <mergeCell ref="F42:J44"/>
    <mergeCell ref="K42:O44"/>
    <mergeCell ref="B48:E50"/>
    <mergeCell ref="F48:J50"/>
    <mergeCell ref="K48:O50"/>
    <mergeCell ref="B51:E53"/>
    <mergeCell ref="F51:J53"/>
    <mergeCell ref="K51:O53"/>
    <mergeCell ref="B54:E56"/>
    <mergeCell ref="F54:J56"/>
    <mergeCell ref="K54:O56"/>
    <mergeCell ref="B57:E59"/>
    <mergeCell ref="F57:J59"/>
    <mergeCell ref="K57:O59"/>
    <mergeCell ref="B60:E62"/>
    <mergeCell ref="F60:J62"/>
    <mergeCell ref="K60:O62"/>
    <mergeCell ref="B65:D65"/>
    <mergeCell ref="E65:K65"/>
    <mergeCell ref="L65:M65"/>
    <mergeCell ref="N65:O65"/>
    <mergeCell ref="N71:O71"/>
    <mergeCell ref="N66:O70"/>
    <mergeCell ref="B66:D66"/>
    <mergeCell ref="E66:K66"/>
    <mergeCell ref="L66:M66"/>
    <mergeCell ref="B67:D67"/>
    <mergeCell ref="E67:K67"/>
    <mergeCell ref="L67:M67"/>
    <mergeCell ref="B68:D68"/>
    <mergeCell ref="E68:K68"/>
    <mergeCell ref="L68:M68"/>
    <mergeCell ref="B69:D69"/>
    <mergeCell ref="E69:K69"/>
    <mergeCell ref="L69:M69"/>
    <mergeCell ref="B70:D70"/>
    <mergeCell ref="E70:K70"/>
    <mergeCell ref="L70:M70"/>
    <mergeCell ref="B71:D71"/>
    <mergeCell ref="E71:I71"/>
    <mergeCell ref="J71:K71"/>
    <mergeCell ref="L71:M71"/>
    <mergeCell ref="H73:K73"/>
    <mergeCell ref="L73:O73"/>
    <mergeCell ref="H74:K74"/>
    <mergeCell ref="L74:O74"/>
    <mergeCell ref="I77:J77"/>
    <mergeCell ref="K77:O77"/>
    <mergeCell ref="M91:O91"/>
    <mergeCell ref="M92:O92"/>
    <mergeCell ref="B95:O97"/>
    <mergeCell ref="B100:O102"/>
    <mergeCell ref="I78:J78"/>
    <mergeCell ref="K78:O78"/>
    <mergeCell ref="B81:O83"/>
    <mergeCell ref="M88:O88"/>
    <mergeCell ref="M89:O89"/>
    <mergeCell ref="M90:O90"/>
  </mergeCells>
  <phoneticPr fontId="1"/>
  <pageMargins left="0.7" right="0.7" top="0.75" bottom="0.75" header="0.3" footer="0.3"/>
  <pageSetup paperSize="9" scale="63" fitToHeight="0" orientation="portrait" r:id="rId1"/>
  <rowBreaks count="1" manualBreakCount="1">
    <brk id="63" min="1" max="14"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7BE94A2-88DB-4EEA-841C-1D5EFC4AFB85}">
          <x14:formula1>
            <xm:f>'データリスト (2)'!$A$11:$A$14</xm:f>
          </x14:formula1>
          <xm:sqref>I78:J78</xm:sqref>
        </x14:dataValidation>
        <x14:dataValidation type="list" allowBlank="1" showInputMessage="1" showErrorMessage="1" xr:uid="{2B90118B-C685-4D50-93AD-C74F83141A3A}">
          <x14:formula1>
            <xm:f>'データリスト (2)'!$A$7:$A$9</xm:f>
          </x14:formula1>
          <xm:sqref>H74:K74</xm:sqref>
        </x14:dataValidation>
        <x14:dataValidation type="list" allowBlank="1" showInputMessage="1" showErrorMessage="1" xr:uid="{01B9680A-822A-4130-80EB-4629E74EC64C}">
          <x14:formula1>
            <xm:f>'データリスト (2)'!$A$4:$A$5</xm:f>
          </x14:formula1>
          <xm:sqref>B13:B15 G13:G15 K13:K14 B29:B32 G29:G32 K29:K30 M88:O92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05A9F-5241-4781-A3E1-2E5EF7A70A79}">
  <dimension ref="A1:C37"/>
  <sheetViews>
    <sheetView workbookViewId="0">
      <selection activeCell="F8" sqref="F8"/>
    </sheetView>
  </sheetViews>
  <sheetFormatPr defaultColWidth="8.09765625" defaultRowHeight="13.2" x14ac:dyDescent="0.45"/>
  <cols>
    <col min="1" max="1" width="16.09765625" style="6" bestFit="1" customWidth="1"/>
    <col min="2" max="2" width="28.5" style="6" bestFit="1" customWidth="1"/>
    <col min="3" max="16384" width="8.09765625" style="6"/>
  </cols>
  <sheetData>
    <row r="1" spans="1:3" x14ac:dyDescent="0.45">
      <c r="A1" s="7" t="s">
        <v>151</v>
      </c>
      <c r="B1" s="8"/>
      <c r="C1" s="42"/>
    </row>
    <row r="2" spans="1:3" x14ac:dyDescent="0.45">
      <c r="A2" s="7" t="s">
        <v>223</v>
      </c>
      <c r="B2" s="7"/>
      <c r="C2" s="39"/>
    </row>
    <row r="3" spans="1:3" x14ac:dyDescent="0.45">
      <c r="A3" s="7" t="s">
        <v>222</v>
      </c>
      <c r="B3" s="41"/>
      <c r="C3" s="39"/>
    </row>
    <row r="4" spans="1:3" x14ac:dyDescent="0.45">
      <c r="A4" s="7" t="s">
        <v>253</v>
      </c>
      <c r="B4" s="40"/>
      <c r="C4" s="39"/>
    </row>
    <row r="5" spans="1:3" x14ac:dyDescent="0.45">
      <c r="A5" s="7"/>
      <c r="B5" s="40"/>
      <c r="C5" s="39"/>
    </row>
    <row r="6" spans="1:3" x14ac:dyDescent="0.45">
      <c r="B6" s="41"/>
      <c r="C6" s="39"/>
    </row>
    <row r="7" spans="1:3" x14ac:dyDescent="0.45">
      <c r="A7" s="7" t="s">
        <v>241</v>
      </c>
      <c r="B7" s="40"/>
      <c r="C7" s="39"/>
    </row>
    <row r="8" spans="1:3" x14ac:dyDescent="0.45">
      <c r="A8" s="7" t="s">
        <v>242</v>
      </c>
      <c r="B8" s="40"/>
      <c r="C8" s="39"/>
    </row>
    <row r="9" spans="1:3" x14ac:dyDescent="0.45">
      <c r="A9" s="7"/>
      <c r="B9" s="40"/>
      <c r="C9" s="39"/>
    </row>
    <row r="10" spans="1:3" x14ac:dyDescent="0.45">
      <c r="B10" s="40"/>
      <c r="C10" s="39"/>
    </row>
    <row r="11" spans="1:3" x14ac:dyDescent="0.45">
      <c r="A11" s="7" t="s">
        <v>243</v>
      </c>
      <c r="B11" s="40"/>
      <c r="C11" s="39"/>
    </row>
    <row r="12" spans="1:3" x14ac:dyDescent="0.45">
      <c r="A12" s="7" t="s">
        <v>244</v>
      </c>
      <c r="B12" s="7"/>
      <c r="C12" s="39"/>
    </row>
    <row r="13" spans="1:3" x14ac:dyDescent="0.45">
      <c r="A13" s="6" t="s">
        <v>245</v>
      </c>
      <c r="B13" s="7"/>
      <c r="C13" s="39"/>
    </row>
    <row r="14" spans="1:3" x14ac:dyDescent="0.45">
      <c r="B14" s="7"/>
      <c r="C14" s="39"/>
    </row>
    <row r="15" spans="1:3" x14ac:dyDescent="0.45">
      <c r="B15" s="7"/>
      <c r="C15" s="39"/>
    </row>
    <row r="16" spans="1:3" x14ac:dyDescent="0.45">
      <c r="A16" s="6" t="s">
        <v>221</v>
      </c>
      <c r="B16" s="7"/>
      <c r="C16" s="39"/>
    </row>
    <row r="17" spans="1:3" x14ac:dyDescent="0.45">
      <c r="A17" s="6" t="s">
        <v>158</v>
      </c>
      <c r="C17" s="39"/>
    </row>
    <row r="18" spans="1:3" x14ac:dyDescent="0.45">
      <c r="C18" s="39"/>
    </row>
    <row r="19" spans="1:3" x14ac:dyDescent="0.45">
      <c r="C19" s="39"/>
    </row>
    <row r="20" spans="1:3" x14ac:dyDescent="0.45">
      <c r="A20" s="6" t="s">
        <v>220</v>
      </c>
      <c r="C20" s="39"/>
    </row>
    <row r="21" spans="1:3" x14ac:dyDescent="0.45">
      <c r="A21" s="6" t="s">
        <v>150</v>
      </c>
      <c r="C21" s="39"/>
    </row>
    <row r="22" spans="1:3" x14ac:dyDescent="0.45">
      <c r="A22" s="6" t="s">
        <v>219</v>
      </c>
      <c r="C22" s="39"/>
    </row>
    <row r="23" spans="1:3" x14ac:dyDescent="0.45">
      <c r="C23" s="39"/>
    </row>
    <row r="24" spans="1:3" x14ac:dyDescent="0.45">
      <c r="C24" s="39"/>
    </row>
    <row r="25" spans="1:3" x14ac:dyDescent="0.45">
      <c r="C25" s="39"/>
    </row>
    <row r="26" spans="1:3" x14ac:dyDescent="0.45">
      <c r="C26" s="39"/>
    </row>
    <row r="27" spans="1:3" x14ac:dyDescent="0.45">
      <c r="C27" s="39"/>
    </row>
    <row r="28" spans="1:3" x14ac:dyDescent="0.45">
      <c r="C28" s="39"/>
    </row>
    <row r="29" spans="1:3" x14ac:dyDescent="0.45">
      <c r="C29" s="39"/>
    </row>
    <row r="30" spans="1:3" x14ac:dyDescent="0.45">
      <c r="C30" s="39"/>
    </row>
    <row r="31" spans="1:3" x14ac:dyDescent="0.45">
      <c r="A31" s="6" t="s">
        <v>138</v>
      </c>
      <c r="C31" s="39"/>
    </row>
    <row r="32" spans="1:3" x14ac:dyDescent="0.45">
      <c r="A32" s="6" t="s">
        <v>218</v>
      </c>
      <c r="C32" s="39"/>
    </row>
    <row r="33" spans="3:3" x14ac:dyDescent="0.45">
      <c r="C33" s="39"/>
    </row>
    <row r="34" spans="3:3" x14ac:dyDescent="0.45">
      <c r="C34" s="39"/>
    </row>
    <row r="35" spans="3:3" x14ac:dyDescent="0.45">
      <c r="C35" s="39"/>
    </row>
    <row r="36" spans="3:3" x14ac:dyDescent="0.45">
      <c r="C36" s="39"/>
    </row>
    <row r="37" spans="3:3" x14ac:dyDescent="0.45">
      <c r="C37" s="39"/>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E963-4318-47AE-B74D-B42557E2066B}">
  <sheetPr>
    <tabColor rgb="FFFF0000"/>
    <pageSetUpPr fitToPage="1"/>
  </sheetPr>
  <dimension ref="A1:J35"/>
  <sheetViews>
    <sheetView view="pageBreakPreview" topLeftCell="A4" zoomScale="90" zoomScaleNormal="90" zoomScaleSheetLayoutView="90" workbookViewId="0">
      <selection activeCell="C15" sqref="C15"/>
    </sheetView>
  </sheetViews>
  <sheetFormatPr defaultColWidth="8.69921875" defaultRowHeight="13.2" x14ac:dyDescent="0.2"/>
  <cols>
    <col min="1" max="1" width="8.69921875" style="11"/>
    <col min="2" max="2" width="18.19921875" style="11" bestFit="1" customWidth="1"/>
    <col min="3" max="3" width="76.19921875" style="11" customWidth="1"/>
    <col min="4" max="8" width="15.8984375" style="11" customWidth="1"/>
    <col min="9" max="16384" width="8.69921875" style="11"/>
  </cols>
  <sheetData>
    <row r="1" spans="1:10" ht="38.25" customHeight="1" x14ac:dyDescent="0.2">
      <c r="A1" s="183" t="s">
        <v>137</v>
      </c>
      <c r="B1" s="183"/>
      <c r="C1" s="183"/>
      <c r="D1" s="183"/>
      <c r="E1" s="183"/>
      <c r="F1" s="183"/>
      <c r="G1" s="183"/>
      <c r="H1" s="183"/>
    </row>
    <row r="3" spans="1:10" x14ac:dyDescent="0.2">
      <c r="E3" s="20" t="s">
        <v>228</v>
      </c>
      <c r="F3" s="184"/>
      <c r="G3" s="184"/>
      <c r="H3" s="184"/>
    </row>
    <row r="4" spans="1:10" ht="16.2" x14ac:dyDescent="0.2">
      <c r="A4" s="4"/>
      <c r="B4" s="3" t="s">
        <v>261</v>
      </c>
    </row>
    <row r="5" spans="1:10" ht="16.2" x14ac:dyDescent="0.2">
      <c r="A5" s="56"/>
      <c r="B5" s="3" t="s">
        <v>262</v>
      </c>
      <c r="I5" s="25"/>
      <c r="J5" s="25"/>
    </row>
    <row r="7" spans="1:10" s="22" customFormat="1" ht="39.450000000000003" customHeight="1" x14ac:dyDescent="0.45">
      <c r="A7" s="23" t="s">
        <v>136</v>
      </c>
      <c r="B7" s="23" t="s">
        <v>135</v>
      </c>
      <c r="C7" s="23" t="s">
        <v>134</v>
      </c>
      <c r="D7" s="23" t="s">
        <v>133</v>
      </c>
      <c r="E7" s="23" t="s">
        <v>132</v>
      </c>
      <c r="F7" s="23" t="s">
        <v>131</v>
      </c>
      <c r="G7" s="24" t="s">
        <v>130</v>
      </c>
      <c r="H7" s="23" t="s">
        <v>129</v>
      </c>
    </row>
    <row r="8" spans="1:10" s="20" customFormat="1" ht="13.2" customHeight="1" x14ac:dyDescent="0.2">
      <c r="A8" s="185" t="s">
        <v>277</v>
      </c>
      <c r="B8" s="21"/>
      <c r="C8" s="21"/>
      <c r="D8" s="21"/>
      <c r="E8" s="21" t="s">
        <v>224</v>
      </c>
      <c r="F8" s="21" t="s">
        <v>225</v>
      </c>
      <c r="G8" s="21" t="s">
        <v>128</v>
      </c>
      <c r="H8" s="21" t="s">
        <v>128</v>
      </c>
    </row>
    <row r="9" spans="1:10" ht="30" customHeight="1" x14ac:dyDescent="0.2">
      <c r="A9" s="185"/>
      <c r="B9" s="43"/>
      <c r="C9" s="57"/>
      <c r="D9" s="57"/>
      <c r="E9" s="58"/>
      <c r="F9" s="58"/>
      <c r="G9" s="186"/>
      <c r="H9" s="186"/>
    </row>
    <row r="10" spans="1:10" ht="30" customHeight="1" x14ac:dyDescent="0.2">
      <c r="A10" s="185"/>
      <c r="B10" s="43"/>
      <c r="C10" s="58"/>
      <c r="D10" s="58"/>
      <c r="E10" s="58"/>
      <c r="F10" s="58"/>
      <c r="G10" s="187"/>
      <c r="H10" s="187"/>
    </row>
    <row r="11" spans="1:10" ht="30" customHeight="1" x14ac:dyDescent="0.2">
      <c r="A11" s="185"/>
      <c r="B11" s="43"/>
      <c r="C11" s="57"/>
      <c r="D11" s="57"/>
      <c r="E11" s="58"/>
      <c r="F11" s="58"/>
      <c r="G11" s="187"/>
      <c r="H11" s="187"/>
    </row>
    <row r="12" spans="1:10" ht="30" customHeight="1" x14ac:dyDescent="0.2">
      <c r="A12" s="185"/>
      <c r="B12" s="43"/>
      <c r="C12" s="57"/>
      <c r="D12" s="57"/>
      <c r="E12" s="59"/>
      <c r="F12" s="59"/>
      <c r="G12" s="187"/>
      <c r="H12" s="187"/>
    </row>
    <row r="13" spans="1:10" ht="20.100000000000001" customHeight="1" x14ac:dyDescent="0.2">
      <c r="A13" s="185"/>
      <c r="B13" s="189" t="s">
        <v>124</v>
      </c>
      <c r="C13" s="189"/>
      <c r="D13" s="19"/>
      <c r="E13" s="13" t="str">
        <f>IF(SUM(E9:E12)=0,"",SUM(E9:E12))</f>
        <v/>
      </c>
      <c r="F13" s="13" t="str">
        <f>IF(SUM(F9:F12)=0,"",SUM(F9:F12))</f>
        <v/>
      </c>
      <c r="G13" s="188"/>
      <c r="H13" s="188"/>
    </row>
    <row r="14" spans="1:10" ht="30" customHeight="1" x14ac:dyDescent="0.2">
      <c r="A14" s="198" t="s">
        <v>278</v>
      </c>
      <c r="B14" s="17" t="str">
        <f>IF(C14="","","職員研修経費")</f>
        <v/>
      </c>
      <c r="C14" s="60"/>
      <c r="D14" s="60"/>
      <c r="E14" s="61"/>
      <c r="F14" s="61"/>
      <c r="G14" s="186"/>
      <c r="H14" s="186"/>
    </row>
    <row r="15" spans="1:10" ht="30" customHeight="1" x14ac:dyDescent="0.2">
      <c r="A15" s="198"/>
      <c r="B15" s="16" t="str">
        <f>IF(C15="","","職員研修経費")</f>
        <v/>
      </c>
      <c r="C15" s="58"/>
      <c r="D15" s="58"/>
      <c r="E15" s="58"/>
      <c r="F15" s="58"/>
      <c r="G15" s="187"/>
      <c r="H15" s="187"/>
    </row>
    <row r="16" spans="1:10" ht="30" customHeight="1" x14ac:dyDescent="0.2">
      <c r="A16" s="198"/>
      <c r="B16" s="16" t="str">
        <f>IF(C16="","","職員研修経費")</f>
        <v/>
      </c>
      <c r="C16" s="58"/>
      <c r="D16" s="58"/>
      <c r="E16" s="58"/>
      <c r="F16" s="58"/>
      <c r="G16" s="187"/>
      <c r="H16" s="187"/>
    </row>
    <row r="17" spans="1:8" ht="30" customHeight="1" x14ac:dyDescent="0.2">
      <c r="A17" s="198"/>
      <c r="B17" s="15" t="str">
        <f>IF(C17="","","職員研修経費")</f>
        <v/>
      </c>
      <c r="C17" s="59"/>
      <c r="D17" s="59"/>
      <c r="E17" s="59"/>
      <c r="F17" s="59"/>
      <c r="G17" s="187"/>
      <c r="H17" s="187"/>
    </row>
    <row r="18" spans="1:8" ht="20.100000000000001" customHeight="1" x14ac:dyDescent="0.2">
      <c r="A18" s="198"/>
      <c r="B18" s="190" t="s">
        <v>124</v>
      </c>
      <c r="C18" s="190"/>
      <c r="D18" s="18"/>
      <c r="E18" s="13" t="str">
        <f>IF(SUM(E14:E17)=0,"",SUM(E14:E17))</f>
        <v/>
      </c>
      <c r="F18" s="13" t="str">
        <f>IF(SUM(F14:F17)=0,"",SUM(F14:F17))</f>
        <v/>
      </c>
      <c r="G18" s="188"/>
      <c r="H18" s="188"/>
    </row>
    <row r="19" spans="1:8" ht="30" customHeight="1" x14ac:dyDescent="0.2">
      <c r="A19" s="191" t="s">
        <v>127</v>
      </c>
      <c r="B19" s="17" t="str">
        <f>IF(C19="","","業務コンサルタント活用経費")</f>
        <v/>
      </c>
      <c r="C19" s="60"/>
      <c r="D19" s="60"/>
      <c r="E19" s="61"/>
      <c r="F19" s="61"/>
      <c r="G19" s="186"/>
      <c r="H19" s="186"/>
    </row>
    <row r="20" spans="1:8" ht="30" customHeight="1" x14ac:dyDescent="0.2">
      <c r="A20" s="192"/>
      <c r="B20" s="16" t="str">
        <f>IF(C20="","","業務コンサルタント活用経費")</f>
        <v/>
      </c>
      <c r="C20" s="62"/>
      <c r="D20" s="62"/>
      <c r="E20" s="58"/>
      <c r="F20" s="58"/>
      <c r="G20" s="187"/>
      <c r="H20" s="187"/>
    </row>
    <row r="21" spans="1:8" ht="30" customHeight="1" x14ac:dyDescent="0.2">
      <c r="A21" s="192"/>
      <c r="B21" s="16" t="str">
        <f>IF(C21="","","業務コンサルタント活用経費")</f>
        <v/>
      </c>
      <c r="C21" s="63"/>
      <c r="D21" s="63"/>
      <c r="E21" s="58"/>
      <c r="F21" s="58"/>
      <c r="G21" s="187"/>
      <c r="H21" s="187"/>
    </row>
    <row r="22" spans="1:8" ht="30" customHeight="1" x14ac:dyDescent="0.2">
      <c r="A22" s="192"/>
      <c r="B22" s="16" t="str">
        <f>IF(C22="","","業務コンサルタント活用経費")</f>
        <v/>
      </c>
      <c r="C22" s="64"/>
      <c r="D22" s="64"/>
      <c r="E22" s="59"/>
      <c r="F22" s="59"/>
      <c r="G22" s="187"/>
      <c r="H22" s="187"/>
    </row>
    <row r="23" spans="1:8" ht="20.100000000000001" customHeight="1" x14ac:dyDescent="0.2">
      <c r="A23" s="193"/>
      <c r="B23" s="194" t="s">
        <v>124</v>
      </c>
      <c r="C23" s="195"/>
      <c r="D23" s="14"/>
      <c r="E23" s="13" t="str">
        <f>IF(SUM(E19:E22)=0,"",SUM(E19:E22))</f>
        <v/>
      </c>
      <c r="F23" s="13" t="str">
        <f>IF(SUM(F19:F22)=0,"",SUM(F19:F22))</f>
        <v/>
      </c>
      <c r="G23" s="188"/>
      <c r="H23" s="188"/>
    </row>
    <row r="24" spans="1:8" ht="30" customHeight="1" x14ac:dyDescent="0.2">
      <c r="A24" s="196" t="s">
        <v>126</v>
      </c>
      <c r="B24" s="16" t="str">
        <f>IF(C24="","","好事例集作成経費")</f>
        <v/>
      </c>
      <c r="C24" s="60"/>
      <c r="D24" s="60"/>
      <c r="E24" s="61"/>
      <c r="F24" s="61"/>
      <c r="G24" s="186"/>
      <c r="H24" s="186"/>
    </row>
    <row r="25" spans="1:8" ht="30" customHeight="1" x14ac:dyDescent="0.2">
      <c r="A25" s="197"/>
      <c r="B25" s="16" t="str">
        <f>IF(C25="","","好事例集作成経費")</f>
        <v/>
      </c>
      <c r="C25" s="58"/>
      <c r="D25" s="58"/>
      <c r="E25" s="58"/>
      <c r="F25" s="58"/>
      <c r="G25" s="187"/>
      <c r="H25" s="187"/>
    </row>
    <row r="26" spans="1:8" ht="30" customHeight="1" x14ac:dyDescent="0.2">
      <c r="A26" s="197"/>
      <c r="B26" s="16" t="str">
        <f>IF(C26="","","好事例集作成経費")</f>
        <v/>
      </c>
      <c r="C26" s="58"/>
      <c r="D26" s="58"/>
      <c r="E26" s="58"/>
      <c r="F26" s="58"/>
      <c r="G26" s="187"/>
      <c r="H26" s="187"/>
    </row>
    <row r="27" spans="1:8" ht="30" customHeight="1" x14ac:dyDescent="0.2">
      <c r="A27" s="197"/>
      <c r="B27" s="15" t="str">
        <f>IF(C27="","","好事例集作成経費")</f>
        <v/>
      </c>
      <c r="C27" s="59"/>
      <c r="D27" s="59"/>
      <c r="E27" s="59"/>
      <c r="F27" s="59"/>
      <c r="G27" s="187"/>
      <c r="H27" s="187"/>
    </row>
    <row r="28" spans="1:8" ht="20.100000000000001" customHeight="1" x14ac:dyDescent="0.2">
      <c r="A28" s="193"/>
      <c r="B28" s="194" t="s">
        <v>124</v>
      </c>
      <c r="C28" s="195"/>
      <c r="D28" s="14"/>
      <c r="E28" s="13" t="str">
        <f>IF(SUM(E24:E27)=0,"",SUM(E24:E27))</f>
        <v/>
      </c>
      <c r="F28" s="13" t="str">
        <f>IF(SUM(F24:F27)=0,"",SUM(F24:F27))</f>
        <v/>
      </c>
      <c r="G28" s="188"/>
      <c r="H28" s="188"/>
    </row>
    <row r="29" spans="1:8" ht="30" customHeight="1" x14ac:dyDescent="0.2">
      <c r="A29" s="196" t="s">
        <v>125</v>
      </c>
      <c r="B29" s="17" t="str">
        <f>IF(C29="","","その他必要な経費")</f>
        <v/>
      </c>
      <c r="C29" s="61"/>
      <c r="D29" s="61"/>
      <c r="E29" s="61"/>
      <c r="F29" s="61"/>
      <c r="G29" s="186"/>
      <c r="H29" s="186"/>
    </row>
    <row r="30" spans="1:8" ht="30" customHeight="1" x14ac:dyDescent="0.2">
      <c r="A30" s="197"/>
      <c r="B30" s="16" t="str">
        <f>IF(C30="","","その他必要な経費")</f>
        <v/>
      </c>
      <c r="C30" s="58"/>
      <c r="D30" s="58"/>
      <c r="E30" s="58"/>
      <c r="F30" s="58"/>
      <c r="G30" s="187"/>
      <c r="H30" s="187"/>
    </row>
    <row r="31" spans="1:8" ht="30" customHeight="1" x14ac:dyDescent="0.2">
      <c r="A31" s="197"/>
      <c r="B31" s="16" t="str">
        <f>IF(C31="","","その他必要な経費")</f>
        <v/>
      </c>
      <c r="C31" s="58"/>
      <c r="D31" s="58"/>
      <c r="E31" s="58"/>
      <c r="F31" s="58"/>
      <c r="G31" s="187"/>
      <c r="H31" s="187"/>
    </row>
    <row r="32" spans="1:8" ht="30" customHeight="1" x14ac:dyDescent="0.2">
      <c r="A32" s="197"/>
      <c r="B32" s="15" t="str">
        <f>IF(C32="","","その他必要な経費")</f>
        <v/>
      </c>
      <c r="C32" s="59"/>
      <c r="D32" s="59"/>
      <c r="E32" s="59"/>
      <c r="F32" s="59"/>
      <c r="G32" s="187"/>
      <c r="H32" s="187"/>
    </row>
    <row r="33" spans="1:8" ht="20.100000000000001" customHeight="1" x14ac:dyDescent="0.2">
      <c r="A33" s="193"/>
      <c r="B33" s="194" t="s">
        <v>124</v>
      </c>
      <c r="C33" s="195"/>
      <c r="D33" s="14"/>
      <c r="E33" s="13" t="str">
        <f>IF(SUM(E29:E32)=0,"",SUM(E29:E32))</f>
        <v/>
      </c>
      <c r="F33" s="13" t="str">
        <f>IF(SUM(F29:F32)=0,"",SUM(F29:F32))</f>
        <v/>
      </c>
      <c r="G33" s="188"/>
      <c r="H33" s="188"/>
    </row>
    <row r="34" spans="1:8" ht="20.100000000000001" customHeight="1" x14ac:dyDescent="0.2">
      <c r="A34" s="180" t="s">
        <v>123</v>
      </c>
      <c r="B34" s="181"/>
      <c r="C34" s="181"/>
      <c r="D34" s="182"/>
      <c r="E34" s="13" t="str">
        <f>IF(SUM(E28,E18,E13,E23,E33)=0,"",SUM(E28,E18,E13,E23,E33))</f>
        <v/>
      </c>
      <c r="F34" s="13" t="str">
        <f>IF(SUM(F28,F18,F13,F23,F33)=0,"",SUM(F28,F18,F13,F23,F33))</f>
        <v/>
      </c>
      <c r="G34" s="13">
        <v>20000000</v>
      </c>
      <c r="H34" s="13" t="str">
        <f>IF(F34="","",MIN(F34,G34))</f>
        <v/>
      </c>
    </row>
    <row r="35" spans="1:8" s="12" customFormat="1" x14ac:dyDescent="0.2"/>
  </sheetData>
  <sheetProtection selectLockedCells="1"/>
  <mergeCells count="23">
    <mergeCell ref="G14:G18"/>
    <mergeCell ref="H24:H28"/>
    <mergeCell ref="B28:C28"/>
    <mergeCell ref="A29:A33"/>
    <mergeCell ref="G29:G33"/>
    <mergeCell ref="H29:H33"/>
    <mergeCell ref="B33:C33"/>
    <mergeCell ref="A34:D34"/>
    <mergeCell ref="A1:H1"/>
    <mergeCell ref="F3:H3"/>
    <mergeCell ref="A8:A13"/>
    <mergeCell ref="G9:G13"/>
    <mergeCell ref="H9:H13"/>
    <mergeCell ref="B13:C13"/>
    <mergeCell ref="H14:H18"/>
    <mergeCell ref="B18:C18"/>
    <mergeCell ref="H19:H23"/>
    <mergeCell ref="A19:A23"/>
    <mergeCell ref="G19:G23"/>
    <mergeCell ref="B23:C23"/>
    <mergeCell ref="A24:A28"/>
    <mergeCell ref="G24:G28"/>
    <mergeCell ref="A14:A18"/>
  </mergeCells>
  <phoneticPr fontId="1"/>
  <pageMargins left="0.7" right="0.7" top="0.75" bottom="0.75" header="0.3" footer="0.3"/>
  <pageSetup paperSize="9" scale="5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9653492-B64E-4B8B-AB8E-6A9F9C714CE4}">
          <x14:formula1>
            <xm:f>データリスト!$A$1:$A$10</xm:f>
          </x14:formula1>
          <xm:sqref>B9:B12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6624-2B60-41B0-A0F7-3AD5A021C76F}">
  <sheetPr>
    <pageSetUpPr fitToPage="1"/>
  </sheetPr>
  <dimension ref="A1:J36"/>
  <sheetViews>
    <sheetView tabSelected="1" view="pageBreakPreview" topLeftCell="A7" zoomScale="90" zoomScaleNormal="90" zoomScaleSheetLayoutView="90" workbookViewId="0">
      <selection activeCell="C11" sqref="C11"/>
    </sheetView>
  </sheetViews>
  <sheetFormatPr defaultColWidth="8.69921875" defaultRowHeight="13.2" x14ac:dyDescent="0.2"/>
  <cols>
    <col min="1" max="1" width="8.69921875" style="11"/>
    <col min="2" max="2" width="18.19921875" style="11" bestFit="1" customWidth="1"/>
    <col min="3" max="3" width="81" style="11" customWidth="1"/>
    <col min="4" max="8" width="15.8984375" style="11" customWidth="1"/>
    <col min="9" max="16384" width="8.69921875" style="11"/>
  </cols>
  <sheetData>
    <row r="1" spans="1:10" ht="38.25" customHeight="1" x14ac:dyDescent="0.2">
      <c r="A1" s="183" t="s">
        <v>137</v>
      </c>
      <c r="B1" s="183"/>
      <c r="C1" s="183"/>
      <c r="D1" s="183"/>
      <c r="E1" s="183"/>
      <c r="F1" s="183"/>
      <c r="G1" s="183"/>
      <c r="H1" s="183"/>
    </row>
    <row r="3" spans="1:10" x14ac:dyDescent="0.2">
      <c r="E3" s="20" t="s">
        <v>228</v>
      </c>
      <c r="F3" s="199" t="s">
        <v>229</v>
      </c>
      <c r="G3" s="199"/>
      <c r="H3" s="199"/>
    </row>
    <row r="4" spans="1:10" ht="16.2" x14ac:dyDescent="0.2">
      <c r="A4" s="4"/>
      <c r="B4" s="3" t="s">
        <v>261</v>
      </c>
    </row>
    <row r="5" spans="1:10" ht="16.2" x14ac:dyDescent="0.2">
      <c r="A5" s="5"/>
      <c r="B5" s="3" t="s">
        <v>262</v>
      </c>
      <c r="I5" s="25"/>
      <c r="J5" s="25"/>
    </row>
    <row r="7" spans="1:10" s="22" customFormat="1" ht="39.450000000000003" customHeight="1" x14ac:dyDescent="0.45">
      <c r="A7" s="23" t="s">
        <v>136</v>
      </c>
      <c r="B7" s="23" t="s">
        <v>135</v>
      </c>
      <c r="C7" s="23" t="s">
        <v>134</v>
      </c>
      <c r="D7" s="23" t="s">
        <v>133</v>
      </c>
      <c r="E7" s="23" t="s">
        <v>132</v>
      </c>
      <c r="F7" s="23" t="s">
        <v>131</v>
      </c>
      <c r="G7" s="24" t="s">
        <v>130</v>
      </c>
      <c r="H7" s="23" t="s">
        <v>129</v>
      </c>
    </row>
    <row r="8" spans="1:10" s="20" customFormat="1" ht="13.2" customHeight="1" x14ac:dyDescent="0.2">
      <c r="A8" s="185" t="s">
        <v>277</v>
      </c>
      <c r="B8" s="21"/>
      <c r="C8" s="21"/>
      <c r="D8" s="21"/>
      <c r="E8" s="21" t="s">
        <v>224</v>
      </c>
      <c r="F8" s="21" t="s">
        <v>225</v>
      </c>
      <c r="G8" s="21" t="s">
        <v>128</v>
      </c>
      <c r="H8" s="21" t="s">
        <v>128</v>
      </c>
    </row>
    <row r="9" spans="1:10" ht="30" customHeight="1" x14ac:dyDescent="0.2">
      <c r="A9" s="185"/>
      <c r="B9" s="54" t="s">
        <v>122</v>
      </c>
      <c r="C9" s="44" t="s">
        <v>270</v>
      </c>
      <c r="D9" s="44" t="s">
        <v>230</v>
      </c>
      <c r="E9" s="46">
        <f>F9*1.1</f>
        <v>550000</v>
      </c>
      <c r="F9" s="46">
        <v>500000</v>
      </c>
      <c r="G9" s="186"/>
      <c r="H9" s="186"/>
    </row>
    <row r="10" spans="1:10" ht="30" customHeight="1" x14ac:dyDescent="0.2">
      <c r="A10" s="185"/>
      <c r="B10" s="54" t="s">
        <v>120</v>
      </c>
      <c r="C10" s="44" t="s">
        <v>272</v>
      </c>
      <c r="D10" s="44" t="s">
        <v>230</v>
      </c>
      <c r="E10" s="46">
        <f t="shared" ref="E10:E11" si="0">F10*1.1</f>
        <v>3300000.0000000005</v>
      </c>
      <c r="F10" s="46">
        <v>3000000</v>
      </c>
      <c r="G10" s="187"/>
      <c r="H10" s="187"/>
    </row>
    <row r="11" spans="1:10" ht="30" customHeight="1" x14ac:dyDescent="0.2">
      <c r="A11" s="185"/>
      <c r="B11" s="54" t="s">
        <v>226</v>
      </c>
      <c r="C11" s="44" t="s">
        <v>271</v>
      </c>
      <c r="D11" s="44" t="s">
        <v>230</v>
      </c>
      <c r="E11" s="46">
        <f t="shared" si="0"/>
        <v>11000000</v>
      </c>
      <c r="F11" s="46">
        <v>10000000</v>
      </c>
      <c r="G11" s="187"/>
      <c r="H11" s="187"/>
    </row>
    <row r="12" spans="1:10" ht="30" customHeight="1" x14ac:dyDescent="0.2">
      <c r="A12" s="185"/>
      <c r="B12" s="43"/>
      <c r="C12" s="44"/>
      <c r="D12" s="44"/>
      <c r="E12" s="47"/>
      <c r="F12" s="47"/>
      <c r="G12" s="187"/>
      <c r="H12" s="187"/>
    </row>
    <row r="13" spans="1:10" ht="20.100000000000001" customHeight="1" x14ac:dyDescent="0.2">
      <c r="A13" s="185"/>
      <c r="B13" s="189" t="s">
        <v>124</v>
      </c>
      <c r="C13" s="189"/>
      <c r="D13" s="19"/>
      <c r="E13" s="13">
        <f>IF(SUM(E9:E12)=0,"",SUM(E9:E12))</f>
        <v>14850000</v>
      </c>
      <c r="F13" s="13">
        <f>IF(SUM(F9:F12)=0,"",SUM(F9:F12))</f>
        <v>13500000</v>
      </c>
      <c r="G13" s="188"/>
      <c r="H13" s="188"/>
    </row>
    <row r="14" spans="1:10" ht="30" customHeight="1" x14ac:dyDescent="0.2">
      <c r="A14" s="198" t="s">
        <v>278</v>
      </c>
      <c r="B14" s="17" t="str">
        <f>IF(C14="","","職員研修経費")</f>
        <v>職員研修経費</v>
      </c>
      <c r="C14" s="52" t="s">
        <v>273</v>
      </c>
      <c r="D14" s="44" t="s">
        <v>230</v>
      </c>
      <c r="E14" s="53">
        <f>F14*1.1</f>
        <v>220000.00000000003</v>
      </c>
      <c r="F14" s="53">
        <v>200000</v>
      </c>
      <c r="G14" s="186"/>
      <c r="H14" s="186"/>
    </row>
    <row r="15" spans="1:10" ht="30" customHeight="1" x14ac:dyDescent="0.2">
      <c r="A15" s="198"/>
      <c r="B15" s="16" t="str">
        <f>IF(C15="","","職員研修経費")</f>
        <v/>
      </c>
      <c r="C15" s="45"/>
      <c r="D15" s="45"/>
      <c r="E15" s="45"/>
      <c r="F15" s="45"/>
      <c r="G15" s="187"/>
      <c r="H15" s="187"/>
    </row>
    <row r="16" spans="1:10" ht="30" customHeight="1" x14ac:dyDescent="0.2">
      <c r="A16" s="198"/>
      <c r="B16" s="16" t="str">
        <f>IF(C16="","","職員研修経費")</f>
        <v/>
      </c>
      <c r="C16" s="45"/>
      <c r="D16" s="45"/>
      <c r="E16" s="45"/>
      <c r="F16" s="45"/>
      <c r="G16" s="187"/>
      <c r="H16" s="187"/>
    </row>
    <row r="17" spans="1:8" ht="30" customHeight="1" x14ac:dyDescent="0.2">
      <c r="A17" s="198"/>
      <c r="B17" s="15" t="str">
        <f>IF(C17="","","職員研修経費")</f>
        <v/>
      </c>
      <c r="C17" s="47"/>
      <c r="D17" s="47"/>
      <c r="E17" s="47"/>
      <c r="F17" s="47"/>
      <c r="G17" s="187"/>
      <c r="H17" s="187"/>
    </row>
    <row r="18" spans="1:8" ht="20.100000000000001" customHeight="1" x14ac:dyDescent="0.2">
      <c r="A18" s="198"/>
      <c r="B18" s="190" t="s">
        <v>124</v>
      </c>
      <c r="C18" s="190"/>
      <c r="D18" s="18"/>
      <c r="E18" s="13">
        <f>IF(SUM(E14:E17)=0,"",SUM(E14:E17))</f>
        <v>220000.00000000003</v>
      </c>
      <c r="F18" s="13">
        <f>IF(SUM(F14:F17)=0,"",SUM(F14:F17))</f>
        <v>200000</v>
      </c>
      <c r="G18" s="188"/>
      <c r="H18" s="188"/>
    </row>
    <row r="19" spans="1:8" ht="30" customHeight="1" x14ac:dyDescent="0.2">
      <c r="A19" s="191" t="s">
        <v>127</v>
      </c>
      <c r="B19" s="17" t="str">
        <f>IF(C19="","","業務コンサルタント活用経費")</f>
        <v>業務コンサルタント活用経費</v>
      </c>
      <c r="C19" s="52" t="s">
        <v>274</v>
      </c>
      <c r="D19" s="44" t="s">
        <v>230</v>
      </c>
      <c r="E19" s="53">
        <f>F19*1.1</f>
        <v>1650000.0000000002</v>
      </c>
      <c r="F19" s="53">
        <v>1500000</v>
      </c>
      <c r="G19" s="186"/>
      <c r="H19" s="186"/>
    </row>
    <row r="20" spans="1:8" ht="30" customHeight="1" x14ac:dyDescent="0.2">
      <c r="A20" s="192"/>
      <c r="B20" s="16" t="str">
        <f>IF(C20="","","業務コンサルタント活用経費")</f>
        <v/>
      </c>
      <c r="C20" s="49"/>
      <c r="D20" s="49"/>
      <c r="E20" s="45"/>
      <c r="F20" s="45"/>
      <c r="G20" s="187"/>
      <c r="H20" s="187"/>
    </row>
    <row r="21" spans="1:8" ht="30" customHeight="1" x14ac:dyDescent="0.2">
      <c r="A21" s="192"/>
      <c r="B21" s="16" t="str">
        <f>IF(C21="","","業務コンサルタント活用経費")</f>
        <v/>
      </c>
      <c r="C21" s="50"/>
      <c r="D21" s="50"/>
      <c r="E21" s="45"/>
      <c r="F21" s="45"/>
      <c r="G21" s="187"/>
      <c r="H21" s="187"/>
    </row>
    <row r="22" spans="1:8" ht="30" customHeight="1" x14ac:dyDescent="0.2">
      <c r="A22" s="192"/>
      <c r="B22" s="16" t="str">
        <f>IF(C22="","","業務コンサルタント活用経費")</f>
        <v/>
      </c>
      <c r="C22" s="51"/>
      <c r="D22" s="51"/>
      <c r="E22" s="47"/>
      <c r="F22" s="47"/>
      <c r="G22" s="187"/>
      <c r="H22" s="187"/>
    </row>
    <row r="23" spans="1:8" ht="20.100000000000001" customHeight="1" x14ac:dyDescent="0.2">
      <c r="A23" s="193"/>
      <c r="B23" s="194" t="s">
        <v>124</v>
      </c>
      <c r="C23" s="195"/>
      <c r="D23" s="14"/>
      <c r="E23" s="13">
        <f>IF(SUM(E19:E22)=0,"",SUM(E19:E22))</f>
        <v>1650000.0000000002</v>
      </c>
      <c r="F23" s="13">
        <f>IF(SUM(F19:F22)=0,"",SUM(F19:F22))</f>
        <v>1500000</v>
      </c>
      <c r="G23" s="188"/>
      <c r="H23" s="188"/>
    </row>
    <row r="24" spans="1:8" ht="30" customHeight="1" x14ac:dyDescent="0.2">
      <c r="A24" s="196" t="s">
        <v>126</v>
      </c>
      <c r="B24" s="16" t="str">
        <f>IF(C24="","","好事例集作成経費")</f>
        <v>好事例集作成経費</v>
      </c>
      <c r="C24" s="52" t="s">
        <v>275</v>
      </c>
      <c r="D24" s="44" t="s">
        <v>230</v>
      </c>
      <c r="E24" s="53">
        <f>F24*1.1</f>
        <v>550000</v>
      </c>
      <c r="F24" s="53">
        <v>500000</v>
      </c>
      <c r="G24" s="186"/>
      <c r="H24" s="186"/>
    </row>
    <row r="25" spans="1:8" ht="30" customHeight="1" x14ac:dyDescent="0.2">
      <c r="A25" s="197"/>
      <c r="B25" s="16" t="str">
        <f>IF(C25="","","好事例集作成経費")</f>
        <v/>
      </c>
      <c r="C25" s="45"/>
      <c r="D25" s="45"/>
      <c r="E25" s="45"/>
      <c r="F25" s="45"/>
      <c r="G25" s="187"/>
      <c r="H25" s="187"/>
    </row>
    <row r="26" spans="1:8" ht="30" customHeight="1" x14ac:dyDescent="0.2">
      <c r="A26" s="197"/>
      <c r="B26" s="16" t="str">
        <f>IF(C26="","","好事例集作成経費")</f>
        <v/>
      </c>
      <c r="C26" s="45"/>
      <c r="D26" s="45"/>
      <c r="E26" s="45"/>
      <c r="F26" s="45"/>
      <c r="G26" s="187"/>
      <c r="H26" s="187"/>
    </row>
    <row r="27" spans="1:8" ht="30" customHeight="1" x14ac:dyDescent="0.2">
      <c r="A27" s="197"/>
      <c r="B27" s="15" t="str">
        <f>IF(C27="","","好事例集作成経費")</f>
        <v/>
      </c>
      <c r="C27" s="47"/>
      <c r="D27" s="47"/>
      <c r="E27" s="47"/>
      <c r="F27" s="47"/>
      <c r="G27" s="187"/>
      <c r="H27" s="187"/>
    </row>
    <row r="28" spans="1:8" ht="20.100000000000001" customHeight="1" x14ac:dyDescent="0.2">
      <c r="A28" s="193"/>
      <c r="B28" s="194" t="s">
        <v>124</v>
      </c>
      <c r="C28" s="195"/>
      <c r="D28" s="14"/>
      <c r="E28" s="13">
        <f>IF(SUM(E24:E27)=0,"",SUM(E24:E27))</f>
        <v>550000</v>
      </c>
      <c r="F28" s="13">
        <f>IF(SUM(F24:F27)=0,"",SUM(F24:F27))</f>
        <v>500000</v>
      </c>
      <c r="G28" s="188"/>
      <c r="H28" s="188"/>
    </row>
    <row r="29" spans="1:8" ht="30" customHeight="1" x14ac:dyDescent="0.2">
      <c r="A29" s="196" t="s">
        <v>125</v>
      </c>
      <c r="B29" s="17" t="str">
        <f>IF(C29="","","その他必要な経費")</f>
        <v/>
      </c>
      <c r="C29" s="48"/>
      <c r="D29" s="48"/>
      <c r="E29" s="48"/>
      <c r="F29" s="48"/>
      <c r="G29" s="186"/>
      <c r="H29" s="186"/>
    </row>
    <row r="30" spans="1:8" ht="30" customHeight="1" x14ac:dyDescent="0.2">
      <c r="A30" s="197"/>
      <c r="B30" s="16" t="str">
        <f>IF(C30="","","その他必要な経費")</f>
        <v/>
      </c>
      <c r="C30" s="45"/>
      <c r="D30" s="45"/>
      <c r="E30" s="45"/>
      <c r="F30" s="45"/>
      <c r="G30" s="187"/>
      <c r="H30" s="187"/>
    </row>
    <row r="31" spans="1:8" ht="30" customHeight="1" x14ac:dyDescent="0.2">
      <c r="A31" s="197"/>
      <c r="B31" s="16" t="str">
        <f>IF(C31="","","その他必要な経費")</f>
        <v/>
      </c>
      <c r="C31" s="45"/>
      <c r="D31" s="45"/>
      <c r="E31" s="45"/>
      <c r="F31" s="45"/>
      <c r="G31" s="187"/>
      <c r="H31" s="187"/>
    </row>
    <row r="32" spans="1:8" ht="30" customHeight="1" x14ac:dyDescent="0.2">
      <c r="A32" s="197"/>
      <c r="B32" s="15" t="str">
        <f>IF(C32="","","その他必要な経費")</f>
        <v/>
      </c>
      <c r="C32" s="47"/>
      <c r="D32" s="47"/>
      <c r="E32" s="47"/>
      <c r="F32" s="47"/>
      <c r="G32" s="187"/>
      <c r="H32" s="187"/>
    </row>
    <row r="33" spans="1:8" ht="20.100000000000001" customHeight="1" x14ac:dyDescent="0.2">
      <c r="A33" s="193"/>
      <c r="B33" s="194" t="s">
        <v>124</v>
      </c>
      <c r="C33" s="195"/>
      <c r="D33" s="14"/>
      <c r="E33" s="13" t="str">
        <f>IF(SUM(E29:E32)=0,"",SUM(E29:E32))</f>
        <v/>
      </c>
      <c r="F33" s="13" t="str">
        <f>IF(SUM(F29:F32)=0,"",SUM(F29:F32))</f>
        <v/>
      </c>
      <c r="G33" s="188"/>
      <c r="H33" s="188"/>
    </row>
    <row r="34" spans="1:8" ht="20.100000000000001" customHeight="1" x14ac:dyDescent="0.2">
      <c r="A34" s="180" t="s">
        <v>123</v>
      </c>
      <c r="B34" s="181"/>
      <c r="C34" s="181"/>
      <c r="D34" s="182"/>
      <c r="E34" s="13">
        <f>IF(SUM(E28,E18,E13,E23,E33)=0,"",SUM(E28,E18,E13,E23,E33))</f>
        <v>17270000</v>
      </c>
      <c r="F34" s="13">
        <f>IF(SUM(F28,F18,F13,F23,F33)=0,"",SUM(F28,F18,F13,F23,F33))</f>
        <v>15700000</v>
      </c>
      <c r="G34" s="13">
        <v>20000000</v>
      </c>
      <c r="H34" s="13">
        <f>IF(F34="","",MIN(F34,G34))</f>
        <v>15700000</v>
      </c>
    </row>
    <row r="35" spans="1:8" s="12" customFormat="1" x14ac:dyDescent="0.2"/>
    <row r="36" spans="1:8" s="12" customFormat="1" x14ac:dyDescent="0.2"/>
  </sheetData>
  <sheetProtection selectLockedCells="1"/>
  <mergeCells count="23">
    <mergeCell ref="A1:H1"/>
    <mergeCell ref="F3:H3"/>
    <mergeCell ref="A8:A13"/>
    <mergeCell ref="G9:G13"/>
    <mergeCell ref="H9:H13"/>
    <mergeCell ref="B13:C13"/>
    <mergeCell ref="A14:A18"/>
    <mergeCell ref="G14:G18"/>
    <mergeCell ref="H14:H18"/>
    <mergeCell ref="B18:C18"/>
    <mergeCell ref="A19:A23"/>
    <mergeCell ref="G19:G23"/>
    <mergeCell ref="H19:H23"/>
    <mergeCell ref="B23:C23"/>
    <mergeCell ref="A34:D34"/>
    <mergeCell ref="A24:A28"/>
    <mergeCell ref="G24:G28"/>
    <mergeCell ref="H24:H28"/>
    <mergeCell ref="B28:C28"/>
    <mergeCell ref="A29:A33"/>
    <mergeCell ref="G29:G33"/>
    <mergeCell ref="H29:H33"/>
    <mergeCell ref="B33:C33"/>
  </mergeCells>
  <phoneticPr fontId="1"/>
  <pageMargins left="0.7" right="0.7" top="0.75" bottom="0.75" header="0.3" footer="0.3"/>
  <pageSetup paperSize="9" scale="5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F436461-BF72-40E5-97C0-4CECCA6F1A2D}">
          <x14:formula1>
            <xm:f>データリスト!$A$1:$A$10</xm:f>
          </x14:formula1>
          <xm:sqref>B9:B12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9E4EB-6274-46F2-8BBC-819AA84AB8C2}">
  <sheetPr>
    <pageSetUpPr fitToPage="1"/>
  </sheetPr>
  <dimension ref="A1:C19"/>
  <sheetViews>
    <sheetView view="pageBreakPreview" zoomScale="115" zoomScaleNormal="100" zoomScaleSheetLayoutView="115" workbookViewId="0">
      <selection activeCell="D11" sqref="D11"/>
    </sheetView>
  </sheetViews>
  <sheetFormatPr defaultColWidth="8.09765625" defaultRowHeight="13.2" x14ac:dyDescent="0.45"/>
  <cols>
    <col min="1" max="1" width="45.59765625" style="6" customWidth="1"/>
    <col min="2" max="16384" width="8.09765625" style="6"/>
  </cols>
  <sheetData>
    <row r="1" spans="1:3" x14ac:dyDescent="0.2">
      <c r="A1" s="10" t="s">
        <v>122</v>
      </c>
    </row>
    <row r="2" spans="1:3" x14ac:dyDescent="0.2">
      <c r="A2" s="9" t="s">
        <v>121</v>
      </c>
    </row>
    <row r="3" spans="1:3" x14ac:dyDescent="0.2">
      <c r="A3" s="10" t="s">
        <v>120</v>
      </c>
    </row>
    <row r="4" spans="1:3" x14ac:dyDescent="0.2">
      <c r="A4" s="9" t="s">
        <v>227</v>
      </c>
    </row>
    <row r="5" spans="1:3" x14ac:dyDescent="0.2">
      <c r="A5" s="9" t="s">
        <v>119</v>
      </c>
    </row>
    <row r="6" spans="1:3" x14ac:dyDescent="0.2">
      <c r="A6" s="10" t="s">
        <v>118</v>
      </c>
    </row>
    <row r="7" spans="1:3" x14ac:dyDescent="0.2">
      <c r="A7" s="9" t="s">
        <v>117</v>
      </c>
    </row>
    <row r="8" spans="1:3" x14ac:dyDescent="0.2">
      <c r="A8" s="9" t="s">
        <v>116</v>
      </c>
      <c r="B8" s="9"/>
      <c r="C8" s="9"/>
    </row>
    <row r="9" spans="1:3" x14ac:dyDescent="0.2">
      <c r="A9" s="9"/>
    </row>
    <row r="10" spans="1:3" x14ac:dyDescent="0.45">
      <c r="A10" s="7"/>
    </row>
    <row r="11" spans="1:3" x14ac:dyDescent="0.45">
      <c r="A11" s="7"/>
    </row>
    <row r="12" spans="1:3" x14ac:dyDescent="0.45">
      <c r="A12" s="7"/>
    </row>
    <row r="13" spans="1:3" x14ac:dyDescent="0.45">
      <c r="A13" s="7"/>
    </row>
    <row r="14" spans="1:3" x14ac:dyDescent="0.45">
      <c r="A14" s="8"/>
    </row>
    <row r="15" spans="1:3" x14ac:dyDescent="0.45">
      <c r="A15" s="7"/>
    </row>
    <row r="16" spans="1:3" x14ac:dyDescent="0.45">
      <c r="A16" s="7"/>
    </row>
    <row r="17" spans="1:1" x14ac:dyDescent="0.45">
      <c r="A17" s="7"/>
    </row>
    <row r="18" spans="1:1" x14ac:dyDescent="0.45">
      <c r="A18" s="7"/>
    </row>
    <row r="19" spans="1:1" x14ac:dyDescent="0.45">
      <c r="A19" s="7"/>
    </row>
  </sheetData>
  <phoneticPr fontI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G48"/>
  <sheetViews>
    <sheetView topLeftCell="A28" workbookViewId="0">
      <selection activeCell="C22" sqref="C22"/>
    </sheetView>
  </sheetViews>
  <sheetFormatPr defaultRowHeight="18" x14ac:dyDescent="0.45"/>
  <cols>
    <col min="1" max="1" width="13.09765625" style="2" customWidth="1"/>
    <col min="3" max="3" width="75" bestFit="1" customWidth="1"/>
  </cols>
  <sheetData>
    <row r="1" spans="1:7" x14ac:dyDescent="0.45">
      <c r="A1" s="1" t="s">
        <v>2</v>
      </c>
      <c r="B1" t="s">
        <v>53</v>
      </c>
      <c r="C1" s="1" t="s">
        <v>0</v>
      </c>
      <c r="D1" t="s">
        <v>1</v>
      </c>
      <c r="E1" t="s">
        <v>88</v>
      </c>
      <c r="F1" t="s">
        <v>102</v>
      </c>
      <c r="G1" t="s">
        <v>107</v>
      </c>
    </row>
    <row r="2" spans="1:7" x14ac:dyDescent="0.45">
      <c r="A2" s="1" t="s">
        <v>3</v>
      </c>
      <c r="B2" t="s">
        <v>51</v>
      </c>
      <c r="C2" s="1" t="s">
        <v>54</v>
      </c>
      <c r="D2" s="1" t="s">
        <v>89</v>
      </c>
      <c r="E2" s="1" t="s">
        <v>89</v>
      </c>
      <c r="F2" s="1" t="s">
        <v>50</v>
      </c>
      <c r="G2" t="s">
        <v>106</v>
      </c>
    </row>
    <row r="3" spans="1:7" x14ac:dyDescent="0.45">
      <c r="A3" s="1" t="s">
        <v>4</v>
      </c>
      <c r="B3" t="s">
        <v>52</v>
      </c>
      <c r="C3" s="1" t="s">
        <v>55</v>
      </c>
      <c r="D3" s="1" t="s">
        <v>90</v>
      </c>
      <c r="E3" s="1" t="s">
        <v>90</v>
      </c>
      <c r="F3" s="1" t="s">
        <v>103</v>
      </c>
      <c r="G3" s="1" t="s">
        <v>101</v>
      </c>
    </row>
    <row r="4" spans="1:7" x14ac:dyDescent="0.45">
      <c r="A4" s="1" t="s">
        <v>5</v>
      </c>
      <c r="C4" s="1" t="s">
        <v>56</v>
      </c>
      <c r="D4" s="1" t="s">
        <v>91</v>
      </c>
      <c r="E4" s="1" t="s">
        <v>91</v>
      </c>
      <c r="F4" s="1" t="s">
        <v>105</v>
      </c>
    </row>
    <row r="5" spans="1:7" x14ac:dyDescent="0.45">
      <c r="A5" s="1" t="s">
        <v>6</v>
      </c>
      <c r="B5" t="s">
        <v>108</v>
      </c>
      <c r="C5" s="1" t="s">
        <v>57</v>
      </c>
      <c r="D5" s="1" t="s">
        <v>93</v>
      </c>
      <c r="E5" s="1" t="s">
        <v>92</v>
      </c>
      <c r="F5" s="1" t="s">
        <v>104</v>
      </c>
    </row>
    <row r="6" spans="1:7" x14ac:dyDescent="0.45">
      <c r="A6" s="1" t="s">
        <v>7</v>
      </c>
      <c r="B6" t="s">
        <v>51</v>
      </c>
      <c r="C6" s="1" t="s">
        <v>58</v>
      </c>
      <c r="E6" s="1" t="s">
        <v>94</v>
      </c>
      <c r="G6" s="1" t="s">
        <v>110</v>
      </c>
    </row>
    <row r="7" spans="1:7" x14ac:dyDescent="0.45">
      <c r="A7" s="1" t="s">
        <v>8</v>
      </c>
      <c r="B7" t="s">
        <v>109</v>
      </c>
      <c r="C7" s="1" t="s">
        <v>59</v>
      </c>
      <c r="E7" s="1" t="s">
        <v>95</v>
      </c>
      <c r="G7" s="1" t="s">
        <v>111</v>
      </c>
    </row>
    <row r="8" spans="1:7" x14ac:dyDescent="0.45">
      <c r="A8" s="1" t="s">
        <v>9</v>
      </c>
      <c r="C8" s="1" t="s">
        <v>60</v>
      </c>
      <c r="E8" s="1" t="s">
        <v>96</v>
      </c>
    </row>
    <row r="9" spans="1:7" x14ac:dyDescent="0.45">
      <c r="A9" s="1" t="s">
        <v>10</v>
      </c>
      <c r="C9" s="1" t="s">
        <v>61</v>
      </c>
      <c r="E9" s="1" t="s">
        <v>97</v>
      </c>
    </row>
    <row r="10" spans="1:7" x14ac:dyDescent="0.45">
      <c r="A10" s="1" t="s">
        <v>11</v>
      </c>
      <c r="C10" s="1" t="s">
        <v>62</v>
      </c>
      <c r="E10" s="1" t="s">
        <v>98</v>
      </c>
    </row>
    <row r="11" spans="1:7" x14ac:dyDescent="0.45">
      <c r="A11" s="1" t="s">
        <v>12</v>
      </c>
      <c r="C11" s="1" t="s">
        <v>63</v>
      </c>
      <c r="E11" s="1" t="s">
        <v>99</v>
      </c>
    </row>
    <row r="12" spans="1:7" x14ac:dyDescent="0.45">
      <c r="A12" s="1" t="s">
        <v>13</v>
      </c>
      <c r="C12" s="1" t="s">
        <v>64</v>
      </c>
      <c r="E12" s="1" t="s">
        <v>100</v>
      </c>
    </row>
    <row r="13" spans="1:7" x14ac:dyDescent="0.45">
      <c r="A13" s="1" t="s">
        <v>14</v>
      </c>
      <c r="C13" s="1" t="s">
        <v>65</v>
      </c>
    </row>
    <row r="14" spans="1:7" x14ac:dyDescent="0.45">
      <c r="A14" s="1" t="s">
        <v>15</v>
      </c>
      <c r="C14" s="1" t="s">
        <v>66</v>
      </c>
    </row>
    <row r="15" spans="1:7" x14ac:dyDescent="0.45">
      <c r="A15" s="1" t="s">
        <v>16</v>
      </c>
      <c r="C15" s="1" t="s">
        <v>67</v>
      </c>
    </row>
    <row r="16" spans="1:7" x14ac:dyDescent="0.45">
      <c r="A16" s="1" t="s">
        <v>17</v>
      </c>
      <c r="C16" s="1" t="s">
        <v>68</v>
      </c>
    </row>
    <row r="17" spans="1:3" x14ac:dyDescent="0.45">
      <c r="A17" s="1" t="s">
        <v>18</v>
      </c>
      <c r="C17" s="1" t="s">
        <v>112</v>
      </c>
    </row>
    <row r="18" spans="1:3" x14ac:dyDescent="0.45">
      <c r="A18" s="1" t="s">
        <v>19</v>
      </c>
      <c r="C18" s="1" t="s">
        <v>69</v>
      </c>
    </row>
    <row r="19" spans="1:3" x14ac:dyDescent="0.45">
      <c r="A19" s="1" t="s">
        <v>20</v>
      </c>
      <c r="C19" s="1" t="s">
        <v>70</v>
      </c>
    </row>
    <row r="20" spans="1:3" x14ac:dyDescent="0.45">
      <c r="A20" s="1" t="s">
        <v>21</v>
      </c>
      <c r="C20" s="1" t="s">
        <v>71</v>
      </c>
    </row>
    <row r="21" spans="1:3" x14ac:dyDescent="0.45">
      <c r="A21" s="1" t="s">
        <v>22</v>
      </c>
      <c r="C21" s="1" t="s">
        <v>72</v>
      </c>
    </row>
    <row r="22" spans="1:3" x14ac:dyDescent="0.45">
      <c r="A22" s="1" t="s">
        <v>23</v>
      </c>
      <c r="C22" s="1" t="s">
        <v>113</v>
      </c>
    </row>
    <row r="23" spans="1:3" x14ac:dyDescent="0.45">
      <c r="A23" s="1" t="s">
        <v>24</v>
      </c>
      <c r="C23" s="1" t="s">
        <v>73</v>
      </c>
    </row>
    <row r="24" spans="1:3" x14ac:dyDescent="0.45">
      <c r="A24" s="1" t="s">
        <v>25</v>
      </c>
      <c r="C24" s="1" t="s">
        <v>114</v>
      </c>
    </row>
    <row r="25" spans="1:3" x14ac:dyDescent="0.45">
      <c r="A25" s="1" t="s">
        <v>26</v>
      </c>
      <c r="C25" s="1" t="s">
        <v>115</v>
      </c>
    </row>
    <row r="26" spans="1:3" x14ac:dyDescent="0.45">
      <c r="A26" s="1" t="s">
        <v>27</v>
      </c>
      <c r="C26" s="1" t="s">
        <v>74</v>
      </c>
    </row>
    <row r="27" spans="1:3" x14ac:dyDescent="0.45">
      <c r="A27" s="1" t="s">
        <v>28</v>
      </c>
      <c r="C27" s="1" t="s">
        <v>75</v>
      </c>
    </row>
    <row r="28" spans="1:3" x14ac:dyDescent="0.45">
      <c r="A28" s="1" t="s">
        <v>29</v>
      </c>
      <c r="C28" s="1" t="s">
        <v>76</v>
      </c>
    </row>
    <row r="29" spans="1:3" x14ac:dyDescent="0.45">
      <c r="A29" s="1" t="s">
        <v>30</v>
      </c>
      <c r="C29" s="1" t="s">
        <v>77</v>
      </c>
    </row>
    <row r="30" spans="1:3" x14ac:dyDescent="0.45">
      <c r="A30" s="1" t="s">
        <v>31</v>
      </c>
      <c r="C30" s="1" t="s">
        <v>78</v>
      </c>
    </row>
    <row r="31" spans="1:3" x14ac:dyDescent="0.45">
      <c r="A31" s="1" t="s">
        <v>32</v>
      </c>
      <c r="C31" s="1" t="s">
        <v>79</v>
      </c>
    </row>
    <row r="32" spans="1:3" x14ac:dyDescent="0.45">
      <c r="A32" s="1" t="s">
        <v>33</v>
      </c>
      <c r="C32" s="1" t="s">
        <v>80</v>
      </c>
    </row>
    <row r="33" spans="1:3" x14ac:dyDescent="0.45">
      <c r="A33" s="1" t="s">
        <v>34</v>
      </c>
      <c r="C33" s="1" t="s">
        <v>81</v>
      </c>
    </row>
    <row r="34" spans="1:3" x14ac:dyDescent="0.45">
      <c r="A34" s="1" t="s">
        <v>35</v>
      </c>
      <c r="C34" s="1" t="s">
        <v>82</v>
      </c>
    </row>
    <row r="35" spans="1:3" x14ac:dyDescent="0.45">
      <c r="A35" s="1" t="s">
        <v>36</v>
      </c>
      <c r="C35" s="1" t="s">
        <v>83</v>
      </c>
    </row>
    <row r="36" spans="1:3" x14ac:dyDescent="0.45">
      <c r="A36" s="1" t="s">
        <v>37</v>
      </c>
      <c r="C36" s="1" t="s">
        <v>84</v>
      </c>
    </row>
    <row r="37" spans="1:3" x14ac:dyDescent="0.45">
      <c r="A37" s="1" t="s">
        <v>38</v>
      </c>
      <c r="C37" s="1" t="s">
        <v>85</v>
      </c>
    </row>
    <row r="38" spans="1:3" x14ac:dyDescent="0.45">
      <c r="A38" s="1" t="s">
        <v>39</v>
      </c>
      <c r="C38" s="1" t="s">
        <v>86</v>
      </c>
    </row>
    <row r="39" spans="1:3" x14ac:dyDescent="0.45">
      <c r="A39" s="1" t="s">
        <v>40</v>
      </c>
      <c r="C39" s="1" t="s">
        <v>87</v>
      </c>
    </row>
    <row r="40" spans="1:3" x14ac:dyDescent="0.45">
      <c r="A40" s="1" t="s">
        <v>41</v>
      </c>
    </row>
    <row r="41" spans="1:3" x14ac:dyDescent="0.45">
      <c r="A41" s="1" t="s">
        <v>42</v>
      </c>
    </row>
    <row r="42" spans="1:3" x14ac:dyDescent="0.45">
      <c r="A42" s="1" t="s">
        <v>43</v>
      </c>
    </row>
    <row r="43" spans="1:3" x14ac:dyDescent="0.45">
      <c r="A43" s="1" t="s">
        <v>44</v>
      </c>
    </row>
    <row r="44" spans="1:3" x14ac:dyDescent="0.45">
      <c r="A44" s="1" t="s">
        <v>45</v>
      </c>
    </row>
    <row r="45" spans="1:3" x14ac:dyDescent="0.45">
      <c r="A45" s="1" t="s">
        <v>46</v>
      </c>
    </row>
    <row r="46" spans="1:3" x14ac:dyDescent="0.45">
      <c r="A46" s="1" t="s">
        <v>47</v>
      </c>
    </row>
    <row r="47" spans="1:3" x14ac:dyDescent="0.45">
      <c r="A47" s="1" t="s">
        <v>48</v>
      </c>
    </row>
    <row r="48" spans="1:3" x14ac:dyDescent="0.45">
      <c r="A48" s="1"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1_事業計画書</vt:lpstr>
      <vt:lpstr>1_記載例</vt:lpstr>
      <vt:lpstr>データリスト (2)</vt:lpstr>
      <vt:lpstr>2_所要額調書</vt:lpstr>
      <vt:lpstr>2_記載例</vt:lpstr>
      <vt:lpstr>データリスト</vt:lpstr>
      <vt:lpstr>データセット</vt:lpstr>
      <vt:lpstr>'1_記載例'!Print_Area</vt:lpstr>
      <vt:lpstr>'1_事業計画書'!Print_Area</vt:lpstr>
      <vt:lpstr>データリスト!Print_Area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峰村 浩司(minemura-kouji.ao0)</dc:creator>
  <cp:lastModifiedBy>後藤 健一郎</cp:lastModifiedBy>
  <cp:lastPrinted>2024-10-09T08:05:07Z</cp:lastPrinted>
  <dcterms:created xsi:type="dcterms:W3CDTF">2022-03-18T10:08:48Z</dcterms:created>
  <dcterms:modified xsi:type="dcterms:W3CDTF">2025-07-30T07:46:10Z</dcterms:modified>
</cp:coreProperties>
</file>