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7\R7.7\結果表\"/>
    </mc:Choice>
  </mc:AlternateContent>
  <xr:revisionPtr revIDLastSave="0" documentId="13_ncr:1_{36C2F17D-5EB8-47F1-B17F-290E02B2DD39}" xr6:coauthVersionLast="47" xr6:coauthVersionMax="47" xr10:uidLastSave="{00000000-0000-0000-0000-000000000000}"/>
  <bookViews>
    <workbookView xWindow="-108" yWindow="-108" windowWidth="23256" windowHeight="14016" activeTab="8" xr2:uid="{394A29FD-ADBA-4017-B69E-9800FEBCE4DD}"/>
  </bookViews>
  <sheets>
    <sheet name="第１表" sheetId="82" r:id="rId1"/>
    <sheet name="第２表" sheetId="83" r:id="rId2"/>
    <sheet name="第３表" sheetId="84" r:id="rId3"/>
    <sheet name="第４表" sheetId="85" r:id="rId4"/>
    <sheet name="第５表" sheetId="86" r:id="rId5"/>
    <sheet name="第５表(2)" sheetId="87" r:id="rId6"/>
    <sheet name="第６表 " sheetId="88" r:id="rId7"/>
    <sheet name="第７表 " sheetId="89" r:id="rId8"/>
    <sheet name="共通系列 " sheetId="90" r:id="rId9"/>
  </sheets>
  <definedNames>
    <definedName name="_xlnm.Print_Area" localSheetId="8">'共通系列 '!$A$1:$L$38</definedName>
    <definedName name="_xlnm.Print_Area" localSheetId="0">第１表!$B$1:$U$58</definedName>
    <definedName name="_xlnm.Print_Area" localSheetId="1">第２表!$B$1:$U$57</definedName>
    <definedName name="_xlnm.Print_Area" localSheetId="2">第３表!$B$1:$U$56</definedName>
    <definedName name="_xlnm.Print_Area" localSheetId="3">第４表!$B$1:$T$56</definedName>
    <definedName name="_xlnm.Print_Area" localSheetId="4">第５表!$B$2:$J$80</definedName>
    <definedName name="_xlnm.Print_Area" localSheetId="5">'第５表(2)'!$B$2:$P$86</definedName>
    <definedName name="_xlnm.Print_Area" localSheetId="6">'第６表 '!$B$1:$O$81</definedName>
    <definedName name="_xlnm.Print_Area" localSheetId="7">'第７表 '!$B$1:$P$80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90" l="1"/>
  <c r="E37" i="90" s="1"/>
  <c r="I37" i="90" s="1"/>
  <c r="A36" i="90"/>
  <c r="E36" i="90" s="1"/>
  <c r="I36" i="90" s="1"/>
  <c r="A35" i="90"/>
  <c r="E35" i="90" s="1"/>
  <c r="I35" i="90" s="1"/>
  <c r="A34" i="90"/>
  <c r="E34" i="90" s="1"/>
  <c r="I34" i="90" s="1"/>
  <c r="A33" i="90"/>
  <c r="E33" i="90" s="1"/>
  <c r="I33" i="90" s="1"/>
  <c r="A32" i="90"/>
  <c r="E32" i="90" s="1"/>
  <c r="I32" i="90" s="1"/>
  <c r="I31" i="90"/>
  <c r="E31" i="90"/>
  <c r="A31" i="90"/>
  <c r="E30" i="90"/>
  <c r="I30" i="90" s="1"/>
  <c r="A30" i="90"/>
  <c r="A29" i="90"/>
  <c r="E29" i="90" s="1"/>
  <c r="I29" i="90" s="1"/>
  <c r="A28" i="90"/>
  <c r="E28" i="90" s="1"/>
  <c r="I28" i="90" s="1"/>
  <c r="I27" i="90"/>
  <c r="E27" i="90"/>
  <c r="A27" i="90"/>
  <c r="E26" i="90"/>
  <c r="I26" i="90" s="1"/>
  <c r="A26" i="90"/>
  <c r="A25" i="90"/>
  <c r="E25" i="90" s="1"/>
  <c r="I25" i="90" s="1"/>
  <c r="E19" i="90"/>
  <c r="I19" i="90" s="1"/>
  <c r="E18" i="90"/>
  <c r="I18" i="90" s="1"/>
  <c r="I17" i="90"/>
  <c r="E17" i="90"/>
  <c r="E16" i="90"/>
  <c r="I16" i="90" s="1"/>
  <c r="I15" i="90"/>
  <c r="E15" i="90"/>
  <c r="E14" i="90"/>
  <c r="I14" i="90" s="1"/>
  <c r="E13" i="90"/>
  <c r="I13" i="90" s="1"/>
  <c r="E12" i="90"/>
  <c r="I12" i="90" s="1"/>
  <c r="I11" i="90"/>
  <c r="E11" i="90"/>
  <c r="E10" i="90"/>
  <c r="I10" i="90" s="1"/>
  <c r="I9" i="90"/>
  <c r="E9" i="90"/>
  <c r="E8" i="90"/>
  <c r="I8" i="90" s="1"/>
  <c r="E7" i="90"/>
  <c r="I7" i="90" s="1"/>
  <c r="D84" i="87"/>
  <c r="B84" i="87"/>
  <c r="D83" i="87"/>
  <c r="B83" i="87"/>
  <c r="D82" i="87"/>
  <c r="B82" i="87"/>
  <c r="D81" i="87"/>
  <c r="B81" i="87"/>
  <c r="D80" i="87"/>
  <c r="B80" i="87"/>
  <c r="D79" i="87"/>
  <c r="B79" i="87"/>
  <c r="D78" i="87"/>
  <c r="B78" i="87"/>
  <c r="D77" i="87"/>
  <c r="B77" i="87"/>
  <c r="D76" i="87"/>
  <c r="B76" i="87"/>
  <c r="D75" i="87"/>
  <c r="B75" i="87"/>
  <c r="D74" i="87"/>
  <c r="B74" i="87"/>
  <c r="D73" i="87"/>
  <c r="B73" i="87"/>
  <c r="D72" i="87"/>
  <c r="B72" i="87"/>
  <c r="D71" i="87"/>
  <c r="B71" i="87"/>
  <c r="D70" i="87"/>
  <c r="B70" i="87"/>
  <c r="D69" i="87"/>
  <c r="B69" i="87"/>
  <c r="D68" i="87"/>
  <c r="B68" i="87"/>
  <c r="D67" i="87"/>
  <c r="B67" i="87"/>
  <c r="D66" i="87"/>
  <c r="B66" i="87"/>
  <c r="D65" i="87"/>
  <c r="B65" i="87"/>
  <c r="D64" i="87"/>
  <c r="B64" i="87"/>
  <c r="D63" i="87"/>
  <c r="B63" i="87"/>
  <c r="D62" i="87"/>
  <c r="B62" i="87"/>
  <c r="D61" i="87"/>
  <c r="B61" i="87"/>
  <c r="D60" i="87"/>
  <c r="B60" i="87"/>
  <c r="D59" i="87"/>
  <c r="B59" i="87"/>
  <c r="D58" i="87"/>
  <c r="B58" i="87"/>
  <c r="D57" i="87"/>
  <c r="B57" i="87"/>
  <c r="D56" i="87"/>
  <c r="B56" i="87"/>
  <c r="D55" i="87"/>
  <c r="B55" i="87"/>
  <c r="D54" i="87"/>
  <c r="B54" i="87"/>
  <c r="D53" i="87"/>
  <c r="B53" i="87"/>
  <c r="D78" i="86"/>
  <c r="B78" i="86"/>
  <c r="D77" i="86"/>
  <c r="B77" i="86"/>
  <c r="D76" i="86"/>
  <c r="B76" i="86"/>
  <c r="D75" i="86"/>
  <c r="B75" i="86"/>
  <c r="D74" i="86"/>
  <c r="B74" i="86"/>
  <c r="D73" i="86"/>
  <c r="B73" i="86"/>
  <c r="D72" i="86"/>
  <c r="B72" i="86"/>
  <c r="D71" i="86"/>
  <c r="B71" i="86"/>
  <c r="D70" i="86"/>
  <c r="B70" i="86"/>
  <c r="D69" i="86"/>
  <c r="B69" i="86"/>
  <c r="D68" i="86"/>
  <c r="B68" i="86"/>
  <c r="D67" i="86"/>
  <c r="B67" i="86"/>
  <c r="D66" i="86"/>
  <c r="B66" i="86"/>
  <c r="D65" i="86"/>
  <c r="B65" i="86"/>
  <c r="D64" i="86"/>
  <c r="B64" i="86"/>
  <c r="D63" i="86"/>
  <c r="B63" i="86"/>
  <c r="D62" i="86"/>
  <c r="B62" i="86"/>
  <c r="D61" i="86"/>
  <c r="B61" i="86"/>
  <c r="D60" i="86"/>
  <c r="B60" i="86"/>
  <c r="D59" i="86"/>
  <c r="B59" i="86"/>
  <c r="D58" i="86"/>
  <c r="B58" i="86"/>
  <c r="D57" i="86"/>
  <c r="B57" i="86"/>
  <c r="D56" i="86"/>
  <c r="B56" i="86"/>
  <c r="D55" i="86"/>
  <c r="B55" i="86"/>
  <c r="D54" i="86"/>
  <c r="B54" i="86"/>
  <c r="D53" i="86"/>
  <c r="B53" i="86"/>
  <c r="D52" i="86"/>
  <c r="B52" i="86"/>
  <c r="D51" i="86"/>
  <c r="B51" i="86"/>
  <c r="D50" i="86"/>
  <c r="B50" i="86"/>
  <c r="D49" i="86"/>
  <c r="B49" i="86"/>
  <c r="D48" i="86"/>
  <c r="B48" i="86"/>
  <c r="D47" i="86"/>
  <c r="B47" i="86"/>
  <c r="B54" i="85"/>
  <c r="A54" i="85"/>
  <c r="C53" i="85"/>
  <c r="B53" i="85"/>
  <c r="A53" i="85"/>
  <c r="B50" i="85"/>
  <c r="A50" i="85"/>
  <c r="C49" i="85"/>
  <c r="B49" i="85"/>
  <c r="A49" i="85"/>
  <c r="C47" i="85"/>
  <c r="B46" i="85"/>
  <c r="A46" i="85"/>
  <c r="C45" i="85"/>
  <c r="B45" i="85"/>
  <c r="A45" i="85"/>
  <c r="C43" i="85"/>
  <c r="B42" i="85"/>
  <c r="A42" i="85"/>
  <c r="B41" i="85"/>
  <c r="A41" i="85"/>
  <c r="B40" i="85"/>
  <c r="B38" i="85"/>
  <c r="B36" i="85"/>
  <c r="A36" i="85"/>
  <c r="B35" i="85"/>
  <c r="A35" i="85"/>
  <c r="S34" i="85"/>
  <c r="Q34" i="85"/>
  <c r="O34" i="85"/>
  <c r="K34" i="85"/>
  <c r="J34" i="85"/>
  <c r="I34" i="85"/>
  <c r="H34" i="85"/>
  <c r="G34" i="85"/>
  <c r="E34" i="85"/>
  <c r="T31" i="85"/>
  <c r="S31" i="85"/>
  <c r="C27" i="85"/>
  <c r="B27" i="85"/>
  <c r="A27" i="85"/>
  <c r="C26" i="85"/>
  <c r="B26" i="85"/>
  <c r="A26" i="85"/>
  <c r="C25" i="85"/>
  <c r="B25" i="85"/>
  <c r="A25" i="85"/>
  <c r="C24" i="85"/>
  <c r="B24" i="85"/>
  <c r="A24" i="85"/>
  <c r="C23" i="85"/>
  <c r="B23" i="85"/>
  <c r="A23" i="85"/>
  <c r="C22" i="85"/>
  <c r="B22" i="85"/>
  <c r="A22" i="85"/>
  <c r="C21" i="85"/>
  <c r="B21" i="85"/>
  <c r="A21" i="85"/>
  <c r="C20" i="85"/>
  <c r="B20" i="85"/>
  <c r="A20" i="85"/>
  <c r="C19" i="85"/>
  <c r="B19" i="85"/>
  <c r="A19" i="85"/>
  <c r="C18" i="85"/>
  <c r="B18" i="85"/>
  <c r="A18" i="85"/>
  <c r="C17" i="85"/>
  <c r="B17" i="85"/>
  <c r="A17" i="85"/>
  <c r="C16" i="85"/>
  <c r="B16" i="85"/>
  <c r="A16" i="85"/>
  <c r="C15" i="85"/>
  <c r="B15" i="85"/>
  <c r="A15" i="85"/>
  <c r="B14" i="85"/>
  <c r="A14" i="85"/>
  <c r="B13" i="85"/>
  <c r="A13" i="85"/>
  <c r="B12" i="85"/>
  <c r="A12" i="85"/>
  <c r="B11" i="85"/>
  <c r="A11" i="85"/>
  <c r="B10" i="85"/>
  <c r="A10" i="85"/>
  <c r="B9" i="85"/>
  <c r="A9" i="85"/>
  <c r="B8" i="85"/>
  <c r="A8" i="85"/>
  <c r="S7" i="85"/>
  <c r="R7" i="85"/>
  <c r="R34" i="85" s="1"/>
  <c r="Q7" i="85"/>
  <c r="P7" i="85"/>
  <c r="P34" i="85" s="1"/>
  <c r="O7" i="85"/>
  <c r="N7" i="85"/>
  <c r="N34" i="85" s="1"/>
  <c r="M7" i="85"/>
  <c r="M34" i="85" s="1"/>
  <c r="L7" i="85"/>
  <c r="L34" i="85" s="1"/>
  <c r="K7" i="85"/>
  <c r="J7" i="85"/>
  <c r="I7" i="85"/>
  <c r="H7" i="85"/>
  <c r="G7" i="85"/>
  <c r="F7" i="85"/>
  <c r="F34" i="85" s="1"/>
  <c r="E7" i="85"/>
  <c r="D7" i="85"/>
  <c r="D34" i="85" s="1"/>
  <c r="B54" i="84"/>
  <c r="A54" i="84"/>
  <c r="B50" i="84"/>
  <c r="A50" i="84"/>
  <c r="B46" i="84"/>
  <c r="A46" i="84"/>
  <c r="B42" i="84"/>
  <c r="A42" i="84"/>
  <c r="B36" i="84"/>
  <c r="A36" i="84"/>
  <c r="S34" i="84"/>
  <c r="R34" i="84"/>
  <c r="Q34" i="84"/>
  <c r="P34" i="84"/>
  <c r="O34" i="84"/>
  <c r="N34" i="84"/>
  <c r="M34" i="84"/>
  <c r="L34" i="84"/>
  <c r="K34" i="84"/>
  <c r="G34" i="84"/>
  <c r="F34" i="84"/>
  <c r="E34" i="84"/>
  <c r="D34" i="84"/>
  <c r="U31" i="84"/>
  <c r="C27" i="84"/>
  <c r="B27" i="84"/>
  <c r="A27" i="84"/>
  <c r="C26" i="84"/>
  <c r="B26" i="84"/>
  <c r="A26" i="84"/>
  <c r="C25" i="84"/>
  <c r="B25" i="84"/>
  <c r="A25" i="84"/>
  <c r="C24" i="84"/>
  <c r="B24" i="84"/>
  <c r="A24" i="84"/>
  <c r="C23" i="84"/>
  <c r="B23" i="84"/>
  <c r="A23" i="84"/>
  <c r="C22" i="84"/>
  <c r="B22" i="84"/>
  <c r="A22" i="84"/>
  <c r="C21" i="84"/>
  <c r="B21" i="84"/>
  <c r="A21" i="84"/>
  <c r="C20" i="84"/>
  <c r="B20" i="84"/>
  <c r="A20" i="84"/>
  <c r="C19" i="84"/>
  <c r="B19" i="84"/>
  <c r="A19" i="84"/>
  <c r="C18" i="84"/>
  <c r="B18" i="84"/>
  <c r="A18" i="84"/>
  <c r="C17" i="84"/>
  <c r="B17" i="84"/>
  <c r="A17" i="84"/>
  <c r="C16" i="84"/>
  <c r="B16" i="84"/>
  <c r="A16" i="84"/>
  <c r="C15" i="84"/>
  <c r="B15" i="84"/>
  <c r="A15" i="84"/>
  <c r="B14" i="84"/>
  <c r="A14" i="84"/>
  <c r="B13" i="84"/>
  <c r="A13" i="84"/>
  <c r="B12" i="84"/>
  <c r="A12" i="84"/>
  <c r="B11" i="84"/>
  <c r="A11" i="84"/>
  <c r="B10" i="84"/>
  <c r="A10" i="84"/>
  <c r="B9" i="84"/>
  <c r="A9" i="84"/>
  <c r="B8" i="84"/>
  <c r="B35" i="84" s="1"/>
  <c r="A8" i="84"/>
  <c r="S7" i="84"/>
  <c r="R7" i="84"/>
  <c r="Q7" i="84"/>
  <c r="P7" i="84"/>
  <c r="O7" i="84"/>
  <c r="N7" i="84"/>
  <c r="M7" i="84"/>
  <c r="L7" i="84"/>
  <c r="K7" i="84"/>
  <c r="J7" i="84"/>
  <c r="J34" i="84" s="1"/>
  <c r="I7" i="84"/>
  <c r="I34" i="84" s="1"/>
  <c r="H7" i="84"/>
  <c r="H34" i="84" s="1"/>
  <c r="G7" i="84"/>
  <c r="F7" i="84"/>
  <c r="E7" i="84"/>
  <c r="D7" i="84"/>
  <c r="B54" i="83"/>
  <c r="A54" i="83"/>
  <c r="C53" i="83"/>
  <c r="B53" i="83"/>
  <c r="A53" i="83"/>
  <c r="C52" i="83"/>
  <c r="B50" i="83"/>
  <c r="A50" i="83"/>
  <c r="C49" i="83"/>
  <c r="B49" i="83"/>
  <c r="A49" i="83"/>
  <c r="C48" i="83"/>
  <c r="B46" i="83"/>
  <c r="A46" i="83"/>
  <c r="C45" i="83"/>
  <c r="B45" i="83"/>
  <c r="A45" i="83"/>
  <c r="C44" i="83"/>
  <c r="B42" i="83"/>
  <c r="A42" i="83"/>
  <c r="B41" i="83"/>
  <c r="A41" i="83"/>
  <c r="B40" i="83"/>
  <c r="A40" i="83"/>
  <c r="B36" i="83"/>
  <c r="A36" i="83"/>
  <c r="B35" i="83"/>
  <c r="A35" i="83"/>
  <c r="S34" i="83"/>
  <c r="R34" i="83"/>
  <c r="N34" i="83"/>
  <c r="M34" i="83"/>
  <c r="L34" i="83"/>
  <c r="K34" i="83"/>
  <c r="J34" i="83"/>
  <c r="I34" i="83"/>
  <c r="H34" i="83"/>
  <c r="G34" i="83"/>
  <c r="F34" i="83"/>
  <c r="U31" i="83"/>
  <c r="C27" i="83"/>
  <c r="B27" i="83"/>
  <c r="A27" i="83"/>
  <c r="C26" i="83"/>
  <c r="B26" i="83"/>
  <c r="A26" i="83"/>
  <c r="C25" i="83"/>
  <c r="B25" i="83"/>
  <c r="A25" i="83"/>
  <c r="C24" i="83"/>
  <c r="B24" i="83"/>
  <c r="A24" i="83"/>
  <c r="C23" i="83"/>
  <c r="B23" i="83"/>
  <c r="A23" i="83"/>
  <c r="C22" i="83"/>
  <c r="B22" i="83"/>
  <c r="A22" i="83"/>
  <c r="C21" i="83"/>
  <c r="B21" i="83"/>
  <c r="A21" i="83"/>
  <c r="C20" i="83"/>
  <c r="B20" i="83"/>
  <c r="A20" i="83"/>
  <c r="C19" i="83"/>
  <c r="B19" i="83"/>
  <c r="A19" i="83"/>
  <c r="C18" i="83"/>
  <c r="B18" i="83"/>
  <c r="A18" i="83"/>
  <c r="C17" i="83"/>
  <c r="B17" i="83"/>
  <c r="A17" i="83"/>
  <c r="C16" i="83"/>
  <c r="B16" i="83"/>
  <c r="A16" i="83"/>
  <c r="C15" i="83"/>
  <c r="B15" i="83"/>
  <c r="A15" i="83"/>
  <c r="B14" i="83"/>
  <c r="A14" i="83"/>
  <c r="B13" i="83"/>
  <c r="A13" i="83"/>
  <c r="B12" i="83"/>
  <c r="A12" i="83"/>
  <c r="B11" i="83"/>
  <c r="A11" i="83"/>
  <c r="B10" i="83"/>
  <c r="A10" i="83"/>
  <c r="B9" i="83"/>
  <c r="A9" i="83"/>
  <c r="B8" i="83"/>
  <c r="A8" i="83"/>
  <c r="S7" i="83"/>
  <c r="R7" i="83"/>
  <c r="Q7" i="83"/>
  <c r="Q34" i="83" s="1"/>
  <c r="P7" i="83"/>
  <c r="P34" i="83" s="1"/>
  <c r="O7" i="83"/>
  <c r="O34" i="83" s="1"/>
  <c r="N7" i="83"/>
  <c r="M7" i="83"/>
  <c r="L7" i="83"/>
  <c r="K7" i="83"/>
  <c r="J7" i="83"/>
  <c r="I7" i="83"/>
  <c r="H7" i="83"/>
  <c r="G7" i="83"/>
  <c r="F7" i="83"/>
  <c r="E7" i="83"/>
  <c r="E34" i="83" s="1"/>
  <c r="D7" i="83"/>
  <c r="D34" i="83" s="1"/>
  <c r="C54" i="82"/>
  <c r="C54" i="83" s="1"/>
  <c r="B54" i="82"/>
  <c r="A54" i="82"/>
  <c r="C53" i="82"/>
  <c r="C53" i="84" s="1"/>
  <c r="B53" i="82"/>
  <c r="B53" i="84" s="1"/>
  <c r="A53" i="82"/>
  <c r="A53" i="84" s="1"/>
  <c r="C52" i="82"/>
  <c r="C52" i="84" s="1"/>
  <c r="B52" i="82"/>
  <c r="B52" i="84" s="1"/>
  <c r="A52" i="82"/>
  <c r="A52" i="83" s="1"/>
  <c r="C51" i="82"/>
  <c r="C51" i="83" s="1"/>
  <c r="B51" i="82"/>
  <c r="B51" i="83" s="1"/>
  <c r="A51" i="82"/>
  <c r="A51" i="85" s="1"/>
  <c r="C50" i="82"/>
  <c r="C50" i="85" s="1"/>
  <c r="B50" i="82"/>
  <c r="A50" i="82"/>
  <c r="C49" i="82"/>
  <c r="C49" i="84" s="1"/>
  <c r="B49" i="82"/>
  <c r="B49" i="84" s="1"/>
  <c r="A49" i="82"/>
  <c r="A49" i="84" s="1"/>
  <c r="C48" i="82"/>
  <c r="C48" i="84" s="1"/>
  <c r="B48" i="82"/>
  <c r="B48" i="84" s="1"/>
  <c r="A48" i="82"/>
  <c r="A48" i="83" s="1"/>
  <c r="C47" i="82"/>
  <c r="C47" i="83" s="1"/>
  <c r="B47" i="82"/>
  <c r="B47" i="83" s="1"/>
  <c r="A47" i="82"/>
  <c r="A47" i="85" s="1"/>
  <c r="C46" i="82"/>
  <c r="C46" i="85" s="1"/>
  <c r="B46" i="82"/>
  <c r="A46" i="82"/>
  <c r="C45" i="82"/>
  <c r="C45" i="84" s="1"/>
  <c r="B45" i="82"/>
  <c r="B45" i="84" s="1"/>
  <c r="A45" i="82"/>
  <c r="A45" i="84" s="1"/>
  <c r="C44" i="82"/>
  <c r="C44" i="84" s="1"/>
  <c r="B44" i="82"/>
  <c r="B44" i="84" s="1"/>
  <c r="A44" i="82"/>
  <c r="A44" i="83" s="1"/>
  <c r="C43" i="82"/>
  <c r="C43" i="83" s="1"/>
  <c r="B43" i="82"/>
  <c r="B43" i="83" s="1"/>
  <c r="A43" i="82"/>
  <c r="A43" i="85" s="1"/>
  <c r="C42" i="82"/>
  <c r="C42" i="83" s="1"/>
  <c r="B42" i="82"/>
  <c r="A42" i="82"/>
  <c r="B41" i="82"/>
  <c r="B41" i="84" s="1"/>
  <c r="A41" i="82"/>
  <c r="A41" i="84" s="1"/>
  <c r="B40" i="82"/>
  <c r="B40" i="84" s="1"/>
  <c r="A40" i="82"/>
  <c r="A40" i="84" s="1"/>
  <c r="B39" i="82"/>
  <c r="B39" i="84" s="1"/>
  <c r="A39" i="82"/>
  <c r="A39" i="83" s="1"/>
  <c r="B38" i="82"/>
  <c r="B38" i="84" s="1"/>
  <c r="A38" i="82"/>
  <c r="A38" i="83" s="1"/>
  <c r="B37" i="82"/>
  <c r="B37" i="85" s="1"/>
  <c r="A37" i="82"/>
  <c r="A37" i="85" s="1"/>
  <c r="B36" i="82"/>
  <c r="A36" i="82"/>
  <c r="B35" i="82"/>
  <c r="A35" i="82"/>
  <c r="A35" i="84" s="1"/>
  <c r="S34" i="82"/>
  <c r="R34" i="82"/>
  <c r="Q34" i="82"/>
  <c r="P34" i="82"/>
  <c r="O34" i="82"/>
  <c r="N34" i="82"/>
  <c r="M34" i="82"/>
  <c r="L34" i="82"/>
  <c r="K34" i="82"/>
  <c r="J34" i="82"/>
  <c r="I34" i="82"/>
  <c r="H34" i="82"/>
  <c r="G34" i="82"/>
  <c r="F34" i="82"/>
  <c r="E34" i="82"/>
  <c r="D34" i="82"/>
  <c r="U31" i="82"/>
  <c r="C47" i="84" l="1"/>
  <c r="B39" i="83"/>
  <c r="B44" i="83"/>
  <c r="B48" i="83"/>
  <c r="B52" i="83"/>
  <c r="A38" i="85"/>
  <c r="B43" i="85"/>
  <c r="B47" i="85"/>
  <c r="B51" i="85"/>
  <c r="C51" i="85"/>
  <c r="A37" i="84"/>
  <c r="C42" i="84"/>
  <c r="C46" i="84"/>
  <c r="C50" i="84"/>
  <c r="C54" i="84"/>
  <c r="A39" i="85"/>
  <c r="A44" i="85"/>
  <c r="A48" i="85"/>
  <c r="A52" i="85"/>
  <c r="B52" i="85"/>
  <c r="B37" i="84"/>
  <c r="A43" i="84"/>
  <c r="A47" i="84"/>
  <c r="A51" i="84"/>
  <c r="B39" i="85"/>
  <c r="B44" i="85"/>
  <c r="B48" i="85"/>
  <c r="A38" i="84"/>
  <c r="B43" i="84"/>
  <c r="B47" i="84"/>
  <c r="B51" i="84"/>
  <c r="A40" i="85"/>
  <c r="C44" i="85"/>
  <c r="C48" i="85"/>
  <c r="C52" i="85"/>
  <c r="C43" i="84"/>
  <c r="A48" i="84"/>
  <c r="C51" i="84"/>
  <c r="A44" i="84"/>
  <c r="A37" i="83"/>
  <c r="C46" i="83"/>
  <c r="C50" i="83"/>
  <c r="B37" i="83"/>
  <c r="A43" i="83"/>
  <c r="A47" i="83"/>
  <c r="B38" i="83"/>
  <c r="C42" i="85"/>
  <c r="C54" i="85"/>
  <c r="A39" i="84"/>
  <c r="A52" i="84"/>
  <c r="A51" i="83"/>
</calcChain>
</file>

<file path=xl/sharedStrings.xml><?xml version="1.0" encoding="utf-8"?>
<sst xmlns="http://schemas.openxmlformats.org/spreadsheetml/2006/main" count="979" uniqueCount="191">
  <si>
    <t>Ⅲ　統計表</t>
  </si>
  <si>
    <t>（事業所規模５人以上）</t>
    <phoneticPr fontId="11"/>
  </si>
  <si>
    <t>令和２年＝１００</t>
    <phoneticPr fontId="8"/>
  </si>
  <si>
    <t>現金給与総額</t>
    <phoneticPr fontId="11"/>
  </si>
  <si>
    <t>きまって支給</t>
    <rPh sb="4" eb="6">
      <t>シキュウ</t>
    </rPh>
    <phoneticPr fontId="11"/>
  </si>
  <si>
    <t>所 定 内</t>
    <phoneticPr fontId="11"/>
  </si>
  <si>
    <t>する給与</t>
    <rPh sb="2" eb="4">
      <t>キュウヨ</t>
    </rPh>
    <phoneticPr fontId="11"/>
  </si>
  <si>
    <t>給　　与</t>
    <rPh sb="0" eb="4">
      <t>キュウヨ</t>
    </rPh>
    <phoneticPr fontId="11"/>
  </si>
  <si>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</si>
  <si>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</si>
  <si>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</si>
  <si>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</si>
  <si>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</si>
  <si>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</si>
  <si>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</si>
  <si>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</si>
  <si>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</si>
  <si>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</si>
  <si>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</si>
  <si>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</si>
  <si>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</si>
  <si>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</si>
  <si>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</si>
  <si>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</si>
  <si>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令和元</t>
  </si>
  <si>
    <t>2</t>
  </si>
  <si>
    <t>3</t>
  </si>
  <si>
    <t>4</t>
  </si>
  <si>
    <t>5</t>
  </si>
  <si>
    <t>52</t>
  </si>
  <si>
    <t>53</t>
  </si>
  <si>
    <t/>
  </si>
  <si>
    <t>54</t>
  </si>
  <si>
    <t>55</t>
  </si>
  <si>
    <t>令和6年</t>
  </si>
  <si>
    <t>56</t>
  </si>
  <si>
    <t>57</t>
  </si>
  <si>
    <t>58</t>
  </si>
  <si>
    <t>59</t>
  </si>
  <si>
    <t>510</t>
  </si>
  <si>
    <t>511</t>
  </si>
  <si>
    <t>512</t>
  </si>
  <si>
    <t>61</t>
  </si>
  <si>
    <t>62</t>
  </si>
  <si>
    <t>（事業所規模３０人以上）</t>
    <phoneticPr fontId="11"/>
  </si>
  <si>
    <t>調査産業計</t>
    <rPh sb="0" eb="2">
      <t>チョウサ</t>
    </rPh>
    <rPh sb="2" eb="4">
      <t>サンギョウ</t>
    </rPh>
    <rPh sb="4" eb="5">
      <t>ケイ</t>
    </rPh>
    <phoneticPr fontId="11"/>
  </si>
  <si>
    <t>x</t>
  </si>
  <si>
    <t>総実労働時間指数</t>
    <rPh sb="0" eb="1">
      <t>ソウ</t>
    </rPh>
    <rPh sb="1" eb="4">
      <t>ジツロウドウ</t>
    </rPh>
    <rPh sb="4" eb="6">
      <t>ジカン</t>
    </rPh>
    <rPh sb="6" eb="8">
      <t>シスウ</t>
    </rPh>
    <phoneticPr fontId="11"/>
  </si>
  <si>
    <t>所　 定 　外</t>
    <rPh sb="0" eb="1">
      <t>トコロ</t>
    </rPh>
    <rPh sb="3" eb="4">
      <t>サダム</t>
    </rPh>
    <rPh sb="6" eb="7">
      <t>ガイ</t>
    </rPh>
    <phoneticPr fontId="11"/>
  </si>
  <si>
    <t>労働時間指数</t>
    <rPh sb="0" eb="2">
      <t>ロウドウ</t>
    </rPh>
    <rPh sb="2" eb="4">
      <t>ジカン</t>
    </rPh>
    <rPh sb="4" eb="6">
      <t>シスウ</t>
    </rPh>
    <phoneticPr fontId="11"/>
  </si>
  <si>
    <t>製造業</t>
    <rPh sb="0" eb="3">
      <t>セイゾウギョウ</t>
    </rPh>
    <phoneticPr fontId="11"/>
  </si>
  <si>
    <t>令和２年＝１００</t>
    <rPh sb="0" eb="2">
      <t>レイワ</t>
    </rPh>
    <rPh sb="3" eb="4">
      <t>ネン</t>
    </rPh>
    <phoneticPr fontId="8"/>
  </si>
  <si>
    <t>令和２年＝１００</t>
  </si>
  <si>
    <t>常用雇用指数</t>
    <rPh sb="0" eb="2">
      <t>ジョウヨウ</t>
    </rPh>
    <rPh sb="2" eb="4">
      <t>コヨウ</t>
    </rPh>
    <rPh sb="4" eb="6">
      <t>シスウ</t>
    </rPh>
    <phoneticPr fontId="11"/>
  </si>
  <si>
    <t>第５表（１）　産業別前調査期間末、増加、減少及び本調査期間末常用労働者数並びに</t>
    <phoneticPr fontId="11"/>
  </si>
  <si>
    <t>(事業所規模５人以上)</t>
    <phoneticPr fontId="11"/>
  </si>
  <si>
    <t>　　　（単位：人・％）</t>
  </si>
  <si>
    <t>前調査期間末</t>
    <phoneticPr fontId="8"/>
  </si>
  <si>
    <t>増　　  　加</t>
    <phoneticPr fontId="8"/>
  </si>
  <si>
    <t>減　　  　少</t>
    <rPh sb="0" eb="1">
      <t>ゲン</t>
    </rPh>
    <rPh sb="6" eb="7">
      <t>スク</t>
    </rPh>
    <phoneticPr fontId="8"/>
  </si>
  <si>
    <t>本調査期間末</t>
    <phoneticPr fontId="8"/>
  </si>
  <si>
    <t>産　　　　　業</t>
  </si>
  <si>
    <t>パートタイム</t>
    <phoneticPr fontId="11"/>
  </si>
  <si>
    <t>パートタイム</t>
  </si>
  <si>
    <t>常用労働者数</t>
  </si>
  <si>
    <t>労働者数</t>
    <phoneticPr fontId="8"/>
  </si>
  <si>
    <t>労働者比率</t>
  </si>
  <si>
    <t>TL</t>
  </si>
  <si>
    <t>D</t>
  </si>
  <si>
    <t>E</t>
  </si>
  <si>
    <t>F</t>
  </si>
  <si>
    <t>G</t>
  </si>
  <si>
    <t>H</t>
  </si>
  <si>
    <t>I</t>
  </si>
  <si>
    <t>J</t>
  </si>
  <si>
    <t>K</t>
  </si>
  <si>
    <t>L</t>
  </si>
  <si>
    <t>M</t>
  </si>
  <si>
    <t>N</t>
  </si>
  <si>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</si>
  <si>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</si>
  <si>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</si>
  <si>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</si>
  <si>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</si>
  <si>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</si>
  <si>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</si>
  <si>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</si>
  <si>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</si>
  <si>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</si>
  <si>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</si>
  <si>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</si>
  <si>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</si>
  <si>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</si>
  <si>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</si>
  <si>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</si>
  <si>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</si>
  <si>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</si>
  <si>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</si>
  <si>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</si>
  <si>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</si>
  <si>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</si>
  <si>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</si>
  <si>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</si>
  <si>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</si>
  <si>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</si>
  <si>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</si>
  <si>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</si>
  <si>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</si>
  <si>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</si>
  <si>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E31</t>
  </si>
  <si>
    <t>輸送用機械器具</t>
  </si>
  <si>
    <t>ES</t>
  </si>
  <si>
    <t>はん用・生産用機械器具</t>
  </si>
  <si>
    <t>R91</t>
  </si>
  <si>
    <t>職業紹介・労働者派遣業</t>
  </si>
  <si>
    <t>(事業所規模３０人以上)</t>
    <phoneticPr fontId="11"/>
  </si>
  <si>
    <t>第５表（２）　産業・性別前調査期間末、増加、減少及び本調査期間末常用労働者数並びに</t>
    <rPh sb="7" eb="9">
      <t>サンギョウ</t>
    </rPh>
    <rPh sb="10" eb="11">
      <t>セイ</t>
    </rPh>
    <phoneticPr fontId="11"/>
  </si>
  <si>
    <t>男</t>
    <rPh sb="0" eb="1">
      <t>オトコ</t>
    </rPh>
    <phoneticPr fontId="31"/>
  </si>
  <si>
    <t>女</t>
    <rPh sb="0" eb="1">
      <t>オンナ</t>
    </rPh>
    <phoneticPr fontId="31"/>
  </si>
  <si>
    <t>前調査</t>
    <phoneticPr fontId="8"/>
  </si>
  <si>
    <t>増加</t>
    <rPh sb="0" eb="1">
      <t>ゾウ</t>
    </rPh>
    <rPh sb="1" eb="2">
      <t>カ</t>
    </rPh>
    <phoneticPr fontId="8"/>
  </si>
  <si>
    <t>減少</t>
    <rPh sb="0" eb="2">
      <t>ゲンショウ</t>
    </rPh>
    <phoneticPr fontId="31"/>
  </si>
  <si>
    <t>本調査</t>
    <phoneticPr fontId="8"/>
  </si>
  <si>
    <t>期間末</t>
    <rPh sb="0" eb="3">
      <t>キカンマツ</t>
    </rPh>
    <phoneticPr fontId="31"/>
  </si>
  <si>
    <t>パート</t>
    <phoneticPr fontId="11"/>
  </si>
  <si>
    <t>パート</t>
    <phoneticPr fontId="31"/>
  </si>
  <si>
    <t>常用労</t>
    <rPh sb="0" eb="2">
      <t>ジョウヨウ</t>
    </rPh>
    <rPh sb="2" eb="3">
      <t>ロウ</t>
    </rPh>
    <phoneticPr fontId="31"/>
  </si>
  <si>
    <t>タイム</t>
    <phoneticPr fontId="31"/>
  </si>
  <si>
    <t>働者数</t>
    <rPh sb="0" eb="1">
      <t>ドウ</t>
    </rPh>
    <rPh sb="1" eb="2">
      <t>シャ</t>
    </rPh>
    <rPh sb="2" eb="3">
      <t>スウ</t>
    </rPh>
    <phoneticPr fontId="31"/>
  </si>
  <si>
    <t>労働者数</t>
    <rPh sb="3" eb="4">
      <t>スウ</t>
    </rPh>
    <phoneticPr fontId="8"/>
  </si>
  <si>
    <t>労働者</t>
    <phoneticPr fontId="31"/>
  </si>
  <si>
    <t>比率</t>
    <rPh sb="0" eb="2">
      <t>ヒリツ</t>
    </rPh>
    <phoneticPr fontId="31"/>
  </si>
  <si>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1"/>
  </si>
  <si>
    <t>　　　（単位：円）</t>
    <rPh sb="7" eb="8">
      <t>エン</t>
    </rPh>
    <phoneticPr fontId="11"/>
  </si>
  <si>
    <t>計</t>
    <rPh sb="0" eb="1">
      <t>ケイ</t>
    </rPh>
    <phoneticPr fontId="11"/>
  </si>
  <si>
    <t>男</t>
    <rPh sb="0" eb="1">
      <t>オトコ</t>
    </rPh>
    <phoneticPr fontId="11"/>
  </si>
  <si>
    <t>女</t>
    <rPh sb="0" eb="1">
      <t>オンナ</t>
    </rPh>
    <phoneticPr fontId="11"/>
  </si>
  <si>
    <t>現金給与
総    額</t>
    <rPh sb="0" eb="2">
      <t>ゲンキン</t>
    </rPh>
    <rPh sb="2" eb="4">
      <t>キュウヨ</t>
    </rPh>
    <rPh sb="5" eb="6">
      <t>フサ</t>
    </rPh>
    <rPh sb="10" eb="11">
      <t>ガク</t>
    </rPh>
    <phoneticPr fontId="11"/>
  </si>
  <si>
    <t>きまって支給する給与</t>
    <rPh sb="4" eb="6">
      <t>シキュウ</t>
    </rPh>
    <rPh sb="8" eb="10">
      <t>キュウヨ</t>
    </rPh>
    <phoneticPr fontId="11"/>
  </si>
  <si>
    <t>所定内　　　給与</t>
    <rPh sb="0" eb="3">
      <t>ショテイナイ</t>
    </rPh>
    <rPh sb="6" eb="8">
      <t>キュウヨ</t>
    </rPh>
    <phoneticPr fontId="11"/>
  </si>
  <si>
    <t>超過　　　労働　　　給与</t>
    <rPh sb="0" eb="2">
      <t>チョウカ</t>
    </rPh>
    <rPh sb="5" eb="7">
      <t>ロウドウ</t>
    </rPh>
    <rPh sb="10" eb="12">
      <t>キュウヨ</t>
    </rPh>
    <phoneticPr fontId="11"/>
  </si>
  <si>
    <t>特別に　　　支払われた給与</t>
    <rPh sb="0" eb="2">
      <t>トクベツ</t>
    </rPh>
    <rPh sb="6" eb="8">
      <t>シハラ</t>
    </rPh>
    <rPh sb="11" eb="13">
      <t>キュウヨ</t>
    </rPh>
    <phoneticPr fontId="11"/>
  </si>
  <si>
    <t>現金給与
総　　額</t>
    <rPh sb="0" eb="2">
      <t>ゲンキン</t>
    </rPh>
    <rPh sb="2" eb="4">
      <t>キュウヨ</t>
    </rPh>
    <rPh sb="5" eb="6">
      <t>フサ</t>
    </rPh>
    <rPh sb="8" eb="9">
      <t>ガク</t>
    </rPh>
    <phoneticPr fontId="11"/>
  </si>
  <si>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1"/>
  </si>
  <si>
    <t>（単位：時間・日）</t>
    <rPh sb="1" eb="3">
      <t>タンイ</t>
    </rPh>
    <rPh sb="4" eb="6">
      <t>ジカン</t>
    </rPh>
    <rPh sb="7" eb="8">
      <t>ヒ</t>
    </rPh>
    <phoneticPr fontId="11"/>
  </si>
  <si>
    <t>女</t>
    <phoneticPr fontId="11"/>
  </si>
  <si>
    <t>出勤</t>
    <rPh sb="0" eb="2">
      <t>シュッキン</t>
    </rPh>
    <phoneticPr fontId="11"/>
  </si>
  <si>
    <t>総実</t>
    <rPh sb="0" eb="1">
      <t>ソウ</t>
    </rPh>
    <rPh sb="1" eb="2">
      <t>ジツ</t>
    </rPh>
    <phoneticPr fontId="11"/>
  </si>
  <si>
    <t>所定内</t>
    <rPh sb="0" eb="3">
      <t>ショテイナイ</t>
    </rPh>
    <phoneticPr fontId="11"/>
  </si>
  <si>
    <t>所定外</t>
    <rPh sb="0" eb="3">
      <t>ショテイガイ</t>
    </rPh>
    <phoneticPr fontId="11"/>
  </si>
  <si>
    <t>労働</t>
    <rPh sb="0" eb="2">
      <t>ロウドウ</t>
    </rPh>
    <phoneticPr fontId="11"/>
  </si>
  <si>
    <t>日数</t>
    <rPh sb="0" eb="2">
      <t>ニッスウ</t>
    </rPh>
    <phoneticPr fontId="11"/>
  </si>
  <si>
    <t>時間</t>
    <rPh sb="0" eb="2">
      <t>ジカン</t>
    </rPh>
    <phoneticPr fontId="11"/>
  </si>
  <si>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4"/>
  </si>
  <si>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
  </si>
  <si>
    <t>就業形態計</t>
    <rPh sb="0" eb="2">
      <t>シュウギョウ</t>
    </rPh>
    <rPh sb="2" eb="4">
      <t>ケイタイ</t>
    </rPh>
    <rPh sb="4" eb="5">
      <t>ケイ</t>
    </rPh>
    <phoneticPr fontId="4"/>
  </si>
  <si>
    <t>一般</t>
    <rPh sb="0" eb="2">
      <t>イッパン</t>
    </rPh>
    <phoneticPr fontId="4"/>
  </si>
  <si>
    <t>パート</t>
    <phoneticPr fontId="4"/>
  </si>
  <si>
    <t>％</t>
    <phoneticPr fontId="4"/>
  </si>
  <si>
    <t>現金給与総額</t>
    <phoneticPr fontId="4"/>
  </si>
  <si>
    <t>きまって支給する給与</t>
    <rPh sb="4" eb="6">
      <t>シキュウ</t>
    </rPh>
    <rPh sb="8" eb="10">
      <t>キュウヨ</t>
    </rPh>
    <phoneticPr fontId="4"/>
  </si>
  <si>
    <t>所定内給与</t>
    <rPh sb="0" eb="3">
      <t>ショテイナイ</t>
    </rPh>
    <rPh sb="3" eb="5">
      <t>キュウヨ</t>
    </rPh>
    <phoneticPr fontId="4"/>
  </si>
  <si>
    <t>11月</t>
  </si>
  <si>
    <t>12月</t>
  </si>
  <si>
    <t>2月</t>
  </si>
  <si>
    <t>3月</t>
  </si>
  <si>
    <t>4月</t>
  </si>
  <si>
    <t>5月</t>
  </si>
  <si>
    <t>6月</t>
  </si>
  <si>
    <t>7月</t>
  </si>
  <si>
    <t>8月</t>
  </si>
  <si>
    <t>9月</t>
  </si>
  <si>
    <t>10月</t>
  </si>
  <si>
    <t>総実労働時間</t>
    <rPh sb="0" eb="2">
      <t>ソウジツ</t>
    </rPh>
    <rPh sb="2" eb="4">
      <t>ロウドウ</t>
    </rPh>
    <rPh sb="4" eb="6">
      <t>ジカン</t>
    </rPh>
    <phoneticPr fontId="4"/>
  </si>
  <si>
    <t>所定内労働時間</t>
    <rPh sb="0" eb="3">
      <t>ショテイナイ</t>
    </rPh>
    <rPh sb="3" eb="5">
      <t>ロウドウ</t>
    </rPh>
    <rPh sb="5" eb="7">
      <t>ジカン</t>
    </rPh>
    <phoneticPr fontId="4"/>
  </si>
  <si>
    <t>所定外労働時間</t>
    <rPh sb="0" eb="3">
      <t>ショテイガイ</t>
    </rPh>
    <rPh sb="3" eb="5">
      <t>ロウドウ</t>
    </rPh>
    <rPh sb="5" eb="7">
      <t>ジカン</t>
    </rPh>
    <phoneticPr fontId="4"/>
  </si>
  <si>
    <t>平成30年平均</t>
  </si>
  <si>
    <t>6</t>
  </si>
  <si>
    <t>令和7年</t>
  </si>
  <si>
    <t>令和7年1月</t>
  </si>
  <si>
    <t>X</t>
    <phoneticPr fontId="8"/>
  </si>
  <si>
    <t>X</t>
  </si>
  <si>
    <t>第１表　産業別名目賃金指数（令和７年７月）</t>
    <phoneticPr fontId="8"/>
  </si>
  <si>
    <t>第２表　産業別実質賃金指数（令和７年７月）</t>
    <phoneticPr fontId="8"/>
  </si>
  <si>
    <t>第３表　産業別労働時間指数（令和７年７月）</t>
    <phoneticPr fontId="8"/>
  </si>
  <si>
    <t>第４表　産業別常用雇用指数（令和７年７月）</t>
    <phoneticPr fontId="8"/>
  </si>
  <si>
    <r>
      <t>　　　　　　　パートタイム労働者数及びパートタイム労働者比率</t>
    </r>
    <r>
      <rPr>
        <sz val="16"/>
        <color rgb="FF000000"/>
        <rFont val="ＭＳ ゴシック"/>
        <family val="3"/>
        <charset val="128"/>
      </rPr>
      <t>（令和７年７月）</t>
    </r>
    <phoneticPr fontId="8"/>
  </si>
  <si>
    <t>　　　　　　　パートタイム労働者数及びパートタイム労働者比率（令和７年７月）</t>
    <phoneticPr fontId="31"/>
  </si>
  <si>
    <t xml:space="preserve">        超過労働給与及び特別に支払われた給与（令和７年７月）</t>
    <phoneticPr fontId="8"/>
  </si>
  <si>
    <r>
      <t>　</t>
    </r>
    <r>
      <rPr>
        <sz val="6"/>
        <rFont val="ＭＳ ゴシック"/>
        <family val="3"/>
        <charset val="128"/>
      </rPr>
      <t>　</t>
    </r>
    <r>
      <rPr>
        <sz val="11"/>
        <rFont val="ＭＳ ゴシック"/>
        <family val="3"/>
        <charset val="128"/>
      </rPr>
      <t>　</t>
    </r>
    <r>
      <rPr>
        <sz val="14"/>
        <rFont val="ＭＳ ゴシック"/>
        <family val="3"/>
        <charset val="128"/>
      </rPr>
      <t>（令和７年７月）</t>
    </r>
    <phoneticPr fontId="8"/>
  </si>
  <si>
    <t>令和6年7月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</si>
</sst>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quot;平成&quot;General&quot;年平均&quot;"/>
    <numFmt numFmtId="178" formatCode="#,##0.0"/>
    <numFmt numFmtId="179" formatCode="General&quot; &quot;"/>
    <numFmt numFmtId="180" formatCode="#&quot;月&quot;"/>
    <numFmt numFmtId="181" formatCode="0&quot;月&quot;"/>
    <numFmt numFmtId="182" formatCode="&quot;平成&quot;0&quot;年&quot;"/>
  </numFmts>
  <fonts count="44" x14ac:knownFonts="1">
    <font>
      <sz val="11"/>
      <color theme="1"/>
      <name val="游ゴシック"/>
      <family val="2"/>
      <charset val="128"/>
      <scheme val="minor"/>
    </font>
    <font>
      <sz val="11"/>
      <color theme="1"/>
      <name val="游ゴシック"/>
      <family val="2"/>
      <charset val="128"/>
      <scheme val="minor"/>
    </font>
    <font>
      <sz val="12"/>
      <name val="ＭＳ 明朝"/>
      <family val="1"/>
      <charset val="128"/>
    </font>
    <font>
      <sz val="12"/>
      <name val="ＭＳ ゴシック"/>
      <family val="3"/>
      <charset val="128"/>
    </font>
    <font>
      <sz val="6"/>
      <name val="游ゴシック"/>
      <family val="2"/>
      <charset val="128"/>
      <scheme val="minor"/>
    </font>
    <font>
      <b/>
      <sz val="28"/>
      <name val="ＭＳ 明朝"/>
      <family val="1"/>
      <charset val="128"/>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14"/>
      <name val="ＭＳ 明朝"/>
      <family val="1"/>
      <charset val="128"/>
    </font>
    <font>
      <sz val="14"/>
      <color theme="0"/>
      <name val="ＭＳ ゴシック"/>
      <family val="3"/>
      <charset val="128"/>
    </font>
    <font>
      <sz val="20"/>
      <name val="ＭＳ 明朝"/>
      <family val="1"/>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4"/>
      <color rgb="FFFF0000"/>
      <name val="ＭＳ 明朝"/>
      <family val="1"/>
      <charset val="128"/>
    </font>
    <font>
      <sz val="11"/>
      <name val="ＭＳ ゴシック"/>
      <family val="3"/>
      <charset val="128"/>
    </font>
    <font>
      <sz val="9"/>
      <color indexed="8"/>
      <name val="ＭＳ ゴシック"/>
      <family val="3"/>
      <charset val="128"/>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2"/>
      <color rgb="FFFF0000"/>
      <name val="ＭＳ 明朝"/>
      <family val="1"/>
      <charset val="128"/>
    </font>
    <font>
      <sz val="6"/>
      <name val="游ゴシック"/>
      <family val="3"/>
      <charset val="128"/>
      <scheme val="minor"/>
    </font>
    <font>
      <sz val="10"/>
      <name val="ＭＳ 明朝"/>
      <family val="1"/>
      <charset val="128"/>
    </font>
    <font>
      <sz val="11.5"/>
      <color indexed="8"/>
      <name val="ＭＳ ゴシック"/>
      <family val="3"/>
      <charset val="128"/>
    </font>
    <font>
      <sz val="6.5"/>
      <color indexed="8"/>
      <name val="ＭＳ ゴシック"/>
      <family val="3"/>
      <charset val="128"/>
    </font>
    <font>
      <sz val="11"/>
      <name val="ＭＳ 明朝"/>
      <family val="1"/>
      <charset val="128"/>
    </font>
    <font>
      <sz val="18"/>
      <name val="ＭＳ 明朝"/>
      <family val="1"/>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12"/>
      <color theme="1"/>
      <name val="游ゴシック"/>
      <family val="2"/>
      <charset val="128"/>
      <scheme val="minor"/>
    </font>
    <font>
      <sz val="22"/>
      <color theme="1"/>
      <name val="游ゴシック"/>
      <family val="2"/>
      <charset val="128"/>
      <scheme val="minor"/>
    </font>
    <font>
      <sz val="11"/>
      <color theme="1"/>
      <name val="ＭＳ ゴシック"/>
      <family val="3"/>
      <charset val="128"/>
    </font>
  </fonts>
  <fills count="2">
    <fill>
      <patternFill patternType="none"/>
    </fill>
    <fill>
      <patternFill patternType="gray125"/>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4">
    <xf numFmtId="0" fontId="0" fillId="0" borderId="0">
      <alignment vertical="center"/>
    </xf>
    <xf numFmtId="0" fontId="2" fillId="0" borderId="0"/>
    <xf numFmtId="1" fontId="2" fillId="0" borderId="0"/>
    <xf numFmtId="0" fontId="1" fillId="0" borderId="0">
      <alignment vertical="center"/>
    </xf>
  </cellStyleXfs>
  <cellXfs count="339">
    <xf numFmtId="0" fontId="0" fillId="0" borderId="0" xfId="0">
      <alignment vertical="center"/>
    </xf>
    <xf numFmtId="0" fontId="3" fillId="0" borderId="0" xfId="1" applyFont="1" applyAlignment="1">
      <alignment vertical="center"/>
    </xf>
    <xf numFmtId="0" fontId="5" fillId="0" borderId="0" xfId="1" applyFont="1" applyAlignment="1">
      <alignment horizontal="center" vertical="top"/>
    </xf>
    <xf numFmtId="0" fontId="2" fillId="0" borderId="0" xfId="1" applyAlignment="1" applyProtection="1">
      <alignment vertical="center"/>
      <protection locked="0"/>
    </xf>
    <xf numFmtId="0" fontId="6" fillId="0" borderId="0" xfId="1" applyFont="1" applyAlignment="1">
      <alignment vertical="center"/>
    </xf>
    <xf numFmtId="0" fontId="7" fillId="0" borderId="0" xfId="1" applyFont="1" applyAlignment="1">
      <alignment vertical="center"/>
    </xf>
    <xf numFmtId="0" fontId="9" fillId="0" borderId="0" xfId="1" applyFont="1" applyAlignment="1">
      <alignment vertical="center"/>
    </xf>
    <xf numFmtId="1" fontId="7" fillId="0" borderId="0" xfId="1" applyNumberFormat="1" applyFont="1" applyAlignment="1">
      <alignment horizontal="center" vertical="center"/>
    </xf>
    <xf numFmtId="0" fontId="10" fillId="0" borderId="1" xfId="1" applyFont="1" applyBorder="1" applyAlignment="1">
      <alignment vertical="center"/>
    </xf>
    <xf numFmtId="0" fontId="10" fillId="0" borderId="0" xfId="1" applyFont="1" applyAlignment="1">
      <alignment vertical="center"/>
    </xf>
    <xf numFmtId="0" fontId="2" fillId="0" borderId="0" xfId="1" applyAlignment="1" applyProtection="1">
      <alignment horizontal="right" vertical="center"/>
      <protection locked="0"/>
    </xf>
    <xf numFmtId="0" fontId="10" fillId="0" borderId="0" xfId="1" applyFont="1" applyAlignment="1">
      <alignment horizontal="right" vertical="center"/>
    </xf>
    <xf numFmtId="0" fontId="12" fillId="0" borderId="0" xfId="1" applyFont="1" applyAlignment="1">
      <alignment vertical="center"/>
    </xf>
    <xf numFmtId="0" fontId="2" fillId="0" borderId="2" xfId="1" applyBorder="1" applyAlignment="1" applyProtection="1">
      <alignment vertical="center"/>
      <protection locked="0"/>
    </xf>
    <xf numFmtId="0" fontId="2" fillId="0" borderId="3" xfId="1" applyBorder="1" applyAlignment="1" applyProtection="1">
      <alignment vertical="center"/>
      <protection locked="0"/>
    </xf>
    <xf numFmtId="0" fontId="13" fillId="0" borderId="2" xfId="1" applyFont="1" applyBorder="1" applyAlignment="1">
      <alignment horizontal="center" vertical="center" shrinkToFit="1"/>
    </xf>
    <xf numFmtId="0" fontId="6" fillId="0" borderId="4" xfId="1" applyFont="1" applyBorder="1" applyAlignment="1">
      <alignment horizontal="center" vertical="center"/>
    </xf>
    <xf numFmtId="0" fontId="14" fillId="0" borderId="0" xfId="1" applyFont="1" applyAlignment="1">
      <alignment vertical="center"/>
    </xf>
    <xf numFmtId="0" fontId="10" fillId="0" borderId="5" xfId="1" applyFont="1" applyBorder="1" applyAlignment="1">
      <alignment horizontal="center" vertical="center"/>
    </xf>
    <xf numFmtId="0" fontId="2" fillId="0" borderId="6" xfId="1" applyBorder="1" applyAlignment="1" applyProtection="1">
      <alignment horizontal="center" vertical="center"/>
      <protection locked="0"/>
    </xf>
    <xf numFmtId="0" fontId="13" fillId="0" borderId="7" xfId="1" applyFont="1" applyBorder="1" applyAlignment="1">
      <alignment horizontal="center" vertical="center"/>
    </xf>
    <xf numFmtId="0" fontId="6" fillId="0" borderId="8" xfId="1" applyFont="1" applyBorder="1" applyAlignment="1">
      <alignment horizontal="center" vertical="center"/>
    </xf>
    <xf numFmtId="176" fontId="15" fillId="0" borderId="9" xfId="1" applyNumberFormat="1" applyFont="1" applyBorder="1" applyAlignment="1">
      <alignment horizontal="center" vertical="center" wrapText="1"/>
    </xf>
    <xf numFmtId="0" fontId="15" fillId="0" borderId="10" xfId="1" applyFont="1" applyBorder="1" applyAlignment="1">
      <alignment horizontal="center" vertical="center" shrinkToFit="1"/>
    </xf>
    <xf numFmtId="0" fontId="15" fillId="0" borderId="9" xfId="1" applyFont="1" applyBorder="1" applyAlignment="1">
      <alignment horizontal="center" vertical="center" shrinkToFit="1"/>
    </xf>
    <xf numFmtId="177" fontId="10" fillId="0" borderId="2" xfId="1" applyNumberFormat="1" applyFont="1" applyBorder="1" applyAlignment="1">
      <alignment vertical="center"/>
    </xf>
    <xf numFmtId="177" fontId="10" fillId="0" borderId="11" xfId="1" applyNumberFormat="1" applyFont="1" applyBorder="1" applyAlignment="1">
      <alignment vertical="center"/>
    </xf>
    <xf numFmtId="178" fontId="10" fillId="0" borderId="0" xfId="1" applyNumberFormat="1" applyFont="1" applyAlignment="1">
      <alignment horizontal="right" vertical="center"/>
    </xf>
    <xf numFmtId="178" fontId="10" fillId="0" borderId="12" xfId="1" applyNumberFormat="1" applyFont="1" applyBorder="1" applyAlignment="1">
      <alignment horizontal="right" vertical="center"/>
    </xf>
    <xf numFmtId="178" fontId="10" fillId="0" borderId="13" xfId="1" applyNumberFormat="1" applyFont="1" applyBorder="1" applyAlignment="1">
      <alignment horizontal="right" vertical="center"/>
    </xf>
    <xf numFmtId="179" fontId="10" fillId="0" borderId="5" xfId="1" applyNumberFormat="1" applyFont="1" applyBorder="1" applyAlignment="1">
      <alignment horizontal="right" vertical="center" wrapText="1"/>
    </xf>
    <xf numFmtId="0" fontId="16" fillId="0" borderId="6" xfId="1" applyFont="1" applyBorder="1" applyAlignment="1" applyProtection="1">
      <alignment horizontal="left" vertical="center" wrapText="1"/>
      <protection locked="0"/>
    </xf>
    <xf numFmtId="179" fontId="10" fillId="0" borderId="5" xfId="1" applyNumberFormat="1" applyFont="1" applyBorder="1" applyAlignment="1">
      <alignment horizontal="right" vertical="center"/>
    </xf>
    <xf numFmtId="0" fontId="16" fillId="0" borderId="6" xfId="1" applyFont="1" applyBorder="1" applyAlignment="1" applyProtection="1">
      <alignment horizontal="left" vertical="center"/>
      <protection locked="0"/>
    </xf>
    <xf numFmtId="178" fontId="10" fillId="0" borderId="14" xfId="1" applyNumberFormat="1" applyFont="1" applyBorder="1" applyAlignment="1">
      <alignment horizontal="right" vertical="center"/>
    </xf>
    <xf numFmtId="179" fontId="10" fillId="0" borderId="15" xfId="1" applyNumberFormat="1" applyFont="1" applyBorder="1" applyAlignment="1">
      <alignment horizontal="right" vertical="center"/>
    </xf>
    <xf numFmtId="0" fontId="16" fillId="0" borderId="16" xfId="1" applyFont="1" applyBorder="1" applyAlignment="1" applyProtection="1">
      <alignment horizontal="left" vertical="center"/>
      <protection locked="0"/>
    </xf>
    <xf numFmtId="178" fontId="10" fillId="0" borderId="17" xfId="1" applyNumberFormat="1" applyFont="1" applyBorder="1" applyAlignment="1">
      <alignment horizontal="right" vertical="center"/>
    </xf>
    <xf numFmtId="0" fontId="14" fillId="0" borderId="0" xfId="1" applyFont="1" applyAlignment="1">
      <alignment horizontal="right" vertical="center"/>
    </xf>
    <xf numFmtId="0" fontId="10" fillId="0" borderId="5" xfId="1" applyFont="1" applyBorder="1" applyAlignment="1">
      <alignment horizontal="right" vertical="center" shrinkToFit="1"/>
    </xf>
    <xf numFmtId="180" fontId="10" fillId="0" borderId="6" xfId="1" applyNumberFormat="1" applyFont="1" applyBorder="1" applyAlignment="1">
      <alignment horizontal="right" vertical="center"/>
    </xf>
    <xf numFmtId="178" fontId="10" fillId="0" borderId="18" xfId="1" quotePrefix="1" applyNumberFormat="1" applyFont="1" applyBorder="1" applyAlignment="1">
      <alignment horizontal="right" vertical="center"/>
    </xf>
    <xf numFmtId="178" fontId="10" fillId="0" borderId="13" xfId="1" quotePrefix="1" applyNumberFormat="1" applyFont="1" applyBorder="1" applyAlignment="1">
      <alignment horizontal="right" vertical="center"/>
    </xf>
    <xf numFmtId="0" fontId="10" fillId="0" borderId="7" xfId="1" applyFont="1" applyBorder="1" applyAlignment="1">
      <alignment horizontal="right" vertical="center" shrinkToFit="1"/>
    </xf>
    <xf numFmtId="180" fontId="10" fillId="0" borderId="19" xfId="1" applyNumberFormat="1" applyFont="1" applyBorder="1" applyAlignment="1">
      <alignment horizontal="right" vertical="center"/>
    </xf>
    <xf numFmtId="178" fontId="10" fillId="0" borderId="8" xfId="1" quotePrefix="1" applyNumberFormat="1" applyFont="1" applyBorder="1" applyAlignment="1">
      <alignment horizontal="right" vertical="center"/>
    </xf>
    <xf numFmtId="0" fontId="2" fillId="0" borderId="0" xfId="1" applyAlignment="1">
      <alignment vertical="center"/>
    </xf>
    <xf numFmtId="0" fontId="2" fillId="0" borderId="1" xfId="1" applyBorder="1" applyAlignment="1" applyProtection="1">
      <alignment horizontal="right" vertical="center"/>
      <protection locked="0"/>
    </xf>
    <xf numFmtId="0" fontId="10" fillId="0" borderId="5" xfId="1" applyFont="1" applyBorder="1" applyAlignment="1">
      <alignment horizontal="centerContinuous" vertical="top"/>
    </xf>
    <xf numFmtId="0" fontId="2" fillId="0" borderId="6" xfId="1" applyBorder="1" applyAlignment="1" applyProtection="1">
      <alignment horizontal="centerContinuous" vertical="top"/>
      <protection locked="0"/>
    </xf>
    <xf numFmtId="0" fontId="12" fillId="0" borderId="0" xfId="1" applyFont="1" applyAlignment="1">
      <alignment horizontal="right" vertical="center"/>
    </xf>
    <xf numFmtId="178" fontId="10" fillId="0" borderId="20" xfId="1" applyNumberFormat="1" applyFont="1" applyBorder="1" applyAlignment="1">
      <alignment horizontal="right" vertical="center"/>
    </xf>
    <xf numFmtId="178" fontId="10" fillId="0" borderId="5" xfId="1" applyNumberFormat="1" applyFont="1" applyBorder="1" applyAlignment="1">
      <alignment horizontal="right" vertical="center"/>
    </xf>
    <xf numFmtId="178" fontId="10" fillId="0" borderId="21" xfId="1" applyNumberFormat="1" applyFont="1" applyBorder="1" applyAlignment="1">
      <alignment horizontal="right" vertical="center"/>
    </xf>
    <xf numFmtId="0" fontId="10" fillId="0" borderId="5" xfId="1" applyFont="1" applyBorder="1" applyAlignment="1">
      <alignment horizontal="left" vertical="center" shrinkToFit="1"/>
    </xf>
    <xf numFmtId="181" fontId="10" fillId="0" borderId="6" xfId="1" applyNumberFormat="1" applyFont="1" applyBorder="1" applyAlignment="1">
      <alignment horizontal="right" vertical="center"/>
    </xf>
    <xf numFmtId="178" fontId="10" fillId="0" borderId="18" xfId="1" applyNumberFormat="1" applyFont="1" applyBorder="1" applyAlignment="1">
      <alignment horizontal="right" vertical="center" wrapText="1"/>
    </xf>
    <xf numFmtId="0" fontId="10" fillId="0" borderId="7" xfId="1" applyFont="1" applyBorder="1" applyAlignment="1">
      <alignment horizontal="left" vertical="center" shrinkToFit="1"/>
    </xf>
    <xf numFmtId="181" fontId="10" fillId="0" borderId="19" xfId="1" applyNumberFormat="1" applyFont="1" applyBorder="1" applyAlignment="1">
      <alignment horizontal="right" vertical="center"/>
    </xf>
    <xf numFmtId="178" fontId="10" fillId="0" borderId="0" xfId="1" applyNumberFormat="1" applyFont="1" applyAlignment="1">
      <alignment vertical="center"/>
    </xf>
    <xf numFmtId="0" fontId="2" fillId="0" borderId="0" xfId="1" applyAlignment="1" applyProtection="1">
      <alignment horizontal="center" vertical="center"/>
      <protection locked="0"/>
    </xf>
    <xf numFmtId="1" fontId="7" fillId="0" borderId="0" xfId="1" applyNumberFormat="1" applyFont="1" applyAlignment="1">
      <alignment horizontal="right" vertical="center"/>
    </xf>
    <xf numFmtId="0" fontId="3" fillId="0" borderId="0" xfId="1" applyFont="1" applyAlignment="1">
      <alignment horizontal="right" vertical="center"/>
    </xf>
    <xf numFmtId="0" fontId="6" fillId="0" borderId="10" xfId="1" applyFont="1" applyBorder="1" applyAlignment="1">
      <alignment horizontal="center" vertical="center" shrinkToFit="1"/>
    </xf>
    <xf numFmtId="0" fontId="6" fillId="0" borderId="9" xfId="1" applyFont="1" applyBorder="1" applyAlignment="1">
      <alignment horizontal="center" vertical="center" shrinkToFit="1"/>
    </xf>
    <xf numFmtId="0" fontId="2" fillId="0" borderId="6" xfId="1" applyBorder="1" applyAlignment="1" applyProtection="1">
      <alignment horizontal="left" vertical="center"/>
      <protection locked="0"/>
    </xf>
    <xf numFmtId="179" fontId="10" fillId="0" borderId="5" xfId="1" applyNumberFormat="1" applyFont="1" applyBorder="1" applyAlignment="1">
      <alignment horizontal="right" vertical="center" shrinkToFit="1"/>
    </xf>
    <xf numFmtId="0" fontId="2" fillId="0" borderId="16" xfId="1" applyBorder="1" applyAlignment="1" applyProtection="1">
      <alignment horizontal="left" vertical="center"/>
      <protection locked="0"/>
    </xf>
    <xf numFmtId="182" fontId="10" fillId="0" borderId="22" xfId="1" applyNumberFormat="1" applyFont="1" applyBorder="1" applyAlignment="1">
      <alignment horizontal="left" vertical="center" shrinkToFit="1"/>
    </xf>
    <xf numFmtId="182" fontId="10" fillId="0" borderId="5" xfId="1" applyNumberFormat="1" applyFont="1" applyBorder="1" applyAlignment="1">
      <alignment horizontal="left" vertical="center" shrinkToFit="1"/>
    </xf>
    <xf numFmtId="182" fontId="10" fillId="0" borderId="7" xfId="1" applyNumberFormat="1" applyFont="1" applyBorder="1" applyAlignment="1">
      <alignment horizontal="left" vertical="center" shrinkToFit="1"/>
    </xf>
    <xf numFmtId="0" fontId="6" fillId="0" borderId="2" xfId="1" applyFont="1" applyBorder="1" applyAlignment="1">
      <alignment horizontal="centerContinuous" vertical="center" shrinkToFit="1"/>
    </xf>
    <xf numFmtId="0" fontId="6" fillId="0" borderId="11" xfId="1" applyFont="1" applyBorder="1" applyAlignment="1">
      <alignment horizontal="centerContinuous" vertical="center"/>
    </xf>
    <xf numFmtId="0" fontId="6" fillId="0" borderId="7" xfId="1" applyFont="1" applyBorder="1" applyAlignment="1">
      <alignment horizontal="centerContinuous" vertical="center"/>
    </xf>
    <xf numFmtId="0" fontId="6" fillId="0" borderId="19" xfId="1" applyFont="1" applyBorder="1" applyAlignment="1">
      <alignment horizontal="centerContinuous" vertical="center"/>
    </xf>
    <xf numFmtId="0" fontId="10" fillId="0" borderId="0" xfId="1" applyFont="1" applyAlignment="1" applyProtection="1">
      <alignment horizontal="right" vertical="center"/>
      <protection locked="0"/>
    </xf>
    <xf numFmtId="0" fontId="17" fillId="0" borderId="0" xfId="1" applyFont="1" applyAlignment="1">
      <alignment horizontal="right" vertical="center"/>
    </xf>
    <xf numFmtId="0" fontId="2" fillId="0" borderId="5" xfId="1" applyBorder="1" applyAlignment="1" applyProtection="1">
      <alignment vertical="center"/>
      <protection locked="0"/>
    </xf>
    <xf numFmtId="178" fontId="10" fillId="0" borderId="2" xfId="1" applyNumberFormat="1" applyFont="1" applyBorder="1" applyAlignment="1">
      <alignment horizontal="right" vertical="center"/>
    </xf>
    <xf numFmtId="178" fontId="10" fillId="0" borderId="23" xfId="1" applyNumberFormat="1" applyFont="1" applyBorder="1" applyAlignment="1">
      <alignment horizontal="right" vertical="center"/>
    </xf>
    <xf numFmtId="178" fontId="10" fillId="0" borderId="24" xfId="1" applyNumberFormat="1" applyFont="1" applyBorder="1" applyAlignment="1">
      <alignment horizontal="right" vertical="center"/>
    </xf>
    <xf numFmtId="0" fontId="2" fillId="0" borderId="0" xfId="2" applyNumberFormat="1"/>
    <xf numFmtId="0" fontId="2" fillId="0" borderId="0" xfId="2" applyNumberFormat="1" applyAlignment="1">
      <alignment vertical="center"/>
    </xf>
    <xf numFmtId="0" fontId="18" fillId="0" borderId="0" xfId="2" applyNumberFormat="1" applyFont="1"/>
    <xf numFmtId="0" fontId="7" fillId="0" borderId="0" xfId="2" applyNumberFormat="1" applyFont="1"/>
    <xf numFmtId="0" fontId="16" fillId="0" borderId="0" xfId="2" applyNumberFormat="1" applyFont="1"/>
    <xf numFmtId="0" fontId="19" fillId="0" borderId="0" xfId="2" applyNumberFormat="1" applyFont="1" applyAlignment="1">
      <alignment vertical="center"/>
    </xf>
    <xf numFmtId="0" fontId="7" fillId="0" borderId="0" xfId="2" applyNumberFormat="1" applyFont="1" applyAlignment="1">
      <alignment vertical="center"/>
    </xf>
    <xf numFmtId="0" fontId="3" fillId="0" borderId="0" xfId="2" applyNumberFormat="1" applyFont="1" applyAlignment="1">
      <alignment vertical="center"/>
    </xf>
    <xf numFmtId="0" fontId="3" fillId="0" borderId="0" xfId="2" applyNumberFormat="1" applyFont="1"/>
    <xf numFmtId="1" fontId="19" fillId="0" borderId="0" xfId="2" applyFont="1" applyAlignment="1">
      <alignment horizontal="right" vertical="center" indent="3"/>
    </xf>
    <xf numFmtId="0" fontId="21" fillId="0" borderId="0" xfId="2" applyNumberFormat="1" applyFont="1" applyAlignment="1">
      <alignment vertical="center"/>
    </xf>
    <xf numFmtId="0" fontId="22" fillId="0" borderId="0" xfId="2" applyNumberFormat="1" applyFont="1" applyAlignment="1">
      <alignment vertical="center"/>
    </xf>
    <xf numFmtId="0" fontId="19" fillId="0" borderId="0" xfId="2" applyNumberFormat="1" applyFont="1" applyAlignment="1">
      <alignment vertical="top"/>
    </xf>
    <xf numFmtId="1" fontId="10" fillId="0" borderId="0" xfId="2" applyFont="1" applyAlignment="1">
      <alignment horizontal="right" vertical="center"/>
    </xf>
    <xf numFmtId="0" fontId="10" fillId="0" borderId="0" xfId="2" applyNumberFormat="1" applyFont="1"/>
    <xf numFmtId="0" fontId="19" fillId="0" borderId="2" xfId="2" applyNumberFormat="1" applyFont="1" applyBorder="1" applyAlignment="1">
      <alignment horizontal="center" vertical="center"/>
    </xf>
    <xf numFmtId="0" fontId="19" fillId="0" borderId="3" xfId="2" applyNumberFormat="1" applyFont="1" applyBorder="1" applyAlignment="1">
      <alignment horizontal="center" vertical="center"/>
    </xf>
    <xf numFmtId="0" fontId="19" fillId="0" borderId="11" xfId="2" applyNumberFormat="1" applyFont="1" applyBorder="1" applyAlignment="1">
      <alignment horizontal="center" vertical="center"/>
    </xf>
    <xf numFmtId="0" fontId="19" fillId="0" borderId="4" xfId="2" applyNumberFormat="1" applyFont="1" applyBorder="1" applyAlignment="1">
      <alignment horizontal="center" vertical="center" wrapText="1"/>
    </xf>
    <xf numFmtId="0" fontId="19" fillId="0" borderId="4" xfId="2" applyNumberFormat="1" applyFont="1" applyBorder="1" applyAlignment="1">
      <alignment vertical="center" wrapText="1"/>
    </xf>
    <xf numFmtId="0" fontId="19" fillId="0" borderId="2" xfId="2" applyNumberFormat="1" applyFont="1" applyBorder="1" applyAlignment="1">
      <alignment horizontal="center" vertical="center" wrapText="1"/>
    </xf>
    <xf numFmtId="0" fontId="23" fillId="0" borderId="25" xfId="2" applyNumberFormat="1" applyFont="1" applyBorder="1" applyAlignment="1">
      <alignment vertical="center"/>
    </xf>
    <xf numFmtId="0" fontId="23" fillId="0" borderId="26" xfId="2" applyNumberFormat="1" applyFont="1" applyBorder="1" applyAlignment="1">
      <alignment vertical="center"/>
    </xf>
    <xf numFmtId="0" fontId="24" fillId="0" borderId="0" xfId="2" applyNumberFormat="1" applyFont="1"/>
    <xf numFmtId="0" fontId="19" fillId="0" borderId="5" xfId="2" applyNumberFormat="1" applyFont="1" applyBorder="1" applyAlignment="1">
      <alignment horizontal="center" vertical="center"/>
    </xf>
    <xf numFmtId="0" fontId="19" fillId="0" borderId="0" xfId="2" applyNumberFormat="1" applyFont="1" applyAlignment="1">
      <alignment horizontal="center" vertical="center"/>
    </xf>
    <xf numFmtId="0" fontId="19" fillId="0" borderId="6" xfId="2" applyNumberFormat="1" applyFont="1" applyBorder="1" applyAlignment="1">
      <alignment horizontal="left" vertical="center"/>
    </xf>
    <xf numFmtId="0" fontId="19" fillId="0" borderId="13" xfId="2" applyNumberFormat="1" applyFont="1" applyBorder="1" applyAlignment="1">
      <alignment vertical="center"/>
    </xf>
    <xf numFmtId="0" fontId="19" fillId="0" borderId="13" xfId="2" applyNumberFormat="1" applyFont="1" applyBorder="1" applyAlignment="1">
      <alignment horizontal="center" vertical="center"/>
    </xf>
    <xf numFmtId="0" fontId="19" fillId="0" borderId="5" xfId="2" applyNumberFormat="1" applyFont="1" applyBorder="1" applyAlignment="1">
      <alignment vertical="center"/>
    </xf>
    <xf numFmtId="0" fontId="23" fillId="0" borderId="4" xfId="2" applyNumberFormat="1" applyFont="1" applyBorder="1" applyAlignment="1">
      <alignment horizontal="distributed" vertical="center"/>
    </xf>
    <xf numFmtId="0" fontId="23" fillId="0" borderId="6" xfId="2" applyNumberFormat="1" applyFont="1" applyBorder="1" applyAlignment="1">
      <alignment horizontal="distributed" vertical="center"/>
    </xf>
    <xf numFmtId="0" fontId="19" fillId="0" borderId="7" xfId="2" applyNumberFormat="1" applyFont="1" applyBorder="1" applyAlignment="1">
      <alignment horizontal="center" vertical="center"/>
    </xf>
    <xf numFmtId="0" fontId="19" fillId="0" borderId="1" xfId="2" applyNumberFormat="1" applyFont="1" applyBorder="1" applyAlignment="1">
      <alignment horizontal="center" vertical="center"/>
    </xf>
    <xf numFmtId="0" fontId="19" fillId="0" borderId="19" xfId="2" applyNumberFormat="1" applyFont="1" applyBorder="1" applyAlignment="1">
      <alignment horizontal="center" vertical="center"/>
    </xf>
    <xf numFmtId="0" fontId="19" fillId="0" borderId="8" xfId="2" applyNumberFormat="1" applyFont="1" applyBorder="1" applyAlignment="1">
      <alignment horizontal="center" vertical="center"/>
    </xf>
    <xf numFmtId="0" fontId="23" fillId="0" borderId="8" xfId="2" applyNumberFormat="1" applyFont="1" applyBorder="1" applyAlignment="1">
      <alignment horizontal="distributed" vertical="center"/>
    </xf>
    <xf numFmtId="0" fontId="23" fillId="0" borderId="19" xfId="2" applyNumberFormat="1" applyFont="1" applyBorder="1" applyAlignment="1">
      <alignment horizontal="distributed" vertical="center"/>
    </xf>
    <xf numFmtId="0" fontId="25" fillId="0" borderId="2" xfId="2" applyNumberFormat="1" applyFont="1" applyBorder="1" applyAlignment="1">
      <alignment horizontal="centerContinuous" vertical="center"/>
    </xf>
    <xf numFmtId="0" fontId="25" fillId="0" borderId="11" xfId="2" applyNumberFormat="1" applyFont="1" applyBorder="1" applyAlignment="1">
      <alignment horizontal="centerContinuous" vertical="center"/>
    </xf>
    <xf numFmtId="1" fontId="21" fillId="0" borderId="4" xfId="2" applyFont="1" applyBorder="1" applyAlignment="1">
      <alignment horizontal="distributed" vertical="center"/>
    </xf>
    <xf numFmtId="3" fontId="19" fillId="0" borderId="5" xfId="2" applyNumberFormat="1" applyFont="1" applyBorder="1" applyAlignment="1">
      <alignment horizontal="right" vertical="center"/>
    </xf>
    <xf numFmtId="178" fontId="19" fillId="0" borderId="4" xfId="2" applyNumberFormat="1" applyFont="1" applyBorder="1" applyAlignment="1">
      <alignment horizontal="right" vertical="center"/>
    </xf>
    <xf numFmtId="0" fontId="25" fillId="0" borderId="5" xfId="2" applyNumberFormat="1" applyFont="1" applyBorder="1" applyAlignment="1">
      <alignment horizontal="centerContinuous" vertical="center"/>
    </xf>
    <xf numFmtId="0" fontId="25" fillId="0" borderId="6" xfId="2" applyNumberFormat="1" applyFont="1" applyBorder="1" applyAlignment="1">
      <alignment horizontal="centerContinuous" vertical="center"/>
    </xf>
    <xf numFmtId="1" fontId="21" fillId="0" borderId="13" xfId="2" applyFont="1" applyBorder="1" applyAlignment="1">
      <alignment horizontal="distributed" vertical="center"/>
    </xf>
    <xf numFmtId="178" fontId="19" fillId="0" borderId="13" xfId="2" applyNumberFormat="1" applyFont="1" applyBorder="1" applyAlignment="1">
      <alignment horizontal="right" vertical="center"/>
    </xf>
    <xf numFmtId="1" fontId="26" fillId="0" borderId="13" xfId="2" applyFont="1" applyBorder="1" applyAlignment="1">
      <alignment horizontal="distributed" vertical="center" shrinkToFit="1"/>
    </xf>
    <xf numFmtId="1" fontId="27" fillId="0" borderId="13" xfId="2" applyFont="1" applyBorder="1" applyAlignment="1">
      <alignment horizontal="distributed" vertical="center"/>
    </xf>
    <xf numFmtId="1" fontId="28" fillId="0" borderId="13" xfId="2" applyFont="1" applyBorder="1" applyAlignment="1">
      <alignment horizontal="distributed" vertical="center"/>
    </xf>
    <xf numFmtId="1" fontId="26" fillId="0" borderId="13" xfId="2" applyFont="1" applyBorder="1" applyAlignment="1">
      <alignment horizontal="distributed" vertical="center"/>
    </xf>
    <xf numFmtId="1" fontId="29" fillId="0" borderId="13" xfId="2" applyFont="1" applyBorder="1" applyAlignment="1">
      <alignment horizontal="distributed" vertical="center" shrinkToFit="1"/>
    </xf>
    <xf numFmtId="1" fontId="21" fillId="0" borderId="4" xfId="2" applyFont="1" applyBorder="1" applyAlignment="1">
      <alignment horizontal="distributed" vertical="center" shrinkToFit="1"/>
    </xf>
    <xf numFmtId="3" fontId="19" fillId="0" borderId="2" xfId="2" applyNumberFormat="1" applyFont="1" applyBorder="1" applyAlignment="1">
      <alignment horizontal="right" vertical="center"/>
    </xf>
    <xf numFmtId="1" fontId="21" fillId="0" borderId="13" xfId="2" applyFont="1" applyBorder="1" applyAlignment="1">
      <alignment horizontal="distributed" vertical="center" shrinkToFit="1"/>
    </xf>
    <xf numFmtId="3" fontId="10" fillId="0" borderId="5" xfId="2" applyNumberFormat="1" applyFont="1" applyBorder="1" applyAlignment="1">
      <alignment horizontal="right" vertical="center"/>
    </xf>
    <xf numFmtId="178" fontId="10" fillId="0" borderId="13" xfId="2" applyNumberFormat="1" applyFont="1" applyBorder="1" applyAlignment="1">
      <alignment horizontal="right" vertical="center"/>
    </xf>
    <xf numFmtId="0" fontId="25" fillId="0" borderId="27" xfId="2" applyNumberFormat="1" applyFont="1" applyBorder="1" applyAlignment="1">
      <alignment horizontal="centerContinuous" vertical="center"/>
    </xf>
    <xf numFmtId="0" fontId="25" fillId="0" borderId="28" xfId="2" applyNumberFormat="1" applyFont="1" applyBorder="1" applyAlignment="1">
      <alignment horizontal="centerContinuous" vertical="center"/>
    </xf>
    <xf numFmtId="1" fontId="28" fillId="0" borderId="29" xfId="2" applyFont="1" applyBorder="1" applyAlignment="1">
      <alignment horizontal="distributed" vertical="center" shrinkToFit="1"/>
    </xf>
    <xf numFmtId="3" fontId="19" fillId="0" borderId="27" xfId="2" applyNumberFormat="1" applyFont="1" applyBorder="1" applyAlignment="1">
      <alignment horizontal="right" vertical="center"/>
    </xf>
    <xf numFmtId="178" fontId="19" fillId="0" borderId="29" xfId="2" applyNumberFormat="1" applyFont="1" applyBorder="1" applyAlignment="1">
      <alignment horizontal="right" vertical="center"/>
    </xf>
    <xf numFmtId="0" fontId="25" fillId="0" borderId="7" xfId="2" applyNumberFormat="1" applyFont="1" applyBorder="1" applyAlignment="1">
      <alignment horizontal="centerContinuous" vertical="center"/>
    </xf>
    <xf numFmtId="0" fontId="25" fillId="0" borderId="19" xfId="2" applyNumberFormat="1" applyFont="1" applyBorder="1" applyAlignment="1">
      <alignment horizontal="centerContinuous" vertical="center"/>
    </xf>
    <xf numFmtId="1" fontId="28" fillId="0" borderId="8" xfId="2" applyFont="1" applyBorder="1" applyAlignment="1">
      <alignment horizontal="distributed" vertical="center" shrinkToFit="1"/>
    </xf>
    <xf numFmtId="3" fontId="19" fillId="0" borderId="7" xfId="2" applyNumberFormat="1" applyFont="1" applyBorder="1" applyAlignment="1">
      <alignment horizontal="right" vertical="center"/>
    </xf>
    <xf numFmtId="178" fontId="19" fillId="0" borderId="8" xfId="2" applyNumberFormat="1" applyFont="1" applyBorder="1" applyAlignment="1">
      <alignment horizontal="right" vertical="center"/>
    </xf>
    <xf numFmtId="1" fontId="19" fillId="0" borderId="0" xfId="2" applyFont="1" applyAlignment="1">
      <alignment vertical="center"/>
    </xf>
    <xf numFmtId="1" fontId="10" fillId="0" borderId="0" xfId="2" applyFont="1" applyAlignment="1">
      <alignment vertical="center"/>
    </xf>
    <xf numFmtId="1" fontId="10" fillId="0" borderId="0" xfId="2" applyFont="1"/>
    <xf numFmtId="0" fontId="19" fillId="0" borderId="13" xfId="2" applyNumberFormat="1" applyFont="1" applyBorder="1" applyAlignment="1">
      <alignment horizontal="center" vertical="center" wrapText="1"/>
    </xf>
    <xf numFmtId="0" fontId="19" fillId="0" borderId="5" xfId="2" applyNumberFormat="1" applyFont="1" applyBorder="1" applyAlignment="1">
      <alignment horizontal="center" vertical="center" wrapText="1"/>
    </xf>
    <xf numFmtId="0" fontId="19" fillId="0" borderId="8" xfId="2" applyNumberFormat="1" applyFont="1" applyBorder="1" applyAlignment="1">
      <alignment horizontal="center" vertical="center" wrapText="1"/>
    </xf>
    <xf numFmtId="0" fontId="19" fillId="0" borderId="7" xfId="2" applyNumberFormat="1" applyFont="1" applyBorder="1" applyAlignment="1">
      <alignment horizontal="center" vertical="center" wrapText="1"/>
    </xf>
    <xf numFmtId="0" fontId="30" fillId="0" borderId="0" xfId="2" applyNumberFormat="1" applyFont="1"/>
    <xf numFmtId="1" fontId="7" fillId="0" borderId="0" xfId="2" applyFont="1" applyAlignment="1">
      <alignment horizontal="right" vertical="center" indent="2"/>
    </xf>
    <xf numFmtId="0" fontId="19" fillId="0" borderId="2" xfId="2" applyNumberFormat="1" applyFont="1" applyBorder="1" applyAlignment="1">
      <alignment vertical="top"/>
    </xf>
    <xf numFmtId="0" fontId="16" fillId="0" borderId="3" xfId="2" applyNumberFormat="1" applyFont="1" applyBorder="1"/>
    <xf numFmtId="0" fontId="16" fillId="0" borderId="11" xfId="2" applyNumberFormat="1" applyFont="1" applyBorder="1"/>
    <xf numFmtId="0" fontId="10" fillId="0" borderId="10" xfId="2" applyNumberFormat="1" applyFont="1" applyBorder="1" applyAlignment="1">
      <alignment horizontal="centerContinuous" vertical="center"/>
    </xf>
    <xf numFmtId="0" fontId="19" fillId="0" borderId="25" xfId="2" applyNumberFormat="1" applyFont="1" applyBorder="1" applyAlignment="1">
      <alignment horizontal="centerContinuous" vertical="center"/>
    </xf>
    <xf numFmtId="1" fontId="10" fillId="0" borderId="25" xfId="2" applyFont="1" applyBorder="1" applyAlignment="1">
      <alignment horizontal="centerContinuous" vertical="center"/>
    </xf>
    <xf numFmtId="1" fontId="10" fillId="0" borderId="26" xfId="2" applyFont="1" applyBorder="1" applyAlignment="1">
      <alignment horizontal="centerContinuous" vertical="center"/>
    </xf>
    <xf numFmtId="0" fontId="10" fillId="0" borderId="25" xfId="2" applyNumberFormat="1" applyFont="1" applyBorder="1" applyAlignment="1">
      <alignment horizontal="centerContinuous" vertical="center"/>
    </xf>
    <xf numFmtId="0" fontId="19" fillId="0" borderId="6" xfId="2" applyNumberFormat="1" applyFont="1" applyBorder="1" applyAlignment="1">
      <alignment horizontal="center" vertical="center"/>
    </xf>
    <xf numFmtId="0" fontId="19" fillId="0" borderId="4" xfId="2" applyNumberFormat="1" applyFont="1" applyBorder="1" applyAlignment="1">
      <alignment horizontal="distributed" vertical="center" wrapText="1"/>
    </xf>
    <xf numFmtId="0" fontId="19" fillId="0" borderId="2" xfId="2" applyNumberFormat="1" applyFont="1" applyBorder="1" applyAlignment="1">
      <alignment horizontal="distributed" vertical="center" wrapText="1"/>
    </xf>
    <xf numFmtId="0" fontId="19" fillId="0" borderId="13" xfId="2" applyNumberFormat="1" applyFont="1" applyBorder="1" applyAlignment="1">
      <alignment horizontal="distributed" vertical="center"/>
    </xf>
    <xf numFmtId="0" fontId="19" fillId="0" borderId="5" xfId="2" applyNumberFormat="1" applyFont="1" applyBorder="1" applyAlignment="1">
      <alignment horizontal="distributed" vertical="center"/>
    </xf>
    <xf numFmtId="0" fontId="23" fillId="0" borderId="13" xfId="2" applyNumberFormat="1" applyFont="1" applyBorder="1" applyAlignment="1">
      <alignment horizontal="distributed" vertical="center"/>
    </xf>
    <xf numFmtId="0" fontId="19" fillId="0" borderId="8" xfId="2" applyNumberFormat="1" applyFont="1" applyBorder="1" applyAlignment="1">
      <alignment horizontal="distributed" vertical="center"/>
    </xf>
    <xf numFmtId="0" fontId="19" fillId="0" borderId="7" xfId="2" applyNumberFormat="1" applyFont="1" applyBorder="1" applyAlignment="1">
      <alignment horizontal="distributed" vertical="center"/>
    </xf>
    <xf numFmtId="0" fontId="16" fillId="0" borderId="0" xfId="2" applyNumberFormat="1" applyFont="1" applyAlignment="1">
      <alignment vertical="center"/>
    </xf>
    <xf numFmtId="0" fontId="10" fillId="0" borderId="0" xfId="2" applyNumberFormat="1" applyFont="1" applyAlignment="1">
      <alignment vertical="center"/>
    </xf>
    <xf numFmtId="1" fontId="10" fillId="0" borderId="0" xfId="2" applyFont="1" applyAlignment="1">
      <alignment horizontal="right" vertical="center" indent="1"/>
    </xf>
    <xf numFmtId="0" fontId="2" fillId="0" borderId="0" xfId="2" applyNumberFormat="1" applyAlignment="1">
      <alignment vertical="center" wrapText="1"/>
    </xf>
    <xf numFmtId="0" fontId="32" fillId="0" borderId="0" xfId="2" applyNumberFormat="1" applyFont="1" applyAlignment="1">
      <alignment vertical="center"/>
    </xf>
    <xf numFmtId="3" fontId="2" fillId="0" borderId="0" xfId="2" applyNumberFormat="1" applyAlignment="1">
      <alignment vertical="center" wrapText="1"/>
    </xf>
    <xf numFmtId="0" fontId="19" fillId="0" borderId="0" xfId="2" applyNumberFormat="1" applyFont="1" applyAlignment="1">
      <alignment horizontal="right" vertical="center"/>
    </xf>
    <xf numFmtId="0" fontId="21" fillId="0" borderId="2" xfId="2" applyNumberFormat="1" applyFont="1" applyBorder="1" applyAlignment="1">
      <alignment horizontal="center" vertical="center"/>
    </xf>
    <xf numFmtId="0" fontId="2" fillId="0" borderId="3" xfId="2" applyNumberFormat="1" applyBorder="1" applyAlignment="1">
      <alignment vertical="center"/>
    </xf>
    <xf numFmtId="0" fontId="2" fillId="0" borderId="11" xfId="2" applyNumberFormat="1" applyBorder="1" applyAlignment="1">
      <alignment vertical="center"/>
    </xf>
    <xf numFmtId="0" fontId="3" fillId="0" borderId="30" xfId="2" applyNumberFormat="1" applyFont="1" applyBorder="1" applyAlignment="1">
      <alignment horizontal="centerContinuous" vertical="center"/>
    </xf>
    <xf numFmtId="0" fontId="3" fillId="0" borderId="31" xfId="2" applyNumberFormat="1" applyFont="1" applyBorder="1" applyAlignment="1">
      <alignment horizontal="centerContinuous" vertical="center"/>
    </xf>
    <xf numFmtId="0" fontId="3" fillId="0" borderId="32" xfId="2" applyNumberFormat="1" applyFont="1" applyBorder="1" applyAlignment="1">
      <alignment horizontal="centerContinuous" vertical="center"/>
    </xf>
    <xf numFmtId="1" fontId="2" fillId="0" borderId="5" xfId="2" applyBorder="1" applyAlignment="1">
      <alignment vertical="center"/>
    </xf>
    <xf numFmtId="1" fontId="2" fillId="0" borderId="0" xfId="2" applyAlignment="1">
      <alignment vertical="center"/>
    </xf>
    <xf numFmtId="1" fontId="2" fillId="0" borderId="6" xfId="2" applyBorder="1" applyAlignment="1">
      <alignment vertical="center"/>
    </xf>
    <xf numFmtId="0" fontId="21" fillId="0" borderId="33" xfId="2" applyNumberFormat="1" applyFont="1" applyBorder="1" applyAlignment="1">
      <alignment horizontal="center" vertical="center" wrapText="1"/>
    </xf>
    <xf numFmtId="0" fontId="21" fillId="0" borderId="34" xfId="2" applyNumberFormat="1" applyFont="1" applyBorder="1" applyAlignment="1">
      <alignment horizontal="center" vertical="center" wrapText="1"/>
    </xf>
    <xf numFmtId="1" fontId="3" fillId="0" borderId="6" xfId="2" applyFont="1" applyBorder="1" applyAlignment="1">
      <alignment vertical="top"/>
    </xf>
    <xf numFmtId="0" fontId="33" fillId="0" borderId="35" xfId="2" applyNumberFormat="1" applyFont="1" applyBorder="1" applyAlignment="1">
      <alignment horizontal="center" vertical="center" wrapText="1"/>
    </xf>
    <xf numFmtId="0" fontId="33" fillId="0" borderId="14" xfId="2" applyNumberFormat="1" applyFont="1" applyBorder="1" applyAlignment="1">
      <alignment horizontal="center" vertical="center" wrapText="1"/>
    </xf>
    <xf numFmtId="1" fontId="2" fillId="0" borderId="7" xfId="2" applyBorder="1" applyAlignment="1">
      <alignment vertical="center"/>
    </xf>
    <xf numFmtId="1" fontId="2" fillId="0" borderId="1" xfId="2" applyBorder="1" applyAlignment="1">
      <alignment vertical="center"/>
    </xf>
    <xf numFmtId="1" fontId="2" fillId="0" borderId="19" xfId="2" applyBorder="1" applyAlignment="1">
      <alignment vertical="center"/>
    </xf>
    <xf numFmtId="0" fontId="21" fillId="0" borderId="36" xfId="2" applyNumberFormat="1" applyFont="1" applyBorder="1" applyAlignment="1">
      <alignment horizontal="center" vertical="center" wrapText="1"/>
    </xf>
    <xf numFmtId="0" fontId="21" fillId="0" borderId="37" xfId="2" applyNumberFormat="1" applyFont="1" applyBorder="1" applyAlignment="1">
      <alignment horizontal="center" vertical="center" wrapText="1"/>
    </xf>
    <xf numFmtId="0" fontId="21" fillId="0" borderId="14" xfId="2" applyNumberFormat="1" applyFont="1" applyBorder="1" applyAlignment="1">
      <alignment horizontal="center" vertical="center" wrapText="1"/>
    </xf>
    <xf numFmtId="3" fontId="3" fillId="0" borderId="14" xfId="2" applyNumberFormat="1" applyFont="1" applyBorder="1" applyAlignment="1">
      <alignment horizontal="right" vertical="center"/>
    </xf>
    <xf numFmtId="3" fontId="3" fillId="0" borderId="12" xfId="2" applyNumberFormat="1" applyFont="1" applyBorder="1" applyAlignment="1">
      <alignment horizontal="right" vertical="center"/>
    </xf>
    <xf numFmtId="3" fontId="3" fillId="0" borderId="38" xfId="2" applyNumberFormat="1" applyFont="1" applyBorder="1" applyAlignment="1">
      <alignment horizontal="right" vertical="center"/>
    </xf>
    <xf numFmtId="3" fontId="3" fillId="0" borderId="24" xfId="2" applyNumberFormat="1" applyFont="1" applyBorder="1" applyAlignment="1">
      <alignment horizontal="right" vertical="center"/>
    </xf>
    <xf numFmtId="3" fontId="3" fillId="0" borderId="39" xfId="2" applyNumberFormat="1" applyFont="1" applyBorder="1" applyAlignment="1">
      <alignment horizontal="right" vertical="center"/>
    </xf>
    <xf numFmtId="3" fontId="3" fillId="0" borderId="40" xfId="2" applyNumberFormat="1" applyFont="1" applyBorder="1" applyAlignment="1">
      <alignment horizontal="right" vertical="center"/>
    </xf>
    <xf numFmtId="3" fontId="3" fillId="0" borderId="35" xfId="2" applyNumberFormat="1" applyFont="1" applyBorder="1" applyAlignment="1">
      <alignment horizontal="right" vertical="center"/>
    </xf>
    <xf numFmtId="3" fontId="3" fillId="0" borderId="20" xfId="2" applyNumberFormat="1" applyFont="1" applyBorder="1" applyAlignment="1">
      <alignment horizontal="right" vertical="center"/>
    </xf>
    <xf numFmtId="3" fontId="3" fillId="0" borderId="35" xfId="2" applyNumberFormat="1" applyFont="1" applyBorder="1" applyAlignment="1">
      <alignment horizontal="right" vertical="center" shrinkToFit="1"/>
    </xf>
    <xf numFmtId="1" fontId="29" fillId="0" borderId="13" xfId="2" applyFont="1" applyBorder="1" applyAlignment="1">
      <alignment horizontal="distributed" vertical="center"/>
    </xf>
    <xf numFmtId="1" fontId="22" fillId="0" borderId="13" xfId="2" applyFont="1" applyBorder="1" applyAlignment="1">
      <alignment horizontal="distributed" vertical="center"/>
    </xf>
    <xf numFmtId="3" fontId="3" fillId="0" borderId="13" xfId="2" applyNumberFormat="1" applyFont="1" applyBorder="1" applyAlignment="1">
      <alignment horizontal="right" vertical="center"/>
    </xf>
    <xf numFmtId="1" fontId="34" fillId="0" borderId="13" xfId="2" applyFont="1" applyBorder="1" applyAlignment="1">
      <alignment horizontal="distributed" vertical="center" shrinkToFit="1"/>
    </xf>
    <xf numFmtId="3" fontId="3" fillId="0" borderId="4" xfId="2" applyNumberFormat="1" applyFont="1" applyBorder="1" applyAlignment="1">
      <alignment horizontal="right" vertical="center"/>
    </xf>
    <xf numFmtId="3" fontId="21" fillId="0" borderId="13" xfId="2" applyNumberFormat="1" applyFont="1" applyBorder="1" applyAlignment="1">
      <alignment horizontal="right" vertical="center"/>
    </xf>
    <xf numFmtId="1" fontId="22" fillId="0" borderId="29" xfId="2" applyFont="1" applyBorder="1" applyAlignment="1">
      <alignment horizontal="distributed" vertical="center" shrinkToFit="1"/>
    </xf>
    <xf numFmtId="3" fontId="21" fillId="0" borderId="29" xfId="2" applyNumberFormat="1" applyFont="1" applyBorder="1" applyAlignment="1">
      <alignment horizontal="right" vertical="center"/>
    </xf>
    <xf numFmtId="3" fontId="3" fillId="0" borderId="29" xfId="2" applyNumberFormat="1" applyFont="1" applyBorder="1" applyAlignment="1">
      <alignment horizontal="right" vertical="center"/>
    </xf>
    <xf numFmtId="1" fontId="22" fillId="0" borderId="8" xfId="2" applyFont="1" applyBorder="1" applyAlignment="1">
      <alignment horizontal="distributed" vertical="center" shrinkToFit="1"/>
    </xf>
    <xf numFmtId="3" fontId="21" fillId="0" borderId="8" xfId="2" applyNumberFormat="1" applyFont="1" applyBorder="1" applyAlignment="1">
      <alignment horizontal="right" vertical="center"/>
    </xf>
    <xf numFmtId="3" fontId="3" fillId="0" borderId="8" xfId="2" applyNumberFormat="1" applyFont="1" applyBorder="1" applyAlignment="1">
      <alignment horizontal="right" vertical="center"/>
    </xf>
    <xf numFmtId="0" fontId="35" fillId="0" borderId="0" xfId="2" applyNumberFormat="1" applyFont="1" applyAlignment="1">
      <alignment vertical="center"/>
    </xf>
    <xf numFmtId="0" fontId="28" fillId="0" borderId="0" xfId="2" applyNumberFormat="1" applyFont="1" applyAlignment="1">
      <alignment horizontal="center" vertical="center"/>
    </xf>
    <xf numFmtId="0" fontId="28" fillId="0" borderId="0" xfId="2" applyNumberFormat="1" applyFont="1" applyAlignment="1">
      <alignment horizontal="distributed" vertical="center"/>
    </xf>
    <xf numFmtId="3" fontId="21" fillId="0" borderId="0" xfId="2" applyNumberFormat="1" applyFont="1" applyAlignment="1">
      <alignment vertical="center"/>
    </xf>
    <xf numFmtId="178" fontId="21" fillId="0" borderId="0" xfId="2" applyNumberFormat="1" applyFont="1" applyAlignment="1">
      <alignment vertical="center"/>
    </xf>
    <xf numFmtId="1" fontId="25" fillId="0" borderId="0" xfId="2" applyFont="1" applyAlignment="1">
      <alignment vertical="center"/>
    </xf>
    <xf numFmtId="1" fontId="3" fillId="0" borderId="0" xfId="2" applyFont="1" applyAlignment="1">
      <alignment vertical="center"/>
    </xf>
    <xf numFmtId="1" fontId="3" fillId="0" borderId="0" xfId="2" applyFont="1" applyAlignment="1">
      <alignment horizontal="right" vertical="center"/>
    </xf>
    <xf numFmtId="0" fontId="19" fillId="0" borderId="0" xfId="1" applyFont="1" applyAlignment="1">
      <alignment horizontal="centerContinuous" vertical="center" shrinkToFit="1"/>
    </xf>
    <xf numFmtId="0" fontId="36" fillId="0" borderId="0" xfId="1" applyFont="1" applyAlignment="1" applyProtection="1">
      <alignment vertical="center"/>
      <protection locked="0"/>
    </xf>
    <xf numFmtId="0" fontId="10" fillId="0" borderId="0" xfId="1" applyFont="1" applyAlignment="1" applyProtection="1">
      <alignment vertical="center"/>
      <protection locked="0"/>
    </xf>
    <xf numFmtId="0" fontId="22" fillId="0" borderId="0" xfId="1" applyFont="1" applyAlignment="1">
      <alignment vertical="center"/>
    </xf>
    <xf numFmtId="0" fontId="16" fillId="0" borderId="0" xfId="1" applyFont="1" applyAlignment="1" applyProtection="1">
      <alignment vertical="center"/>
      <protection locked="0"/>
    </xf>
    <xf numFmtId="0" fontId="21" fillId="0" borderId="0" xfId="1" applyFont="1" applyAlignment="1">
      <alignment vertical="center"/>
    </xf>
    <xf numFmtId="0" fontId="21" fillId="0" borderId="0" xfId="1" applyFont="1" applyAlignment="1">
      <alignment horizontal="right" vertical="center"/>
    </xf>
    <xf numFmtId="0" fontId="16" fillId="0" borderId="0" xfId="1" applyFont="1" applyAlignment="1">
      <alignment vertical="center"/>
    </xf>
    <xf numFmtId="0" fontId="21" fillId="0" borderId="2" xfId="1" applyFont="1" applyBorder="1" applyAlignment="1">
      <alignment horizontal="center" vertical="center"/>
    </xf>
    <xf numFmtId="0" fontId="2" fillId="0" borderId="11" xfId="1" applyBorder="1" applyAlignment="1" applyProtection="1">
      <alignment vertical="center"/>
      <protection locked="0"/>
    </xf>
    <xf numFmtId="0" fontId="38" fillId="0" borderId="10" xfId="1" applyFont="1" applyBorder="1" applyAlignment="1" applyProtection="1">
      <alignment horizontal="centerContinuous" vertical="center"/>
      <protection locked="0"/>
    </xf>
    <xf numFmtId="0" fontId="38" fillId="0" borderId="25" xfId="1" applyFont="1" applyBorder="1" applyAlignment="1" applyProtection="1">
      <alignment horizontal="centerContinuous" vertical="center"/>
      <protection locked="0"/>
    </xf>
    <xf numFmtId="0" fontId="38" fillId="0" borderId="26" xfId="1" applyFont="1" applyBorder="1" applyAlignment="1" applyProtection="1">
      <alignment horizontal="centerContinuous" vertical="center"/>
      <protection locked="0"/>
    </xf>
    <xf numFmtId="0" fontId="38" fillId="0" borderId="30" xfId="1" applyFont="1" applyBorder="1" applyAlignment="1" applyProtection="1">
      <alignment horizontal="centerContinuous" vertical="center"/>
      <protection locked="0"/>
    </xf>
    <xf numFmtId="0" fontId="38" fillId="0" borderId="31" xfId="1" applyFont="1" applyBorder="1" applyAlignment="1" applyProtection="1">
      <alignment horizontal="centerContinuous" vertical="center"/>
      <protection locked="0"/>
    </xf>
    <xf numFmtId="0" fontId="38" fillId="0" borderId="32" xfId="1" applyFont="1" applyBorder="1" applyAlignment="1" applyProtection="1">
      <alignment horizontal="centerContinuous" vertical="center"/>
      <protection locked="0"/>
    </xf>
    <xf numFmtId="0" fontId="2" fillId="0" borderId="6" xfId="1" applyBorder="1" applyAlignment="1" applyProtection="1">
      <alignment vertical="center"/>
      <protection locked="0"/>
    </xf>
    <xf numFmtId="0" fontId="33" fillId="0" borderId="4" xfId="1" applyFont="1" applyBorder="1" applyAlignment="1">
      <alignment horizontal="distributed" vertical="center"/>
    </xf>
    <xf numFmtId="0" fontId="33" fillId="0" borderId="39" xfId="1" applyFont="1" applyBorder="1" applyAlignment="1">
      <alignment horizontal="distributed" vertical="center"/>
    </xf>
    <xf numFmtId="0" fontId="33" fillId="0" borderId="12" xfId="1" applyFont="1" applyBorder="1" applyAlignment="1">
      <alignment horizontal="distributed" vertical="center"/>
    </xf>
    <xf numFmtId="0" fontId="33" fillId="0" borderId="34" xfId="1" applyFont="1" applyBorder="1" applyAlignment="1">
      <alignment horizontal="distributed" vertical="center"/>
    </xf>
    <xf numFmtId="0" fontId="33" fillId="0" borderId="41" xfId="1" applyFont="1" applyBorder="1" applyAlignment="1">
      <alignment horizontal="distributed" vertical="center"/>
    </xf>
    <xf numFmtId="0" fontId="33" fillId="0" borderId="42" xfId="1" applyFont="1" applyBorder="1" applyAlignment="1">
      <alignment horizontal="distributed" vertical="center"/>
    </xf>
    <xf numFmtId="0" fontId="38" fillId="0" borderId="42" xfId="1" applyFont="1" applyBorder="1" applyAlignment="1">
      <alignment horizontal="distributed" vertical="center"/>
    </xf>
    <xf numFmtId="0" fontId="33" fillId="0" borderId="33" xfId="1" applyFont="1" applyBorder="1" applyAlignment="1">
      <alignment horizontal="distributed" vertical="center"/>
    </xf>
    <xf numFmtId="0" fontId="33" fillId="0" borderId="43" xfId="1" applyFont="1" applyBorder="1" applyAlignment="1">
      <alignment horizontal="distributed" vertical="center"/>
    </xf>
    <xf numFmtId="0" fontId="33" fillId="0" borderId="13" xfId="1" applyFont="1" applyBorder="1" applyAlignment="1">
      <alignment horizontal="distributed" vertical="center"/>
    </xf>
    <xf numFmtId="0" fontId="38" fillId="0" borderId="39" xfId="1" applyFont="1" applyBorder="1" applyAlignment="1" applyProtection="1">
      <alignment horizontal="distributed" vertical="center"/>
      <protection locked="0"/>
    </xf>
    <xf numFmtId="0" fontId="38" fillId="0" borderId="14" xfId="1" applyFont="1" applyBorder="1" applyAlignment="1" applyProtection="1">
      <alignment horizontal="distributed" vertical="center"/>
      <protection locked="0"/>
    </xf>
    <xf numFmtId="0" fontId="38" fillId="0" borderId="12" xfId="1" applyFont="1" applyBorder="1" applyAlignment="1">
      <alignment horizontal="distributed" vertical="center"/>
    </xf>
    <xf numFmtId="0" fontId="33" fillId="0" borderId="35" xfId="1" applyFont="1" applyBorder="1" applyAlignment="1">
      <alignment horizontal="distributed" vertical="center"/>
    </xf>
    <xf numFmtId="0" fontId="33" fillId="0" borderId="20" xfId="1" applyFont="1" applyBorder="1" applyAlignment="1">
      <alignment horizontal="distributed" vertical="center"/>
    </xf>
    <xf numFmtId="0" fontId="2" fillId="0" borderId="7" xfId="1" applyBorder="1" applyAlignment="1" applyProtection="1">
      <alignment vertical="center"/>
      <protection locked="0"/>
    </xf>
    <xf numFmtId="0" fontId="2" fillId="0" borderId="1" xfId="1" applyBorder="1" applyAlignment="1" applyProtection="1">
      <alignment vertical="center"/>
      <protection locked="0"/>
    </xf>
    <xf numFmtId="0" fontId="2" fillId="0" borderId="19" xfId="1" applyBorder="1" applyAlignment="1" applyProtection="1">
      <alignment vertical="center"/>
      <protection locked="0"/>
    </xf>
    <xf numFmtId="0" fontId="33" fillId="0" borderId="14" xfId="1" applyFont="1" applyBorder="1" applyAlignment="1">
      <alignment horizontal="distributed" vertical="center"/>
    </xf>
    <xf numFmtId="0" fontId="38" fillId="0" borderId="35" xfId="1" applyFont="1" applyBorder="1" applyAlignment="1" applyProtection="1">
      <alignment horizontal="distributed" vertical="center"/>
      <protection locked="0"/>
    </xf>
    <xf numFmtId="178" fontId="21" fillId="0" borderId="4" xfId="1" applyNumberFormat="1" applyFont="1" applyBorder="1" applyAlignment="1">
      <alignment horizontal="right" vertical="center"/>
    </xf>
    <xf numFmtId="178" fontId="21" fillId="0" borderId="13" xfId="1" applyNumberFormat="1" applyFont="1" applyBorder="1" applyAlignment="1">
      <alignment horizontal="right" vertical="center"/>
    </xf>
    <xf numFmtId="178" fontId="3" fillId="0" borderId="0" xfId="1" applyNumberFormat="1" applyFont="1" applyAlignment="1">
      <alignment horizontal="right" vertical="center"/>
    </xf>
    <xf numFmtId="178" fontId="21" fillId="0" borderId="5" xfId="1" applyNumberFormat="1" applyFont="1" applyBorder="1" applyAlignment="1">
      <alignment horizontal="right" vertical="center"/>
    </xf>
    <xf numFmtId="178" fontId="3" fillId="0" borderId="13" xfId="1" applyNumberFormat="1" applyFont="1" applyBorder="1" applyAlignment="1">
      <alignment horizontal="right" vertical="center"/>
    </xf>
    <xf numFmtId="178" fontId="21" fillId="0" borderId="6" xfId="1" applyNumberFormat="1" applyFont="1" applyBorder="1" applyAlignment="1">
      <alignment horizontal="right" vertical="center"/>
    </xf>
    <xf numFmtId="178" fontId="3" fillId="0" borderId="6" xfId="1" applyNumberFormat="1" applyFont="1" applyBorder="1" applyAlignment="1">
      <alignment horizontal="right" vertical="center"/>
    </xf>
    <xf numFmtId="178" fontId="3" fillId="0" borderId="4" xfId="1" applyNumberFormat="1" applyFont="1" applyBorder="1" applyAlignment="1">
      <alignment horizontal="right" vertical="center"/>
    </xf>
    <xf numFmtId="178" fontId="3" fillId="0" borderId="29" xfId="1" applyNumberFormat="1" applyFont="1" applyBorder="1" applyAlignment="1">
      <alignment horizontal="right" vertical="center"/>
    </xf>
    <xf numFmtId="178" fontId="3" fillId="0" borderId="8" xfId="1" applyNumberFormat="1" applyFont="1" applyBorder="1" applyAlignment="1">
      <alignment horizontal="right" vertical="center"/>
    </xf>
    <xf numFmtId="0" fontId="35" fillId="0" borderId="0" xfId="1" applyFont="1" applyAlignment="1" applyProtection="1">
      <alignment vertical="center"/>
      <protection locked="0"/>
    </xf>
    <xf numFmtId="0" fontId="35" fillId="0" borderId="0" xfId="1" applyFont="1" applyAlignment="1">
      <alignment vertical="center"/>
    </xf>
    <xf numFmtId="0" fontId="25" fillId="0" borderId="0" xfId="1" applyFont="1" applyAlignment="1">
      <alignment vertical="center"/>
    </xf>
    <xf numFmtId="0" fontId="6" fillId="0" borderId="0" xfId="1" applyFont="1" applyAlignment="1">
      <alignment horizontal="right" vertical="center"/>
    </xf>
    <xf numFmtId="0" fontId="32" fillId="0" borderId="0" xfId="1" applyFont="1" applyAlignment="1" applyProtection="1">
      <alignment vertical="center"/>
      <protection locked="0"/>
    </xf>
    <xf numFmtId="0" fontId="41" fillId="0" borderId="0" xfId="3" applyFont="1">
      <alignment vertical="center"/>
    </xf>
    <xf numFmtId="0" fontId="42" fillId="0" borderId="0" xfId="3" applyFont="1" applyAlignment="1">
      <alignment vertical="center" wrapText="1"/>
    </xf>
    <xf numFmtId="0" fontId="42" fillId="0" borderId="0" xfId="3" applyFont="1">
      <alignment vertical="center"/>
    </xf>
    <xf numFmtId="0" fontId="39" fillId="0" borderId="0" xfId="3" applyFont="1">
      <alignment vertical="center"/>
    </xf>
    <xf numFmtId="0" fontId="41" fillId="0" borderId="0" xfId="3" applyFont="1" applyAlignment="1">
      <alignment horizontal="center" vertical="center"/>
    </xf>
    <xf numFmtId="0" fontId="43" fillId="0" borderId="47" xfId="3" applyFont="1" applyBorder="1" applyAlignment="1">
      <alignment horizontal="center" vertical="center"/>
    </xf>
    <xf numFmtId="0" fontId="43" fillId="0" borderId="1" xfId="3" applyFont="1" applyBorder="1">
      <alignment vertical="center"/>
    </xf>
    <xf numFmtId="0" fontId="43" fillId="0" borderId="10" xfId="3" applyFont="1" applyBorder="1" applyAlignment="1">
      <alignment horizontal="center" vertical="center"/>
    </xf>
    <xf numFmtId="0" fontId="43" fillId="0" borderId="50" xfId="3" applyFont="1" applyBorder="1" applyAlignment="1">
      <alignment horizontal="center" vertical="center"/>
    </xf>
    <xf numFmtId="0" fontId="43" fillId="0" borderId="51" xfId="3" applyFont="1" applyBorder="1" applyAlignment="1">
      <alignment horizontal="center" vertical="center"/>
    </xf>
    <xf numFmtId="0" fontId="43" fillId="0" borderId="2" xfId="3" applyFont="1" applyBorder="1" applyAlignment="1">
      <alignment horizontal="center" vertical="center"/>
    </xf>
    <xf numFmtId="0" fontId="43" fillId="0" borderId="3" xfId="3" applyFont="1" applyBorder="1" applyAlignment="1">
      <alignment horizontal="center" vertical="center"/>
    </xf>
    <xf numFmtId="0" fontId="43" fillId="0" borderId="52" xfId="3" applyFont="1" applyBorder="1" applyAlignment="1">
      <alignment horizontal="center" vertical="center"/>
    </xf>
    <xf numFmtId="0" fontId="43" fillId="0" borderId="0" xfId="3" applyFont="1" applyAlignment="1">
      <alignment horizontal="center" vertical="center"/>
    </xf>
    <xf numFmtId="0" fontId="43" fillId="0" borderId="51" xfId="3" applyFont="1" applyBorder="1">
      <alignment vertical="center"/>
    </xf>
    <xf numFmtId="0" fontId="43" fillId="0" borderId="0" xfId="3" applyFont="1">
      <alignment vertical="center"/>
    </xf>
    <xf numFmtId="55" fontId="43" fillId="0" borderId="51" xfId="3" applyNumberFormat="1" applyFont="1" applyBorder="1" applyAlignment="1">
      <alignment horizontal="right" vertical="center"/>
    </xf>
    <xf numFmtId="178" fontId="43" fillId="0" borderId="5" xfId="3" applyNumberFormat="1" applyFont="1" applyBorder="1" applyAlignment="1">
      <alignment horizontal="right" vertical="center" indent="1"/>
    </xf>
    <xf numFmtId="178" fontId="43" fillId="0" borderId="0" xfId="3" applyNumberFormat="1" applyFont="1" applyAlignment="1">
      <alignment horizontal="right" vertical="center" indent="1"/>
    </xf>
    <xf numFmtId="178" fontId="43" fillId="0" borderId="53" xfId="3" applyNumberFormat="1" applyFont="1" applyBorder="1" applyAlignment="1">
      <alignment horizontal="right" vertical="center" indent="1"/>
    </xf>
    <xf numFmtId="0" fontId="43" fillId="0" borderId="0" xfId="3" applyFont="1" applyAlignment="1">
      <alignment horizontal="right" vertical="center"/>
    </xf>
    <xf numFmtId="0" fontId="43" fillId="0" borderId="51" xfId="3" applyFont="1" applyBorder="1" applyAlignment="1">
      <alignment horizontal="right" vertical="center"/>
    </xf>
    <xf numFmtId="0" fontId="43" fillId="0" borderId="54" xfId="3" applyFont="1" applyBorder="1" applyAlignment="1">
      <alignment horizontal="right" vertical="center"/>
    </xf>
    <xf numFmtId="178" fontId="43" fillId="0" borderId="55" xfId="3" applyNumberFormat="1" applyFont="1" applyBorder="1" applyAlignment="1">
      <alignment horizontal="right" vertical="center" indent="1"/>
    </xf>
    <xf numFmtId="178" fontId="43" fillId="0" borderId="56" xfId="3" applyNumberFormat="1" applyFont="1" applyBorder="1" applyAlignment="1">
      <alignment horizontal="right" vertical="center" indent="1"/>
    </xf>
    <xf numFmtId="178" fontId="43" fillId="0" borderId="57" xfId="3" applyNumberFormat="1" applyFont="1" applyBorder="1" applyAlignment="1">
      <alignment horizontal="right" vertical="center" indent="1"/>
    </xf>
    <xf numFmtId="0" fontId="43" fillId="0" borderId="56" xfId="3" applyFont="1" applyBorder="1" applyAlignment="1">
      <alignment horizontal="right" vertical="center"/>
    </xf>
    <xf numFmtId="0" fontId="43" fillId="0" borderId="58" xfId="3" applyFont="1" applyBorder="1" applyAlignment="1">
      <alignment horizontal="right" vertical="center"/>
    </xf>
    <xf numFmtId="0" fontId="1" fillId="0" borderId="0" xfId="3">
      <alignment vertical="center"/>
    </xf>
    <xf numFmtId="0" fontId="1" fillId="0" borderId="0" xfId="3" applyAlignment="1">
      <alignment horizontal="center" vertical="center"/>
    </xf>
    <xf numFmtId="0" fontId="43" fillId="0" borderId="59" xfId="3" applyFont="1" applyBorder="1" applyAlignment="1">
      <alignment horizontal="center" vertical="center"/>
    </xf>
    <xf numFmtId="0" fontId="43" fillId="0" borderId="7" xfId="3" applyFont="1" applyBorder="1" applyAlignment="1">
      <alignment horizontal="center" vertical="center"/>
    </xf>
    <xf numFmtId="0" fontId="5" fillId="0" borderId="0" xfId="1" applyFont="1" applyAlignment="1">
      <alignment horizontal="center" vertical="top"/>
    </xf>
    <xf numFmtId="176" fontId="10" fillId="0" borderId="2" xfId="1" applyNumberFormat="1" applyFont="1" applyBorder="1" applyAlignment="1">
      <alignment horizontal="center" vertical="center"/>
    </xf>
    <xf numFmtId="176" fontId="10" fillId="0" borderId="3" xfId="1" applyNumberFormat="1" applyFont="1" applyBorder="1" applyAlignment="1">
      <alignment horizontal="center" vertical="center"/>
    </xf>
    <xf numFmtId="176" fontId="10" fillId="0" borderId="7" xfId="1" applyNumberFormat="1" applyFont="1" applyBorder="1" applyAlignment="1">
      <alignment horizontal="center" vertical="center"/>
    </xf>
    <xf numFmtId="176" fontId="10" fillId="0" borderId="1" xfId="1" applyNumberFormat="1" applyFont="1" applyBorder="1" applyAlignment="1">
      <alignment horizontal="center" vertical="center"/>
    </xf>
    <xf numFmtId="0" fontId="10" fillId="0" borderId="5" xfId="1" applyFont="1" applyBorder="1" applyAlignment="1">
      <alignment horizontal="center" vertical="center"/>
    </xf>
    <xf numFmtId="0" fontId="2" fillId="0" borderId="6" xfId="1" applyBorder="1" applyAlignment="1" applyProtection="1">
      <alignment horizontal="center" vertical="center"/>
      <protection locked="0"/>
    </xf>
    <xf numFmtId="177" fontId="10" fillId="0" borderId="2" xfId="1" applyNumberFormat="1" applyFont="1" applyBorder="1" applyAlignment="1">
      <alignment horizontal="left" vertical="center"/>
    </xf>
    <xf numFmtId="177" fontId="10" fillId="0" borderId="11" xfId="1" applyNumberFormat="1" applyFont="1" applyBorder="1" applyAlignment="1">
      <alignment horizontal="left" vertical="center"/>
    </xf>
    <xf numFmtId="0" fontId="10" fillId="0" borderId="3" xfId="1" applyFont="1" applyBorder="1" applyAlignment="1">
      <alignment horizontal="left" vertical="center" wrapText="1"/>
    </xf>
    <xf numFmtId="0" fontId="10" fillId="0" borderId="0" xfId="1" applyFont="1" applyAlignment="1">
      <alignment horizontal="left" vertical="center" wrapText="1"/>
    </xf>
    <xf numFmtId="176" fontId="10" fillId="0" borderId="9" xfId="1" applyNumberFormat="1" applyFont="1" applyBorder="1" applyAlignment="1">
      <alignment horizontal="center" vertical="center"/>
    </xf>
    <xf numFmtId="1" fontId="10" fillId="0" borderId="0" xfId="1" applyNumberFormat="1" applyFont="1" applyAlignment="1" applyProtection="1">
      <alignment horizontal="left" vertical="center"/>
      <protection locked="0"/>
    </xf>
    <xf numFmtId="0" fontId="43" fillId="0" borderId="5" xfId="3" applyFont="1" applyBorder="1" applyAlignment="1">
      <alignment horizontal="center" vertical="center"/>
    </xf>
    <xf numFmtId="0" fontId="43" fillId="0" borderId="0" xfId="3" applyFont="1" applyAlignment="1">
      <alignment horizontal="center" vertical="center"/>
    </xf>
    <xf numFmtId="0" fontId="43" fillId="0" borderId="53" xfId="3" applyFont="1" applyBorder="1" applyAlignment="1">
      <alignment horizontal="center" vertical="center"/>
    </xf>
    <xf numFmtId="0" fontId="43" fillId="0" borderId="44" xfId="3" applyFont="1" applyBorder="1" applyAlignment="1">
      <alignment horizontal="center" vertical="center"/>
    </xf>
    <xf numFmtId="0" fontId="43" fillId="0" borderId="49" xfId="3" applyFont="1" applyBorder="1" applyAlignment="1">
      <alignment horizontal="center" vertical="center"/>
    </xf>
    <xf numFmtId="0" fontId="43" fillId="0" borderId="46" xfId="3" applyFont="1" applyBorder="1" applyAlignment="1">
      <alignment horizontal="center" vertical="center"/>
    </xf>
    <xf numFmtId="0" fontId="43" fillId="0" borderId="1" xfId="3" applyFont="1" applyBorder="1" applyAlignment="1">
      <alignment horizontal="center" vertical="center"/>
    </xf>
    <xf numFmtId="0" fontId="39" fillId="0" borderId="0" xfId="3" applyFont="1" applyAlignment="1">
      <alignment horizontal="left" vertical="top" wrapText="1"/>
    </xf>
    <xf numFmtId="0" fontId="39" fillId="0" borderId="0" xfId="3" applyFont="1" applyAlignment="1">
      <alignment horizontal="left" vertical="top"/>
    </xf>
    <xf numFmtId="0" fontId="43" fillId="0" borderId="45" xfId="3" applyFont="1" applyBorder="1">
      <alignment vertical="center"/>
    </xf>
    <xf numFmtId="0" fontId="43" fillId="0" borderId="46" xfId="3" applyFont="1" applyBorder="1">
      <alignment vertical="center"/>
    </xf>
    <xf numFmtId="0" fontId="43" fillId="0" borderId="48" xfId="3" applyFont="1" applyBorder="1" applyAlignment="1">
      <alignment horizontal="center" vertical="center"/>
    </xf>
    <xf numFmtId="0" fontId="43" fillId="0" borderId="19" xfId="3" applyFont="1" applyBorder="1" applyAlignment="1">
      <alignment horizontal="center" vertical="center"/>
    </xf>
  </cellXfs>
  <cellStyles count="4">
    <cellStyle name="標準" xfId="0" builtinId="0"/>
    <cellStyle name="標準 2" xfId="1" xr:uid="{8061C2B7-911D-49B9-8E28-6615D27F37C9}"/>
    <cellStyle name="標準 3" xfId="2" xr:uid="{4A48EB64-0FDA-43B9-A0AA-2FD7869A64C1}"/>
    <cellStyle name="標準 6" xfId="3" xr:uid="{1D849348-15B2-4FE1-ABF3-6825D21DC86F}"/>
  </cellStyles>
  <dxfs count="1">
    <dxf>
      <numFmt numFmtId="183"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3826-0690-44A5-B1EC-0F5B1C230EB3}">
  <sheetPr>
    <pageSetUpPr autoPageBreaks="0" fitToPage="1"/>
  </sheetPr>
  <dimension ref="A1:U56"/>
  <sheetViews>
    <sheetView showGridLines="0" view="pageBreakPreview" topLeftCell="A7" zoomScale="70" zoomScaleNormal="80" zoomScaleSheetLayoutView="70" workbookViewId="0">
      <selection activeCell="F16" sqref="F16"/>
    </sheetView>
  </sheetViews>
  <sheetFormatPr defaultColWidth="9.69921875" defaultRowHeight="14.4" x14ac:dyDescent="0.45"/>
  <cols>
    <col min="1" max="1" width="3.796875" style="3" customWidth="1"/>
    <col min="2" max="2" width="9.69921875" style="3" customWidth="1"/>
    <col min="3" max="3" width="6" style="3" customWidth="1"/>
    <col min="4" max="21" width="8.19921875" style="3" customWidth="1"/>
    <col min="22" max="16384" width="9.69921875" style="3"/>
  </cols>
  <sheetData>
    <row r="1" spans="1:21" ht="57.75" customHeight="1" x14ac:dyDescent="0.45">
      <c r="A1" s="1"/>
      <c r="B1" s="313" t="s">
        <v>0</v>
      </c>
      <c r="C1" s="313"/>
      <c r="D1" s="313"/>
      <c r="E1" s="313"/>
      <c r="F1" s="313"/>
      <c r="G1" s="313"/>
      <c r="H1" s="313"/>
      <c r="I1" s="313"/>
      <c r="J1" s="313"/>
      <c r="K1" s="313"/>
      <c r="L1" s="313"/>
      <c r="M1" s="313"/>
      <c r="N1" s="313"/>
      <c r="O1" s="313"/>
      <c r="P1" s="313"/>
      <c r="Q1" s="313"/>
      <c r="R1" s="313"/>
      <c r="S1" s="313"/>
      <c r="T1" s="313"/>
      <c r="U1" s="313"/>
    </row>
    <row r="2" spans="1:21" ht="21" customHeight="1" x14ac:dyDescent="0.45">
      <c r="A2" s="4"/>
      <c r="B2" s="5" t="s">
        <v>182</v>
      </c>
      <c r="C2" s="5"/>
      <c r="D2" s="5"/>
      <c r="E2" s="5"/>
      <c r="F2" s="6"/>
      <c r="G2" s="7"/>
      <c r="H2" s="1"/>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S4" s="9"/>
      <c r="T4" s="10"/>
      <c r="U4" s="11" t="s">
        <v>2</v>
      </c>
    </row>
    <row r="5" spans="1:21" ht="24" customHeight="1" x14ac:dyDescent="0.45">
      <c r="A5" s="12"/>
      <c r="B5" s="13"/>
      <c r="C5" s="14"/>
      <c r="D5" s="314" t="s">
        <v>3</v>
      </c>
      <c r="E5" s="315"/>
      <c r="F5" s="315"/>
      <c r="G5" s="315"/>
      <c r="H5" s="315"/>
      <c r="I5" s="315"/>
      <c r="J5" s="315"/>
      <c r="K5" s="315"/>
      <c r="L5" s="315"/>
      <c r="M5" s="315"/>
      <c r="N5" s="315"/>
      <c r="O5" s="315"/>
      <c r="P5" s="315"/>
      <c r="Q5" s="315"/>
      <c r="R5" s="315"/>
      <c r="S5" s="315"/>
      <c r="T5" s="15" t="s">
        <v>4</v>
      </c>
      <c r="U5" s="16" t="s">
        <v>5</v>
      </c>
    </row>
    <row r="6" spans="1:21" ht="13.95" customHeight="1" x14ac:dyDescent="0.45">
      <c r="A6" s="17"/>
      <c r="B6" s="318"/>
      <c r="C6" s="319"/>
      <c r="D6" s="316"/>
      <c r="E6" s="317"/>
      <c r="F6" s="317"/>
      <c r="G6" s="317"/>
      <c r="H6" s="317"/>
      <c r="I6" s="317"/>
      <c r="J6" s="317"/>
      <c r="K6" s="317"/>
      <c r="L6" s="317"/>
      <c r="M6" s="317"/>
      <c r="N6" s="317"/>
      <c r="O6" s="317"/>
      <c r="P6" s="317"/>
      <c r="Q6" s="317"/>
      <c r="R6" s="317"/>
      <c r="S6" s="317"/>
      <c r="T6" s="20" t="s">
        <v>6</v>
      </c>
      <c r="U6" s="21" t="s">
        <v>7</v>
      </c>
    </row>
    <row r="7" spans="1:21" ht="52.5" customHeight="1" x14ac:dyDescent="0.45">
      <c r="A7" s="17"/>
      <c r="B7" s="318"/>
      <c r="C7" s="319"/>
      <c r="D7" s="22" t="s">
        <v>8</v>
      </c>
      <c r="E7" s="22" t="s">
        <v>9</v>
      </c>
      <c r="F7" s="22" t="s">
        <v>10</v>
      </c>
      <c r="G7" s="22" t="s">
        <v>11</v>
      </c>
      <c r="H7" s="22" t="s">
        <v>12</v>
      </c>
      <c r="I7" s="22" t="s">
        <v>13</v>
      </c>
      <c r="J7" s="22" t="s">
        <v>14</v>
      </c>
      <c r="K7" s="22" t="s">
        <v>15</v>
      </c>
      <c r="L7" s="22" t="s">
        <v>16</v>
      </c>
      <c r="M7" s="22" t="s">
        <v>17</v>
      </c>
      <c r="N7" s="22" t="s">
        <v>18</v>
      </c>
      <c r="O7" s="22" t="s">
        <v>19</v>
      </c>
      <c r="P7" s="22" t="s">
        <v>20</v>
      </c>
      <c r="Q7" s="22" t="s">
        <v>21</v>
      </c>
      <c r="R7" s="22" t="s">
        <v>22</v>
      </c>
      <c r="S7" s="22" t="s">
        <v>23</v>
      </c>
      <c r="T7" s="23" t="s">
        <v>8</v>
      </c>
      <c r="U7" s="24" t="s">
        <v>8</v>
      </c>
    </row>
    <row r="8" spans="1:21" ht="30" customHeight="1" x14ac:dyDescent="0.45">
      <c r="A8" s="17">
        <v>29</v>
      </c>
      <c r="B8" s="25" t="s">
        <v>176</v>
      </c>
      <c r="C8" s="26"/>
      <c r="D8" s="27">
        <v>102.4</v>
      </c>
      <c r="E8" s="28">
        <v>83.7</v>
      </c>
      <c r="F8" s="28">
        <v>97.7</v>
      </c>
      <c r="G8" s="28">
        <v>105.5</v>
      </c>
      <c r="H8" s="28">
        <v>102.7</v>
      </c>
      <c r="I8" s="28">
        <v>102.9</v>
      </c>
      <c r="J8" s="28">
        <v>110</v>
      </c>
      <c r="K8" s="28">
        <v>106.9</v>
      </c>
      <c r="L8" s="28">
        <v>132.80000000000001</v>
      </c>
      <c r="M8" s="28">
        <v>106.2</v>
      </c>
      <c r="N8" s="28">
        <v>98.1</v>
      </c>
      <c r="O8" s="28">
        <v>100</v>
      </c>
      <c r="P8" s="28">
        <v>124.3</v>
      </c>
      <c r="Q8" s="28">
        <v>100.8</v>
      </c>
      <c r="R8" s="28">
        <v>93.7</v>
      </c>
      <c r="S8" s="28">
        <v>96.8</v>
      </c>
      <c r="T8" s="28">
        <v>101.8</v>
      </c>
      <c r="U8" s="29">
        <v>101.9</v>
      </c>
    </row>
    <row r="9" spans="1:21" ht="30" customHeight="1" x14ac:dyDescent="0.45">
      <c r="A9" s="17">
        <v>30</v>
      </c>
      <c r="B9" s="30" t="s">
        <v>24</v>
      </c>
      <c r="C9" s="31"/>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17">
        <v>1</v>
      </c>
      <c r="B10" s="32" t="s">
        <v>25</v>
      </c>
      <c r="C10" s="33"/>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17">
        <v>2</v>
      </c>
      <c r="B11" s="32" t="s">
        <v>26</v>
      </c>
      <c r="C11" s="33"/>
      <c r="D11" s="27">
        <v>103</v>
      </c>
      <c r="E11" s="28">
        <v>100.2</v>
      </c>
      <c r="F11" s="28">
        <v>104.2</v>
      </c>
      <c r="G11" s="28">
        <v>110.5</v>
      </c>
      <c r="H11" s="28">
        <v>134.69999999999999</v>
      </c>
      <c r="I11" s="28">
        <v>101.4</v>
      </c>
      <c r="J11" s="28">
        <v>105.1</v>
      </c>
      <c r="K11" s="28">
        <v>106.6</v>
      </c>
      <c r="L11" s="28">
        <v>143</v>
      </c>
      <c r="M11" s="28">
        <v>98</v>
      </c>
      <c r="N11" s="28">
        <v>100.8</v>
      </c>
      <c r="O11" s="28">
        <v>119.4</v>
      </c>
      <c r="P11" s="28">
        <v>106.6</v>
      </c>
      <c r="Q11" s="28">
        <v>94.5</v>
      </c>
      <c r="R11" s="28">
        <v>100.5</v>
      </c>
      <c r="S11" s="28">
        <v>100.4</v>
      </c>
      <c r="T11" s="28">
        <v>102.2</v>
      </c>
      <c r="U11" s="29">
        <v>102.2</v>
      </c>
    </row>
    <row r="12" spans="1:21" ht="30" customHeight="1" x14ac:dyDescent="0.45">
      <c r="A12" s="17">
        <v>3</v>
      </c>
      <c r="B12" s="32" t="s">
        <v>27</v>
      </c>
      <c r="C12" s="33"/>
      <c r="D12" s="27">
        <v>104</v>
      </c>
      <c r="E12" s="28">
        <v>94.8</v>
      </c>
      <c r="F12" s="28">
        <v>113.5</v>
      </c>
      <c r="G12" s="28">
        <v>118.8</v>
      </c>
      <c r="H12" s="28">
        <v>152.4</v>
      </c>
      <c r="I12" s="28">
        <v>94.5</v>
      </c>
      <c r="J12" s="28">
        <v>107.9</v>
      </c>
      <c r="K12" s="28">
        <v>93.7</v>
      </c>
      <c r="L12" s="28">
        <v>125.7</v>
      </c>
      <c r="M12" s="28">
        <v>97</v>
      </c>
      <c r="N12" s="28">
        <v>110.4</v>
      </c>
      <c r="O12" s="28">
        <v>96</v>
      </c>
      <c r="P12" s="28">
        <v>112.8</v>
      </c>
      <c r="Q12" s="28">
        <v>97.9</v>
      </c>
      <c r="R12" s="28">
        <v>99.9</v>
      </c>
      <c r="S12" s="28">
        <v>90.3</v>
      </c>
      <c r="T12" s="28">
        <v>103.2</v>
      </c>
      <c r="U12" s="29">
        <v>102.7</v>
      </c>
    </row>
    <row r="13" spans="1:21" ht="30" customHeight="1" x14ac:dyDescent="0.45">
      <c r="A13" s="17">
        <v>4</v>
      </c>
      <c r="B13" s="32" t="s">
        <v>28</v>
      </c>
      <c r="C13" s="33"/>
      <c r="D13" s="27">
        <v>102.6</v>
      </c>
      <c r="E13" s="28">
        <v>91.4</v>
      </c>
      <c r="F13" s="28">
        <v>109.2</v>
      </c>
      <c r="G13" s="28">
        <v>125.9</v>
      </c>
      <c r="H13" s="28">
        <v>146.80000000000001</v>
      </c>
      <c r="I13" s="28">
        <v>91.3</v>
      </c>
      <c r="J13" s="28">
        <v>107.2</v>
      </c>
      <c r="K13" s="28">
        <v>108.2</v>
      </c>
      <c r="L13" s="28">
        <v>103.9</v>
      </c>
      <c r="M13" s="28">
        <v>105.5</v>
      </c>
      <c r="N13" s="28">
        <v>90.4</v>
      </c>
      <c r="O13" s="28">
        <v>108.8</v>
      </c>
      <c r="P13" s="28">
        <v>116</v>
      </c>
      <c r="Q13" s="28">
        <v>97.8</v>
      </c>
      <c r="R13" s="28">
        <v>98</v>
      </c>
      <c r="S13" s="28">
        <v>92.9</v>
      </c>
      <c r="T13" s="28">
        <v>102</v>
      </c>
      <c r="U13" s="34">
        <v>101.9</v>
      </c>
    </row>
    <row r="14" spans="1:21" ht="30" customHeight="1" x14ac:dyDescent="0.45">
      <c r="A14" s="17">
        <v>5</v>
      </c>
      <c r="B14" s="35" t="s">
        <v>177</v>
      </c>
      <c r="C14" s="36"/>
      <c r="D14" s="27">
        <v>109</v>
      </c>
      <c r="E14" s="28">
        <v>101.2</v>
      </c>
      <c r="F14" s="28">
        <v>114.9</v>
      </c>
      <c r="G14" s="28">
        <v>123.7</v>
      </c>
      <c r="H14" s="37">
        <v>120.9</v>
      </c>
      <c r="I14" s="28">
        <v>93.6</v>
      </c>
      <c r="J14" s="28">
        <v>127.1</v>
      </c>
      <c r="K14" s="28">
        <v>121.8</v>
      </c>
      <c r="L14" s="37">
        <v>143.6</v>
      </c>
      <c r="M14" s="37">
        <v>100.2</v>
      </c>
      <c r="N14" s="37">
        <v>88.7</v>
      </c>
      <c r="O14" s="37">
        <v>119.7</v>
      </c>
      <c r="P14" s="37">
        <v>114.4</v>
      </c>
      <c r="Q14" s="37">
        <v>106.5</v>
      </c>
      <c r="R14" s="37">
        <v>112.1</v>
      </c>
      <c r="S14" s="37">
        <v>91.9</v>
      </c>
      <c r="T14" s="37">
        <v>106.2</v>
      </c>
      <c r="U14" s="37">
        <v>106</v>
      </c>
    </row>
    <row r="15" spans="1:21" ht="30" customHeight="1" x14ac:dyDescent="0.45">
      <c r="A15" s="38" t="s">
        <v>29</v>
      </c>
      <c r="B15" s="39" t="s">
        <v>34</v>
      </c>
      <c r="C15" s="40">
        <v>7</v>
      </c>
      <c r="D15" s="41">
        <v>113.3</v>
      </c>
      <c r="E15" s="41">
        <v>102.7</v>
      </c>
      <c r="F15" s="41">
        <v>124.6</v>
      </c>
      <c r="G15" s="41">
        <v>92.9</v>
      </c>
      <c r="H15" s="41">
        <v>134.19999999999999</v>
      </c>
      <c r="I15" s="41">
        <v>101.1</v>
      </c>
      <c r="J15" s="41">
        <v>154.6</v>
      </c>
      <c r="K15" s="41">
        <v>114.8</v>
      </c>
      <c r="L15" s="41">
        <v>192.1</v>
      </c>
      <c r="M15" s="41">
        <v>110.7</v>
      </c>
      <c r="N15" s="41">
        <v>95.2</v>
      </c>
      <c r="O15" s="41">
        <v>124.1</v>
      </c>
      <c r="P15" s="41">
        <v>89.4</v>
      </c>
      <c r="Q15" s="41">
        <v>105.5</v>
      </c>
      <c r="R15" s="41">
        <v>82.8</v>
      </c>
      <c r="S15" s="41">
        <v>94.8</v>
      </c>
      <c r="T15" s="41">
        <v>104.7</v>
      </c>
      <c r="U15" s="41">
        <v>105.3</v>
      </c>
    </row>
    <row r="16" spans="1:21" ht="30" customHeight="1" x14ac:dyDescent="0.45">
      <c r="A16" s="38" t="s">
        <v>30</v>
      </c>
      <c r="B16" s="39" t="s">
        <v>31</v>
      </c>
      <c r="C16" s="40">
        <v>8</v>
      </c>
      <c r="D16" s="42">
        <v>96.7</v>
      </c>
      <c r="E16" s="42">
        <v>117.7</v>
      </c>
      <c r="F16" s="42">
        <v>103.7</v>
      </c>
      <c r="G16" s="42">
        <v>98.3</v>
      </c>
      <c r="H16" s="42">
        <v>96.4</v>
      </c>
      <c r="I16" s="42">
        <v>89.1</v>
      </c>
      <c r="J16" s="42">
        <v>108.3</v>
      </c>
      <c r="K16" s="42">
        <v>91.9</v>
      </c>
      <c r="L16" s="42">
        <v>134</v>
      </c>
      <c r="M16" s="42">
        <v>111.5</v>
      </c>
      <c r="N16" s="42">
        <v>90.4</v>
      </c>
      <c r="O16" s="42">
        <v>114.7</v>
      </c>
      <c r="P16" s="42">
        <v>80.900000000000006</v>
      </c>
      <c r="Q16" s="42">
        <v>92.8</v>
      </c>
      <c r="R16" s="42">
        <v>80.400000000000006</v>
      </c>
      <c r="S16" s="42">
        <v>83.8</v>
      </c>
      <c r="T16" s="42">
        <v>105.2</v>
      </c>
      <c r="U16" s="42">
        <v>105.1</v>
      </c>
    </row>
    <row r="17" spans="1:21" ht="30" customHeight="1" x14ac:dyDescent="0.45">
      <c r="A17" s="38" t="s">
        <v>32</v>
      </c>
      <c r="B17" s="39" t="s">
        <v>31</v>
      </c>
      <c r="C17" s="40">
        <v>9</v>
      </c>
      <c r="D17" s="42">
        <v>90.5</v>
      </c>
      <c r="E17" s="42">
        <v>85.3</v>
      </c>
      <c r="F17" s="42">
        <v>94.9</v>
      </c>
      <c r="G17" s="42">
        <v>101.1</v>
      </c>
      <c r="H17" s="42">
        <v>108.3</v>
      </c>
      <c r="I17" s="42">
        <v>80.400000000000006</v>
      </c>
      <c r="J17" s="42">
        <v>104.1</v>
      </c>
      <c r="K17" s="42">
        <v>97.8</v>
      </c>
      <c r="L17" s="42">
        <v>130.30000000000001</v>
      </c>
      <c r="M17" s="42">
        <v>77.7</v>
      </c>
      <c r="N17" s="42">
        <v>93.5</v>
      </c>
      <c r="O17" s="42">
        <v>100.9</v>
      </c>
      <c r="P17" s="42">
        <v>84.8</v>
      </c>
      <c r="Q17" s="42">
        <v>89.4</v>
      </c>
      <c r="R17" s="42">
        <v>78</v>
      </c>
      <c r="S17" s="42">
        <v>80.7</v>
      </c>
      <c r="T17" s="42">
        <v>105.5</v>
      </c>
      <c r="U17" s="42">
        <v>105.1</v>
      </c>
    </row>
    <row r="18" spans="1:21" ht="30" customHeight="1" x14ac:dyDescent="0.45">
      <c r="A18" s="38" t="s">
        <v>33</v>
      </c>
      <c r="B18" s="39" t="s">
        <v>31</v>
      </c>
      <c r="C18" s="40">
        <v>10</v>
      </c>
      <c r="D18" s="42">
        <v>90.6</v>
      </c>
      <c r="E18" s="42">
        <v>84.6</v>
      </c>
      <c r="F18" s="42">
        <v>93.2</v>
      </c>
      <c r="G18" s="42">
        <v>92.5</v>
      </c>
      <c r="H18" s="42">
        <v>100</v>
      </c>
      <c r="I18" s="42">
        <v>84.1</v>
      </c>
      <c r="J18" s="42">
        <v>105.3</v>
      </c>
      <c r="K18" s="42">
        <v>92.7</v>
      </c>
      <c r="L18" s="42">
        <v>135.4</v>
      </c>
      <c r="M18" s="42">
        <v>73.8</v>
      </c>
      <c r="N18" s="42">
        <v>93.2</v>
      </c>
      <c r="O18" s="42">
        <v>108.1</v>
      </c>
      <c r="P18" s="42">
        <v>87.2</v>
      </c>
      <c r="Q18" s="42">
        <v>89.8</v>
      </c>
      <c r="R18" s="42">
        <v>80</v>
      </c>
      <c r="S18" s="42">
        <v>81.5</v>
      </c>
      <c r="T18" s="42">
        <v>106</v>
      </c>
      <c r="U18" s="42">
        <v>105.9</v>
      </c>
    </row>
    <row r="19" spans="1:21" ht="30" customHeight="1" x14ac:dyDescent="0.45">
      <c r="A19" s="38" t="s">
        <v>35</v>
      </c>
      <c r="B19" s="39" t="s">
        <v>31</v>
      </c>
      <c r="C19" s="40">
        <v>11</v>
      </c>
      <c r="D19" s="42">
        <v>106.7</v>
      </c>
      <c r="E19" s="42">
        <v>101.2</v>
      </c>
      <c r="F19" s="42">
        <v>110.3</v>
      </c>
      <c r="G19" s="42">
        <v>94.3</v>
      </c>
      <c r="H19" s="42">
        <v>117.4</v>
      </c>
      <c r="I19" s="42">
        <v>80.5</v>
      </c>
      <c r="J19" s="42">
        <v>136.9</v>
      </c>
      <c r="K19" s="42">
        <v>93.3</v>
      </c>
      <c r="L19" s="42">
        <v>146.69999999999999</v>
      </c>
      <c r="M19" s="42">
        <v>78.900000000000006</v>
      </c>
      <c r="N19" s="42">
        <v>87</v>
      </c>
      <c r="O19" s="42">
        <v>104.6</v>
      </c>
      <c r="P19" s="42">
        <v>150.9</v>
      </c>
      <c r="Q19" s="42">
        <v>90.9</v>
      </c>
      <c r="R19" s="42">
        <v>93.9</v>
      </c>
      <c r="S19" s="42">
        <v>96.3</v>
      </c>
      <c r="T19" s="42">
        <v>105.6</v>
      </c>
      <c r="U19" s="42">
        <v>105.8</v>
      </c>
    </row>
    <row r="20" spans="1:21" ht="30" customHeight="1" x14ac:dyDescent="0.45">
      <c r="A20" s="38" t="s">
        <v>36</v>
      </c>
      <c r="B20" s="39" t="s">
        <v>31</v>
      </c>
      <c r="C20" s="40">
        <v>12</v>
      </c>
      <c r="D20" s="42">
        <v>189.8</v>
      </c>
      <c r="E20" s="42">
        <v>178</v>
      </c>
      <c r="F20" s="42">
        <v>207.7</v>
      </c>
      <c r="G20" s="42">
        <v>293.7</v>
      </c>
      <c r="H20" s="42">
        <v>216.9</v>
      </c>
      <c r="I20" s="42">
        <v>139</v>
      </c>
      <c r="J20" s="42">
        <v>187.2</v>
      </c>
      <c r="K20" s="42">
        <v>265.39999999999998</v>
      </c>
      <c r="L20" s="42">
        <v>289.7</v>
      </c>
      <c r="M20" s="42">
        <v>197.7</v>
      </c>
      <c r="N20" s="42">
        <v>103.4</v>
      </c>
      <c r="O20" s="42">
        <v>169.5</v>
      </c>
      <c r="P20" s="42">
        <v>214</v>
      </c>
      <c r="Q20" s="42">
        <v>205.9</v>
      </c>
      <c r="R20" s="42">
        <v>251.2</v>
      </c>
      <c r="S20" s="42">
        <v>124.8</v>
      </c>
      <c r="T20" s="42">
        <v>107.2</v>
      </c>
      <c r="U20" s="42">
        <v>107.6</v>
      </c>
    </row>
    <row r="21" spans="1:21" ht="30" customHeight="1" x14ac:dyDescent="0.45">
      <c r="A21" s="38" t="s">
        <v>37</v>
      </c>
      <c r="B21" s="39" t="s">
        <v>178</v>
      </c>
      <c r="C21" s="40">
        <v>1</v>
      </c>
      <c r="D21" s="42">
        <v>91.3</v>
      </c>
      <c r="E21" s="42">
        <v>83.3</v>
      </c>
      <c r="F21" s="42">
        <v>89</v>
      </c>
      <c r="G21" s="42">
        <v>81.7</v>
      </c>
      <c r="H21" s="42">
        <v>114.7</v>
      </c>
      <c r="I21" s="42">
        <v>83.1</v>
      </c>
      <c r="J21" s="42">
        <v>103.9</v>
      </c>
      <c r="K21" s="42">
        <v>93.5</v>
      </c>
      <c r="L21" s="42">
        <v>137.4</v>
      </c>
      <c r="M21" s="42">
        <v>99.6</v>
      </c>
      <c r="N21" s="42">
        <v>101.7</v>
      </c>
      <c r="O21" s="42">
        <v>96.4</v>
      </c>
      <c r="P21" s="42">
        <v>90.2</v>
      </c>
      <c r="Q21" s="42">
        <v>93.1</v>
      </c>
      <c r="R21" s="42">
        <v>85.6</v>
      </c>
      <c r="S21" s="42">
        <v>80.8</v>
      </c>
      <c r="T21" s="42">
        <v>106.3</v>
      </c>
      <c r="U21" s="42">
        <v>106</v>
      </c>
    </row>
    <row r="22" spans="1:21" ht="30" customHeight="1" x14ac:dyDescent="0.45">
      <c r="A22" s="38" t="s">
        <v>38</v>
      </c>
      <c r="B22" s="39" t="s">
        <v>31</v>
      </c>
      <c r="C22" s="40">
        <v>2</v>
      </c>
      <c r="D22" s="42">
        <v>91.5</v>
      </c>
      <c r="E22" s="42">
        <v>85.6</v>
      </c>
      <c r="F22" s="42">
        <v>91.7</v>
      </c>
      <c r="G22" s="42">
        <v>82.3</v>
      </c>
      <c r="H22" s="42">
        <v>111</v>
      </c>
      <c r="I22" s="42">
        <v>85.6</v>
      </c>
      <c r="J22" s="42">
        <v>101.7</v>
      </c>
      <c r="K22" s="42">
        <v>90.8</v>
      </c>
      <c r="L22" s="42">
        <v>145.1</v>
      </c>
      <c r="M22" s="42">
        <v>86.7</v>
      </c>
      <c r="N22" s="42">
        <v>94.9</v>
      </c>
      <c r="O22" s="42">
        <v>95.7</v>
      </c>
      <c r="P22" s="42">
        <v>91.5</v>
      </c>
      <c r="Q22" s="42">
        <v>92.8</v>
      </c>
      <c r="R22" s="42">
        <v>106.1</v>
      </c>
      <c r="S22" s="42">
        <v>80.7</v>
      </c>
      <c r="T22" s="42">
        <v>106.3</v>
      </c>
      <c r="U22" s="42">
        <v>105.8</v>
      </c>
    </row>
    <row r="23" spans="1:21" ht="30" customHeight="1" x14ac:dyDescent="0.45">
      <c r="A23" s="38" t="s">
        <v>39</v>
      </c>
      <c r="B23" s="39" t="s">
        <v>31</v>
      </c>
      <c r="C23" s="40">
        <v>3</v>
      </c>
      <c r="D23" s="42">
        <v>98.1</v>
      </c>
      <c r="E23" s="42">
        <v>110.9</v>
      </c>
      <c r="F23" s="42">
        <v>97.1</v>
      </c>
      <c r="G23" s="42">
        <v>82.5</v>
      </c>
      <c r="H23" s="42">
        <v>123.2</v>
      </c>
      <c r="I23" s="42">
        <v>90.3</v>
      </c>
      <c r="J23" s="42">
        <v>110.8</v>
      </c>
      <c r="K23" s="42">
        <v>98.2</v>
      </c>
      <c r="L23" s="42">
        <v>149.1</v>
      </c>
      <c r="M23" s="42">
        <v>94.1</v>
      </c>
      <c r="N23" s="42">
        <v>107.1</v>
      </c>
      <c r="O23" s="42">
        <v>98.1</v>
      </c>
      <c r="P23" s="42">
        <v>107.3</v>
      </c>
      <c r="Q23" s="42">
        <v>92.3</v>
      </c>
      <c r="R23" s="42">
        <v>85.7</v>
      </c>
      <c r="S23" s="42">
        <v>86.3</v>
      </c>
      <c r="T23" s="42">
        <v>107.3</v>
      </c>
      <c r="U23" s="42">
        <v>106.9</v>
      </c>
    </row>
    <row r="24" spans="1:21" ht="30" customHeight="1" x14ac:dyDescent="0.45">
      <c r="A24" s="38" t="s">
        <v>40</v>
      </c>
      <c r="B24" s="39" t="s">
        <v>31</v>
      </c>
      <c r="C24" s="40">
        <v>4</v>
      </c>
      <c r="D24" s="42">
        <v>95.9</v>
      </c>
      <c r="E24" s="42">
        <v>94.6</v>
      </c>
      <c r="F24" s="42">
        <v>93.6</v>
      </c>
      <c r="G24" s="42">
        <v>84.8</v>
      </c>
      <c r="H24" s="42">
        <v>120.6</v>
      </c>
      <c r="I24" s="42">
        <v>88.4</v>
      </c>
      <c r="J24" s="42">
        <v>110</v>
      </c>
      <c r="K24" s="42">
        <v>96.4</v>
      </c>
      <c r="L24" s="42">
        <v>148</v>
      </c>
      <c r="M24" s="42">
        <v>133.9</v>
      </c>
      <c r="N24" s="42">
        <v>134.69999999999999</v>
      </c>
      <c r="O24" s="42">
        <v>95.2</v>
      </c>
      <c r="P24" s="42">
        <v>87.2</v>
      </c>
      <c r="Q24" s="42">
        <v>92.7</v>
      </c>
      <c r="R24" s="42">
        <v>88.8</v>
      </c>
      <c r="S24" s="42">
        <v>81.599999999999994</v>
      </c>
      <c r="T24" s="42">
        <v>108.5</v>
      </c>
      <c r="U24" s="42">
        <v>108.3</v>
      </c>
    </row>
    <row r="25" spans="1:21" ht="30" customHeight="1" x14ac:dyDescent="0.45">
      <c r="A25" s="38" t="s">
        <v>41</v>
      </c>
      <c r="B25" s="39" t="s">
        <v>31</v>
      </c>
      <c r="C25" s="40">
        <v>5</v>
      </c>
      <c r="D25" s="42">
        <v>98</v>
      </c>
      <c r="E25" s="42">
        <v>84.9</v>
      </c>
      <c r="F25" s="42">
        <v>96</v>
      </c>
      <c r="G25" s="42">
        <v>83</v>
      </c>
      <c r="H25" s="42">
        <v>117.2</v>
      </c>
      <c r="I25" s="42">
        <v>88.1</v>
      </c>
      <c r="J25" s="42">
        <v>129.4</v>
      </c>
      <c r="K25" s="42">
        <v>123.6</v>
      </c>
      <c r="L25" s="42">
        <v>157.5</v>
      </c>
      <c r="M25" s="42">
        <v>80.400000000000006</v>
      </c>
      <c r="N25" s="42">
        <v>112</v>
      </c>
      <c r="O25" s="42">
        <v>93.3</v>
      </c>
      <c r="P25" s="42">
        <v>90.2</v>
      </c>
      <c r="Q25" s="42">
        <v>94.4</v>
      </c>
      <c r="R25" s="42">
        <v>95.1</v>
      </c>
      <c r="S25" s="42">
        <v>81.099999999999994</v>
      </c>
      <c r="T25" s="42">
        <v>108.2</v>
      </c>
      <c r="U25" s="42">
        <v>108.5</v>
      </c>
    </row>
    <row r="26" spans="1:21" ht="30" customHeight="1" x14ac:dyDescent="0.45">
      <c r="A26" s="38" t="s">
        <v>42</v>
      </c>
      <c r="B26" s="39" t="s">
        <v>31</v>
      </c>
      <c r="C26" s="40">
        <v>6</v>
      </c>
      <c r="D26" s="42">
        <v>159.30000000000001</v>
      </c>
      <c r="E26" s="42">
        <v>150.5</v>
      </c>
      <c r="F26" s="42">
        <v>171.6</v>
      </c>
      <c r="G26" s="42">
        <v>222.7</v>
      </c>
      <c r="H26" s="42">
        <v>268.5</v>
      </c>
      <c r="I26" s="42">
        <v>179.4</v>
      </c>
      <c r="J26" s="42">
        <v>118.7</v>
      </c>
      <c r="K26" s="42">
        <v>225.7</v>
      </c>
      <c r="L26" s="42">
        <v>175</v>
      </c>
      <c r="M26" s="42">
        <v>113.4</v>
      </c>
      <c r="N26" s="42">
        <v>115.7</v>
      </c>
      <c r="O26" s="42">
        <v>115.5</v>
      </c>
      <c r="P26" s="42">
        <v>243.4</v>
      </c>
      <c r="Q26" s="42">
        <v>167.7</v>
      </c>
      <c r="R26" s="42">
        <v>200.8</v>
      </c>
      <c r="S26" s="42">
        <v>102.5</v>
      </c>
      <c r="T26" s="42">
        <v>108.1</v>
      </c>
      <c r="U26" s="42">
        <v>108.1</v>
      </c>
    </row>
    <row r="27" spans="1:21" ht="30" customHeight="1" x14ac:dyDescent="0.45">
      <c r="A27" s="38" t="s">
        <v>43</v>
      </c>
      <c r="B27" s="43" t="s">
        <v>31</v>
      </c>
      <c r="C27" s="44">
        <v>7</v>
      </c>
      <c r="D27" s="45">
        <v>120.7</v>
      </c>
      <c r="E27" s="45">
        <v>135.80000000000001</v>
      </c>
      <c r="F27" s="45">
        <v>124.3</v>
      </c>
      <c r="G27" s="45">
        <v>86.5</v>
      </c>
      <c r="H27" s="45">
        <v>129.69999999999999</v>
      </c>
      <c r="I27" s="45">
        <v>125.2</v>
      </c>
      <c r="J27" s="45">
        <v>134.80000000000001</v>
      </c>
      <c r="K27" s="45">
        <v>108.8</v>
      </c>
      <c r="L27" s="45">
        <v>236.4</v>
      </c>
      <c r="M27" s="45">
        <v>165.9</v>
      </c>
      <c r="N27" s="45">
        <v>145.30000000000001</v>
      </c>
      <c r="O27" s="45">
        <v>130.4</v>
      </c>
      <c r="P27" s="45">
        <v>100.7</v>
      </c>
      <c r="Q27" s="45">
        <v>120.8</v>
      </c>
      <c r="R27" s="45">
        <v>91.2</v>
      </c>
      <c r="S27" s="45">
        <v>92</v>
      </c>
      <c r="T27" s="45">
        <v>109</v>
      </c>
      <c r="U27" s="45">
        <v>109.4</v>
      </c>
    </row>
    <row r="28" spans="1:21" ht="18" customHeight="1" x14ac:dyDescent="0.45">
      <c r="A28" s="12"/>
      <c r="B28" s="46"/>
      <c r="C28" s="46"/>
      <c r="D28" s="46"/>
      <c r="E28" s="46"/>
      <c r="F28" s="46"/>
      <c r="G28" s="46"/>
      <c r="H28" s="46"/>
      <c r="I28" s="46"/>
      <c r="J28" s="46"/>
      <c r="K28" s="46"/>
      <c r="L28" s="46"/>
      <c r="M28" s="46"/>
      <c r="N28" s="46"/>
      <c r="O28" s="46"/>
      <c r="P28" s="46"/>
      <c r="Q28" s="46"/>
      <c r="R28" s="46"/>
      <c r="S28" s="46"/>
      <c r="T28" s="46"/>
      <c r="U28" s="46"/>
    </row>
    <row r="29" spans="1:21" ht="25.95" customHeight="1" x14ac:dyDescent="0.45">
      <c r="A29" s="12"/>
      <c r="B29" s="46"/>
      <c r="C29" s="46"/>
      <c r="D29" s="46"/>
      <c r="E29" s="46"/>
      <c r="F29" s="46"/>
      <c r="G29" s="46"/>
      <c r="H29" s="46"/>
      <c r="I29" s="46"/>
      <c r="J29" s="46"/>
      <c r="K29" s="46"/>
      <c r="L29" s="46"/>
      <c r="M29" s="46"/>
      <c r="N29" s="46"/>
      <c r="O29" s="46"/>
      <c r="P29" s="46"/>
      <c r="Q29" s="46"/>
      <c r="R29" s="46"/>
      <c r="S29" s="46"/>
      <c r="T29" s="46"/>
      <c r="U29" s="46"/>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44</v>
      </c>
      <c r="C31" s="8"/>
      <c r="D31" s="8"/>
      <c r="E31" s="8"/>
      <c r="F31" s="8"/>
      <c r="G31" s="8"/>
      <c r="H31" s="8"/>
      <c r="I31" s="8"/>
      <c r="J31" s="8"/>
      <c r="K31" s="8"/>
      <c r="L31" s="8"/>
      <c r="M31" s="8"/>
      <c r="N31" s="8"/>
      <c r="O31" s="8"/>
      <c r="P31" s="8"/>
      <c r="R31" s="9"/>
      <c r="S31" s="9"/>
      <c r="T31" s="47"/>
      <c r="U31" s="11" t="str">
        <f>U4</f>
        <v>令和２年＝１００</v>
      </c>
    </row>
    <row r="32" spans="1:21" ht="24" customHeight="1" x14ac:dyDescent="0.45">
      <c r="A32" s="12"/>
      <c r="B32" s="13"/>
      <c r="C32" s="14"/>
      <c r="D32" s="314" t="s">
        <v>3</v>
      </c>
      <c r="E32" s="315"/>
      <c r="F32" s="315"/>
      <c r="G32" s="315"/>
      <c r="H32" s="315"/>
      <c r="I32" s="315"/>
      <c r="J32" s="315"/>
      <c r="K32" s="315"/>
      <c r="L32" s="315"/>
      <c r="M32" s="315"/>
      <c r="N32" s="315"/>
      <c r="O32" s="315"/>
      <c r="P32" s="315"/>
      <c r="Q32" s="315"/>
      <c r="R32" s="315"/>
      <c r="S32" s="315"/>
      <c r="T32" s="15" t="s">
        <v>4</v>
      </c>
      <c r="U32" s="16" t="s">
        <v>5</v>
      </c>
    </row>
    <row r="33" spans="1:21" ht="18" customHeight="1" x14ac:dyDescent="0.45">
      <c r="A33" s="12"/>
      <c r="B33" s="18"/>
      <c r="C33" s="19"/>
      <c r="D33" s="316"/>
      <c r="E33" s="317"/>
      <c r="F33" s="317"/>
      <c r="G33" s="317"/>
      <c r="H33" s="317"/>
      <c r="I33" s="317"/>
      <c r="J33" s="317"/>
      <c r="K33" s="317"/>
      <c r="L33" s="317"/>
      <c r="M33" s="317"/>
      <c r="N33" s="317"/>
      <c r="O33" s="317"/>
      <c r="P33" s="317"/>
      <c r="Q33" s="317"/>
      <c r="R33" s="317"/>
      <c r="S33" s="317"/>
      <c r="T33" s="20" t="s">
        <v>6</v>
      </c>
      <c r="U33" s="21" t="s">
        <v>7</v>
      </c>
    </row>
    <row r="34" spans="1:21"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45</v>
      </c>
      <c r="U34" s="24" t="s">
        <v>45</v>
      </c>
    </row>
    <row r="35" spans="1:21" ht="30" customHeight="1" x14ac:dyDescent="0.45">
      <c r="A35" s="50">
        <f t="shared" ref="A35:C50" si="1">A8</f>
        <v>29</v>
      </c>
      <c r="B35" s="320" t="str">
        <f t="shared" si="1"/>
        <v>平成30年平均</v>
      </c>
      <c r="C35" s="321"/>
      <c r="D35" s="27">
        <v>98.4</v>
      </c>
      <c r="E35" s="28">
        <v>67</v>
      </c>
      <c r="F35" s="28">
        <v>95.6</v>
      </c>
      <c r="G35" s="28">
        <v>121.7</v>
      </c>
      <c r="H35" s="28">
        <v>113.1</v>
      </c>
      <c r="I35" s="28">
        <v>99.6</v>
      </c>
      <c r="J35" s="28">
        <v>86.6</v>
      </c>
      <c r="K35" s="28">
        <v>115.1</v>
      </c>
      <c r="L35" s="28">
        <v>82.6</v>
      </c>
      <c r="M35" s="28">
        <v>126.1</v>
      </c>
      <c r="N35" s="28">
        <v>94.4</v>
      </c>
      <c r="O35" s="28">
        <v>88.5</v>
      </c>
      <c r="P35" s="28">
        <v>129.4</v>
      </c>
      <c r="Q35" s="28">
        <v>98.2</v>
      </c>
      <c r="R35" s="28">
        <v>86.9</v>
      </c>
      <c r="S35" s="28">
        <v>101.2</v>
      </c>
      <c r="T35" s="28">
        <v>98.4</v>
      </c>
      <c r="U35" s="51">
        <v>97.7</v>
      </c>
    </row>
    <row r="36" spans="1:21" ht="30" customHeight="1" x14ac:dyDescent="0.45">
      <c r="A36" s="50">
        <f t="shared" si="1"/>
        <v>30</v>
      </c>
      <c r="B36" s="32" t="str">
        <f t="shared" si="1"/>
        <v>令和元</v>
      </c>
      <c r="C36" s="33"/>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1">
        <v>99.5</v>
      </c>
    </row>
    <row r="37" spans="1:21" ht="30" customHeight="1" x14ac:dyDescent="0.45">
      <c r="A37" s="50">
        <f t="shared" si="1"/>
        <v>1</v>
      </c>
      <c r="B37" s="32" t="str">
        <f t="shared" si="1"/>
        <v>2</v>
      </c>
      <c r="C37" s="33"/>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1">
        <v>100</v>
      </c>
    </row>
    <row r="38" spans="1:21" ht="30" customHeight="1" x14ac:dyDescent="0.45">
      <c r="A38" s="50">
        <f t="shared" si="1"/>
        <v>2</v>
      </c>
      <c r="B38" s="32" t="str">
        <f t="shared" si="1"/>
        <v>3</v>
      </c>
      <c r="C38" s="33"/>
      <c r="D38" s="27">
        <v>99.6</v>
      </c>
      <c r="E38" s="28">
        <v>99.7</v>
      </c>
      <c r="F38" s="28">
        <v>102.9</v>
      </c>
      <c r="G38" s="28">
        <v>116.7</v>
      </c>
      <c r="H38" s="28">
        <v>143.1</v>
      </c>
      <c r="I38" s="28">
        <v>101.3</v>
      </c>
      <c r="J38" s="28">
        <v>95.1</v>
      </c>
      <c r="K38" s="28">
        <v>97.7</v>
      </c>
      <c r="L38" s="28">
        <v>90.8</v>
      </c>
      <c r="M38" s="28">
        <v>118</v>
      </c>
      <c r="N38" s="28">
        <v>90.4</v>
      </c>
      <c r="O38" s="28">
        <v>115.1</v>
      </c>
      <c r="P38" s="28">
        <v>113.9</v>
      </c>
      <c r="Q38" s="28">
        <v>90.5</v>
      </c>
      <c r="R38" s="28">
        <v>94.2</v>
      </c>
      <c r="S38" s="28">
        <v>102.9</v>
      </c>
      <c r="T38" s="28">
        <v>100.5</v>
      </c>
      <c r="U38" s="51">
        <v>99.4</v>
      </c>
    </row>
    <row r="39" spans="1:21" ht="30" customHeight="1" x14ac:dyDescent="0.45">
      <c r="A39" s="50">
        <f t="shared" si="1"/>
        <v>3</v>
      </c>
      <c r="B39" s="32" t="str">
        <f t="shared" si="1"/>
        <v>4</v>
      </c>
      <c r="C39" s="33"/>
      <c r="D39" s="27">
        <v>102.9</v>
      </c>
      <c r="E39" s="28">
        <v>90.1</v>
      </c>
      <c r="F39" s="28">
        <v>113.2</v>
      </c>
      <c r="G39" s="28">
        <v>113</v>
      </c>
      <c r="H39" s="28">
        <v>168.4</v>
      </c>
      <c r="I39" s="28">
        <v>95.8</v>
      </c>
      <c r="J39" s="28">
        <v>88.1</v>
      </c>
      <c r="K39" s="28">
        <v>113</v>
      </c>
      <c r="L39" s="28">
        <v>123.5</v>
      </c>
      <c r="M39" s="28">
        <v>120.2</v>
      </c>
      <c r="N39" s="28">
        <v>90.2</v>
      </c>
      <c r="O39" s="28">
        <v>82.2</v>
      </c>
      <c r="P39" s="28">
        <v>127.3</v>
      </c>
      <c r="Q39" s="28">
        <v>92.5</v>
      </c>
      <c r="R39" s="28">
        <v>91.3</v>
      </c>
      <c r="S39" s="28">
        <v>102.1</v>
      </c>
      <c r="T39" s="28">
        <v>102.5</v>
      </c>
      <c r="U39" s="51">
        <v>101</v>
      </c>
    </row>
    <row r="40" spans="1:21" ht="30" customHeight="1" x14ac:dyDescent="0.45">
      <c r="A40" s="50">
        <f t="shared" si="1"/>
        <v>4</v>
      </c>
      <c r="B40" s="32" t="str">
        <f t="shared" si="1"/>
        <v>5</v>
      </c>
      <c r="C40" s="33"/>
      <c r="D40" s="27">
        <v>101.7</v>
      </c>
      <c r="E40" s="52">
        <v>76.099999999999994</v>
      </c>
      <c r="F40" s="29">
        <v>111</v>
      </c>
      <c r="G40" s="29">
        <v>124.9</v>
      </c>
      <c r="H40" s="29">
        <v>159.30000000000001</v>
      </c>
      <c r="I40" s="29">
        <v>89.1</v>
      </c>
      <c r="J40" s="29">
        <v>91.8</v>
      </c>
      <c r="K40" s="29" t="s">
        <v>46</v>
      </c>
      <c r="L40" s="29">
        <v>128.9</v>
      </c>
      <c r="M40" s="29">
        <v>131.5</v>
      </c>
      <c r="N40" s="29">
        <v>96.4</v>
      </c>
      <c r="O40" s="29">
        <v>106.7</v>
      </c>
      <c r="P40" s="29">
        <v>124.8</v>
      </c>
      <c r="Q40" s="29">
        <v>91.6</v>
      </c>
      <c r="R40" s="29">
        <v>96.2</v>
      </c>
      <c r="S40" s="29">
        <v>96.6</v>
      </c>
      <c r="T40" s="29">
        <v>101.3</v>
      </c>
      <c r="U40" s="29">
        <v>100.9</v>
      </c>
    </row>
    <row r="41" spans="1:21" ht="30" customHeight="1" x14ac:dyDescent="0.45">
      <c r="A41" s="50">
        <f t="shared" si="1"/>
        <v>5</v>
      </c>
      <c r="B41" s="35" t="str">
        <f t="shared" si="1"/>
        <v>6</v>
      </c>
      <c r="C41" s="36"/>
      <c r="D41" s="53">
        <v>104.6</v>
      </c>
      <c r="E41" s="53">
        <v>84.3</v>
      </c>
      <c r="F41" s="53">
        <v>114.9</v>
      </c>
      <c r="G41" s="53">
        <v>130.6</v>
      </c>
      <c r="H41" s="53">
        <v>122.8</v>
      </c>
      <c r="I41" s="53">
        <v>97.6</v>
      </c>
      <c r="J41" s="53">
        <v>94</v>
      </c>
      <c r="K41" s="53">
        <v>124.6</v>
      </c>
      <c r="L41" s="53">
        <v>131.30000000000001</v>
      </c>
      <c r="M41" s="53">
        <v>111.6</v>
      </c>
      <c r="N41" s="53">
        <v>80</v>
      </c>
      <c r="O41" s="53">
        <v>128.19999999999999</v>
      </c>
      <c r="P41" s="53">
        <v>117.7</v>
      </c>
      <c r="Q41" s="53">
        <v>99.9</v>
      </c>
      <c r="R41" s="53">
        <v>126.1</v>
      </c>
      <c r="S41" s="53">
        <v>95.3</v>
      </c>
      <c r="T41" s="53">
        <v>103.8</v>
      </c>
      <c r="U41" s="53">
        <v>103.5</v>
      </c>
    </row>
    <row r="42" spans="1:21" ht="30" customHeight="1" x14ac:dyDescent="0.45">
      <c r="A42" s="50" t="str">
        <f t="shared" si="1"/>
        <v>52</v>
      </c>
      <c r="B42" s="54" t="str">
        <f t="shared" si="1"/>
        <v>令和6年</v>
      </c>
      <c r="C42" s="55">
        <f>C15</f>
        <v>7</v>
      </c>
      <c r="D42" s="56">
        <v>106.4</v>
      </c>
      <c r="E42" s="41">
        <v>77.3</v>
      </c>
      <c r="F42" s="41">
        <v>127.4</v>
      </c>
      <c r="G42" s="41">
        <v>100.7</v>
      </c>
      <c r="H42" s="41">
        <v>133.30000000000001</v>
      </c>
      <c r="I42" s="41">
        <v>115.2</v>
      </c>
      <c r="J42" s="41">
        <v>131</v>
      </c>
      <c r="K42" s="41">
        <v>103.4</v>
      </c>
      <c r="L42" s="41">
        <v>180</v>
      </c>
      <c r="M42" s="41">
        <v>131.5</v>
      </c>
      <c r="N42" s="41">
        <v>75.099999999999994</v>
      </c>
      <c r="O42" s="41">
        <v>129.9</v>
      </c>
      <c r="P42" s="41">
        <v>96.6</v>
      </c>
      <c r="Q42" s="41">
        <v>89.7</v>
      </c>
      <c r="R42" s="41">
        <v>95.4</v>
      </c>
      <c r="S42" s="41">
        <v>97.9</v>
      </c>
      <c r="T42" s="41">
        <v>102.9</v>
      </c>
      <c r="U42" s="41">
        <v>103.1</v>
      </c>
    </row>
    <row r="43" spans="1:21" ht="30" customHeight="1" x14ac:dyDescent="0.45">
      <c r="A43" s="50" t="str">
        <f t="shared" si="1"/>
        <v>53</v>
      </c>
      <c r="B43" s="54" t="str">
        <f t="shared" si="1"/>
        <v/>
      </c>
      <c r="C43" s="55">
        <f t="shared" si="1"/>
        <v>8</v>
      </c>
      <c r="D43" s="42">
        <v>90</v>
      </c>
      <c r="E43" s="42">
        <v>82.9</v>
      </c>
      <c r="F43" s="42">
        <v>101</v>
      </c>
      <c r="G43" s="42">
        <v>109.2</v>
      </c>
      <c r="H43" s="42">
        <v>97.6</v>
      </c>
      <c r="I43" s="42">
        <v>90.2</v>
      </c>
      <c r="J43" s="42">
        <v>89.5</v>
      </c>
      <c r="K43" s="42">
        <v>94.7</v>
      </c>
      <c r="L43" s="42">
        <v>118.2</v>
      </c>
      <c r="M43" s="42">
        <v>88.4</v>
      </c>
      <c r="N43" s="42">
        <v>78.099999999999994</v>
      </c>
      <c r="O43" s="42">
        <v>115.2</v>
      </c>
      <c r="P43" s="42">
        <v>86.8</v>
      </c>
      <c r="Q43" s="42">
        <v>84.2</v>
      </c>
      <c r="R43" s="42">
        <v>91</v>
      </c>
      <c r="S43" s="42">
        <v>89.1</v>
      </c>
      <c r="T43" s="42">
        <v>102.9</v>
      </c>
      <c r="U43" s="42">
        <v>103</v>
      </c>
    </row>
    <row r="44" spans="1:21" ht="30" customHeight="1" x14ac:dyDescent="0.45">
      <c r="A44" s="50" t="str">
        <f t="shared" si="1"/>
        <v>54</v>
      </c>
      <c r="B44" s="54" t="str">
        <f t="shared" si="1"/>
        <v/>
      </c>
      <c r="C44" s="55">
        <f t="shared" si="1"/>
        <v>9</v>
      </c>
      <c r="D44" s="42">
        <v>86.9</v>
      </c>
      <c r="E44" s="42">
        <v>66.2</v>
      </c>
      <c r="F44" s="42">
        <v>93.8</v>
      </c>
      <c r="G44" s="42">
        <v>110.5</v>
      </c>
      <c r="H44" s="42">
        <v>103.2</v>
      </c>
      <c r="I44" s="42">
        <v>85.1</v>
      </c>
      <c r="J44" s="42">
        <v>82.4</v>
      </c>
      <c r="K44" s="42">
        <v>107</v>
      </c>
      <c r="L44" s="42">
        <v>85.7</v>
      </c>
      <c r="M44" s="42">
        <v>82.3</v>
      </c>
      <c r="N44" s="42">
        <v>75.099999999999994</v>
      </c>
      <c r="O44" s="42">
        <v>111.4</v>
      </c>
      <c r="P44" s="42">
        <v>90</v>
      </c>
      <c r="Q44" s="42">
        <v>84.3</v>
      </c>
      <c r="R44" s="42">
        <v>91.3</v>
      </c>
      <c r="S44" s="42">
        <v>86.9</v>
      </c>
      <c r="T44" s="42">
        <v>103.6</v>
      </c>
      <c r="U44" s="42">
        <v>103.6</v>
      </c>
    </row>
    <row r="45" spans="1:21" ht="30" customHeight="1" x14ac:dyDescent="0.45">
      <c r="A45" s="50" t="str">
        <f t="shared" si="1"/>
        <v>55</v>
      </c>
      <c r="B45" s="54" t="str">
        <f t="shared" si="1"/>
        <v/>
      </c>
      <c r="C45" s="55">
        <f t="shared" si="1"/>
        <v>10</v>
      </c>
      <c r="D45" s="42">
        <v>86.9</v>
      </c>
      <c r="E45" s="42">
        <v>64.599999999999994</v>
      </c>
      <c r="F45" s="42">
        <v>92.5</v>
      </c>
      <c r="G45" s="42">
        <v>101.7</v>
      </c>
      <c r="H45" s="42">
        <v>99.1</v>
      </c>
      <c r="I45" s="42">
        <v>91.9</v>
      </c>
      <c r="J45" s="42">
        <v>84.3</v>
      </c>
      <c r="K45" s="42">
        <v>95.3</v>
      </c>
      <c r="L45" s="42">
        <v>71.099999999999994</v>
      </c>
      <c r="M45" s="42">
        <v>80.8</v>
      </c>
      <c r="N45" s="42">
        <v>76</v>
      </c>
      <c r="O45" s="42">
        <v>125.2</v>
      </c>
      <c r="P45" s="42">
        <v>92.1</v>
      </c>
      <c r="Q45" s="42">
        <v>83.3</v>
      </c>
      <c r="R45" s="42">
        <v>91.4</v>
      </c>
      <c r="S45" s="42">
        <v>90.4</v>
      </c>
      <c r="T45" s="42">
        <v>103.9</v>
      </c>
      <c r="U45" s="42">
        <v>103.6</v>
      </c>
    </row>
    <row r="46" spans="1:21" ht="30" customHeight="1" x14ac:dyDescent="0.45">
      <c r="A46" s="50" t="str">
        <f t="shared" si="1"/>
        <v>56</v>
      </c>
      <c r="B46" s="54" t="str">
        <f t="shared" si="1"/>
        <v/>
      </c>
      <c r="C46" s="55">
        <f t="shared" si="1"/>
        <v>11</v>
      </c>
      <c r="D46" s="42">
        <v>104.1</v>
      </c>
      <c r="E46" s="42">
        <v>90.1</v>
      </c>
      <c r="F46" s="42">
        <v>108.2</v>
      </c>
      <c r="G46" s="42">
        <v>102.7</v>
      </c>
      <c r="H46" s="42">
        <v>116</v>
      </c>
      <c r="I46" s="42">
        <v>86.5</v>
      </c>
      <c r="J46" s="42">
        <v>83</v>
      </c>
      <c r="K46" s="42">
        <v>96.3</v>
      </c>
      <c r="L46" s="42">
        <v>131.9</v>
      </c>
      <c r="M46" s="42">
        <v>84</v>
      </c>
      <c r="N46" s="42">
        <v>94.1</v>
      </c>
      <c r="O46" s="42">
        <v>115.4</v>
      </c>
      <c r="P46" s="42">
        <v>186.8</v>
      </c>
      <c r="Q46" s="42">
        <v>85.7</v>
      </c>
      <c r="R46" s="42">
        <v>96.7</v>
      </c>
      <c r="S46" s="42">
        <v>104.5</v>
      </c>
      <c r="T46" s="42">
        <v>105.5</v>
      </c>
      <c r="U46" s="42">
        <v>105.7</v>
      </c>
    </row>
    <row r="47" spans="1:21" ht="30" customHeight="1" x14ac:dyDescent="0.45">
      <c r="A47" s="50" t="str">
        <f t="shared" si="1"/>
        <v>57</v>
      </c>
      <c r="B47" s="54" t="str">
        <f t="shared" si="1"/>
        <v/>
      </c>
      <c r="C47" s="55">
        <f t="shared" si="1"/>
        <v>12</v>
      </c>
      <c r="D47" s="42">
        <v>192.7</v>
      </c>
      <c r="E47" s="42">
        <v>148.1</v>
      </c>
      <c r="F47" s="42">
        <v>212.5</v>
      </c>
      <c r="G47" s="42">
        <v>301.3</v>
      </c>
      <c r="H47" s="42">
        <v>235.8</v>
      </c>
      <c r="I47" s="42">
        <v>150.80000000000001</v>
      </c>
      <c r="J47" s="42">
        <v>148.19999999999999</v>
      </c>
      <c r="K47" s="42">
        <v>276.89999999999998</v>
      </c>
      <c r="L47" s="42">
        <v>255.5</v>
      </c>
      <c r="M47" s="42">
        <v>244</v>
      </c>
      <c r="N47" s="42">
        <v>80.5</v>
      </c>
      <c r="O47" s="42">
        <v>220.5</v>
      </c>
      <c r="P47" s="42">
        <v>218</v>
      </c>
      <c r="Q47" s="42">
        <v>205.7</v>
      </c>
      <c r="R47" s="42">
        <v>313.89999999999998</v>
      </c>
      <c r="S47" s="42">
        <v>113.6</v>
      </c>
      <c r="T47" s="42">
        <v>106.7</v>
      </c>
      <c r="U47" s="42">
        <v>106.7</v>
      </c>
    </row>
    <row r="48" spans="1:21" ht="30" customHeight="1" x14ac:dyDescent="0.45">
      <c r="A48" s="50" t="str">
        <f t="shared" si="1"/>
        <v>58</v>
      </c>
      <c r="B48" s="54" t="str">
        <f t="shared" si="1"/>
        <v>令和7年</v>
      </c>
      <c r="C48" s="55">
        <f t="shared" si="1"/>
        <v>1</v>
      </c>
      <c r="D48" s="42">
        <v>90</v>
      </c>
      <c r="E48" s="42">
        <v>65.400000000000006</v>
      </c>
      <c r="F48" s="42">
        <v>86.4</v>
      </c>
      <c r="G48" s="42">
        <v>83.7</v>
      </c>
      <c r="H48" s="42">
        <v>99.6</v>
      </c>
      <c r="I48" s="42">
        <v>89.4</v>
      </c>
      <c r="J48" s="42">
        <v>89</v>
      </c>
      <c r="K48" s="42">
        <v>97.1</v>
      </c>
      <c r="L48" s="42">
        <v>81.400000000000006</v>
      </c>
      <c r="M48" s="42">
        <v>81</v>
      </c>
      <c r="N48" s="42">
        <v>95.5</v>
      </c>
      <c r="O48" s="42">
        <v>104.8</v>
      </c>
      <c r="P48" s="42">
        <v>110.8</v>
      </c>
      <c r="Q48" s="42">
        <v>90.7</v>
      </c>
      <c r="R48" s="42">
        <v>98.5</v>
      </c>
      <c r="S48" s="42">
        <v>94.1</v>
      </c>
      <c r="T48" s="42">
        <v>107.4</v>
      </c>
      <c r="U48" s="42">
        <v>107.2</v>
      </c>
    </row>
    <row r="49" spans="1:21" ht="30" customHeight="1" x14ac:dyDescent="0.45">
      <c r="A49" s="50" t="str">
        <f t="shared" si="1"/>
        <v>59</v>
      </c>
      <c r="B49" s="54" t="str">
        <f t="shared" si="1"/>
        <v/>
      </c>
      <c r="C49" s="55">
        <f t="shared" si="1"/>
        <v>2</v>
      </c>
      <c r="D49" s="42">
        <v>90.3</v>
      </c>
      <c r="E49" s="42">
        <v>66.2</v>
      </c>
      <c r="F49" s="42">
        <v>88.5</v>
      </c>
      <c r="G49" s="42">
        <v>80.3</v>
      </c>
      <c r="H49" s="42">
        <v>95.7</v>
      </c>
      <c r="I49" s="42">
        <v>91.3</v>
      </c>
      <c r="J49" s="42">
        <v>86.5</v>
      </c>
      <c r="K49" s="42">
        <v>94.5</v>
      </c>
      <c r="L49" s="42">
        <v>81.7</v>
      </c>
      <c r="M49" s="42">
        <v>81.7</v>
      </c>
      <c r="N49" s="42">
        <v>86.5</v>
      </c>
      <c r="O49" s="42">
        <v>102.7</v>
      </c>
      <c r="P49" s="42">
        <v>113.2</v>
      </c>
      <c r="Q49" s="42">
        <v>89.9</v>
      </c>
      <c r="R49" s="42">
        <v>131.1</v>
      </c>
      <c r="S49" s="42">
        <v>91.9</v>
      </c>
      <c r="T49" s="42">
        <v>107.6</v>
      </c>
      <c r="U49" s="42">
        <v>107.2</v>
      </c>
    </row>
    <row r="50" spans="1:21" ht="30" customHeight="1" x14ac:dyDescent="0.45">
      <c r="A50" s="50" t="str">
        <f t="shared" si="1"/>
        <v>510</v>
      </c>
      <c r="B50" s="54" t="str">
        <f t="shared" si="1"/>
        <v/>
      </c>
      <c r="C50" s="55">
        <f t="shared" si="1"/>
        <v>3</v>
      </c>
      <c r="D50" s="42">
        <v>91.4</v>
      </c>
      <c r="E50" s="42">
        <v>66.2</v>
      </c>
      <c r="F50" s="42">
        <v>92.2</v>
      </c>
      <c r="G50" s="42">
        <v>82.7</v>
      </c>
      <c r="H50" s="42">
        <v>100</v>
      </c>
      <c r="I50" s="42">
        <v>98.6</v>
      </c>
      <c r="J50" s="42">
        <v>92.9</v>
      </c>
      <c r="K50" s="42">
        <v>101.7</v>
      </c>
      <c r="L50" s="42">
        <v>85.2</v>
      </c>
      <c r="M50" s="42">
        <v>81</v>
      </c>
      <c r="N50" s="42">
        <v>89.6</v>
      </c>
      <c r="O50" s="42">
        <v>105.3</v>
      </c>
      <c r="P50" s="42">
        <v>111.6</v>
      </c>
      <c r="Q50" s="42">
        <v>87.4</v>
      </c>
      <c r="R50" s="42" t="s">
        <v>180</v>
      </c>
      <c r="S50" s="42">
        <v>97.7</v>
      </c>
      <c r="T50" s="42">
        <v>106.5</v>
      </c>
      <c r="U50" s="42">
        <v>106.7</v>
      </c>
    </row>
    <row r="51" spans="1:21" ht="30" customHeight="1" x14ac:dyDescent="0.45">
      <c r="A51" s="50" t="str">
        <f t="shared" ref="A51:C54" si="2">A24</f>
        <v>511</v>
      </c>
      <c r="B51" s="54" t="str">
        <f t="shared" si="2"/>
        <v/>
      </c>
      <c r="C51" s="55">
        <f t="shared" si="2"/>
        <v>4</v>
      </c>
      <c r="D51" s="42">
        <v>93.6</v>
      </c>
      <c r="E51" s="42">
        <v>91.2</v>
      </c>
      <c r="F51" s="42">
        <v>88.9</v>
      </c>
      <c r="G51" s="42">
        <v>82.6</v>
      </c>
      <c r="H51" s="42">
        <v>105.9</v>
      </c>
      <c r="I51" s="42">
        <v>95</v>
      </c>
      <c r="J51" s="42">
        <v>90.9</v>
      </c>
      <c r="K51" s="42">
        <v>98.7</v>
      </c>
      <c r="L51" s="42">
        <v>80.7</v>
      </c>
      <c r="M51" s="42">
        <v>193.2</v>
      </c>
      <c r="N51" s="42">
        <v>113.1</v>
      </c>
      <c r="O51" s="42">
        <v>104.5</v>
      </c>
      <c r="P51" s="42">
        <v>105.7</v>
      </c>
      <c r="Q51" s="42">
        <v>87.6</v>
      </c>
      <c r="R51" s="42" t="s">
        <v>180</v>
      </c>
      <c r="S51" s="42">
        <v>96.5</v>
      </c>
      <c r="T51" s="42">
        <v>106.8</v>
      </c>
      <c r="U51" s="42">
        <v>106.3</v>
      </c>
    </row>
    <row r="52" spans="1:21" ht="30" customHeight="1" x14ac:dyDescent="0.45">
      <c r="A52" s="50" t="str">
        <f t="shared" si="2"/>
        <v>512</v>
      </c>
      <c r="B52" s="54" t="str">
        <f t="shared" si="2"/>
        <v/>
      </c>
      <c r="C52" s="55">
        <f t="shared" si="2"/>
        <v>5</v>
      </c>
      <c r="D52" s="42">
        <v>92.8</v>
      </c>
      <c r="E52" s="42">
        <v>65.099999999999994</v>
      </c>
      <c r="F52" s="42">
        <v>92.7</v>
      </c>
      <c r="G52" s="42">
        <v>81.599999999999994</v>
      </c>
      <c r="H52" s="42">
        <v>103.1</v>
      </c>
      <c r="I52" s="42">
        <v>89.1</v>
      </c>
      <c r="J52" s="42">
        <v>91.1</v>
      </c>
      <c r="K52" s="42">
        <v>143.19999999999999</v>
      </c>
      <c r="L52" s="42">
        <v>128.80000000000001</v>
      </c>
      <c r="M52" s="42">
        <v>82.3</v>
      </c>
      <c r="N52" s="42">
        <v>94.4</v>
      </c>
      <c r="O52" s="42">
        <v>104.6</v>
      </c>
      <c r="P52" s="42">
        <v>109.5</v>
      </c>
      <c r="Q52" s="42">
        <v>90.6</v>
      </c>
      <c r="R52" s="42" t="s">
        <v>180</v>
      </c>
      <c r="S52" s="42">
        <v>95.6</v>
      </c>
      <c r="T52" s="42">
        <v>108.4</v>
      </c>
      <c r="U52" s="42">
        <v>108.6</v>
      </c>
    </row>
    <row r="53" spans="1:21" ht="30" customHeight="1" x14ac:dyDescent="0.45">
      <c r="A53" s="50" t="str">
        <f t="shared" si="2"/>
        <v>61</v>
      </c>
      <c r="B53" s="54" t="str">
        <f t="shared" si="2"/>
        <v/>
      </c>
      <c r="C53" s="55">
        <f t="shared" si="2"/>
        <v>6</v>
      </c>
      <c r="D53" s="42">
        <v>168.8</v>
      </c>
      <c r="E53" s="42">
        <v>172.6</v>
      </c>
      <c r="F53" s="42">
        <v>170.3</v>
      </c>
      <c r="G53" s="42">
        <v>190</v>
      </c>
      <c r="H53" s="42">
        <v>183.9</v>
      </c>
      <c r="I53" s="42">
        <v>118.1</v>
      </c>
      <c r="J53" s="42">
        <v>94.1</v>
      </c>
      <c r="K53" s="42">
        <v>240.4</v>
      </c>
      <c r="L53" s="42">
        <v>108.7</v>
      </c>
      <c r="M53" s="42">
        <v>120.9</v>
      </c>
      <c r="N53" s="42">
        <v>103.2</v>
      </c>
      <c r="O53" s="42">
        <v>114.7</v>
      </c>
      <c r="P53" s="42">
        <v>318.3</v>
      </c>
      <c r="Q53" s="42">
        <v>167.4</v>
      </c>
      <c r="R53" s="42" t="s">
        <v>180</v>
      </c>
      <c r="S53" s="42">
        <v>112</v>
      </c>
      <c r="T53" s="42">
        <v>108.8</v>
      </c>
      <c r="U53" s="42">
        <v>108.5</v>
      </c>
    </row>
    <row r="54" spans="1:21" ht="30" customHeight="1" x14ac:dyDescent="0.45">
      <c r="A54" s="50" t="str">
        <f t="shared" si="2"/>
        <v>62</v>
      </c>
      <c r="B54" s="57" t="str">
        <f t="shared" si="2"/>
        <v/>
      </c>
      <c r="C54" s="58">
        <f t="shared" si="2"/>
        <v>7</v>
      </c>
      <c r="D54" s="45">
        <v>115</v>
      </c>
      <c r="E54" s="45">
        <v>84</v>
      </c>
      <c r="F54" s="45">
        <v>122.8</v>
      </c>
      <c r="G54" s="45">
        <v>86.5</v>
      </c>
      <c r="H54" s="45">
        <v>124.5</v>
      </c>
      <c r="I54" s="45">
        <v>124.6</v>
      </c>
      <c r="J54" s="45">
        <v>140</v>
      </c>
      <c r="K54" s="45">
        <v>106.9</v>
      </c>
      <c r="L54" s="45">
        <v>121.1</v>
      </c>
      <c r="M54" s="45">
        <v>139.6</v>
      </c>
      <c r="N54" s="45">
        <v>105.7</v>
      </c>
      <c r="O54" s="45">
        <v>131.6</v>
      </c>
      <c r="P54" s="45">
        <v>118.5</v>
      </c>
      <c r="Q54" s="45">
        <v>109.1</v>
      </c>
      <c r="R54" s="42" t="s">
        <v>180</v>
      </c>
      <c r="S54" s="45">
        <v>112.8</v>
      </c>
      <c r="T54" s="45">
        <v>110.1</v>
      </c>
      <c r="U54" s="45">
        <v>110.6</v>
      </c>
    </row>
    <row r="55" spans="1:21" ht="16.2" x14ac:dyDescent="0.45">
      <c r="H55" s="59"/>
      <c r="R55" s="14"/>
    </row>
    <row r="56" spans="1:21" x14ac:dyDescent="0.45">
      <c r="G56" s="60"/>
      <c r="L56" s="60"/>
      <c r="P56" s="60"/>
    </row>
  </sheetData>
  <mergeCells count="5">
    <mergeCell ref="B1:U1"/>
    <mergeCell ref="D5:S6"/>
    <mergeCell ref="B6:C7"/>
    <mergeCell ref="D32:S33"/>
    <mergeCell ref="B35:C35"/>
  </mergeCells>
  <phoneticPr fontId="4"/>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3" orientation="portrait" blackAndWhite="1" cellComments="atEnd" useFirstPageNumber="1" r:id="rId1"/>
  <headerFooter scaleWithDoc="0" alignWithMargins="0">
    <oddFooter>&amp;C- 11 -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9A60-C9E6-4820-8282-500FD1CD8CA9}">
  <sheetPr>
    <pageSetUpPr autoPageBreaks="0" fitToPage="1"/>
  </sheetPr>
  <dimension ref="A1:U56"/>
  <sheetViews>
    <sheetView showGridLines="0" view="pageBreakPreview" zoomScale="60" zoomScaleNormal="70" workbookViewId="0">
      <selection activeCell="Y15" sqref="Y15"/>
    </sheetView>
  </sheetViews>
  <sheetFormatPr defaultColWidth="9.69921875" defaultRowHeight="14.4" x14ac:dyDescent="0.45"/>
  <cols>
    <col min="1" max="1" width="3.796875" style="3" customWidth="1"/>
    <col min="2" max="2" width="9.69921875" style="3" customWidth="1"/>
    <col min="3" max="3" width="7.3984375" style="3" bestFit="1" customWidth="1"/>
    <col min="4" max="21" width="8.19921875" style="3" customWidth="1"/>
    <col min="22" max="16384" width="9.69921875" style="3"/>
  </cols>
  <sheetData>
    <row r="1" spans="1:21" ht="57.75" customHeight="1" x14ac:dyDescent="0.45">
      <c r="A1" s="1"/>
      <c r="B1" s="313"/>
      <c r="C1" s="313"/>
      <c r="D1" s="313"/>
      <c r="E1" s="313"/>
      <c r="F1" s="313"/>
      <c r="G1" s="313"/>
      <c r="H1" s="313"/>
      <c r="I1" s="313"/>
      <c r="J1" s="313"/>
      <c r="K1" s="313"/>
      <c r="L1" s="313"/>
      <c r="M1" s="313"/>
      <c r="N1" s="313"/>
      <c r="O1" s="313"/>
      <c r="P1" s="313"/>
      <c r="Q1" s="313"/>
      <c r="R1" s="313"/>
      <c r="S1" s="313"/>
      <c r="T1" s="313"/>
      <c r="U1" s="313"/>
    </row>
    <row r="2" spans="1:21" ht="21" customHeight="1" x14ac:dyDescent="0.45">
      <c r="A2" s="4"/>
      <c r="B2" s="5" t="s">
        <v>183</v>
      </c>
      <c r="C2" s="5"/>
      <c r="D2" s="5"/>
      <c r="E2" s="5"/>
      <c r="F2" s="6"/>
      <c r="H2" s="61"/>
      <c r="J2" s="1"/>
      <c r="K2" s="1"/>
      <c r="L2" s="1"/>
      <c r="M2" s="1"/>
      <c r="N2" s="1"/>
      <c r="O2" s="1"/>
      <c r="P2" s="1"/>
      <c r="Q2" s="1"/>
      <c r="R2" s="1"/>
      <c r="S2" s="1"/>
      <c r="T2" s="1"/>
      <c r="U2" s="1"/>
    </row>
    <row r="3" spans="1:21" ht="30" customHeight="1" x14ac:dyDescent="0.45">
      <c r="A3" s="4"/>
      <c r="B3" s="1"/>
      <c r="C3" s="1"/>
      <c r="D3" s="1"/>
      <c r="E3" s="1"/>
      <c r="F3" s="1"/>
      <c r="G3" s="1"/>
      <c r="H3" s="1"/>
      <c r="I3" s="1"/>
      <c r="J3" s="62"/>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T4" s="10"/>
      <c r="U4" s="11" t="s">
        <v>2</v>
      </c>
    </row>
    <row r="5" spans="1:21" ht="24" customHeight="1" x14ac:dyDescent="0.45">
      <c r="A5" s="12"/>
      <c r="B5" s="13"/>
      <c r="C5" s="14"/>
      <c r="D5" s="314" t="s">
        <v>3</v>
      </c>
      <c r="E5" s="315"/>
      <c r="F5" s="315"/>
      <c r="G5" s="315"/>
      <c r="H5" s="315"/>
      <c r="I5" s="315"/>
      <c r="J5" s="315"/>
      <c r="K5" s="315"/>
      <c r="L5" s="315"/>
      <c r="M5" s="315"/>
      <c r="N5" s="315"/>
      <c r="O5" s="315"/>
      <c r="P5" s="315"/>
      <c r="Q5" s="315"/>
      <c r="R5" s="315"/>
      <c r="S5" s="315"/>
      <c r="T5" s="15" t="s">
        <v>4</v>
      </c>
      <c r="U5" s="16" t="s">
        <v>5</v>
      </c>
    </row>
    <row r="6" spans="1:21" ht="13.95" customHeight="1" x14ac:dyDescent="0.45">
      <c r="A6" s="12"/>
      <c r="B6" s="318"/>
      <c r="C6" s="319"/>
      <c r="D6" s="316"/>
      <c r="E6" s="317"/>
      <c r="F6" s="317"/>
      <c r="G6" s="317"/>
      <c r="H6" s="317"/>
      <c r="I6" s="317"/>
      <c r="J6" s="317"/>
      <c r="K6" s="317"/>
      <c r="L6" s="317"/>
      <c r="M6" s="317"/>
      <c r="N6" s="317"/>
      <c r="O6" s="317"/>
      <c r="P6" s="317"/>
      <c r="Q6" s="317"/>
      <c r="R6" s="317"/>
      <c r="S6" s="317"/>
      <c r="T6" s="20" t="s">
        <v>6</v>
      </c>
      <c r="U6" s="21" t="s">
        <v>7</v>
      </c>
    </row>
    <row r="7" spans="1:21" ht="52.5" customHeight="1" x14ac:dyDescent="0.45">
      <c r="A7" s="12"/>
      <c r="B7" s="318"/>
      <c r="C7" s="319"/>
      <c r="D7" s="22" t="str">
        <f>+第１表!D7</f>
        <v>調査産業計</v>
      </c>
      <c r="E7" s="22" t="str">
        <f>+第１表!E7</f>
        <v>建設業</v>
      </c>
      <c r="F7" s="22" t="str">
        <f>+第１表!F7</f>
        <v>製造業</v>
      </c>
      <c r="G7" s="22" t="str">
        <f>+第１表!G7</f>
        <v>電気・ガス・熱供給・水道業</v>
      </c>
      <c r="H7" s="22" t="str">
        <f>+第１表!H7</f>
        <v>情報通信業</v>
      </c>
      <c r="I7" s="22" t="str">
        <f>+第１表!I7</f>
        <v>運輸業，郵便業</v>
      </c>
      <c r="J7" s="22" t="str">
        <f>+第１表!J7</f>
        <v>卸売業，小売業</v>
      </c>
      <c r="K7" s="22" t="str">
        <f>+第１表!K7</f>
        <v>金融業，保険業</v>
      </c>
      <c r="L7" s="22" t="str">
        <f>+第１表!L7</f>
        <v>不動産業，物品賃貸業</v>
      </c>
      <c r="M7" s="22" t="str">
        <f>+第１表!M7</f>
        <v>学術研究，専門・技術サービス業</v>
      </c>
      <c r="N7" s="22" t="str">
        <f>+第１表!N7</f>
        <v>宿泊業，飲食サービス業</v>
      </c>
      <c r="O7" s="22" t="str">
        <f>+第１表!O7</f>
        <v>生活関連サービス業，娯楽業</v>
      </c>
      <c r="P7" s="22" t="str">
        <f>+第１表!P7</f>
        <v>教育，学習支援業</v>
      </c>
      <c r="Q7" s="22" t="str">
        <f>+第１表!Q7</f>
        <v>医療，福祉</v>
      </c>
      <c r="R7" s="22" t="str">
        <f>+第１表!R7</f>
        <v>複合サービス事業</v>
      </c>
      <c r="S7" s="22" t="str">
        <f>+第１表!S7</f>
        <v>サービス業（他に分類されないもの）</v>
      </c>
      <c r="T7" s="63" t="s">
        <v>45</v>
      </c>
      <c r="U7" s="64" t="s">
        <v>45</v>
      </c>
    </row>
    <row r="8" spans="1:21" ht="30" customHeight="1" x14ac:dyDescent="0.45">
      <c r="A8" s="38">
        <f>+第１表!A8</f>
        <v>29</v>
      </c>
      <c r="B8" s="320" t="str">
        <f>第１表!B8</f>
        <v>平成30年平均</v>
      </c>
      <c r="C8" s="321"/>
      <c r="D8" s="27">
        <v>102.9</v>
      </c>
      <c r="E8" s="28">
        <v>84.1</v>
      </c>
      <c r="F8" s="28">
        <v>98.2</v>
      </c>
      <c r="G8" s="28">
        <v>106</v>
      </c>
      <c r="H8" s="28">
        <v>103.2</v>
      </c>
      <c r="I8" s="28">
        <v>103.4</v>
      </c>
      <c r="J8" s="28">
        <v>110.6</v>
      </c>
      <c r="K8" s="28">
        <v>107.4</v>
      </c>
      <c r="L8" s="28">
        <v>133.5</v>
      </c>
      <c r="M8" s="28">
        <v>106.7</v>
      </c>
      <c r="N8" s="28">
        <v>98.6</v>
      </c>
      <c r="O8" s="28">
        <v>100.5</v>
      </c>
      <c r="P8" s="28">
        <v>124.9</v>
      </c>
      <c r="Q8" s="28">
        <v>101.3</v>
      </c>
      <c r="R8" s="28">
        <v>94.2</v>
      </c>
      <c r="S8" s="28">
        <v>97.3</v>
      </c>
      <c r="T8" s="28">
        <v>102.3</v>
      </c>
      <c r="U8" s="29">
        <v>102.4</v>
      </c>
    </row>
    <row r="9" spans="1:21" ht="30" customHeight="1" x14ac:dyDescent="0.45">
      <c r="A9" s="38">
        <f>+第１表!A9</f>
        <v>30</v>
      </c>
      <c r="B9" s="32" t="str">
        <f>第１表!B9</f>
        <v>令和元</v>
      </c>
      <c r="C9" s="65"/>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38">
        <f>+第１表!A10</f>
        <v>1</v>
      </c>
      <c r="B10" s="32" t="str">
        <f>第１表!B10</f>
        <v>2</v>
      </c>
      <c r="C10" s="65"/>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+第１表!A11</f>
        <v>2</v>
      </c>
      <c r="B11" s="32" t="str">
        <f>第１表!B11</f>
        <v>3</v>
      </c>
      <c r="C11" s="65"/>
      <c r="D11" s="27">
        <v>103.5</v>
      </c>
      <c r="E11" s="28">
        <v>100.7</v>
      </c>
      <c r="F11" s="28">
        <v>104.7</v>
      </c>
      <c r="G11" s="28">
        <v>111.1</v>
      </c>
      <c r="H11" s="28">
        <v>135.4</v>
      </c>
      <c r="I11" s="28">
        <v>101.9</v>
      </c>
      <c r="J11" s="28">
        <v>105.6</v>
      </c>
      <c r="K11" s="28">
        <v>107.1</v>
      </c>
      <c r="L11" s="28">
        <v>143.69999999999999</v>
      </c>
      <c r="M11" s="28">
        <v>98.5</v>
      </c>
      <c r="N11" s="28">
        <v>101.3</v>
      </c>
      <c r="O11" s="28">
        <v>120</v>
      </c>
      <c r="P11" s="28">
        <v>107.1</v>
      </c>
      <c r="Q11" s="28">
        <v>95</v>
      </c>
      <c r="R11" s="28">
        <v>101</v>
      </c>
      <c r="S11" s="28">
        <v>100.9</v>
      </c>
      <c r="T11" s="28">
        <v>102.7</v>
      </c>
      <c r="U11" s="29">
        <v>102.71</v>
      </c>
    </row>
    <row r="12" spans="1:21" ht="30" customHeight="1" x14ac:dyDescent="0.45">
      <c r="A12" s="38">
        <f>+第１表!A12</f>
        <v>3</v>
      </c>
      <c r="B12" s="32" t="str">
        <f>第１表!B12</f>
        <v>4</v>
      </c>
      <c r="C12" s="65"/>
      <c r="D12" s="27">
        <v>101.9</v>
      </c>
      <c r="E12" s="28">
        <v>92.9</v>
      </c>
      <c r="F12" s="28">
        <v>111.2</v>
      </c>
      <c r="G12" s="28">
        <v>116.4</v>
      </c>
      <c r="H12" s="28">
        <v>149.30000000000001</v>
      </c>
      <c r="I12" s="28">
        <v>92.6</v>
      </c>
      <c r="J12" s="28">
        <v>105.7</v>
      </c>
      <c r="K12" s="28">
        <v>91.8</v>
      </c>
      <c r="L12" s="28">
        <v>123.1</v>
      </c>
      <c r="M12" s="28">
        <v>95</v>
      </c>
      <c r="N12" s="28">
        <v>108.1</v>
      </c>
      <c r="O12" s="28">
        <v>94</v>
      </c>
      <c r="P12" s="28">
        <v>110.5</v>
      </c>
      <c r="Q12" s="28">
        <v>95.9</v>
      </c>
      <c r="R12" s="28">
        <v>97.8</v>
      </c>
      <c r="S12" s="28">
        <v>88.4</v>
      </c>
      <c r="T12" s="28">
        <v>101.1</v>
      </c>
      <c r="U12" s="29">
        <v>100.6</v>
      </c>
    </row>
    <row r="13" spans="1:21" ht="30" customHeight="1" x14ac:dyDescent="0.45">
      <c r="A13" s="38">
        <f>+第１表!A13</f>
        <v>4</v>
      </c>
      <c r="B13" s="66" t="str">
        <f>第１表!B13</f>
        <v>5</v>
      </c>
      <c r="C13" s="65"/>
      <c r="D13" s="27">
        <v>97.1</v>
      </c>
      <c r="E13" s="28">
        <v>86.5</v>
      </c>
      <c r="F13" s="28">
        <v>103.3</v>
      </c>
      <c r="G13" s="28">
        <v>119.1</v>
      </c>
      <c r="H13" s="28">
        <v>138.9</v>
      </c>
      <c r="I13" s="28">
        <v>86.4</v>
      </c>
      <c r="J13" s="28">
        <v>101.4</v>
      </c>
      <c r="K13" s="28">
        <v>102.4</v>
      </c>
      <c r="L13" s="28">
        <v>98.3</v>
      </c>
      <c r="M13" s="28">
        <v>99.8</v>
      </c>
      <c r="N13" s="28">
        <v>85.5</v>
      </c>
      <c r="O13" s="28">
        <v>102.9</v>
      </c>
      <c r="P13" s="28">
        <v>109.7</v>
      </c>
      <c r="Q13" s="28">
        <v>92.5</v>
      </c>
      <c r="R13" s="28">
        <v>92.7</v>
      </c>
      <c r="S13" s="28">
        <v>87.9</v>
      </c>
      <c r="T13" s="28">
        <v>96.5</v>
      </c>
      <c r="U13" s="34">
        <v>96.4</v>
      </c>
    </row>
    <row r="14" spans="1:21" ht="30" customHeight="1" x14ac:dyDescent="0.45">
      <c r="A14" s="38">
        <f>+第１表!A14</f>
        <v>5</v>
      </c>
      <c r="B14" s="35" t="str">
        <f>第１表!B14</f>
        <v>6</v>
      </c>
      <c r="C14" s="67"/>
      <c r="D14" s="27">
        <v>99.5</v>
      </c>
      <c r="E14" s="28">
        <v>92.3</v>
      </c>
      <c r="F14" s="28">
        <v>104.8</v>
      </c>
      <c r="G14" s="28">
        <v>112.9</v>
      </c>
      <c r="H14" s="37">
        <v>110.3</v>
      </c>
      <c r="I14" s="28">
        <v>85.4</v>
      </c>
      <c r="J14" s="28">
        <v>116</v>
      </c>
      <c r="K14" s="28">
        <v>111.1</v>
      </c>
      <c r="L14" s="37">
        <v>131</v>
      </c>
      <c r="M14" s="37">
        <v>91.4</v>
      </c>
      <c r="N14" s="37">
        <v>80.900000000000006</v>
      </c>
      <c r="O14" s="37">
        <v>109.2</v>
      </c>
      <c r="P14" s="37">
        <v>104.4</v>
      </c>
      <c r="Q14" s="37">
        <v>97.2</v>
      </c>
      <c r="R14" s="37">
        <v>102.3</v>
      </c>
      <c r="S14" s="37">
        <v>83.9</v>
      </c>
      <c r="T14" s="37">
        <v>96.9</v>
      </c>
      <c r="U14" s="37">
        <v>96.7</v>
      </c>
    </row>
    <row r="15" spans="1:21" ht="30" customHeight="1" x14ac:dyDescent="0.45">
      <c r="A15" s="38" t="str">
        <f>+第１表!A15</f>
        <v>52</v>
      </c>
      <c r="B15" s="68" t="str">
        <f>第１表!B15</f>
        <v>令和6年</v>
      </c>
      <c r="C15" s="40">
        <f>第１表!C15</f>
        <v>7</v>
      </c>
      <c r="D15" s="41">
        <v>103.3</v>
      </c>
      <c r="E15" s="41">
        <v>93.6</v>
      </c>
      <c r="F15" s="41">
        <v>113.6</v>
      </c>
      <c r="G15" s="41">
        <v>84.7</v>
      </c>
      <c r="H15" s="41">
        <v>122.3</v>
      </c>
      <c r="I15" s="41">
        <v>92.2</v>
      </c>
      <c r="J15" s="41">
        <v>140.9</v>
      </c>
      <c r="K15" s="41">
        <v>104.6</v>
      </c>
      <c r="L15" s="41">
        <v>175.1</v>
      </c>
      <c r="M15" s="41">
        <v>100.9</v>
      </c>
      <c r="N15" s="41">
        <v>86.8</v>
      </c>
      <c r="O15" s="41">
        <v>113.1</v>
      </c>
      <c r="P15" s="41">
        <v>81.5</v>
      </c>
      <c r="Q15" s="41">
        <v>96.2</v>
      </c>
      <c r="R15" s="41">
        <v>75.5</v>
      </c>
      <c r="S15" s="41">
        <v>86.4</v>
      </c>
      <c r="T15" s="41">
        <v>95.4</v>
      </c>
      <c r="U15" s="41">
        <v>95.989063745992482</v>
      </c>
    </row>
    <row r="16" spans="1:21" ht="30" customHeight="1" x14ac:dyDescent="0.45">
      <c r="A16" s="38" t="str">
        <f>+第１表!A16</f>
        <v>53</v>
      </c>
      <c r="B16" s="69" t="str">
        <f>第１表!B16</f>
        <v/>
      </c>
      <c r="C16" s="40">
        <f>第１表!C16</f>
        <v>8</v>
      </c>
      <c r="D16" s="42">
        <v>87.6</v>
      </c>
      <c r="E16" s="42">
        <v>106.6</v>
      </c>
      <c r="F16" s="42">
        <v>93.9</v>
      </c>
      <c r="G16" s="42">
        <v>89</v>
      </c>
      <c r="H16" s="42">
        <v>87.3</v>
      </c>
      <c r="I16" s="42">
        <v>80.7</v>
      </c>
      <c r="J16" s="42">
        <v>98.1</v>
      </c>
      <c r="K16" s="42">
        <v>83.2</v>
      </c>
      <c r="L16" s="42">
        <v>121.4</v>
      </c>
      <c r="M16" s="42">
        <v>101</v>
      </c>
      <c r="N16" s="42">
        <v>81.900000000000006</v>
      </c>
      <c r="O16" s="42">
        <v>103.9</v>
      </c>
      <c r="P16" s="42">
        <v>73.3</v>
      </c>
      <c r="Q16" s="42">
        <v>84.1</v>
      </c>
      <c r="R16" s="42">
        <v>72.8</v>
      </c>
      <c r="S16" s="42">
        <v>75.900000000000006</v>
      </c>
      <c r="T16" s="42">
        <v>95.3</v>
      </c>
      <c r="U16" s="42">
        <v>95.19927404653474</v>
      </c>
    </row>
    <row r="17" spans="1:21" ht="30" customHeight="1" x14ac:dyDescent="0.45">
      <c r="A17" s="38" t="str">
        <f>+第１表!A17</f>
        <v>54</v>
      </c>
      <c r="B17" s="69" t="str">
        <f>第１表!B17</f>
        <v/>
      </c>
      <c r="C17" s="40">
        <f>第１表!C17</f>
        <v>9</v>
      </c>
      <c r="D17" s="42">
        <v>82.3</v>
      </c>
      <c r="E17" s="42">
        <v>77.599999999999994</v>
      </c>
      <c r="F17" s="42">
        <v>86.4</v>
      </c>
      <c r="G17" s="42">
        <v>92</v>
      </c>
      <c r="H17" s="42">
        <v>98.5</v>
      </c>
      <c r="I17" s="42">
        <v>73.2</v>
      </c>
      <c r="J17" s="42">
        <v>94.7</v>
      </c>
      <c r="K17" s="42">
        <v>89</v>
      </c>
      <c r="L17" s="42">
        <v>118.6</v>
      </c>
      <c r="M17" s="42">
        <v>70.7</v>
      </c>
      <c r="N17" s="42">
        <v>85.1</v>
      </c>
      <c r="O17" s="42">
        <v>91.8</v>
      </c>
      <c r="P17" s="42">
        <v>77.2</v>
      </c>
      <c r="Q17" s="42">
        <v>81.3</v>
      </c>
      <c r="R17" s="42">
        <v>71</v>
      </c>
      <c r="S17" s="42">
        <v>73.400000000000006</v>
      </c>
      <c r="T17" s="42">
        <v>96</v>
      </c>
      <c r="U17" s="42">
        <v>95.632391756838487</v>
      </c>
    </row>
    <row r="18" spans="1:21" ht="30" customHeight="1" x14ac:dyDescent="0.45">
      <c r="A18" s="38" t="str">
        <f>+第１表!A18</f>
        <v>55</v>
      </c>
      <c r="B18" s="69" t="str">
        <f>第１表!B18</f>
        <v/>
      </c>
      <c r="C18" s="40">
        <f>第１表!C18</f>
        <v>10</v>
      </c>
      <c r="D18" s="42">
        <v>81.5</v>
      </c>
      <c r="E18" s="42">
        <v>76.099999999999994</v>
      </c>
      <c r="F18" s="42">
        <v>83.9</v>
      </c>
      <c r="G18" s="42">
        <v>83.3</v>
      </c>
      <c r="H18" s="42">
        <v>90</v>
      </c>
      <c r="I18" s="42">
        <v>75.7</v>
      </c>
      <c r="J18" s="42">
        <v>94.8</v>
      </c>
      <c r="K18" s="42">
        <v>83.4</v>
      </c>
      <c r="L18" s="42">
        <v>121.9</v>
      </c>
      <c r="M18" s="42">
        <v>66.400000000000006</v>
      </c>
      <c r="N18" s="42">
        <v>83.9</v>
      </c>
      <c r="O18" s="42">
        <v>97.3</v>
      </c>
      <c r="P18" s="42">
        <v>78.5</v>
      </c>
      <c r="Q18" s="42">
        <v>80.8</v>
      </c>
      <c r="R18" s="42">
        <v>72</v>
      </c>
      <c r="S18" s="42">
        <v>73.400000000000006</v>
      </c>
      <c r="T18" s="42">
        <v>95.4</v>
      </c>
      <c r="U18" s="42">
        <v>95.319533262340826</v>
      </c>
    </row>
    <row r="19" spans="1:21" ht="30" customHeight="1" x14ac:dyDescent="0.45">
      <c r="A19" s="38" t="str">
        <f>+第１表!A19</f>
        <v>56</v>
      </c>
      <c r="B19" s="69" t="str">
        <f>第１表!B19</f>
        <v/>
      </c>
      <c r="C19" s="40">
        <f>第１表!C19</f>
        <v>11</v>
      </c>
      <c r="D19" s="42">
        <v>95.4</v>
      </c>
      <c r="E19" s="42">
        <v>90.4</v>
      </c>
      <c r="F19" s="42">
        <v>98.6</v>
      </c>
      <c r="G19" s="42">
        <v>84.3</v>
      </c>
      <c r="H19" s="42">
        <v>104.9</v>
      </c>
      <c r="I19" s="42">
        <v>71.900000000000006</v>
      </c>
      <c r="J19" s="42">
        <v>122.3</v>
      </c>
      <c r="K19" s="42">
        <v>83.4</v>
      </c>
      <c r="L19" s="42">
        <v>131.1</v>
      </c>
      <c r="M19" s="42">
        <v>70.5</v>
      </c>
      <c r="N19" s="42">
        <v>77.7</v>
      </c>
      <c r="O19" s="42">
        <v>93.5</v>
      </c>
      <c r="P19" s="42">
        <v>134.9</v>
      </c>
      <c r="Q19" s="42">
        <v>81.2</v>
      </c>
      <c r="R19" s="42">
        <v>83.9</v>
      </c>
      <c r="S19" s="42">
        <v>86.1</v>
      </c>
      <c r="T19" s="42">
        <v>94.4</v>
      </c>
      <c r="U19" s="42">
        <v>94.548702910903742</v>
      </c>
    </row>
    <row r="20" spans="1:21" ht="30" customHeight="1" x14ac:dyDescent="0.45">
      <c r="A20" s="38" t="str">
        <f>+第１表!A20</f>
        <v>57</v>
      </c>
      <c r="B20" s="69" t="str">
        <f>第１表!B20</f>
        <v/>
      </c>
      <c r="C20" s="40">
        <f>第１表!C20</f>
        <v>12</v>
      </c>
      <c r="D20" s="42">
        <v>168.4</v>
      </c>
      <c r="E20" s="42">
        <v>157.9</v>
      </c>
      <c r="F20" s="42">
        <v>184.3</v>
      </c>
      <c r="G20" s="42">
        <v>260.60000000000002</v>
      </c>
      <c r="H20" s="42">
        <v>192.5</v>
      </c>
      <c r="I20" s="42">
        <v>123.3</v>
      </c>
      <c r="J20" s="42">
        <v>166.1</v>
      </c>
      <c r="K20" s="42">
        <v>235.5</v>
      </c>
      <c r="L20" s="42">
        <v>257.10000000000002</v>
      </c>
      <c r="M20" s="42">
        <v>175.4</v>
      </c>
      <c r="N20" s="42">
        <v>91.7</v>
      </c>
      <c r="O20" s="42">
        <v>150.4</v>
      </c>
      <c r="P20" s="42">
        <v>189.9</v>
      </c>
      <c r="Q20" s="42">
        <v>182.7</v>
      </c>
      <c r="R20" s="42">
        <v>222.9</v>
      </c>
      <c r="S20" s="42">
        <v>110.7</v>
      </c>
      <c r="T20" s="42">
        <v>95.1</v>
      </c>
      <c r="U20" s="42">
        <v>95.474714209101194</v>
      </c>
    </row>
    <row r="21" spans="1:21" ht="30" customHeight="1" x14ac:dyDescent="0.45">
      <c r="A21" s="38" t="str">
        <f>+第１表!A21</f>
        <v>58</v>
      </c>
      <c r="B21" s="69" t="str">
        <f>第１表!B21</f>
        <v>令和7年</v>
      </c>
      <c r="C21" s="40">
        <f>第１表!C21</f>
        <v>1</v>
      </c>
      <c r="D21" s="42">
        <v>80.599999999999994</v>
      </c>
      <c r="E21" s="42">
        <v>73.5</v>
      </c>
      <c r="F21" s="42">
        <v>78.599999999999994</v>
      </c>
      <c r="G21" s="42">
        <v>72.099999999999994</v>
      </c>
      <c r="H21" s="42">
        <v>101.2</v>
      </c>
      <c r="I21" s="42">
        <v>73.3</v>
      </c>
      <c r="J21" s="42">
        <v>91.7</v>
      </c>
      <c r="K21" s="42">
        <v>82.5</v>
      </c>
      <c r="L21" s="42">
        <v>121.3</v>
      </c>
      <c r="M21" s="42">
        <v>87.9</v>
      </c>
      <c r="N21" s="42">
        <v>89.8</v>
      </c>
      <c r="O21" s="42">
        <v>85.1</v>
      </c>
      <c r="P21" s="42">
        <v>79.599999999999994</v>
      </c>
      <c r="Q21" s="42">
        <v>82.2</v>
      </c>
      <c r="R21" s="42">
        <v>75.599999999999994</v>
      </c>
      <c r="S21" s="42">
        <v>71.3</v>
      </c>
      <c r="T21" s="42">
        <v>93.8</v>
      </c>
      <c r="U21" s="42">
        <v>93.556925988410583</v>
      </c>
    </row>
    <row r="22" spans="1:21" ht="30" customHeight="1" x14ac:dyDescent="0.45">
      <c r="A22" s="38" t="str">
        <f>+第１表!A22</f>
        <v>59</v>
      </c>
      <c r="B22" s="69" t="str">
        <f>第１表!B22</f>
        <v/>
      </c>
      <c r="C22" s="40">
        <f>第１表!C22</f>
        <v>2</v>
      </c>
      <c r="D22" s="42">
        <v>81.2</v>
      </c>
      <c r="E22" s="42">
        <v>76</v>
      </c>
      <c r="F22" s="42">
        <v>81.400000000000006</v>
      </c>
      <c r="G22" s="42">
        <v>73</v>
      </c>
      <c r="H22" s="42">
        <v>98.5</v>
      </c>
      <c r="I22" s="42">
        <v>76</v>
      </c>
      <c r="J22" s="42">
        <v>90.2</v>
      </c>
      <c r="K22" s="42">
        <v>80.599999999999994</v>
      </c>
      <c r="L22" s="42">
        <v>128.69999999999999</v>
      </c>
      <c r="M22" s="42">
        <v>76.900000000000006</v>
      </c>
      <c r="N22" s="42">
        <v>84.2</v>
      </c>
      <c r="O22" s="42">
        <v>84.9</v>
      </c>
      <c r="P22" s="42">
        <v>81.2</v>
      </c>
      <c r="Q22" s="42">
        <v>82.3</v>
      </c>
      <c r="R22" s="42">
        <v>94.1</v>
      </c>
      <c r="S22" s="42">
        <v>71.599999999999994</v>
      </c>
      <c r="T22" s="42">
        <v>94.3</v>
      </c>
      <c r="U22" s="42">
        <v>93.877553562480543</v>
      </c>
    </row>
    <row r="23" spans="1:21" ht="30" customHeight="1" x14ac:dyDescent="0.45">
      <c r="A23" s="38" t="str">
        <f>+第１表!A23</f>
        <v>510</v>
      </c>
      <c r="B23" s="69" t="str">
        <f>第１表!B23</f>
        <v/>
      </c>
      <c r="C23" s="40">
        <f>第１表!C23</f>
        <v>3</v>
      </c>
      <c r="D23" s="42">
        <v>86.8</v>
      </c>
      <c r="E23" s="42">
        <v>98.1</v>
      </c>
      <c r="F23" s="42">
        <v>85.9</v>
      </c>
      <c r="G23" s="42">
        <v>73</v>
      </c>
      <c r="H23" s="42">
        <v>109</v>
      </c>
      <c r="I23" s="42">
        <v>79.900000000000006</v>
      </c>
      <c r="J23" s="42">
        <v>98.1</v>
      </c>
      <c r="K23" s="42">
        <v>86.9</v>
      </c>
      <c r="L23" s="42">
        <v>131.9</v>
      </c>
      <c r="M23" s="42">
        <v>83.3</v>
      </c>
      <c r="N23" s="42">
        <v>94.8</v>
      </c>
      <c r="O23" s="42">
        <v>86.8</v>
      </c>
      <c r="P23" s="42">
        <v>95</v>
      </c>
      <c r="Q23" s="42">
        <v>81.7</v>
      </c>
      <c r="R23" s="42">
        <v>75.8</v>
      </c>
      <c r="S23" s="42">
        <v>76.400000000000006</v>
      </c>
      <c r="T23" s="42">
        <v>95</v>
      </c>
      <c r="U23" s="42">
        <v>94.601769911504434</v>
      </c>
    </row>
    <row r="24" spans="1:21" ht="30" customHeight="1" x14ac:dyDescent="0.45">
      <c r="A24" s="38" t="str">
        <f>+第１表!A24</f>
        <v>511</v>
      </c>
      <c r="B24" s="69" t="str">
        <f>第１表!B24</f>
        <v/>
      </c>
      <c r="C24" s="40">
        <f>第１表!C24</f>
        <v>4</v>
      </c>
      <c r="D24" s="42">
        <v>84.7</v>
      </c>
      <c r="E24" s="42">
        <v>83.6</v>
      </c>
      <c r="F24" s="42">
        <v>82.7</v>
      </c>
      <c r="G24" s="42">
        <v>74.900000000000006</v>
      </c>
      <c r="H24" s="42">
        <v>106.5</v>
      </c>
      <c r="I24" s="42">
        <v>78.099999999999994</v>
      </c>
      <c r="J24" s="42">
        <v>97.2</v>
      </c>
      <c r="K24" s="42">
        <v>85.2</v>
      </c>
      <c r="L24" s="42">
        <v>130.69999999999999</v>
      </c>
      <c r="M24" s="42">
        <v>118.3</v>
      </c>
      <c r="N24" s="42">
        <v>119</v>
      </c>
      <c r="O24" s="42">
        <v>84.1</v>
      </c>
      <c r="P24" s="42">
        <v>77</v>
      </c>
      <c r="Q24" s="42">
        <v>81.900000000000006</v>
      </c>
      <c r="R24" s="42">
        <v>78.400000000000006</v>
      </c>
      <c r="S24" s="42">
        <v>72.099999999999994</v>
      </c>
      <c r="T24" s="42">
        <v>95.8</v>
      </c>
      <c r="U24" s="42">
        <v>95.671380671076705</v>
      </c>
    </row>
    <row r="25" spans="1:21" ht="30" customHeight="1" x14ac:dyDescent="0.45">
      <c r="A25" s="38" t="str">
        <f>+第１表!A25</f>
        <v>512</v>
      </c>
      <c r="B25" s="69" t="str">
        <f>第１表!B25</f>
        <v/>
      </c>
      <c r="C25" s="40">
        <f>第１表!C25</f>
        <v>5</v>
      </c>
      <c r="D25" s="42">
        <v>86.3</v>
      </c>
      <c r="E25" s="42">
        <v>74.7</v>
      </c>
      <c r="F25" s="42">
        <v>84.5</v>
      </c>
      <c r="G25" s="42">
        <v>73.099999999999994</v>
      </c>
      <c r="H25" s="42">
        <v>103.2</v>
      </c>
      <c r="I25" s="42">
        <v>77.599999999999994</v>
      </c>
      <c r="J25" s="42">
        <v>113.9</v>
      </c>
      <c r="K25" s="42">
        <v>108.8</v>
      </c>
      <c r="L25" s="42">
        <v>138.6</v>
      </c>
      <c r="M25" s="42">
        <v>70.8</v>
      </c>
      <c r="N25" s="42">
        <v>98.6</v>
      </c>
      <c r="O25" s="42">
        <v>82.1</v>
      </c>
      <c r="P25" s="42">
        <v>79.400000000000006</v>
      </c>
      <c r="Q25" s="42">
        <v>83.1</v>
      </c>
      <c r="R25" s="42">
        <v>83.7</v>
      </c>
      <c r="S25" s="42">
        <v>71.400000000000006</v>
      </c>
      <c r="T25" s="42">
        <v>95.2</v>
      </c>
      <c r="U25" s="42">
        <v>95.510564663182706</v>
      </c>
    </row>
    <row r="26" spans="1:21" ht="30" customHeight="1" x14ac:dyDescent="0.45">
      <c r="A26" s="38" t="str">
        <f>+第１表!A26</f>
        <v>61</v>
      </c>
      <c r="B26" s="69" t="str">
        <f>第１表!B26</f>
        <v/>
      </c>
      <c r="C26" s="40">
        <f>第１表!C26</f>
        <v>6</v>
      </c>
      <c r="D26" s="42">
        <v>140.4</v>
      </c>
      <c r="E26" s="42">
        <v>132.6</v>
      </c>
      <c r="F26" s="42">
        <v>151.19999999999999</v>
      </c>
      <c r="G26" s="42">
        <v>196.2</v>
      </c>
      <c r="H26" s="42">
        <v>236.6</v>
      </c>
      <c r="I26" s="42">
        <v>158.1</v>
      </c>
      <c r="J26" s="42">
        <v>104.6</v>
      </c>
      <c r="K26" s="42">
        <v>198.9</v>
      </c>
      <c r="L26" s="42">
        <v>154.19999999999999</v>
      </c>
      <c r="M26" s="42">
        <v>99.9</v>
      </c>
      <c r="N26" s="42">
        <v>101.9</v>
      </c>
      <c r="O26" s="42">
        <v>101.8</v>
      </c>
      <c r="P26" s="42">
        <v>214.4</v>
      </c>
      <c r="Q26" s="42">
        <v>147.80000000000001</v>
      </c>
      <c r="R26" s="42">
        <v>176.9</v>
      </c>
      <c r="S26" s="42">
        <v>90.3</v>
      </c>
      <c r="T26" s="42">
        <v>95.2</v>
      </c>
      <c r="U26" s="42">
        <v>95.242290748898668</v>
      </c>
    </row>
    <row r="27" spans="1:21" ht="30" customHeight="1" x14ac:dyDescent="0.45">
      <c r="A27" s="38" t="str">
        <f>+第１表!A27</f>
        <v>62</v>
      </c>
      <c r="B27" s="70" t="str">
        <f>第１表!B27</f>
        <v/>
      </c>
      <c r="C27" s="44">
        <f>第１表!C27</f>
        <v>7</v>
      </c>
      <c r="D27" s="45">
        <v>106.1</v>
      </c>
      <c r="E27" s="45">
        <v>119.3</v>
      </c>
      <c r="F27" s="45">
        <v>109.2</v>
      </c>
      <c r="G27" s="45">
        <v>76</v>
      </c>
      <c r="H27" s="45">
        <v>114</v>
      </c>
      <c r="I27" s="45">
        <v>110</v>
      </c>
      <c r="J27" s="45">
        <v>118.5</v>
      </c>
      <c r="K27" s="45">
        <v>95.6</v>
      </c>
      <c r="L27" s="45">
        <v>207.7</v>
      </c>
      <c r="M27" s="45">
        <v>145.80000000000001</v>
      </c>
      <c r="N27" s="45">
        <v>127.7</v>
      </c>
      <c r="O27" s="45">
        <v>114.6</v>
      </c>
      <c r="P27" s="45">
        <v>88.5</v>
      </c>
      <c r="Q27" s="45">
        <v>106.2</v>
      </c>
      <c r="R27" s="45">
        <v>80.099999999999994</v>
      </c>
      <c r="S27" s="45">
        <v>80.8</v>
      </c>
      <c r="T27" s="45">
        <v>95.8</v>
      </c>
      <c r="U27" s="45">
        <v>96.133565084566271</v>
      </c>
    </row>
    <row r="28" spans="1:21" ht="18" customHeight="1" x14ac:dyDescent="0.45">
      <c r="A28" s="12"/>
      <c r="B28" s="46"/>
      <c r="C28" s="46"/>
      <c r="D28" s="46"/>
      <c r="E28" s="46"/>
      <c r="F28" s="46"/>
      <c r="G28" s="46"/>
      <c r="H28" s="46"/>
      <c r="I28" s="46"/>
      <c r="J28" s="46"/>
      <c r="K28" s="46"/>
      <c r="L28" s="46"/>
      <c r="M28" s="46"/>
      <c r="N28" s="46"/>
      <c r="O28" s="46"/>
      <c r="P28" s="46"/>
      <c r="Q28" s="46"/>
      <c r="R28" s="46"/>
      <c r="S28" s="46"/>
      <c r="T28" s="46"/>
      <c r="U28" s="46"/>
    </row>
    <row r="29" spans="1:21" ht="24" customHeight="1" x14ac:dyDescent="0.45">
      <c r="A29" s="12"/>
      <c r="B29" s="46"/>
      <c r="C29" s="46"/>
      <c r="D29" s="46"/>
      <c r="E29" s="46"/>
      <c r="F29" s="46"/>
      <c r="G29" s="46"/>
      <c r="H29" s="46"/>
      <c r="I29" s="46"/>
      <c r="J29" s="46"/>
      <c r="K29" s="46"/>
      <c r="L29" s="46"/>
      <c r="M29" s="46"/>
      <c r="N29" s="46"/>
      <c r="O29" s="46"/>
      <c r="P29" s="46"/>
      <c r="Q29" s="46"/>
      <c r="R29" s="46"/>
      <c r="S29" s="46"/>
      <c r="T29" s="46"/>
      <c r="U29" s="46"/>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44</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14" t="s">
        <v>3</v>
      </c>
      <c r="E32" s="315"/>
      <c r="F32" s="315"/>
      <c r="G32" s="315"/>
      <c r="H32" s="315"/>
      <c r="I32" s="315"/>
      <c r="J32" s="315"/>
      <c r="K32" s="315"/>
      <c r="L32" s="315"/>
      <c r="M32" s="315"/>
      <c r="N32" s="315"/>
      <c r="O32" s="315"/>
      <c r="P32" s="315"/>
      <c r="Q32" s="315"/>
      <c r="R32" s="315"/>
      <c r="S32" s="315"/>
      <c r="T32" s="15" t="s">
        <v>4</v>
      </c>
      <c r="U32" s="16" t="s">
        <v>5</v>
      </c>
    </row>
    <row r="33" spans="1:21" ht="18" customHeight="1" x14ac:dyDescent="0.45">
      <c r="A33" s="12"/>
      <c r="B33" s="18"/>
      <c r="C33" s="19"/>
      <c r="D33" s="316"/>
      <c r="E33" s="317"/>
      <c r="F33" s="317"/>
      <c r="G33" s="317"/>
      <c r="H33" s="317"/>
      <c r="I33" s="317"/>
      <c r="J33" s="317"/>
      <c r="K33" s="317"/>
      <c r="L33" s="317"/>
      <c r="M33" s="317"/>
      <c r="N33" s="317"/>
      <c r="O33" s="317"/>
      <c r="P33" s="317"/>
      <c r="Q33" s="317"/>
      <c r="R33" s="317"/>
      <c r="S33" s="317"/>
      <c r="T33" s="20" t="s">
        <v>6</v>
      </c>
      <c r="U33" s="21" t="s">
        <v>7</v>
      </c>
    </row>
    <row r="34" spans="1:21"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45</v>
      </c>
      <c r="U34" s="24" t="s">
        <v>45</v>
      </c>
    </row>
    <row r="35" spans="1:21" ht="30" customHeight="1" x14ac:dyDescent="0.45">
      <c r="A35" s="50">
        <f>第１表!A35</f>
        <v>29</v>
      </c>
      <c r="B35" s="320" t="str">
        <f>第２表!B8</f>
        <v>平成30年平均</v>
      </c>
      <c r="C35" s="321"/>
      <c r="D35" s="27">
        <v>98.9</v>
      </c>
      <c r="E35" s="28">
        <v>67.3</v>
      </c>
      <c r="F35" s="28">
        <v>96.1</v>
      </c>
      <c r="G35" s="28">
        <v>122.3</v>
      </c>
      <c r="H35" s="28">
        <v>113.7</v>
      </c>
      <c r="I35" s="28">
        <v>100.1</v>
      </c>
      <c r="J35" s="28">
        <v>87</v>
      </c>
      <c r="K35" s="28">
        <v>115.7</v>
      </c>
      <c r="L35" s="28">
        <v>83</v>
      </c>
      <c r="M35" s="28">
        <v>126.7</v>
      </c>
      <c r="N35" s="28">
        <v>94.9</v>
      </c>
      <c r="O35" s="28">
        <v>88.9</v>
      </c>
      <c r="P35" s="28">
        <v>130.1</v>
      </c>
      <c r="Q35" s="28">
        <v>98.7</v>
      </c>
      <c r="R35" s="28">
        <v>87.3</v>
      </c>
      <c r="S35" s="28">
        <v>101.7</v>
      </c>
      <c r="T35" s="28">
        <v>98.9</v>
      </c>
      <c r="U35" s="51">
        <v>98.2</v>
      </c>
    </row>
    <row r="36" spans="1:21" ht="30" customHeight="1" x14ac:dyDescent="0.45">
      <c r="A36" s="50">
        <f>第１表!A36</f>
        <v>30</v>
      </c>
      <c r="B36" s="32" t="str">
        <f>第１表!B36</f>
        <v>令和元</v>
      </c>
      <c r="C36" s="65"/>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1">
        <v>99.5</v>
      </c>
    </row>
    <row r="37" spans="1:21" ht="30" customHeight="1" x14ac:dyDescent="0.45">
      <c r="A37" s="50">
        <f>第１表!A37</f>
        <v>1</v>
      </c>
      <c r="B37" s="32" t="str">
        <f>第１表!B37</f>
        <v>2</v>
      </c>
      <c r="C37" s="65"/>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1">
        <v>100</v>
      </c>
    </row>
    <row r="38" spans="1:21" ht="30" customHeight="1" x14ac:dyDescent="0.45">
      <c r="A38" s="50">
        <f>第１表!A38</f>
        <v>2</v>
      </c>
      <c r="B38" s="32" t="str">
        <f>第１表!B38</f>
        <v>3</v>
      </c>
      <c r="C38" s="65"/>
      <c r="D38" s="27">
        <v>100.1</v>
      </c>
      <c r="E38" s="28">
        <v>100.2</v>
      </c>
      <c r="F38" s="28">
        <v>103.4</v>
      </c>
      <c r="G38" s="28">
        <v>117.3</v>
      </c>
      <c r="H38" s="28">
        <v>143.80000000000001</v>
      </c>
      <c r="I38" s="28">
        <v>101.8</v>
      </c>
      <c r="J38" s="28">
        <v>95.6</v>
      </c>
      <c r="K38" s="28">
        <v>98.2</v>
      </c>
      <c r="L38" s="28">
        <v>91.3</v>
      </c>
      <c r="M38" s="28">
        <v>118.6</v>
      </c>
      <c r="N38" s="28">
        <v>90.9</v>
      </c>
      <c r="O38" s="28">
        <v>115.7</v>
      </c>
      <c r="P38" s="28">
        <v>114.5</v>
      </c>
      <c r="Q38" s="28">
        <v>91</v>
      </c>
      <c r="R38" s="28">
        <v>94.7</v>
      </c>
      <c r="S38" s="28">
        <v>103.4</v>
      </c>
      <c r="T38" s="28">
        <v>101</v>
      </c>
      <c r="U38" s="51">
        <v>99.899000000000001</v>
      </c>
    </row>
    <row r="39" spans="1:21" ht="30" customHeight="1" x14ac:dyDescent="0.45">
      <c r="A39" s="50">
        <f>第１表!A39</f>
        <v>3</v>
      </c>
      <c r="B39" s="32" t="str">
        <f>第１表!B39</f>
        <v>4</v>
      </c>
      <c r="C39" s="65"/>
      <c r="D39" s="27">
        <v>100.8</v>
      </c>
      <c r="E39" s="28">
        <v>88.2</v>
      </c>
      <c r="F39" s="28">
        <v>110.9</v>
      </c>
      <c r="G39" s="28">
        <v>110.7</v>
      </c>
      <c r="H39" s="28">
        <v>164.9</v>
      </c>
      <c r="I39" s="28">
        <v>93.8</v>
      </c>
      <c r="J39" s="28">
        <v>86.3</v>
      </c>
      <c r="K39" s="28">
        <v>110.7</v>
      </c>
      <c r="L39" s="28">
        <v>121</v>
      </c>
      <c r="M39" s="28">
        <v>117.7</v>
      </c>
      <c r="N39" s="28">
        <v>88.3</v>
      </c>
      <c r="O39" s="28">
        <v>80.5</v>
      </c>
      <c r="P39" s="28">
        <v>124.7</v>
      </c>
      <c r="Q39" s="28">
        <v>90.6</v>
      </c>
      <c r="R39" s="28">
        <v>89.4</v>
      </c>
      <c r="S39" s="28">
        <v>100</v>
      </c>
      <c r="T39" s="28">
        <v>100.4</v>
      </c>
      <c r="U39" s="51">
        <v>98.9</v>
      </c>
    </row>
    <row r="40" spans="1:21" ht="30" customHeight="1" x14ac:dyDescent="0.45">
      <c r="A40" s="50">
        <f>第１表!A40</f>
        <v>4</v>
      </c>
      <c r="B40" s="66" t="str">
        <f>第１表!B40</f>
        <v>5</v>
      </c>
      <c r="C40" s="65"/>
      <c r="D40" s="27">
        <v>96.2</v>
      </c>
      <c r="E40" s="52">
        <v>72</v>
      </c>
      <c r="F40" s="29">
        <v>105</v>
      </c>
      <c r="G40" s="29">
        <v>118.2</v>
      </c>
      <c r="H40" s="29">
        <v>150.69999999999999</v>
      </c>
      <c r="I40" s="29">
        <v>84.3</v>
      </c>
      <c r="J40" s="29">
        <v>86.8</v>
      </c>
      <c r="K40" s="29" t="s">
        <v>46</v>
      </c>
      <c r="L40" s="29">
        <v>121.9</v>
      </c>
      <c r="M40" s="29">
        <v>124.4</v>
      </c>
      <c r="N40" s="29">
        <v>91.2</v>
      </c>
      <c r="O40" s="29">
        <v>100.9</v>
      </c>
      <c r="P40" s="29">
        <v>118.1</v>
      </c>
      <c r="Q40" s="29">
        <v>86.7</v>
      </c>
      <c r="R40" s="29">
        <v>91</v>
      </c>
      <c r="S40" s="29">
        <v>91.4</v>
      </c>
      <c r="T40" s="29">
        <v>95.8</v>
      </c>
      <c r="U40" s="29">
        <v>95.5</v>
      </c>
    </row>
    <row r="41" spans="1:21" ht="30" customHeight="1" x14ac:dyDescent="0.45">
      <c r="A41" s="50">
        <f>第１表!A41</f>
        <v>5</v>
      </c>
      <c r="B41" s="35" t="str">
        <f>第１表!B41</f>
        <v>6</v>
      </c>
      <c r="C41" s="67"/>
      <c r="D41" s="53">
        <v>95.4</v>
      </c>
      <c r="E41" s="53">
        <v>76.900000000000006</v>
      </c>
      <c r="F41" s="53">
        <v>104.8</v>
      </c>
      <c r="G41" s="53">
        <v>119.2</v>
      </c>
      <c r="H41" s="53">
        <v>112</v>
      </c>
      <c r="I41" s="53">
        <v>89.1</v>
      </c>
      <c r="J41" s="53">
        <v>85.8</v>
      </c>
      <c r="K41" s="53">
        <v>113.7</v>
      </c>
      <c r="L41" s="53">
        <v>119.8</v>
      </c>
      <c r="M41" s="53">
        <v>101.8</v>
      </c>
      <c r="N41" s="53">
        <v>73</v>
      </c>
      <c r="O41" s="53">
        <v>117</v>
      </c>
      <c r="P41" s="53">
        <v>107.4</v>
      </c>
      <c r="Q41" s="53">
        <v>91.1</v>
      </c>
      <c r="R41" s="53">
        <v>115.1</v>
      </c>
      <c r="S41" s="53">
        <v>87</v>
      </c>
      <c r="T41" s="53">
        <v>94.7</v>
      </c>
      <c r="U41" s="53">
        <v>94.4</v>
      </c>
    </row>
    <row r="42" spans="1:21" ht="30" customHeight="1" x14ac:dyDescent="0.45">
      <c r="A42" s="50" t="str">
        <f>第１表!A42</f>
        <v>52</v>
      </c>
      <c r="B42" s="68" t="str">
        <f>第１表!B42</f>
        <v>令和6年</v>
      </c>
      <c r="C42" s="40">
        <f>第１表!C42</f>
        <v>7</v>
      </c>
      <c r="D42" s="56">
        <v>97</v>
      </c>
      <c r="E42" s="41">
        <v>70.5</v>
      </c>
      <c r="F42" s="41">
        <v>116.1</v>
      </c>
      <c r="G42" s="41">
        <v>91.8</v>
      </c>
      <c r="H42" s="41">
        <v>121.5</v>
      </c>
      <c r="I42" s="41">
        <v>105</v>
      </c>
      <c r="J42" s="41">
        <v>119.4</v>
      </c>
      <c r="K42" s="41">
        <v>94.3</v>
      </c>
      <c r="L42" s="41">
        <v>164.1</v>
      </c>
      <c r="M42" s="41">
        <v>119.9</v>
      </c>
      <c r="N42" s="41">
        <v>68.5</v>
      </c>
      <c r="O42" s="41">
        <v>118.4</v>
      </c>
      <c r="P42" s="41">
        <v>88.1</v>
      </c>
      <c r="Q42" s="41">
        <v>81.8</v>
      </c>
      <c r="R42" s="41">
        <v>87</v>
      </c>
      <c r="S42" s="41">
        <v>89.2</v>
      </c>
      <c r="T42" s="41">
        <v>93.8</v>
      </c>
      <c r="U42" s="41">
        <v>93.983594228032516</v>
      </c>
    </row>
    <row r="43" spans="1:21" ht="30" customHeight="1" x14ac:dyDescent="0.45">
      <c r="A43" s="50" t="str">
        <f>第１表!A43</f>
        <v>53</v>
      </c>
      <c r="B43" s="69" t="str">
        <f>第１表!B43</f>
        <v/>
      </c>
      <c r="C43" s="40">
        <f>第１表!C43</f>
        <v>8</v>
      </c>
      <c r="D43" s="42">
        <v>81.5</v>
      </c>
      <c r="E43" s="42">
        <v>75.099999999999994</v>
      </c>
      <c r="F43" s="42">
        <v>91.5</v>
      </c>
      <c r="G43" s="42">
        <v>98.9</v>
      </c>
      <c r="H43" s="42">
        <v>88.4</v>
      </c>
      <c r="I43" s="42">
        <v>81.7</v>
      </c>
      <c r="J43" s="42">
        <v>81.099999999999994</v>
      </c>
      <c r="K43" s="42">
        <v>85.8</v>
      </c>
      <c r="L43" s="42">
        <v>107.1</v>
      </c>
      <c r="M43" s="42">
        <v>80.099999999999994</v>
      </c>
      <c r="N43" s="42">
        <v>70.7</v>
      </c>
      <c r="O43" s="42">
        <v>104.3</v>
      </c>
      <c r="P43" s="42">
        <v>78.599999999999994</v>
      </c>
      <c r="Q43" s="42">
        <v>76.3</v>
      </c>
      <c r="R43" s="42">
        <v>82.4</v>
      </c>
      <c r="S43" s="42">
        <v>80.7</v>
      </c>
      <c r="T43" s="42">
        <v>93.2</v>
      </c>
      <c r="U43" s="42">
        <v>93.297100159781905</v>
      </c>
    </row>
    <row r="44" spans="1:21" ht="30" customHeight="1" x14ac:dyDescent="0.45">
      <c r="A44" s="50" t="str">
        <f>第１表!A44</f>
        <v>54</v>
      </c>
      <c r="B44" s="69" t="str">
        <f>第１表!B44</f>
        <v/>
      </c>
      <c r="C44" s="40">
        <f>第１表!C44</f>
        <v>9</v>
      </c>
      <c r="D44" s="42">
        <v>79.099999999999994</v>
      </c>
      <c r="E44" s="42">
        <v>60.2</v>
      </c>
      <c r="F44" s="42">
        <v>85.4</v>
      </c>
      <c r="G44" s="42">
        <v>100.5</v>
      </c>
      <c r="H44" s="42">
        <v>93.9</v>
      </c>
      <c r="I44" s="42">
        <v>77.400000000000006</v>
      </c>
      <c r="J44" s="42">
        <v>75</v>
      </c>
      <c r="K44" s="42">
        <v>97.4</v>
      </c>
      <c r="L44" s="42">
        <v>78</v>
      </c>
      <c r="M44" s="42">
        <v>74.900000000000006</v>
      </c>
      <c r="N44" s="42">
        <v>68.3</v>
      </c>
      <c r="O44" s="42">
        <v>101.4</v>
      </c>
      <c r="P44" s="42">
        <v>81.900000000000006</v>
      </c>
      <c r="Q44" s="42">
        <v>76.7</v>
      </c>
      <c r="R44" s="42">
        <v>83.1</v>
      </c>
      <c r="S44" s="42">
        <v>79.099999999999994</v>
      </c>
      <c r="T44" s="42">
        <v>94.3</v>
      </c>
      <c r="U44" s="42">
        <v>94.267514614733287</v>
      </c>
    </row>
    <row r="45" spans="1:21" ht="30" customHeight="1" x14ac:dyDescent="0.45">
      <c r="A45" s="50" t="str">
        <f>第１表!A45</f>
        <v>55</v>
      </c>
      <c r="B45" s="69" t="str">
        <f>第１表!B45</f>
        <v/>
      </c>
      <c r="C45" s="40">
        <f>第１表!C45</f>
        <v>10</v>
      </c>
      <c r="D45" s="42">
        <v>78.2</v>
      </c>
      <c r="E45" s="42">
        <v>58.1</v>
      </c>
      <c r="F45" s="42">
        <v>83.3</v>
      </c>
      <c r="G45" s="42">
        <v>91.5</v>
      </c>
      <c r="H45" s="42">
        <v>89.2</v>
      </c>
      <c r="I45" s="42">
        <v>82.7</v>
      </c>
      <c r="J45" s="42">
        <v>75.900000000000006</v>
      </c>
      <c r="K45" s="42">
        <v>85.8</v>
      </c>
      <c r="L45" s="42">
        <v>64</v>
      </c>
      <c r="M45" s="42">
        <v>72.7</v>
      </c>
      <c r="N45" s="42">
        <v>68.400000000000006</v>
      </c>
      <c r="O45" s="42">
        <v>112.7</v>
      </c>
      <c r="P45" s="42">
        <v>82.9</v>
      </c>
      <c r="Q45" s="42">
        <v>75</v>
      </c>
      <c r="R45" s="42">
        <v>82.3</v>
      </c>
      <c r="S45" s="42">
        <v>81.400000000000006</v>
      </c>
      <c r="T45" s="42">
        <v>93.5</v>
      </c>
      <c r="U45" s="42">
        <v>93.249326213205933</v>
      </c>
    </row>
    <row r="46" spans="1:21" ht="30" customHeight="1" x14ac:dyDescent="0.45">
      <c r="A46" s="50" t="str">
        <f>第１表!A46</f>
        <v>56</v>
      </c>
      <c r="B46" s="69" t="str">
        <f>第１表!B46</f>
        <v/>
      </c>
      <c r="C46" s="40">
        <f>第１表!C46</f>
        <v>11</v>
      </c>
      <c r="D46" s="42">
        <v>93</v>
      </c>
      <c r="E46" s="42">
        <v>80.5</v>
      </c>
      <c r="F46" s="42">
        <v>96.7</v>
      </c>
      <c r="G46" s="42">
        <v>91.8</v>
      </c>
      <c r="H46" s="42">
        <v>103.7</v>
      </c>
      <c r="I46" s="42">
        <v>77.3</v>
      </c>
      <c r="J46" s="42">
        <v>74.2</v>
      </c>
      <c r="K46" s="42">
        <v>86.1</v>
      </c>
      <c r="L46" s="42">
        <v>117.9</v>
      </c>
      <c r="M46" s="42">
        <v>75.099999999999994</v>
      </c>
      <c r="N46" s="42">
        <v>84.1</v>
      </c>
      <c r="O46" s="42">
        <v>103.1</v>
      </c>
      <c r="P46" s="42">
        <v>166.9</v>
      </c>
      <c r="Q46" s="42">
        <v>76.599999999999994</v>
      </c>
      <c r="R46" s="42">
        <v>86.4</v>
      </c>
      <c r="S46" s="42">
        <v>93.4</v>
      </c>
      <c r="T46" s="42">
        <v>94.3</v>
      </c>
      <c r="U46" s="42">
        <v>94.459337407207229</v>
      </c>
    </row>
    <row r="47" spans="1:21" ht="30" customHeight="1" x14ac:dyDescent="0.45">
      <c r="A47" s="50" t="str">
        <f>第１表!A47</f>
        <v>57</v>
      </c>
      <c r="B47" s="69" t="str">
        <f>第１表!B47</f>
        <v/>
      </c>
      <c r="C47" s="40">
        <f>第１表!C47</f>
        <v>12</v>
      </c>
      <c r="D47" s="42">
        <v>171</v>
      </c>
      <c r="E47" s="42">
        <v>131.4</v>
      </c>
      <c r="F47" s="42">
        <v>188.6</v>
      </c>
      <c r="G47" s="42">
        <v>267.3</v>
      </c>
      <c r="H47" s="42">
        <v>209.2</v>
      </c>
      <c r="I47" s="42">
        <v>133.80000000000001</v>
      </c>
      <c r="J47" s="42">
        <v>131.5</v>
      </c>
      <c r="K47" s="42">
        <v>245.7</v>
      </c>
      <c r="L47" s="42">
        <v>226.7</v>
      </c>
      <c r="M47" s="42">
        <v>216.5</v>
      </c>
      <c r="N47" s="42">
        <v>71.400000000000006</v>
      </c>
      <c r="O47" s="42">
        <v>195.7</v>
      </c>
      <c r="P47" s="42">
        <v>193.4</v>
      </c>
      <c r="Q47" s="42">
        <v>182.5</v>
      </c>
      <c r="R47" s="42">
        <v>278.5</v>
      </c>
      <c r="S47" s="42">
        <v>100.8</v>
      </c>
      <c r="T47" s="42">
        <v>94.7</v>
      </c>
      <c r="U47" s="42">
        <v>94.676133885790875</v>
      </c>
    </row>
    <row r="48" spans="1:21" ht="30" customHeight="1" x14ac:dyDescent="0.45">
      <c r="A48" s="50" t="str">
        <f>第１表!A48</f>
        <v>58</v>
      </c>
      <c r="B48" s="69" t="str">
        <f>第１表!B48</f>
        <v>令和7年</v>
      </c>
      <c r="C48" s="40">
        <f>第１表!C48</f>
        <v>1</v>
      </c>
      <c r="D48" s="42">
        <v>79.400000000000006</v>
      </c>
      <c r="E48" s="42">
        <v>57.7</v>
      </c>
      <c r="F48" s="42">
        <v>76.3</v>
      </c>
      <c r="G48" s="42">
        <v>73.900000000000006</v>
      </c>
      <c r="H48" s="42">
        <v>87.9</v>
      </c>
      <c r="I48" s="42">
        <v>78.900000000000006</v>
      </c>
      <c r="J48" s="42">
        <v>78.599999999999994</v>
      </c>
      <c r="K48" s="42">
        <v>85.7</v>
      </c>
      <c r="L48" s="42">
        <v>71.8</v>
      </c>
      <c r="M48" s="42">
        <v>71.5</v>
      </c>
      <c r="N48" s="42">
        <v>84.3</v>
      </c>
      <c r="O48" s="42">
        <v>92.5</v>
      </c>
      <c r="P48" s="42">
        <v>97.8</v>
      </c>
      <c r="Q48" s="42">
        <v>80.099999999999994</v>
      </c>
      <c r="R48" s="42">
        <v>86.9</v>
      </c>
      <c r="S48" s="42">
        <v>83.1</v>
      </c>
      <c r="T48" s="42">
        <v>94.8</v>
      </c>
      <c r="U48" s="42">
        <v>94.616060999600151</v>
      </c>
    </row>
    <row r="49" spans="1:21" ht="30" customHeight="1" x14ac:dyDescent="0.45">
      <c r="A49" s="50" t="str">
        <f>第１表!A49</f>
        <v>59</v>
      </c>
      <c r="B49" s="69" t="str">
        <f>第１表!B49</f>
        <v/>
      </c>
      <c r="C49" s="40">
        <f>第１表!C49</f>
        <v>2</v>
      </c>
      <c r="D49" s="42">
        <v>80.099999999999994</v>
      </c>
      <c r="E49" s="42">
        <v>58.7</v>
      </c>
      <c r="F49" s="42">
        <v>78.5</v>
      </c>
      <c r="G49" s="42">
        <v>71.3</v>
      </c>
      <c r="H49" s="42">
        <v>84.9</v>
      </c>
      <c r="I49" s="42">
        <v>81</v>
      </c>
      <c r="J49" s="42">
        <v>76.8</v>
      </c>
      <c r="K49" s="42">
        <v>83.9</v>
      </c>
      <c r="L49" s="42">
        <v>72.5</v>
      </c>
      <c r="M49" s="42">
        <v>72.5</v>
      </c>
      <c r="N49" s="42">
        <v>76.8</v>
      </c>
      <c r="O49" s="42">
        <v>91.1</v>
      </c>
      <c r="P49" s="42">
        <v>100.4</v>
      </c>
      <c r="Q49" s="42">
        <v>79.8</v>
      </c>
      <c r="R49" s="42">
        <v>116.3</v>
      </c>
      <c r="S49" s="42">
        <v>81.5</v>
      </c>
      <c r="T49" s="42">
        <v>95.5</v>
      </c>
      <c r="U49" s="42">
        <v>95.119789620963275</v>
      </c>
    </row>
    <row r="50" spans="1:21" ht="30" customHeight="1" x14ac:dyDescent="0.45">
      <c r="A50" s="50" t="str">
        <f>第１表!A50</f>
        <v>510</v>
      </c>
      <c r="B50" s="69" t="str">
        <f>第１表!B50</f>
        <v/>
      </c>
      <c r="C50" s="40">
        <f>第１表!C50</f>
        <v>3</v>
      </c>
      <c r="D50" s="42">
        <v>80.900000000000006</v>
      </c>
      <c r="E50" s="42">
        <v>58.6</v>
      </c>
      <c r="F50" s="42">
        <v>81.599999999999994</v>
      </c>
      <c r="G50" s="42">
        <v>73.2</v>
      </c>
      <c r="H50" s="42">
        <v>88.5</v>
      </c>
      <c r="I50" s="42">
        <v>87.3</v>
      </c>
      <c r="J50" s="42">
        <v>82.2</v>
      </c>
      <c r="K50" s="42">
        <v>90</v>
      </c>
      <c r="L50" s="42">
        <v>75.400000000000006</v>
      </c>
      <c r="M50" s="42">
        <v>71.7</v>
      </c>
      <c r="N50" s="42">
        <v>79.3</v>
      </c>
      <c r="O50" s="42">
        <v>93.2</v>
      </c>
      <c r="P50" s="42">
        <v>98.8</v>
      </c>
      <c r="Q50" s="42">
        <v>77.3</v>
      </c>
      <c r="R50" s="42" t="s">
        <v>180</v>
      </c>
      <c r="S50" s="42">
        <v>86.5</v>
      </c>
      <c r="T50" s="42">
        <v>94.2</v>
      </c>
      <c r="U50" s="42">
        <v>94.424778761061944</v>
      </c>
    </row>
    <row r="51" spans="1:21" ht="30" customHeight="1" x14ac:dyDescent="0.45">
      <c r="A51" s="50" t="str">
        <f>第１表!A51</f>
        <v>511</v>
      </c>
      <c r="B51" s="69" t="str">
        <f>第１表!B51</f>
        <v/>
      </c>
      <c r="C51" s="40">
        <f>第１表!C51</f>
        <v>4</v>
      </c>
      <c r="D51" s="42">
        <v>82.7</v>
      </c>
      <c r="E51" s="42">
        <v>80.599999999999994</v>
      </c>
      <c r="F51" s="42">
        <v>78.5</v>
      </c>
      <c r="G51" s="42">
        <v>73</v>
      </c>
      <c r="H51" s="42">
        <v>93.6</v>
      </c>
      <c r="I51" s="42">
        <v>83.9</v>
      </c>
      <c r="J51" s="42">
        <v>80.3</v>
      </c>
      <c r="K51" s="42">
        <v>87.2</v>
      </c>
      <c r="L51" s="42">
        <v>71.3</v>
      </c>
      <c r="M51" s="42">
        <v>170.7</v>
      </c>
      <c r="N51" s="42">
        <v>99.9</v>
      </c>
      <c r="O51" s="42">
        <v>92.3</v>
      </c>
      <c r="P51" s="42">
        <v>93.4</v>
      </c>
      <c r="Q51" s="42">
        <v>77.400000000000006</v>
      </c>
      <c r="R51" s="42" t="s">
        <v>180</v>
      </c>
      <c r="S51" s="42">
        <v>85.2</v>
      </c>
      <c r="T51" s="42">
        <v>94.3</v>
      </c>
      <c r="U51" s="42">
        <v>93.904596171149151</v>
      </c>
    </row>
    <row r="52" spans="1:21" ht="30" customHeight="1" x14ac:dyDescent="0.45">
      <c r="A52" s="50" t="str">
        <f>第１表!A52</f>
        <v>512</v>
      </c>
      <c r="B52" s="69" t="str">
        <f>第１表!B52</f>
        <v/>
      </c>
      <c r="C52" s="40">
        <f>第１表!C52</f>
        <v>5</v>
      </c>
      <c r="D52" s="42">
        <v>81.7</v>
      </c>
      <c r="E52" s="42">
        <v>57.3</v>
      </c>
      <c r="F52" s="42">
        <v>81.599999999999994</v>
      </c>
      <c r="G52" s="42">
        <v>71.8</v>
      </c>
      <c r="H52" s="42">
        <v>90.8</v>
      </c>
      <c r="I52" s="42">
        <v>78.400000000000006</v>
      </c>
      <c r="J52" s="42">
        <v>80.2</v>
      </c>
      <c r="K52" s="42">
        <v>126.1</v>
      </c>
      <c r="L52" s="42">
        <v>113.4</v>
      </c>
      <c r="M52" s="42">
        <v>72.400000000000006</v>
      </c>
      <c r="N52" s="42">
        <v>83.1</v>
      </c>
      <c r="O52" s="42">
        <v>92.1</v>
      </c>
      <c r="P52" s="42">
        <v>96.4</v>
      </c>
      <c r="Q52" s="42">
        <v>79.8</v>
      </c>
      <c r="R52" s="42" t="s">
        <v>180</v>
      </c>
      <c r="S52" s="42">
        <v>84.2</v>
      </c>
      <c r="T52" s="42">
        <v>95.4</v>
      </c>
      <c r="U52" s="42">
        <v>95.598592833379186</v>
      </c>
    </row>
    <row r="53" spans="1:21" ht="30" customHeight="1" x14ac:dyDescent="0.45">
      <c r="A53" s="50" t="str">
        <f>第１表!A53</f>
        <v>61</v>
      </c>
      <c r="B53" s="69" t="str">
        <f>第１表!B53</f>
        <v/>
      </c>
      <c r="C53" s="40">
        <f>第１表!C53</f>
        <v>6</v>
      </c>
      <c r="D53" s="42">
        <v>148.69999999999999</v>
      </c>
      <c r="E53" s="42">
        <v>152.1</v>
      </c>
      <c r="F53" s="42">
        <v>150</v>
      </c>
      <c r="G53" s="42">
        <v>167.4</v>
      </c>
      <c r="H53" s="42">
        <v>162</v>
      </c>
      <c r="I53" s="42">
        <v>104.1</v>
      </c>
      <c r="J53" s="42">
        <v>82.9</v>
      </c>
      <c r="K53" s="42">
        <v>211.8</v>
      </c>
      <c r="L53" s="42">
        <v>95.8</v>
      </c>
      <c r="M53" s="42">
        <v>106.5</v>
      </c>
      <c r="N53" s="42">
        <v>90.9</v>
      </c>
      <c r="O53" s="42">
        <v>101.1</v>
      </c>
      <c r="P53" s="42">
        <v>280.39999999999998</v>
      </c>
      <c r="Q53" s="42">
        <v>147.5</v>
      </c>
      <c r="R53" s="42" t="s">
        <v>180</v>
      </c>
      <c r="S53" s="42">
        <v>98.7</v>
      </c>
      <c r="T53" s="42">
        <v>95.9</v>
      </c>
      <c r="U53" s="42">
        <v>95.594713656387668</v>
      </c>
    </row>
    <row r="54" spans="1:21" ht="30" customHeight="1" x14ac:dyDescent="0.45">
      <c r="A54" s="50" t="str">
        <f>第１表!A54</f>
        <v>62</v>
      </c>
      <c r="B54" s="70" t="str">
        <f>第１表!B54</f>
        <v/>
      </c>
      <c r="C54" s="44">
        <f>第１表!C54</f>
        <v>7</v>
      </c>
      <c r="D54" s="45">
        <v>101.1</v>
      </c>
      <c r="E54" s="45">
        <v>73.8</v>
      </c>
      <c r="F54" s="45">
        <v>107.9</v>
      </c>
      <c r="G54" s="45">
        <v>76</v>
      </c>
      <c r="H54" s="45">
        <v>109.4</v>
      </c>
      <c r="I54" s="45">
        <v>109.5</v>
      </c>
      <c r="J54" s="45">
        <v>123</v>
      </c>
      <c r="K54" s="45">
        <v>93.9</v>
      </c>
      <c r="L54" s="45">
        <v>106.4</v>
      </c>
      <c r="M54" s="45">
        <v>122.7</v>
      </c>
      <c r="N54" s="45">
        <v>92.9</v>
      </c>
      <c r="O54" s="45">
        <v>115.6</v>
      </c>
      <c r="P54" s="45">
        <v>104.1</v>
      </c>
      <c r="Q54" s="45">
        <v>95.9</v>
      </c>
      <c r="R54" s="45" t="s">
        <v>180</v>
      </c>
      <c r="S54" s="45">
        <v>99.1</v>
      </c>
      <c r="T54" s="45">
        <v>96.7</v>
      </c>
      <c r="U54" s="45">
        <v>97.18804660286132</v>
      </c>
    </row>
    <row r="55" spans="1:21" ht="16.2" x14ac:dyDescent="0.45">
      <c r="H55" s="59"/>
    </row>
    <row r="56" spans="1:21" x14ac:dyDescent="0.45">
      <c r="G56" s="60"/>
      <c r="L56" s="60"/>
      <c r="P56" s="60"/>
    </row>
  </sheetData>
  <mergeCells count="6">
    <mergeCell ref="B1:U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59055118110236227"/>
  <pageSetup paperSize="9" scale="43" orientation="portrait" blackAndWhite="1" cellComments="atEnd" useFirstPageNumber="1" r:id="rId1"/>
  <headerFooter scaleWithDoc="0" alignWithMargins="0">
    <oddFooter>&amp;C- 12 -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F0A1F-B174-4A26-9984-68BD919DC1BE}">
  <sheetPr>
    <pageSetUpPr autoPageBreaks="0" fitToPage="1"/>
  </sheetPr>
  <dimension ref="A1:U56"/>
  <sheetViews>
    <sheetView showGridLines="0" view="pageBreakPreview" zoomScale="60" zoomScaleNormal="70" workbookViewId="0">
      <selection activeCell="Y15" sqref="Y15"/>
    </sheetView>
  </sheetViews>
  <sheetFormatPr defaultColWidth="9.69921875" defaultRowHeight="14.4" x14ac:dyDescent="0.45"/>
  <cols>
    <col min="1" max="1" width="3.796875" style="3" customWidth="1"/>
    <col min="2" max="2" width="9.59765625" style="3" customWidth="1"/>
    <col min="3" max="3" width="7.3984375" style="3" bestFit="1" customWidth="1"/>
    <col min="4" max="21" width="8.19921875" style="3" customWidth="1"/>
    <col min="22" max="16384" width="9.69921875" style="3"/>
  </cols>
  <sheetData>
    <row r="1" spans="1:21" ht="57.75" customHeight="1" x14ac:dyDescent="0.45">
      <c r="A1" s="1"/>
      <c r="B1" s="313"/>
      <c r="C1" s="313"/>
      <c r="D1" s="313"/>
      <c r="E1" s="313"/>
      <c r="F1" s="313"/>
      <c r="G1" s="313"/>
      <c r="H1" s="313"/>
      <c r="I1" s="313"/>
      <c r="J1" s="313"/>
      <c r="K1" s="313"/>
      <c r="L1" s="313"/>
      <c r="M1" s="313"/>
      <c r="N1" s="313"/>
      <c r="O1" s="313"/>
      <c r="P1" s="313"/>
      <c r="Q1" s="313"/>
      <c r="R1" s="313"/>
      <c r="S1" s="313"/>
      <c r="T1" s="313"/>
      <c r="U1" s="313"/>
    </row>
    <row r="2" spans="1:21" ht="21" customHeight="1" x14ac:dyDescent="0.45">
      <c r="A2" s="4"/>
      <c r="B2" s="5" t="s">
        <v>184</v>
      </c>
      <c r="C2" s="5"/>
      <c r="D2" s="5"/>
      <c r="E2" s="5"/>
      <c r="F2" s="6"/>
      <c r="H2" s="61"/>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U4" s="11" t="s">
        <v>2</v>
      </c>
    </row>
    <row r="5" spans="1:21" ht="24" customHeight="1" x14ac:dyDescent="0.45">
      <c r="A5" s="12"/>
      <c r="B5" s="13"/>
      <c r="C5" s="14"/>
      <c r="D5" s="314" t="s">
        <v>47</v>
      </c>
      <c r="E5" s="315"/>
      <c r="F5" s="315"/>
      <c r="G5" s="315"/>
      <c r="H5" s="315"/>
      <c r="I5" s="315"/>
      <c r="J5" s="315"/>
      <c r="K5" s="315"/>
      <c r="L5" s="315"/>
      <c r="M5" s="315"/>
      <c r="N5" s="315"/>
      <c r="O5" s="315"/>
      <c r="P5" s="315"/>
      <c r="Q5" s="315"/>
      <c r="R5" s="315"/>
      <c r="S5" s="315"/>
      <c r="T5" s="71" t="s">
        <v>48</v>
      </c>
      <c r="U5" s="72"/>
    </row>
    <row r="6" spans="1:21" ht="18" customHeight="1" x14ac:dyDescent="0.45">
      <c r="A6" s="12"/>
      <c r="B6" s="318"/>
      <c r="C6" s="319"/>
      <c r="D6" s="316"/>
      <c r="E6" s="317"/>
      <c r="F6" s="317"/>
      <c r="G6" s="317"/>
      <c r="H6" s="317"/>
      <c r="I6" s="317"/>
      <c r="J6" s="317"/>
      <c r="K6" s="317"/>
      <c r="L6" s="317"/>
      <c r="M6" s="317"/>
      <c r="N6" s="317"/>
      <c r="O6" s="317"/>
      <c r="P6" s="317"/>
      <c r="Q6" s="317"/>
      <c r="R6" s="317"/>
      <c r="S6" s="317"/>
      <c r="T6" s="73" t="s">
        <v>49</v>
      </c>
      <c r="U6" s="74"/>
    </row>
    <row r="7" spans="1:21" ht="52.5" customHeight="1" x14ac:dyDescent="0.45">
      <c r="A7" s="12"/>
      <c r="B7" s="318"/>
      <c r="C7" s="319"/>
      <c r="D7" s="22" t="str">
        <f>+第１表!D7</f>
        <v>調査産業計</v>
      </c>
      <c r="E7" s="22" t="str">
        <f>+第１表!E7</f>
        <v>建設業</v>
      </c>
      <c r="F7" s="22" t="str">
        <f>+第１表!F7</f>
        <v>製造業</v>
      </c>
      <c r="G7" s="22" t="str">
        <f>+第１表!G7</f>
        <v>電気・ガス・熱供給・水道業</v>
      </c>
      <c r="H7" s="22" t="str">
        <f>+第１表!H7</f>
        <v>情報通信業</v>
      </c>
      <c r="I7" s="22" t="str">
        <f>+第１表!I7</f>
        <v>運輸業，郵便業</v>
      </c>
      <c r="J7" s="22" t="str">
        <f>+第１表!J7</f>
        <v>卸売業，小売業</v>
      </c>
      <c r="K7" s="22" t="str">
        <f>+第１表!K7</f>
        <v>金融業，保険業</v>
      </c>
      <c r="L7" s="22" t="str">
        <f>+第１表!L7</f>
        <v>不動産業，物品賃貸業</v>
      </c>
      <c r="M7" s="22" t="str">
        <f>+第１表!M7</f>
        <v>学術研究，専門・技術サービス業</v>
      </c>
      <c r="N7" s="22" t="str">
        <f>+第１表!N7</f>
        <v>宿泊業，飲食サービス業</v>
      </c>
      <c r="O7" s="22" t="str">
        <f>+第１表!O7</f>
        <v>生活関連サービス業，娯楽業</v>
      </c>
      <c r="P7" s="22" t="str">
        <f>+第１表!P7</f>
        <v>教育，学習支援業</v>
      </c>
      <c r="Q7" s="22" t="str">
        <f>+第１表!Q7</f>
        <v>医療，福祉</v>
      </c>
      <c r="R7" s="22" t="str">
        <f>+第１表!R7</f>
        <v>複合サービス事業</v>
      </c>
      <c r="S7" s="22" t="str">
        <f>+第１表!S7</f>
        <v>サービス業（他に分類されないもの）</v>
      </c>
      <c r="T7" s="23" t="s">
        <v>45</v>
      </c>
      <c r="U7" s="24" t="s">
        <v>50</v>
      </c>
    </row>
    <row r="8" spans="1:21" ht="30" customHeight="1" x14ac:dyDescent="0.45">
      <c r="A8" s="38">
        <f>第１表!A8</f>
        <v>29</v>
      </c>
      <c r="B8" s="320" t="str">
        <f>第１表!B8</f>
        <v>平成30年平均</v>
      </c>
      <c r="C8" s="321"/>
      <c r="D8" s="27">
        <v>103.4</v>
      </c>
      <c r="E8" s="28">
        <v>103.9</v>
      </c>
      <c r="F8" s="28">
        <v>106.9</v>
      </c>
      <c r="G8" s="28">
        <v>102.2</v>
      </c>
      <c r="H8" s="28">
        <v>112.2</v>
      </c>
      <c r="I8" s="28">
        <v>96.5</v>
      </c>
      <c r="J8" s="28">
        <v>104</v>
      </c>
      <c r="K8" s="28">
        <v>95.4</v>
      </c>
      <c r="L8" s="28">
        <v>125.7</v>
      </c>
      <c r="M8" s="28">
        <v>104.1</v>
      </c>
      <c r="N8" s="28">
        <v>109.3</v>
      </c>
      <c r="O8" s="28">
        <v>102</v>
      </c>
      <c r="P8" s="28">
        <v>111.9</v>
      </c>
      <c r="Q8" s="28">
        <v>99.2</v>
      </c>
      <c r="R8" s="28">
        <v>99.1</v>
      </c>
      <c r="S8" s="28">
        <v>103.4</v>
      </c>
      <c r="T8" s="28">
        <v>106.9</v>
      </c>
      <c r="U8" s="29">
        <v>130.5</v>
      </c>
    </row>
    <row r="9" spans="1:21" ht="30" customHeight="1" x14ac:dyDescent="0.45">
      <c r="A9" s="38">
        <f>第１表!A9</f>
        <v>30</v>
      </c>
      <c r="B9" s="32" t="str">
        <f>第１表!B9</f>
        <v>令和元</v>
      </c>
      <c r="C9" s="65"/>
      <c r="D9" s="27">
        <v>100.8</v>
      </c>
      <c r="E9" s="28">
        <v>106.5</v>
      </c>
      <c r="F9" s="28">
        <v>103.3</v>
      </c>
      <c r="G9" s="28">
        <v>99.1</v>
      </c>
      <c r="H9" s="28">
        <v>104.9</v>
      </c>
      <c r="I9" s="28">
        <v>94.3</v>
      </c>
      <c r="J9" s="28">
        <v>98</v>
      </c>
      <c r="K9" s="28">
        <v>96.2</v>
      </c>
      <c r="L9" s="28">
        <v>123</v>
      </c>
      <c r="M9" s="28">
        <v>105.9</v>
      </c>
      <c r="N9" s="28">
        <v>104</v>
      </c>
      <c r="O9" s="28">
        <v>88.5</v>
      </c>
      <c r="P9" s="28">
        <v>97.5</v>
      </c>
      <c r="Q9" s="28">
        <v>103.5</v>
      </c>
      <c r="R9" s="28">
        <v>96.2</v>
      </c>
      <c r="S9" s="28">
        <v>101</v>
      </c>
      <c r="T9" s="28">
        <v>106.8</v>
      </c>
      <c r="U9" s="29">
        <v>114.6</v>
      </c>
    </row>
    <row r="10" spans="1:21" ht="30" customHeight="1" x14ac:dyDescent="0.45">
      <c r="A10" s="38">
        <f>第１表!A10</f>
        <v>1</v>
      </c>
      <c r="B10" s="32" t="str">
        <f>第１表!B10</f>
        <v>2</v>
      </c>
      <c r="C10" s="65"/>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第１表!A11</f>
        <v>2</v>
      </c>
      <c r="B11" s="32" t="str">
        <f>第１表!B11</f>
        <v>3</v>
      </c>
      <c r="C11" s="65"/>
      <c r="D11" s="27">
        <v>100.5</v>
      </c>
      <c r="E11" s="28">
        <v>102.7</v>
      </c>
      <c r="F11" s="28">
        <v>102.4</v>
      </c>
      <c r="G11" s="28">
        <v>102.2</v>
      </c>
      <c r="H11" s="28">
        <v>102.3</v>
      </c>
      <c r="I11" s="28">
        <v>96.1</v>
      </c>
      <c r="J11" s="28">
        <v>97.1</v>
      </c>
      <c r="K11" s="28">
        <v>99</v>
      </c>
      <c r="L11" s="28">
        <v>129</v>
      </c>
      <c r="M11" s="28">
        <v>98.7</v>
      </c>
      <c r="N11" s="28">
        <v>104.5</v>
      </c>
      <c r="O11" s="28">
        <v>118.6</v>
      </c>
      <c r="P11" s="28">
        <v>106.9</v>
      </c>
      <c r="Q11" s="28">
        <v>96.9</v>
      </c>
      <c r="R11" s="28">
        <v>98.3</v>
      </c>
      <c r="S11" s="28">
        <v>97.8</v>
      </c>
      <c r="T11" s="28">
        <v>101.6</v>
      </c>
      <c r="U11" s="29">
        <v>125.4</v>
      </c>
    </row>
    <row r="12" spans="1:21" ht="30" customHeight="1" x14ac:dyDescent="0.45">
      <c r="A12" s="38">
        <f>第１表!A12</f>
        <v>3</v>
      </c>
      <c r="B12" s="32" t="str">
        <f>第１表!B12</f>
        <v>4</v>
      </c>
      <c r="C12" s="65"/>
      <c r="D12" s="27">
        <v>100.3</v>
      </c>
      <c r="E12" s="28">
        <v>101.3</v>
      </c>
      <c r="F12" s="28">
        <v>101.3</v>
      </c>
      <c r="G12" s="28">
        <v>96.5</v>
      </c>
      <c r="H12" s="28">
        <v>102</v>
      </c>
      <c r="I12" s="28">
        <v>96.5</v>
      </c>
      <c r="J12" s="28">
        <v>96.8</v>
      </c>
      <c r="K12" s="28">
        <v>91.8</v>
      </c>
      <c r="L12" s="28">
        <v>114.2</v>
      </c>
      <c r="M12" s="28">
        <v>96.9</v>
      </c>
      <c r="N12" s="28">
        <v>113.9</v>
      </c>
      <c r="O12" s="28">
        <v>100.3</v>
      </c>
      <c r="P12" s="28">
        <v>115.7</v>
      </c>
      <c r="Q12" s="28">
        <v>98.5</v>
      </c>
      <c r="R12" s="28">
        <v>97</v>
      </c>
      <c r="S12" s="28">
        <v>98.3</v>
      </c>
      <c r="T12" s="28">
        <v>112.3</v>
      </c>
      <c r="U12" s="29">
        <v>117.5</v>
      </c>
    </row>
    <row r="13" spans="1:21" ht="30" customHeight="1" x14ac:dyDescent="0.45">
      <c r="A13" s="38">
        <f>第１表!A13</f>
        <v>4</v>
      </c>
      <c r="B13" s="66" t="str">
        <f>第１表!B13</f>
        <v>5</v>
      </c>
      <c r="C13" s="65"/>
      <c r="D13" s="27">
        <v>98.2</v>
      </c>
      <c r="E13" s="28">
        <v>100.3</v>
      </c>
      <c r="F13" s="28">
        <v>99.8</v>
      </c>
      <c r="G13" s="28">
        <v>103.8</v>
      </c>
      <c r="H13" s="28">
        <v>105.1</v>
      </c>
      <c r="I13" s="28">
        <v>95.7</v>
      </c>
      <c r="J13" s="28">
        <v>94.8</v>
      </c>
      <c r="K13" s="28">
        <v>96.7</v>
      </c>
      <c r="L13" s="28">
        <v>93.7</v>
      </c>
      <c r="M13" s="28">
        <v>99.5</v>
      </c>
      <c r="N13" s="28">
        <v>93.3</v>
      </c>
      <c r="O13" s="28">
        <v>98.8</v>
      </c>
      <c r="P13" s="28">
        <v>112.5</v>
      </c>
      <c r="Q13" s="28">
        <v>99.4</v>
      </c>
      <c r="R13" s="28">
        <v>97.3</v>
      </c>
      <c r="S13" s="28">
        <v>97.3</v>
      </c>
      <c r="T13" s="28">
        <v>110.6</v>
      </c>
      <c r="U13" s="34">
        <v>114</v>
      </c>
    </row>
    <row r="14" spans="1:21" ht="30" customHeight="1" x14ac:dyDescent="0.45">
      <c r="A14" s="38">
        <f>第１表!A14</f>
        <v>5</v>
      </c>
      <c r="B14" s="35" t="str">
        <f>第１表!B14</f>
        <v>6</v>
      </c>
      <c r="C14" s="67"/>
      <c r="D14" s="27">
        <v>97.3</v>
      </c>
      <c r="E14" s="28">
        <v>98</v>
      </c>
      <c r="F14" s="28">
        <v>100.6</v>
      </c>
      <c r="G14" s="28">
        <v>101.2</v>
      </c>
      <c r="H14" s="37">
        <v>102.4</v>
      </c>
      <c r="I14" s="28">
        <v>92.8</v>
      </c>
      <c r="J14" s="28">
        <v>96</v>
      </c>
      <c r="K14" s="28">
        <v>98.7</v>
      </c>
      <c r="L14" s="37">
        <v>120.3</v>
      </c>
      <c r="M14" s="37">
        <v>95.5</v>
      </c>
      <c r="N14" s="37">
        <v>91.9</v>
      </c>
      <c r="O14" s="37">
        <v>113.2</v>
      </c>
      <c r="P14" s="37">
        <v>102.7</v>
      </c>
      <c r="Q14" s="37">
        <v>98.9</v>
      </c>
      <c r="R14" s="37">
        <v>93.8</v>
      </c>
      <c r="S14" s="37">
        <v>92.9</v>
      </c>
      <c r="T14" s="37">
        <v>101.3</v>
      </c>
      <c r="U14" s="37">
        <v>104.9</v>
      </c>
    </row>
    <row r="15" spans="1:21" ht="30" customHeight="1" x14ac:dyDescent="0.45">
      <c r="A15" s="38" t="str">
        <f>第１表!A15</f>
        <v>52</v>
      </c>
      <c r="B15" s="68" t="str">
        <f>第１表!B15</f>
        <v>令和6年</v>
      </c>
      <c r="C15" s="40">
        <f>第１表!C15</f>
        <v>7</v>
      </c>
      <c r="D15" s="41">
        <v>98.7</v>
      </c>
      <c r="E15" s="41">
        <v>99.1</v>
      </c>
      <c r="F15" s="41">
        <v>104.2</v>
      </c>
      <c r="G15" s="41">
        <v>105</v>
      </c>
      <c r="H15" s="41">
        <v>106.5</v>
      </c>
      <c r="I15" s="41">
        <v>90.8</v>
      </c>
      <c r="J15" s="41">
        <v>91.6</v>
      </c>
      <c r="K15" s="41">
        <v>103.5</v>
      </c>
      <c r="L15" s="41">
        <v>126.7</v>
      </c>
      <c r="M15" s="41">
        <v>96.3</v>
      </c>
      <c r="N15" s="41">
        <v>95.2</v>
      </c>
      <c r="O15" s="41">
        <v>116.9</v>
      </c>
      <c r="P15" s="41">
        <v>107.4</v>
      </c>
      <c r="Q15" s="41">
        <v>101.4</v>
      </c>
      <c r="R15" s="41">
        <v>97.4</v>
      </c>
      <c r="S15" s="41">
        <v>94.3</v>
      </c>
      <c r="T15" s="41">
        <v>98.8</v>
      </c>
      <c r="U15" s="41">
        <v>99.1</v>
      </c>
    </row>
    <row r="16" spans="1:21" ht="30" customHeight="1" x14ac:dyDescent="0.45">
      <c r="A16" s="38" t="str">
        <f>第１表!A16</f>
        <v>53</v>
      </c>
      <c r="B16" s="69" t="str">
        <f>第１表!B16</f>
        <v/>
      </c>
      <c r="C16" s="40">
        <f>第１表!C16</f>
        <v>8</v>
      </c>
      <c r="D16" s="42">
        <v>90.6</v>
      </c>
      <c r="E16" s="42">
        <v>87.5</v>
      </c>
      <c r="F16" s="42">
        <v>91</v>
      </c>
      <c r="G16" s="42">
        <v>108.3</v>
      </c>
      <c r="H16" s="42">
        <v>97.8</v>
      </c>
      <c r="I16" s="42">
        <v>84.3</v>
      </c>
      <c r="J16" s="42">
        <v>92.5</v>
      </c>
      <c r="K16" s="42">
        <v>97.2</v>
      </c>
      <c r="L16" s="42">
        <v>120.3</v>
      </c>
      <c r="M16" s="42">
        <v>88.1</v>
      </c>
      <c r="N16" s="42">
        <v>93</v>
      </c>
      <c r="O16" s="42">
        <v>122.6</v>
      </c>
      <c r="P16" s="42">
        <v>63.1</v>
      </c>
      <c r="Q16" s="42">
        <v>97.1</v>
      </c>
      <c r="R16" s="42">
        <v>88.4</v>
      </c>
      <c r="S16" s="42">
        <v>89.9</v>
      </c>
      <c r="T16" s="42">
        <v>85.7</v>
      </c>
      <c r="U16" s="42">
        <v>90.8</v>
      </c>
    </row>
    <row r="17" spans="1:21" ht="30" customHeight="1" x14ac:dyDescent="0.45">
      <c r="A17" s="38" t="str">
        <f>第１表!A17</f>
        <v>54</v>
      </c>
      <c r="B17" s="69" t="str">
        <f>第１表!B17</f>
        <v/>
      </c>
      <c r="C17" s="40">
        <f>第１表!C17</f>
        <v>9</v>
      </c>
      <c r="D17" s="42">
        <v>95.7</v>
      </c>
      <c r="E17" s="42">
        <v>99.6</v>
      </c>
      <c r="F17" s="42">
        <v>101.9</v>
      </c>
      <c r="G17" s="42">
        <v>99.9</v>
      </c>
      <c r="H17" s="42">
        <v>98</v>
      </c>
      <c r="I17" s="42">
        <v>87.7</v>
      </c>
      <c r="J17" s="42">
        <v>93.6</v>
      </c>
      <c r="K17" s="42">
        <v>91.9</v>
      </c>
      <c r="L17" s="42">
        <v>130.4</v>
      </c>
      <c r="M17" s="42">
        <v>94.1</v>
      </c>
      <c r="N17" s="42">
        <v>92.9</v>
      </c>
      <c r="O17" s="42">
        <v>112.1</v>
      </c>
      <c r="P17" s="42">
        <v>102.9</v>
      </c>
      <c r="Q17" s="42">
        <v>95.8</v>
      </c>
      <c r="R17" s="42">
        <v>85.9</v>
      </c>
      <c r="S17" s="42">
        <v>90.3</v>
      </c>
      <c r="T17" s="42">
        <v>100</v>
      </c>
      <c r="U17" s="42">
        <v>108.3</v>
      </c>
    </row>
    <row r="18" spans="1:21" ht="30" customHeight="1" x14ac:dyDescent="0.45">
      <c r="A18" s="38" t="str">
        <f>第１表!A18</f>
        <v>55</v>
      </c>
      <c r="B18" s="69" t="str">
        <f>第１表!B18</f>
        <v/>
      </c>
      <c r="C18" s="40">
        <f>第１表!C18</f>
        <v>10</v>
      </c>
      <c r="D18" s="42">
        <v>99.7</v>
      </c>
      <c r="E18" s="42">
        <v>98.6</v>
      </c>
      <c r="F18" s="42">
        <v>102.8</v>
      </c>
      <c r="G18" s="42">
        <v>108.1</v>
      </c>
      <c r="H18" s="42">
        <v>106.9</v>
      </c>
      <c r="I18" s="42">
        <v>95.3</v>
      </c>
      <c r="J18" s="42">
        <v>96</v>
      </c>
      <c r="K18" s="42">
        <v>104.3</v>
      </c>
      <c r="L18" s="42">
        <v>128.1</v>
      </c>
      <c r="M18" s="42">
        <v>96</v>
      </c>
      <c r="N18" s="42">
        <v>94.7</v>
      </c>
      <c r="O18" s="42">
        <v>112.1</v>
      </c>
      <c r="P18" s="42">
        <v>115.9</v>
      </c>
      <c r="Q18" s="42">
        <v>100.9</v>
      </c>
      <c r="R18" s="42">
        <v>98.9</v>
      </c>
      <c r="S18" s="42">
        <v>94.7</v>
      </c>
      <c r="T18" s="42">
        <v>96.4</v>
      </c>
      <c r="U18" s="42">
        <v>93.6</v>
      </c>
    </row>
    <row r="19" spans="1:21" ht="30" customHeight="1" x14ac:dyDescent="0.45">
      <c r="A19" s="38" t="str">
        <f>第１表!A19</f>
        <v>56</v>
      </c>
      <c r="B19" s="69" t="str">
        <f>第１表!B19</f>
        <v/>
      </c>
      <c r="C19" s="40">
        <f>第１表!C19</f>
        <v>11</v>
      </c>
      <c r="D19" s="42">
        <v>97.6</v>
      </c>
      <c r="E19" s="42">
        <v>104.1</v>
      </c>
      <c r="F19" s="42">
        <v>105.4</v>
      </c>
      <c r="G19" s="42">
        <v>98.3</v>
      </c>
      <c r="H19" s="42">
        <v>101.4</v>
      </c>
      <c r="I19" s="42">
        <v>89.1</v>
      </c>
      <c r="J19" s="42">
        <v>92.5</v>
      </c>
      <c r="K19" s="42">
        <v>98.3</v>
      </c>
      <c r="L19" s="42">
        <v>132.80000000000001</v>
      </c>
      <c r="M19" s="42">
        <v>109.9</v>
      </c>
      <c r="N19" s="42">
        <v>86.7</v>
      </c>
      <c r="O19" s="42">
        <v>117.6</v>
      </c>
      <c r="P19" s="42">
        <v>103.9</v>
      </c>
      <c r="Q19" s="42">
        <v>98.1</v>
      </c>
      <c r="R19" s="42">
        <v>89.6</v>
      </c>
      <c r="S19" s="42">
        <v>94.9</v>
      </c>
      <c r="T19" s="42">
        <v>96.4</v>
      </c>
      <c r="U19" s="42">
        <v>110.1</v>
      </c>
    </row>
    <row r="20" spans="1:21" ht="30" customHeight="1" x14ac:dyDescent="0.45">
      <c r="A20" s="38" t="str">
        <f>第１表!A20</f>
        <v>57</v>
      </c>
      <c r="B20" s="69" t="str">
        <f>第１表!B20</f>
        <v/>
      </c>
      <c r="C20" s="40">
        <f>第１表!C20</f>
        <v>12</v>
      </c>
      <c r="D20" s="42">
        <v>96.2</v>
      </c>
      <c r="E20" s="42">
        <v>100.3</v>
      </c>
      <c r="F20" s="42">
        <v>102.6</v>
      </c>
      <c r="G20" s="42">
        <v>96</v>
      </c>
      <c r="H20" s="42">
        <v>98.4</v>
      </c>
      <c r="I20" s="42">
        <v>86.3</v>
      </c>
      <c r="J20" s="42">
        <v>91.9</v>
      </c>
      <c r="K20" s="42">
        <v>99.6</v>
      </c>
      <c r="L20" s="42">
        <v>121.4</v>
      </c>
      <c r="M20" s="42">
        <v>97.5</v>
      </c>
      <c r="N20" s="42">
        <v>92.3</v>
      </c>
      <c r="O20" s="42">
        <v>113.5</v>
      </c>
      <c r="P20" s="42">
        <v>98.1</v>
      </c>
      <c r="Q20" s="42">
        <v>99.5</v>
      </c>
      <c r="R20" s="42">
        <v>92.6</v>
      </c>
      <c r="S20" s="42">
        <v>91.8</v>
      </c>
      <c r="T20" s="42">
        <v>90.5</v>
      </c>
      <c r="U20" s="42">
        <v>101.8</v>
      </c>
    </row>
    <row r="21" spans="1:21" ht="30" customHeight="1" x14ac:dyDescent="0.45">
      <c r="A21" s="38" t="str">
        <f>第１表!A21</f>
        <v>58</v>
      </c>
      <c r="B21" s="69" t="str">
        <f>第１表!B21</f>
        <v>令和7年</v>
      </c>
      <c r="C21" s="40">
        <f>第１表!C21</f>
        <v>1</v>
      </c>
      <c r="D21" s="42">
        <v>91.5</v>
      </c>
      <c r="E21" s="42">
        <v>99.9</v>
      </c>
      <c r="F21" s="42">
        <v>92.2</v>
      </c>
      <c r="G21" s="42">
        <v>99.3</v>
      </c>
      <c r="H21" s="42">
        <v>101</v>
      </c>
      <c r="I21" s="42">
        <v>86.9</v>
      </c>
      <c r="J21" s="42">
        <v>86.3</v>
      </c>
      <c r="K21" s="42">
        <v>95</v>
      </c>
      <c r="L21" s="42">
        <v>109.1</v>
      </c>
      <c r="M21" s="42">
        <v>101.1</v>
      </c>
      <c r="N21" s="42">
        <v>95.5</v>
      </c>
      <c r="O21" s="42">
        <v>106.1</v>
      </c>
      <c r="P21" s="42">
        <v>92.9</v>
      </c>
      <c r="Q21" s="42">
        <v>95.3</v>
      </c>
      <c r="R21" s="42">
        <v>89.6</v>
      </c>
      <c r="S21" s="42">
        <v>84.4</v>
      </c>
      <c r="T21" s="42">
        <v>86.9</v>
      </c>
      <c r="U21" s="42">
        <v>88.1</v>
      </c>
    </row>
    <row r="22" spans="1:21" ht="30" customHeight="1" x14ac:dyDescent="0.45">
      <c r="A22" s="38" t="str">
        <f>第１表!A22</f>
        <v>59</v>
      </c>
      <c r="B22" s="69" t="str">
        <f>第１表!B22</f>
        <v/>
      </c>
      <c r="C22" s="40">
        <f>第１表!C22</f>
        <v>2</v>
      </c>
      <c r="D22" s="42">
        <v>92.9</v>
      </c>
      <c r="E22" s="42">
        <v>96.9</v>
      </c>
      <c r="F22" s="42">
        <v>100.2</v>
      </c>
      <c r="G22" s="42">
        <v>94.2</v>
      </c>
      <c r="H22" s="42">
        <v>91.5</v>
      </c>
      <c r="I22" s="42">
        <v>87.2</v>
      </c>
      <c r="J22" s="42">
        <v>92.4</v>
      </c>
      <c r="K22" s="42">
        <v>87.9</v>
      </c>
      <c r="L22" s="42">
        <v>133.19999999999999</v>
      </c>
      <c r="M22" s="42">
        <v>105.5</v>
      </c>
      <c r="N22" s="42">
        <v>85</v>
      </c>
      <c r="O22" s="42">
        <v>103.7</v>
      </c>
      <c r="P22" s="42">
        <v>91.8</v>
      </c>
      <c r="Q22" s="42">
        <v>94.6</v>
      </c>
      <c r="R22" s="42">
        <v>84.1</v>
      </c>
      <c r="S22" s="42">
        <v>85.8</v>
      </c>
      <c r="T22" s="42">
        <v>83.3</v>
      </c>
      <c r="U22" s="42">
        <v>93.6</v>
      </c>
    </row>
    <row r="23" spans="1:21" ht="30" customHeight="1" x14ac:dyDescent="0.45">
      <c r="A23" s="38" t="str">
        <f>第１表!A23</f>
        <v>510</v>
      </c>
      <c r="B23" s="69" t="str">
        <f>第１表!B23</f>
        <v/>
      </c>
      <c r="C23" s="40">
        <f>第１表!C23</f>
        <v>3</v>
      </c>
      <c r="D23" s="42">
        <v>95.5</v>
      </c>
      <c r="E23" s="42">
        <v>97</v>
      </c>
      <c r="F23" s="42">
        <v>101.6</v>
      </c>
      <c r="G23" s="42">
        <v>104</v>
      </c>
      <c r="H23" s="42">
        <v>98.9</v>
      </c>
      <c r="I23" s="42">
        <v>95</v>
      </c>
      <c r="J23" s="42">
        <v>91.8</v>
      </c>
      <c r="K23" s="42">
        <v>97.6</v>
      </c>
      <c r="L23" s="42">
        <v>129.9</v>
      </c>
      <c r="M23" s="42">
        <v>107.1</v>
      </c>
      <c r="N23" s="42">
        <v>98.5</v>
      </c>
      <c r="O23" s="42">
        <v>106.6</v>
      </c>
      <c r="P23" s="42">
        <v>97.1</v>
      </c>
      <c r="Q23" s="42">
        <v>95.9</v>
      </c>
      <c r="R23" s="42">
        <v>96.6</v>
      </c>
      <c r="S23" s="42">
        <v>87.5</v>
      </c>
      <c r="T23" s="42">
        <v>89.3</v>
      </c>
      <c r="U23" s="42">
        <v>99.1</v>
      </c>
    </row>
    <row r="24" spans="1:21" ht="30" customHeight="1" x14ac:dyDescent="0.45">
      <c r="A24" s="38" t="str">
        <f>第１表!A24</f>
        <v>511</v>
      </c>
      <c r="B24" s="69" t="str">
        <f>第１表!B24</f>
        <v/>
      </c>
      <c r="C24" s="40">
        <f>第１表!C24</f>
        <v>4</v>
      </c>
      <c r="D24" s="42">
        <v>99.6</v>
      </c>
      <c r="E24" s="42">
        <v>98.4</v>
      </c>
      <c r="F24" s="42">
        <v>103.6</v>
      </c>
      <c r="G24" s="42">
        <v>107.4</v>
      </c>
      <c r="H24" s="42">
        <v>97.8</v>
      </c>
      <c r="I24" s="42">
        <v>97.7</v>
      </c>
      <c r="J24" s="42">
        <v>98.6</v>
      </c>
      <c r="K24" s="42">
        <v>106.6</v>
      </c>
      <c r="L24" s="42">
        <v>138.80000000000001</v>
      </c>
      <c r="M24" s="42">
        <v>106.5</v>
      </c>
      <c r="N24" s="42">
        <v>101.2</v>
      </c>
      <c r="O24" s="42">
        <v>105</v>
      </c>
      <c r="P24" s="42">
        <v>102.3</v>
      </c>
      <c r="Q24" s="42">
        <v>102.4</v>
      </c>
      <c r="R24" s="42">
        <v>104.5</v>
      </c>
      <c r="S24" s="42">
        <v>87.6</v>
      </c>
      <c r="T24" s="42">
        <v>85.7</v>
      </c>
      <c r="U24" s="42">
        <v>93.6</v>
      </c>
    </row>
    <row r="25" spans="1:21" ht="30" customHeight="1" x14ac:dyDescent="0.45">
      <c r="A25" s="38" t="str">
        <f>第１表!A25</f>
        <v>512</v>
      </c>
      <c r="B25" s="69" t="str">
        <f>第１表!B25</f>
        <v/>
      </c>
      <c r="C25" s="40">
        <f>第１表!C25</f>
        <v>5</v>
      </c>
      <c r="D25" s="42">
        <v>95.8</v>
      </c>
      <c r="E25" s="42">
        <v>91.6</v>
      </c>
      <c r="F25" s="42">
        <v>99.3</v>
      </c>
      <c r="G25" s="42">
        <v>103.2</v>
      </c>
      <c r="H25" s="42">
        <v>97.4</v>
      </c>
      <c r="I25" s="42">
        <v>90.3</v>
      </c>
      <c r="J25" s="42">
        <v>94.2</v>
      </c>
      <c r="K25" s="42">
        <v>101.3</v>
      </c>
      <c r="L25" s="42">
        <v>119.3</v>
      </c>
      <c r="M25" s="42">
        <v>97.6</v>
      </c>
      <c r="N25" s="42">
        <v>105.4</v>
      </c>
      <c r="O25" s="42">
        <v>104.6</v>
      </c>
      <c r="P25" s="42">
        <v>96.9</v>
      </c>
      <c r="Q25" s="42">
        <v>100.5</v>
      </c>
      <c r="R25" s="42">
        <v>94</v>
      </c>
      <c r="S25" s="42">
        <v>85.6</v>
      </c>
      <c r="T25" s="42">
        <v>78.599999999999994</v>
      </c>
      <c r="U25" s="42">
        <v>95.4</v>
      </c>
    </row>
    <row r="26" spans="1:21" ht="30" customHeight="1" x14ac:dyDescent="0.45">
      <c r="A26" s="38" t="str">
        <f>第１表!A26</f>
        <v>61</v>
      </c>
      <c r="B26" s="69" t="str">
        <f>第１表!B26</f>
        <v/>
      </c>
      <c r="C26" s="40">
        <f>第１表!C26</f>
        <v>6</v>
      </c>
      <c r="D26" s="42">
        <v>99</v>
      </c>
      <c r="E26" s="42">
        <v>96.9</v>
      </c>
      <c r="F26" s="42">
        <v>105</v>
      </c>
      <c r="G26" s="42">
        <v>104</v>
      </c>
      <c r="H26" s="42">
        <v>97.8</v>
      </c>
      <c r="I26" s="42">
        <v>96.5</v>
      </c>
      <c r="J26" s="42">
        <v>96.2</v>
      </c>
      <c r="K26" s="42">
        <v>107.9</v>
      </c>
      <c r="L26" s="42">
        <v>136.19999999999999</v>
      </c>
      <c r="M26" s="42">
        <v>106.6</v>
      </c>
      <c r="N26" s="42">
        <v>101.8</v>
      </c>
      <c r="O26" s="42">
        <v>106.7</v>
      </c>
      <c r="P26" s="42">
        <v>105</v>
      </c>
      <c r="Q26" s="42">
        <v>101.8</v>
      </c>
      <c r="R26" s="42">
        <v>93.8</v>
      </c>
      <c r="S26" s="42">
        <v>88.6</v>
      </c>
      <c r="T26" s="42">
        <v>79.8</v>
      </c>
      <c r="U26" s="42">
        <v>97.2</v>
      </c>
    </row>
    <row r="27" spans="1:21" ht="30" customHeight="1" x14ac:dyDescent="0.45">
      <c r="A27" s="38" t="str">
        <f>第１表!A27</f>
        <v>62</v>
      </c>
      <c r="B27" s="70" t="str">
        <f>第１表!B27</f>
        <v/>
      </c>
      <c r="C27" s="44">
        <f>第１表!C27</f>
        <v>7</v>
      </c>
      <c r="D27" s="45">
        <v>101.4</v>
      </c>
      <c r="E27" s="45">
        <v>105</v>
      </c>
      <c r="F27" s="45">
        <v>102.4</v>
      </c>
      <c r="G27" s="45">
        <v>107.8</v>
      </c>
      <c r="H27" s="45">
        <v>107.1</v>
      </c>
      <c r="I27" s="45">
        <v>97.7</v>
      </c>
      <c r="J27" s="45">
        <v>95.4</v>
      </c>
      <c r="K27" s="45">
        <v>107.7</v>
      </c>
      <c r="L27" s="45">
        <v>138.69999999999999</v>
      </c>
      <c r="M27" s="45">
        <v>108.4</v>
      </c>
      <c r="N27" s="45">
        <v>120.5</v>
      </c>
      <c r="O27" s="45">
        <v>115.4</v>
      </c>
      <c r="P27" s="45">
        <v>107.3</v>
      </c>
      <c r="Q27" s="45">
        <v>104.4</v>
      </c>
      <c r="R27" s="45">
        <v>97</v>
      </c>
      <c r="S27" s="45">
        <v>92.1</v>
      </c>
      <c r="T27" s="45">
        <v>90.5</v>
      </c>
      <c r="U27" s="45">
        <v>91.7</v>
      </c>
    </row>
    <row r="28" spans="1:21" ht="18" customHeight="1" x14ac:dyDescent="0.45">
      <c r="A28" s="12"/>
      <c r="B28" s="46"/>
      <c r="C28" s="46"/>
      <c r="D28" s="46"/>
      <c r="E28" s="46"/>
      <c r="F28" s="46"/>
      <c r="G28" s="46"/>
      <c r="H28" s="46"/>
      <c r="I28" s="46"/>
      <c r="J28" s="46"/>
      <c r="K28" s="46"/>
      <c r="L28" s="46"/>
      <c r="M28" s="46"/>
      <c r="N28" s="46"/>
      <c r="O28" s="46"/>
      <c r="P28" s="46"/>
      <c r="Q28" s="46"/>
      <c r="R28" s="46"/>
      <c r="S28" s="46"/>
      <c r="T28" s="46"/>
      <c r="U28" s="46"/>
    </row>
    <row r="29" spans="1:21" ht="24" customHeight="1" x14ac:dyDescent="0.45">
      <c r="A29" s="12"/>
      <c r="B29" s="46"/>
      <c r="C29" s="46"/>
      <c r="D29" s="46"/>
      <c r="E29" s="46"/>
      <c r="F29" s="46"/>
      <c r="G29" s="46"/>
      <c r="H29" s="46"/>
      <c r="I29" s="46"/>
      <c r="J29" s="46"/>
      <c r="K29" s="46"/>
      <c r="L29" s="46"/>
      <c r="M29" s="46"/>
      <c r="N29" s="46"/>
      <c r="O29" s="46"/>
      <c r="P29" s="46"/>
      <c r="Q29" s="46"/>
      <c r="R29" s="46"/>
      <c r="S29" s="46"/>
      <c r="T29" s="46"/>
      <c r="U29" s="46"/>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44</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14" t="s">
        <v>47</v>
      </c>
      <c r="E32" s="315"/>
      <c r="F32" s="315"/>
      <c r="G32" s="315"/>
      <c r="H32" s="315"/>
      <c r="I32" s="315"/>
      <c r="J32" s="315"/>
      <c r="K32" s="315"/>
      <c r="L32" s="315"/>
      <c r="M32" s="315"/>
      <c r="N32" s="315"/>
      <c r="O32" s="315"/>
      <c r="P32" s="315"/>
      <c r="Q32" s="315"/>
      <c r="R32" s="315"/>
      <c r="S32" s="315"/>
      <c r="T32" s="71" t="s">
        <v>48</v>
      </c>
      <c r="U32" s="72"/>
    </row>
    <row r="33" spans="1:21" ht="18" customHeight="1" x14ac:dyDescent="0.45">
      <c r="A33" s="12"/>
      <c r="B33" s="18"/>
      <c r="C33" s="19"/>
      <c r="D33" s="316"/>
      <c r="E33" s="317"/>
      <c r="F33" s="317"/>
      <c r="G33" s="317"/>
      <c r="H33" s="317"/>
      <c r="I33" s="317"/>
      <c r="J33" s="317"/>
      <c r="K33" s="317"/>
      <c r="L33" s="317"/>
      <c r="M33" s="317"/>
      <c r="N33" s="317"/>
      <c r="O33" s="317"/>
      <c r="P33" s="317"/>
      <c r="Q33" s="317"/>
      <c r="R33" s="317"/>
      <c r="S33" s="317"/>
      <c r="T33" s="73" t="s">
        <v>49</v>
      </c>
      <c r="U33" s="74"/>
    </row>
    <row r="34" spans="1:21"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45</v>
      </c>
      <c r="U34" s="24" t="s">
        <v>50</v>
      </c>
    </row>
    <row r="35" spans="1:21" ht="30" customHeight="1" x14ac:dyDescent="0.45">
      <c r="A35" s="50">
        <f>第１表!A35</f>
        <v>29</v>
      </c>
      <c r="B35" s="320" t="str">
        <f>B8</f>
        <v>平成30年平均</v>
      </c>
      <c r="C35" s="321"/>
      <c r="D35" s="27">
        <v>101.7</v>
      </c>
      <c r="E35" s="28">
        <v>99.6</v>
      </c>
      <c r="F35" s="28">
        <v>105.7</v>
      </c>
      <c r="G35" s="28">
        <v>104</v>
      </c>
      <c r="H35" s="28">
        <v>112.9</v>
      </c>
      <c r="I35" s="28">
        <v>101.2</v>
      </c>
      <c r="J35" s="28">
        <v>99.4</v>
      </c>
      <c r="K35" s="28">
        <v>101.7</v>
      </c>
      <c r="L35" s="28">
        <v>98.5</v>
      </c>
      <c r="M35" s="28">
        <v>106</v>
      </c>
      <c r="N35" s="28">
        <v>101.2</v>
      </c>
      <c r="O35" s="28">
        <v>102.1</v>
      </c>
      <c r="P35" s="28">
        <v>110</v>
      </c>
      <c r="Q35" s="28">
        <v>95.5</v>
      </c>
      <c r="R35" s="28">
        <v>98.8</v>
      </c>
      <c r="S35" s="28">
        <v>107.3</v>
      </c>
      <c r="T35" s="28">
        <v>120.7</v>
      </c>
      <c r="U35" s="51">
        <v>133.5</v>
      </c>
    </row>
    <row r="36" spans="1:21" ht="30" customHeight="1" x14ac:dyDescent="0.45">
      <c r="A36" s="50">
        <f>第１表!A36</f>
        <v>30</v>
      </c>
      <c r="B36" s="32" t="str">
        <f>第１表!B36</f>
        <v>令和元</v>
      </c>
      <c r="C36" s="65"/>
      <c r="D36" s="27">
        <v>101.2</v>
      </c>
      <c r="E36" s="28">
        <v>97.6</v>
      </c>
      <c r="F36" s="28">
        <v>102.8</v>
      </c>
      <c r="G36" s="28">
        <v>100.2</v>
      </c>
      <c r="H36" s="28">
        <v>101.4</v>
      </c>
      <c r="I36" s="28">
        <v>99.3</v>
      </c>
      <c r="J36" s="28">
        <v>98.6</v>
      </c>
      <c r="K36" s="28">
        <v>91.8</v>
      </c>
      <c r="L36" s="28">
        <v>102.3</v>
      </c>
      <c r="M36" s="28">
        <v>103.6</v>
      </c>
      <c r="N36" s="28">
        <v>115.8</v>
      </c>
      <c r="O36" s="28">
        <v>90.7</v>
      </c>
      <c r="P36" s="28">
        <v>104.1</v>
      </c>
      <c r="Q36" s="28">
        <v>100.2</v>
      </c>
      <c r="R36" s="28">
        <v>95.2</v>
      </c>
      <c r="S36" s="28">
        <v>103.7</v>
      </c>
      <c r="T36" s="28">
        <v>110.8</v>
      </c>
      <c r="U36" s="51">
        <v>113.7</v>
      </c>
    </row>
    <row r="37" spans="1:21" ht="30" customHeight="1" x14ac:dyDescent="0.45">
      <c r="A37" s="50">
        <f>第１表!A37</f>
        <v>1</v>
      </c>
      <c r="B37" s="32" t="str">
        <f>第１表!B37</f>
        <v>2</v>
      </c>
      <c r="C37" s="65"/>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1">
        <v>100</v>
      </c>
    </row>
    <row r="38" spans="1:21" ht="30" customHeight="1" x14ac:dyDescent="0.45">
      <c r="A38" s="50">
        <f>第１表!A38</f>
        <v>2</v>
      </c>
      <c r="B38" s="32" t="str">
        <f>第１表!B38</f>
        <v>3</v>
      </c>
      <c r="C38" s="65"/>
      <c r="D38" s="27">
        <v>100.7</v>
      </c>
      <c r="E38" s="28">
        <v>104.8</v>
      </c>
      <c r="F38" s="28">
        <v>102.2</v>
      </c>
      <c r="G38" s="28">
        <v>95.2</v>
      </c>
      <c r="H38" s="28">
        <v>103.3</v>
      </c>
      <c r="I38" s="28">
        <v>100</v>
      </c>
      <c r="J38" s="28">
        <v>103.2</v>
      </c>
      <c r="K38" s="28">
        <v>99.4</v>
      </c>
      <c r="L38" s="28">
        <v>94.6</v>
      </c>
      <c r="M38" s="28">
        <v>101.7</v>
      </c>
      <c r="N38" s="28">
        <v>88</v>
      </c>
      <c r="O38" s="28">
        <v>114.2</v>
      </c>
      <c r="P38" s="28">
        <v>110.7</v>
      </c>
      <c r="Q38" s="28">
        <v>95.8</v>
      </c>
      <c r="R38" s="28">
        <v>100.7</v>
      </c>
      <c r="S38" s="28">
        <v>101.4</v>
      </c>
      <c r="T38" s="28">
        <v>116</v>
      </c>
      <c r="U38" s="51">
        <v>122.9</v>
      </c>
    </row>
    <row r="39" spans="1:21" ht="30" customHeight="1" x14ac:dyDescent="0.45">
      <c r="A39" s="50">
        <f>第１表!A39</f>
        <v>3</v>
      </c>
      <c r="B39" s="32" t="str">
        <f>第１表!B39</f>
        <v>4</v>
      </c>
      <c r="C39" s="65"/>
      <c r="D39" s="27">
        <v>100</v>
      </c>
      <c r="E39" s="28">
        <v>104.6</v>
      </c>
      <c r="F39" s="28">
        <v>100.3</v>
      </c>
      <c r="G39" s="28">
        <v>94.2</v>
      </c>
      <c r="H39" s="28">
        <v>100.3</v>
      </c>
      <c r="I39" s="28">
        <v>104</v>
      </c>
      <c r="J39" s="28">
        <v>94.2</v>
      </c>
      <c r="K39" s="28">
        <v>105.1</v>
      </c>
      <c r="L39" s="28">
        <v>96.9</v>
      </c>
      <c r="M39" s="28">
        <v>102.7</v>
      </c>
      <c r="N39" s="28">
        <v>93.4</v>
      </c>
      <c r="O39" s="28">
        <v>91.3</v>
      </c>
      <c r="P39" s="28">
        <v>124.9</v>
      </c>
      <c r="Q39" s="28">
        <v>94.8</v>
      </c>
      <c r="R39" s="28">
        <v>100.6</v>
      </c>
      <c r="S39" s="28">
        <v>103.2</v>
      </c>
      <c r="T39" s="28">
        <v>133.69999999999999</v>
      </c>
      <c r="U39" s="51">
        <v>119.4</v>
      </c>
    </row>
    <row r="40" spans="1:21" ht="30" customHeight="1" x14ac:dyDescent="0.45">
      <c r="A40" s="50">
        <f>第１表!A40</f>
        <v>4</v>
      </c>
      <c r="B40" s="66" t="str">
        <f>第１表!B40</f>
        <v>5</v>
      </c>
      <c r="C40" s="65"/>
      <c r="D40" s="27">
        <v>99.2</v>
      </c>
      <c r="E40" s="52">
        <v>101.1</v>
      </c>
      <c r="F40" s="29">
        <v>99.8</v>
      </c>
      <c r="G40" s="29">
        <v>104.2</v>
      </c>
      <c r="H40" s="29">
        <v>104.7</v>
      </c>
      <c r="I40" s="29">
        <v>96.9</v>
      </c>
      <c r="J40" s="29">
        <v>93.5</v>
      </c>
      <c r="K40" s="29" t="s">
        <v>46</v>
      </c>
      <c r="L40" s="29">
        <v>104.8</v>
      </c>
      <c r="M40" s="29">
        <v>103.8</v>
      </c>
      <c r="N40" s="29">
        <v>96.2</v>
      </c>
      <c r="O40" s="29">
        <v>110.9</v>
      </c>
      <c r="P40" s="29">
        <v>120.8</v>
      </c>
      <c r="Q40" s="29">
        <v>95.1</v>
      </c>
      <c r="R40" s="29">
        <v>97.2</v>
      </c>
      <c r="S40" s="29">
        <v>101.4</v>
      </c>
      <c r="T40" s="29">
        <v>117.5</v>
      </c>
      <c r="U40" s="29">
        <v>108.6</v>
      </c>
    </row>
    <row r="41" spans="1:21" ht="30" customHeight="1" x14ac:dyDescent="0.45">
      <c r="A41" s="50">
        <f>第１表!A41</f>
        <v>5</v>
      </c>
      <c r="B41" s="35" t="str">
        <f>第１表!B41</f>
        <v>6</v>
      </c>
      <c r="C41" s="67"/>
      <c r="D41" s="53">
        <v>97.5</v>
      </c>
      <c r="E41" s="53">
        <v>100.1</v>
      </c>
      <c r="F41" s="53">
        <v>100.2</v>
      </c>
      <c r="G41" s="53">
        <v>101.1</v>
      </c>
      <c r="H41" s="53">
        <v>98.3</v>
      </c>
      <c r="I41" s="53">
        <v>99.8</v>
      </c>
      <c r="J41" s="53">
        <v>91</v>
      </c>
      <c r="K41" s="53">
        <v>102.3</v>
      </c>
      <c r="L41" s="53">
        <v>103.2</v>
      </c>
      <c r="M41" s="53">
        <v>100.9</v>
      </c>
      <c r="N41" s="53">
        <v>77.2</v>
      </c>
      <c r="O41" s="53">
        <v>127.6</v>
      </c>
      <c r="P41" s="53">
        <v>110.1</v>
      </c>
      <c r="Q41" s="53">
        <v>94.4</v>
      </c>
      <c r="R41" s="53">
        <v>93.4</v>
      </c>
      <c r="S41" s="53">
        <v>95.9</v>
      </c>
      <c r="T41" s="53">
        <v>105.6</v>
      </c>
      <c r="U41" s="53">
        <v>99.1</v>
      </c>
    </row>
    <row r="42" spans="1:21" ht="30" customHeight="1" x14ac:dyDescent="0.45">
      <c r="A42" s="50" t="str">
        <f>第１表!A42</f>
        <v>52</v>
      </c>
      <c r="B42" s="68" t="str">
        <f>第１表!B42</f>
        <v>令和6年</v>
      </c>
      <c r="C42" s="40">
        <f>第１表!C42</f>
        <v>7</v>
      </c>
      <c r="D42" s="56">
        <v>100</v>
      </c>
      <c r="E42" s="41">
        <v>101.4</v>
      </c>
      <c r="F42" s="41">
        <v>103.5</v>
      </c>
      <c r="G42" s="41">
        <v>106.6</v>
      </c>
      <c r="H42" s="41">
        <v>101.2</v>
      </c>
      <c r="I42" s="41">
        <v>100.3</v>
      </c>
      <c r="J42" s="41">
        <v>90.5</v>
      </c>
      <c r="K42" s="41">
        <v>107</v>
      </c>
      <c r="L42" s="41">
        <v>109.4</v>
      </c>
      <c r="M42" s="41">
        <v>99.2</v>
      </c>
      <c r="N42" s="41">
        <v>76.5</v>
      </c>
      <c r="O42" s="41">
        <v>133.19999999999999</v>
      </c>
      <c r="P42" s="41">
        <v>117.5</v>
      </c>
      <c r="Q42" s="41">
        <v>96.4</v>
      </c>
      <c r="R42" s="41">
        <v>98.9</v>
      </c>
      <c r="S42" s="41">
        <v>98</v>
      </c>
      <c r="T42" s="41">
        <v>106.6</v>
      </c>
      <c r="U42" s="41">
        <v>99.2</v>
      </c>
    </row>
    <row r="43" spans="1:21" ht="30" customHeight="1" x14ac:dyDescent="0.45">
      <c r="A43" s="50" t="str">
        <f>第１表!A43</f>
        <v>53</v>
      </c>
      <c r="B43" s="69" t="str">
        <f>第１表!B43</f>
        <v/>
      </c>
      <c r="C43" s="40">
        <f>第１表!C43</f>
        <v>8</v>
      </c>
      <c r="D43" s="42">
        <v>90.6</v>
      </c>
      <c r="E43" s="42">
        <v>89.7</v>
      </c>
      <c r="F43" s="42">
        <v>91.7</v>
      </c>
      <c r="G43" s="42">
        <v>108</v>
      </c>
      <c r="H43" s="42">
        <v>93.4</v>
      </c>
      <c r="I43" s="42">
        <v>93.6</v>
      </c>
      <c r="J43" s="42">
        <v>91.3</v>
      </c>
      <c r="K43" s="42">
        <v>99.9</v>
      </c>
      <c r="L43" s="42">
        <v>103.6</v>
      </c>
      <c r="M43" s="42">
        <v>92.3</v>
      </c>
      <c r="N43" s="42">
        <v>76.599999999999994</v>
      </c>
      <c r="O43" s="42">
        <v>133.69999999999999</v>
      </c>
      <c r="P43" s="42">
        <v>65.7</v>
      </c>
      <c r="Q43" s="42">
        <v>93.1</v>
      </c>
      <c r="R43" s="42">
        <v>89.3</v>
      </c>
      <c r="S43" s="42">
        <v>94.6</v>
      </c>
      <c r="T43" s="42">
        <v>86.8</v>
      </c>
      <c r="U43" s="42">
        <v>91</v>
      </c>
    </row>
    <row r="44" spans="1:21" ht="30" customHeight="1" x14ac:dyDescent="0.45">
      <c r="A44" s="50" t="str">
        <f>第１表!A44</f>
        <v>54</v>
      </c>
      <c r="B44" s="69" t="str">
        <f>第１表!B44</f>
        <v/>
      </c>
      <c r="C44" s="40">
        <f>第１表!C44</f>
        <v>9</v>
      </c>
      <c r="D44" s="42">
        <v>95.4</v>
      </c>
      <c r="E44" s="42">
        <v>100.7</v>
      </c>
      <c r="F44" s="42">
        <v>101.2</v>
      </c>
      <c r="G44" s="42">
        <v>102.8</v>
      </c>
      <c r="H44" s="42">
        <v>92.1</v>
      </c>
      <c r="I44" s="42">
        <v>95.8</v>
      </c>
      <c r="J44" s="42">
        <v>88</v>
      </c>
      <c r="K44" s="42">
        <v>97.4</v>
      </c>
      <c r="L44" s="42">
        <v>94.6</v>
      </c>
      <c r="M44" s="42">
        <v>98.8</v>
      </c>
      <c r="N44" s="42">
        <v>74.5</v>
      </c>
      <c r="O44" s="42">
        <v>127.8</v>
      </c>
      <c r="P44" s="42">
        <v>111.1</v>
      </c>
      <c r="Q44" s="42">
        <v>89.5</v>
      </c>
      <c r="R44" s="42">
        <v>86.9</v>
      </c>
      <c r="S44" s="42">
        <v>93.2</v>
      </c>
      <c r="T44" s="42">
        <v>104.4</v>
      </c>
      <c r="U44" s="42">
        <v>100.8</v>
      </c>
    </row>
    <row r="45" spans="1:21" ht="30" customHeight="1" x14ac:dyDescent="0.45">
      <c r="A45" s="50" t="str">
        <f>第１表!A45</f>
        <v>55</v>
      </c>
      <c r="B45" s="69" t="str">
        <f>第１表!B45</f>
        <v/>
      </c>
      <c r="C45" s="40">
        <f>第１表!C45</f>
        <v>10</v>
      </c>
      <c r="D45" s="42">
        <v>100.8</v>
      </c>
      <c r="E45" s="42">
        <v>102.2</v>
      </c>
      <c r="F45" s="42">
        <v>102.8</v>
      </c>
      <c r="G45" s="42">
        <v>108.9</v>
      </c>
      <c r="H45" s="42">
        <v>102.1</v>
      </c>
      <c r="I45" s="42">
        <v>109.4</v>
      </c>
      <c r="J45" s="42">
        <v>91.1</v>
      </c>
      <c r="K45" s="42">
        <v>109.1</v>
      </c>
      <c r="L45" s="42">
        <v>93.6</v>
      </c>
      <c r="M45" s="42">
        <v>95.2</v>
      </c>
      <c r="N45" s="42">
        <v>75.7</v>
      </c>
      <c r="O45" s="42">
        <v>127.3</v>
      </c>
      <c r="P45" s="42">
        <v>127.2</v>
      </c>
      <c r="Q45" s="42">
        <v>95.8</v>
      </c>
      <c r="R45" s="42">
        <v>101.4</v>
      </c>
      <c r="S45" s="42">
        <v>98.2</v>
      </c>
      <c r="T45" s="42">
        <v>107.7</v>
      </c>
      <c r="U45" s="42">
        <v>95.1</v>
      </c>
    </row>
    <row r="46" spans="1:21" ht="30" customHeight="1" x14ac:dyDescent="0.45">
      <c r="A46" s="50" t="str">
        <f>第１表!A46</f>
        <v>56</v>
      </c>
      <c r="B46" s="69" t="str">
        <f>第１表!B46</f>
        <v/>
      </c>
      <c r="C46" s="40">
        <f>第１表!C46</f>
        <v>11</v>
      </c>
      <c r="D46" s="42">
        <v>99.7</v>
      </c>
      <c r="E46" s="42">
        <v>108.2</v>
      </c>
      <c r="F46" s="42">
        <v>105.7</v>
      </c>
      <c r="G46" s="42">
        <v>96.8</v>
      </c>
      <c r="H46" s="42">
        <v>95.2</v>
      </c>
      <c r="I46" s="42">
        <v>97.5</v>
      </c>
      <c r="J46" s="42">
        <v>90.9</v>
      </c>
      <c r="K46" s="42">
        <v>102.6</v>
      </c>
      <c r="L46" s="42">
        <v>104.7</v>
      </c>
      <c r="M46" s="42">
        <v>116.9</v>
      </c>
      <c r="N46" s="42">
        <v>77.3</v>
      </c>
      <c r="O46" s="42">
        <v>132.5</v>
      </c>
      <c r="P46" s="42">
        <v>115.5</v>
      </c>
      <c r="Q46" s="42">
        <v>94.3</v>
      </c>
      <c r="R46" s="42">
        <v>91.5</v>
      </c>
      <c r="S46" s="42">
        <v>97.6</v>
      </c>
      <c r="T46" s="42">
        <v>105.5</v>
      </c>
      <c r="U46" s="42">
        <v>104.9</v>
      </c>
    </row>
    <row r="47" spans="1:21" ht="30" customHeight="1" x14ac:dyDescent="0.45">
      <c r="A47" s="50" t="str">
        <f>第１表!A47</f>
        <v>57</v>
      </c>
      <c r="B47" s="69" t="str">
        <f>第１表!B47</f>
        <v/>
      </c>
      <c r="C47" s="40">
        <f>第１表!C47</f>
        <v>12</v>
      </c>
      <c r="D47" s="42">
        <v>98</v>
      </c>
      <c r="E47" s="42">
        <v>104.8</v>
      </c>
      <c r="F47" s="42">
        <v>102.1</v>
      </c>
      <c r="G47" s="42">
        <v>97</v>
      </c>
      <c r="H47" s="42">
        <v>92.7</v>
      </c>
      <c r="I47" s="42">
        <v>96.6</v>
      </c>
      <c r="J47" s="42">
        <v>92.1</v>
      </c>
      <c r="K47" s="42">
        <v>100.5</v>
      </c>
      <c r="L47" s="42">
        <v>98.3</v>
      </c>
      <c r="M47" s="42">
        <v>105.9</v>
      </c>
      <c r="N47" s="42">
        <v>75.099999999999994</v>
      </c>
      <c r="O47" s="42">
        <v>130.4</v>
      </c>
      <c r="P47" s="42">
        <v>109.4</v>
      </c>
      <c r="Q47" s="42">
        <v>94.9</v>
      </c>
      <c r="R47" s="42">
        <v>94.2</v>
      </c>
      <c r="S47" s="42">
        <v>94.6</v>
      </c>
      <c r="T47" s="42">
        <v>103.3</v>
      </c>
      <c r="U47" s="42">
        <v>99.2</v>
      </c>
    </row>
    <row r="48" spans="1:21" ht="30" customHeight="1" x14ac:dyDescent="0.45">
      <c r="A48" s="50" t="str">
        <f>第１表!A48</f>
        <v>58</v>
      </c>
      <c r="B48" s="69" t="str">
        <f>第１表!B48</f>
        <v>令和7年</v>
      </c>
      <c r="C48" s="40">
        <f>第１表!C48</f>
        <v>1</v>
      </c>
      <c r="D48" s="42">
        <v>94.8</v>
      </c>
      <c r="E48" s="42">
        <v>131.69999999999999</v>
      </c>
      <c r="F48" s="42">
        <v>92.3</v>
      </c>
      <c r="G48" s="42">
        <v>102.4</v>
      </c>
      <c r="H48" s="42">
        <v>93.8</v>
      </c>
      <c r="I48" s="42">
        <v>96.7</v>
      </c>
      <c r="J48" s="42">
        <v>90.8</v>
      </c>
      <c r="K48" s="42">
        <v>102.8</v>
      </c>
      <c r="L48" s="42">
        <v>87.8</v>
      </c>
      <c r="M48" s="42">
        <v>83.9</v>
      </c>
      <c r="N48" s="42">
        <v>85.2</v>
      </c>
      <c r="O48" s="42">
        <v>118.1</v>
      </c>
      <c r="P48" s="42">
        <v>107.8</v>
      </c>
      <c r="Q48" s="42">
        <v>92.8</v>
      </c>
      <c r="R48" s="42">
        <v>91.2</v>
      </c>
      <c r="S48" s="42">
        <v>90.5</v>
      </c>
      <c r="T48" s="42">
        <v>98.9</v>
      </c>
      <c r="U48" s="42">
        <v>87.7</v>
      </c>
    </row>
    <row r="49" spans="1:21" ht="30" customHeight="1" x14ac:dyDescent="0.45">
      <c r="A49" s="50" t="str">
        <f>第１表!A49</f>
        <v>59</v>
      </c>
      <c r="B49" s="69" t="str">
        <f>第１表!B49</f>
        <v/>
      </c>
      <c r="C49" s="40">
        <f>第１表!C49</f>
        <v>2</v>
      </c>
      <c r="D49" s="42">
        <v>94.1</v>
      </c>
      <c r="E49" s="42">
        <v>102.2</v>
      </c>
      <c r="F49" s="42">
        <v>99.6</v>
      </c>
      <c r="G49" s="42">
        <v>94.2</v>
      </c>
      <c r="H49" s="42">
        <v>91.4</v>
      </c>
      <c r="I49" s="42">
        <v>98.4</v>
      </c>
      <c r="J49" s="42">
        <v>91.2</v>
      </c>
      <c r="K49" s="42">
        <v>94.4</v>
      </c>
      <c r="L49" s="42">
        <v>86.9</v>
      </c>
      <c r="M49" s="42">
        <v>101.8</v>
      </c>
      <c r="N49" s="42">
        <v>80.7</v>
      </c>
      <c r="O49" s="42">
        <v>111.7</v>
      </c>
      <c r="P49" s="42">
        <v>102.9</v>
      </c>
      <c r="Q49" s="42">
        <v>91.2</v>
      </c>
      <c r="R49" s="42">
        <v>84.3</v>
      </c>
      <c r="S49" s="42">
        <v>88.2</v>
      </c>
      <c r="T49" s="42">
        <v>93.4</v>
      </c>
      <c r="U49" s="42">
        <v>92.6</v>
      </c>
    </row>
    <row r="50" spans="1:21" ht="30" customHeight="1" x14ac:dyDescent="0.45">
      <c r="A50" s="50" t="str">
        <f>第１表!A50</f>
        <v>510</v>
      </c>
      <c r="B50" s="69" t="str">
        <f>第１表!B50</f>
        <v/>
      </c>
      <c r="C50" s="40">
        <f>第１表!C50</f>
        <v>3</v>
      </c>
      <c r="D50" s="42">
        <v>96.2</v>
      </c>
      <c r="E50" s="42">
        <v>100.5</v>
      </c>
      <c r="F50" s="42">
        <v>99.7</v>
      </c>
      <c r="G50" s="42">
        <v>103.8</v>
      </c>
      <c r="H50" s="42">
        <v>90.3</v>
      </c>
      <c r="I50" s="42">
        <v>109.2</v>
      </c>
      <c r="J50" s="42">
        <v>89.3</v>
      </c>
      <c r="K50" s="42">
        <v>102.4</v>
      </c>
      <c r="L50" s="42">
        <v>95.9</v>
      </c>
      <c r="M50" s="42">
        <v>92.6</v>
      </c>
      <c r="N50" s="42">
        <v>79.099999999999994</v>
      </c>
      <c r="O50" s="42">
        <v>116.6</v>
      </c>
      <c r="P50" s="42">
        <v>110</v>
      </c>
      <c r="Q50" s="42">
        <v>92.1</v>
      </c>
      <c r="R50" s="42" t="s">
        <v>180</v>
      </c>
      <c r="S50" s="42">
        <v>92.5</v>
      </c>
      <c r="T50" s="42">
        <v>98.9</v>
      </c>
      <c r="U50" s="42">
        <v>97.5</v>
      </c>
    </row>
    <row r="51" spans="1:21" ht="30" customHeight="1" x14ac:dyDescent="0.45">
      <c r="A51" s="50" t="str">
        <f>第１表!A51</f>
        <v>511</v>
      </c>
      <c r="B51" s="69" t="str">
        <f>第１表!B51</f>
        <v/>
      </c>
      <c r="C51" s="40">
        <f>第１表!C51</f>
        <v>4</v>
      </c>
      <c r="D51" s="42">
        <v>100.5</v>
      </c>
      <c r="E51" s="42">
        <v>98.2</v>
      </c>
      <c r="F51" s="42">
        <v>101.6</v>
      </c>
      <c r="G51" s="42">
        <v>102.8</v>
      </c>
      <c r="H51" s="42">
        <v>98.6</v>
      </c>
      <c r="I51" s="42">
        <v>113.2</v>
      </c>
      <c r="J51" s="42">
        <v>96</v>
      </c>
      <c r="K51" s="42">
        <v>110.9</v>
      </c>
      <c r="L51" s="42">
        <v>91.4</v>
      </c>
      <c r="M51" s="42">
        <v>101.7</v>
      </c>
      <c r="N51" s="42">
        <v>79.3</v>
      </c>
      <c r="O51" s="42">
        <v>117.1</v>
      </c>
      <c r="P51" s="42">
        <v>119.2</v>
      </c>
      <c r="Q51" s="42">
        <v>98</v>
      </c>
      <c r="R51" s="42" t="s">
        <v>180</v>
      </c>
      <c r="S51" s="42">
        <v>93.5</v>
      </c>
      <c r="T51" s="42">
        <v>102.2</v>
      </c>
      <c r="U51" s="42">
        <v>95.9</v>
      </c>
    </row>
    <row r="52" spans="1:21" ht="30" customHeight="1" x14ac:dyDescent="0.45">
      <c r="A52" s="50" t="str">
        <f>第１表!A52</f>
        <v>512</v>
      </c>
      <c r="B52" s="69" t="str">
        <f>第１表!B52</f>
        <v/>
      </c>
      <c r="C52" s="40">
        <f>第１表!C52</f>
        <v>5</v>
      </c>
      <c r="D52" s="42">
        <v>97.7</v>
      </c>
      <c r="E52" s="42">
        <v>94.1</v>
      </c>
      <c r="F52" s="42">
        <v>99</v>
      </c>
      <c r="G52" s="42">
        <v>99.4</v>
      </c>
      <c r="H52" s="42">
        <v>91.9</v>
      </c>
      <c r="I52" s="42">
        <v>102.1</v>
      </c>
      <c r="J52" s="42">
        <v>93.5</v>
      </c>
      <c r="K52" s="42">
        <v>107.6</v>
      </c>
      <c r="L52" s="42">
        <v>87.9</v>
      </c>
      <c r="M52" s="42">
        <v>98.3</v>
      </c>
      <c r="N52" s="42">
        <v>88.8</v>
      </c>
      <c r="O52" s="42">
        <v>117.8</v>
      </c>
      <c r="P52" s="42">
        <v>112.4</v>
      </c>
      <c r="Q52" s="42">
        <v>97.4</v>
      </c>
      <c r="R52" s="42" t="s">
        <v>180</v>
      </c>
      <c r="S52" s="42">
        <v>92.6</v>
      </c>
      <c r="T52" s="42">
        <v>95.6</v>
      </c>
      <c r="U52" s="42">
        <v>96.7</v>
      </c>
    </row>
    <row r="53" spans="1:21" ht="30" customHeight="1" x14ac:dyDescent="0.45">
      <c r="A53" s="50" t="str">
        <f>第１表!A53</f>
        <v>61</v>
      </c>
      <c r="B53" s="69" t="str">
        <f>第１表!B53</f>
        <v/>
      </c>
      <c r="C53" s="40">
        <f>第１表!C53</f>
        <v>6</v>
      </c>
      <c r="D53" s="42">
        <v>100.6</v>
      </c>
      <c r="E53" s="42">
        <v>103</v>
      </c>
      <c r="F53" s="42">
        <v>103.8</v>
      </c>
      <c r="G53" s="42">
        <v>102.2</v>
      </c>
      <c r="H53" s="42">
        <v>98.9</v>
      </c>
      <c r="I53" s="42">
        <v>109.5</v>
      </c>
      <c r="J53" s="42">
        <v>94.5</v>
      </c>
      <c r="K53" s="42">
        <v>109.4</v>
      </c>
      <c r="L53" s="42">
        <v>90.1</v>
      </c>
      <c r="M53" s="42">
        <v>107.5</v>
      </c>
      <c r="N53" s="42">
        <v>82.1</v>
      </c>
      <c r="O53" s="42">
        <v>119</v>
      </c>
      <c r="P53" s="42">
        <v>118.2</v>
      </c>
      <c r="Q53" s="42">
        <v>97.2</v>
      </c>
      <c r="R53" s="42" t="s">
        <v>180</v>
      </c>
      <c r="S53" s="42">
        <v>96.3</v>
      </c>
      <c r="T53" s="42">
        <v>96.7</v>
      </c>
      <c r="U53" s="42">
        <v>97.5</v>
      </c>
    </row>
    <row r="54" spans="1:21" ht="30" customHeight="1" x14ac:dyDescent="0.45">
      <c r="A54" s="50" t="str">
        <f>第１表!A54</f>
        <v>62</v>
      </c>
      <c r="B54" s="70" t="str">
        <f>第１表!B54</f>
        <v/>
      </c>
      <c r="C54" s="44">
        <f>第１表!C54</f>
        <v>7</v>
      </c>
      <c r="D54" s="45">
        <v>102</v>
      </c>
      <c r="E54" s="45">
        <v>103.2</v>
      </c>
      <c r="F54" s="45">
        <v>102</v>
      </c>
      <c r="G54" s="45">
        <v>107.8</v>
      </c>
      <c r="H54" s="45">
        <v>102.1</v>
      </c>
      <c r="I54" s="45">
        <v>109.4</v>
      </c>
      <c r="J54" s="45">
        <v>94.4</v>
      </c>
      <c r="K54" s="45">
        <v>112.9</v>
      </c>
      <c r="L54" s="45">
        <v>92.7</v>
      </c>
      <c r="M54" s="45">
        <v>109.2</v>
      </c>
      <c r="N54" s="45">
        <v>80.3</v>
      </c>
      <c r="O54" s="45">
        <v>124.5</v>
      </c>
      <c r="P54" s="45">
        <v>119.9</v>
      </c>
      <c r="Q54" s="45">
        <v>100.5</v>
      </c>
      <c r="R54" s="45" t="s">
        <v>180</v>
      </c>
      <c r="S54" s="45">
        <v>101.7</v>
      </c>
      <c r="T54" s="45">
        <v>92.3</v>
      </c>
      <c r="U54" s="45">
        <v>90.2</v>
      </c>
    </row>
    <row r="55" spans="1:21" ht="16.2" x14ac:dyDescent="0.45">
      <c r="H55" s="59"/>
    </row>
    <row r="56" spans="1:21" x14ac:dyDescent="0.45">
      <c r="G56" s="60"/>
      <c r="L56" s="60"/>
      <c r="P56" s="60"/>
    </row>
  </sheetData>
  <mergeCells count="6">
    <mergeCell ref="B1:U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59055118110236227"/>
  <pageSetup paperSize="9" scale="44" orientation="portrait" blackAndWhite="1" cellComments="atEnd" useFirstPageNumber="1" r:id="rId1"/>
  <headerFooter scaleWithDoc="0" alignWithMargins="0">
    <oddFooter>&amp;C- 13 -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AFB8-24DC-41F5-8378-EFFA2239DF04}">
  <sheetPr>
    <pageSetUpPr autoPageBreaks="0" fitToPage="1"/>
  </sheetPr>
  <dimension ref="A1:T57"/>
  <sheetViews>
    <sheetView showGridLines="0" view="pageBreakPreview" zoomScale="60" zoomScaleNormal="70" workbookViewId="0">
      <selection activeCell="B55" sqref="B55:S56"/>
    </sheetView>
  </sheetViews>
  <sheetFormatPr defaultColWidth="9.69921875" defaultRowHeight="14.4" x14ac:dyDescent="0.45"/>
  <cols>
    <col min="1" max="1" width="3.796875" style="3" customWidth="1"/>
    <col min="2" max="2" width="9.69921875" style="3" customWidth="1"/>
    <col min="3" max="3" width="6.59765625" style="3" customWidth="1"/>
    <col min="4" max="19" width="8.19921875" style="3" customWidth="1"/>
    <col min="20" max="20" width="1" style="3" customWidth="1"/>
    <col min="21" max="16384" width="9.69921875" style="3"/>
  </cols>
  <sheetData>
    <row r="1" spans="1:20" ht="19.95" customHeight="1" x14ac:dyDescent="0.45">
      <c r="A1" s="1"/>
      <c r="B1" s="313"/>
      <c r="C1" s="313"/>
      <c r="D1" s="313"/>
      <c r="E1" s="313"/>
      <c r="F1" s="313"/>
      <c r="G1" s="313"/>
      <c r="H1" s="313"/>
      <c r="I1" s="313"/>
      <c r="J1" s="313"/>
      <c r="K1" s="313"/>
      <c r="L1" s="313"/>
      <c r="M1" s="313"/>
      <c r="N1" s="313"/>
      <c r="O1" s="313"/>
      <c r="P1" s="313"/>
      <c r="Q1" s="313"/>
      <c r="R1" s="2"/>
      <c r="S1" s="2"/>
    </row>
    <row r="2" spans="1:20" ht="21" customHeight="1" x14ac:dyDescent="0.45">
      <c r="A2" s="4"/>
      <c r="B2" s="5" t="s">
        <v>185</v>
      </c>
      <c r="C2" s="5"/>
      <c r="D2" s="5"/>
      <c r="E2" s="5"/>
      <c r="F2" s="6"/>
      <c r="H2" s="61"/>
      <c r="I2" s="1"/>
      <c r="J2" s="1"/>
      <c r="K2" s="1"/>
      <c r="L2" s="1"/>
      <c r="M2" s="1"/>
      <c r="N2" s="1"/>
      <c r="O2" s="1"/>
      <c r="P2" s="1"/>
      <c r="Q2" s="1"/>
      <c r="R2" s="1"/>
      <c r="S2" s="1"/>
    </row>
    <row r="3" spans="1:20" ht="30" customHeight="1" x14ac:dyDescent="0.45">
      <c r="A3" s="4"/>
      <c r="B3" s="1"/>
      <c r="C3" s="1"/>
      <c r="D3" s="1"/>
      <c r="E3" s="1"/>
      <c r="F3" s="1"/>
      <c r="G3" s="1"/>
      <c r="H3" s="1"/>
      <c r="I3" s="1"/>
      <c r="J3" s="1"/>
      <c r="K3" s="1"/>
      <c r="L3" s="1"/>
      <c r="M3" s="1"/>
      <c r="N3" s="1"/>
      <c r="O3" s="1"/>
      <c r="P3" s="1"/>
      <c r="Q3" s="1"/>
      <c r="R3" s="1"/>
      <c r="S3" s="1"/>
    </row>
    <row r="4" spans="1:20" ht="21" customHeight="1" x14ac:dyDescent="0.45">
      <c r="A4" s="4"/>
      <c r="B4" s="8" t="s">
        <v>1</v>
      </c>
      <c r="C4" s="9"/>
      <c r="D4" s="9"/>
      <c r="E4" s="9"/>
      <c r="F4" s="9"/>
      <c r="G4" s="9"/>
      <c r="H4" s="9"/>
      <c r="I4" s="9"/>
      <c r="J4" s="9"/>
      <c r="K4" s="9"/>
      <c r="L4" s="9"/>
      <c r="M4" s="9"/>
      <c r="N4" s="9"/>
      <c r="P4" s="10"/>
      <c r="S4" s="75" t="s">
        <v>51</v>
      </c>
      <c r="T4" s="76" t="s">
        <v>52</v>
      </c>
    </row>
    <row r="5" spans="1:20" ht="23.4" customHeight="1" x14ac:dyDescent="0.45">
      <c r="A5" s="12"/>
      <c r="B5" s="13"/>
      <c r="C5" s="14"/>
      <c r="D5" s="324" t="s">
        <v>53</v>
      </c>
      <c r="E5" s="324"/>
      <c r="F5" s="324"/>
      <c r="G5" s="324"/>
      <c r="H5" s="324"/>
      <c r="I5" s="324"/>
      <c r="J5" s="324"/>
      <c r="K5" s="324"/>
      <c r="L5" s="324"/>
      <c r="M5" s="324"/>
      <c r="N5" s="324"/>
      <c r="O5" s="324"/>
      <c r="P5" s="324"/>
      <c r="Q5" s="324"/>
      <c r="R5" s="324"/>
      <c r="S5" s="324"/>
      <c r="T5" s="77"/>
    </row>
    <row r="6" spans="1:20" ht="13.95" customHeight="1" x14ac:dyDescent="0.45">
      <c r="A6" s="12"/>
      <c r="B6" s="318"/>
      <c r="C6" s="319"/>
      <c r="D6" s="324"/>
      <c r="E6" s="324"/>
      <c r="F6" s="324"/>
      <c r="G6" s="324"/>
      <c r="H6" s="324"/>
      <c r="I6" s="324"/>
      <c r="J6" s="324"/>
      <c r="K6" s="324"/>
      <c r="L6" s="324"/>
      <c r="M6" s="324"/>
      <c r="N6" s="324"/>
      <c r="O6" s="324"/>
      <c r="P6" s="324"/>
      <c r="Q6" s="324"/>
      <c r="R6" s="324"/>
      <c r="S6" s="324"/>
      <c r="T6" s="77"/>
    </row>
    <row r="7" spans="1:20" ht="52.5" customHeight="1" x14ac:dyDescent="0.45">
      <c r="A7" s="12"/>
      <c r="B7" s="318"/>
      <c r="C7" s="319"/>
      <c r="D7" s="22" t="str">
        <f>+第１表!D7</f>
        <v>調査産業計</v>
      </c>
      <c r="E7" s="22" t="str">
        <f>+第１表!E7</f>
        <v>建設業</v>
      </c>
      <c r="F7" s="22" t="str">
        <f>+第１表!F7</f>
        <v>製造業</v>
      </c>
      <c r="G7" s="22" t="str">
        <f>+第１表!G7</f>
        <v>電気・ガス・熱供給・水道業</v>
      </c>
      <c r="H7" s="22" t="str">
        <f>+第１表!H7</f>
        <v>情報通信業</v>
      </c>
      <c r="I7" s="22" t="str">
        <f>+第１表!I7</f>
        <v>運輸業，郵便業</v>
      </c>
      <c r="J7" s="22" t="str">
        <f>+第１表!J7</f>
        <v>卸売業，小売業</v>
      </c>
      <c r="K7" s="22" t="str">
        <f>+第１表!K7</f>
        <v>金融業，保険業</v>
      </c>
      <c r="L7" s="22" t="str">
        <f>+第１表!L7</f>
        <v>不動産業，物品賃貸業</v>
      </c>
      <c r="M7" s="22" t="str">
        <f>+第１表!M7</f>
        <v>学術研究，専門・技術サービス業</v>
      </c>
      <c r="N7" s="22" t="str">
        <f>+第１表!N7</f>
        <v>宿泊業，飲食サービス業</v>
      </c>
      <c r="O7" s="22" t="str">
        <f>+第１表!O7</f>
        <v>生活関連サービス業，娯楽業</v>
      </c>
      <c r="P7" s="22" t="str">
        <f>+第１表!P7</f>
        <v>教育，学習支援業</v>
      </c>
      <c r="Q7" s="22" t="str">
        <f>+第１表!Q7</f>
        <v>医療，福祉</v>
      </c>
      <c r="R7" s="22" t="str">
        <f>+第１表!R7</f>
        <v>複合サービス事業</v>
      </c>
      <c r="S7" s="22" t="str">
        <f>+第１表!S7</f>
        <v>サービス業（他に分類されないもの）</v>
      </c>
    </row>
    <row r="8" spans="1:20" ht="30" customHeight="1" x14ac:dyDescent="0.45">
      <c r="A8" s="38">
        <f>第１表!A8</f>
        <v>29</v>
      </c>
      <c r="B8" s="320" t="str">
        <f>第１表!B8</f>
        <v>平成30年平均</v>
      </c>
      <c r="C8" s="321"/>
      <c r="D8" s="78">
        <v>99.2</v>
      </c>
      <c r="E8" s="79">
        <v>95.1</v>
      </c>
      <c r="F8" s="79">
        <v>100</v>
      </c>
      <c r="G8" s="79">
        <v>229.1</v>
      </c>
      <c r="H8" s="79">
        <v>102.9</v>
      </c>
      <c r="I8" s="79">
        <v>99.3</v>
      </c>
      <c r="J8" s="79">
        <v>97.4</v>
      </c>
      <c r="K8" s="79">
        <v>91.6</v>
      </c>
      <c r="L8" s="79">
        <v>102</v>
      </c>
      <c r="M8" s="79">
        <v>106.2</v>
      </c>
      <c r="N8" s="79">
        <v>112.4</v>
      </c>
      <c r="O8" s="79">
        <v>95.7</v>
      </c>
      <c r="P8" s="79">
        <v>96.1</v>
      </c>
      <c r="Q8" s="79">
        <v>98.7</v>
      </c>
      <c r="R8" s="79">
        <v>113.2</v>
      </c>
      <c r="S8" s="80">
        <v>93.5</v>
      </c>
    </row>
    <row r="9" spans="1:20" ht="30" customHeight="1" x14ac:dyDescent="0.45">
      <c r="A9" s="38">
        <f>第１表!A9</f>
        <v>30</v>
      </c>
      <c r="B9" s="32" t="str">
        <f>第１表!B9</f>
        <v>令和元</v>
      </c>
      <c r="C9" s="65"/>
      <c r="D9" s="52">
        <v>100.6</v>
      </c>
      <c r="E9" s="28">
        <v>100.2</v>
      </c>
      <c r="F9" s="28">
        <v>100.1</v>
      </c>
      <c r="G9" s="28">
        <v>218.9</v>
      </c>
      <c r="H9" s="28">
        <v>99.1</v>
      </c>
      <c r="I9" s="28">
        <v>102.8</v>
      </c>
      <c r="J9" s="28">
        <v>97.6</v>
      </c>
      <c r="K9" s="28">
        <v>98.8</v>
      </c>
      <c r="L9" s="28">
        <v>103.9</v>
      </c>
      <c r="M9" s="28">
        <v>104.3</v>
      </c>
      <c r="N9" s="28">
        <v>111.3</v>
      </c>
      <c r="O9" s="28">
        <v>101.9</v>
      </c>
      <c r="P9" s="28">
        <v>100.3</v>
      </c>
      <c r="Q9" s="28">
        <v>100.8</v>
      </c>
      <c r="R9" s="28">
        <v>100.8</v>
      </c>
      <c r="S9" s="51">
        <v>94.1</v>
      </c>
    </row>
    <row r="10" spans="1:20" ht="30" customHeight="1" x14ac:dyDescent="0.45">
      <c r="A10" s="38">
        <f>第１表!A10</f>
        <v>1</v>
      </c>
      <c r="B10" s="32" t="str">
        <f>第１表!B10</f>
        <v>2</v>
      </c>
      <c r="C10" s="65"/>
      <c r="D10" s="52">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51">
        <v>100</v>
      </c>
    </row>
    <row r="11" spans="1:20" ht="30" customHeight="1" x14ac:dyDescent="0.45">
      <c r="A11" s="38">
        <f>第１表!A11</f>
        <v>2</v>
      </c>
      <c r="B11" s="32" t="str">
        <f>第１表!B11</f>
        <v>3</v>
      </c>
      <c r="C11" s="65"/>
      <c r="D11" s="52">
        <v>97.4</v>
      </c>
      <c r="E11" s="28">
        <v>89.9</v>
      </c>
      <c r="F11" s="28">
        <v>97.3</v>
      </c>
      <c r="G11" s="28">
        <v>183.1</v>
      </c>
      <c r="H11" s="28">
        <v>99.8</v>
      </c>
      <c r="I11" s="28">
        <v>103</v>
      </c>
      <c r="J11" s="28">
        <v>99.6</v>
      </c>
      <c r="K11" s="28">
        <v>99.6</v>
      </c>
      <c r="L11" s="28">
        <v>94</v>
      </c>
      <c r="M11" s="28">
        <v>103.2</v>
      </c>
      <c r="N11" s="28">
        <v>91</v>
      </c>
      <c r="O11" s="28">
        <v>93.1</v>
      </c>
      <c r="P11" s="28">
        <v>102.5</v>
      </c>
      <c r="Q11" s="28">
        <v>93.9</v>
      </c>
      <c r="R11" s="28">
        <v>96.4</v>
      </c>
      <c r="S11" s="51">
        <v>103.3</v>
      </c>
    </row>
    <row r="12" spans="1:20" ht="30" customHeight="1" x14ac:dyDescent="0.45">
      <c r="A12" s="38">
        <f>第１表!A12</f>
        <v>3</v>
      </c>
      <c r="B12" s="32" t="str">
        <f>第１表!B12</f>
        <v>4</v>
      </c>
      <c r="C12" s="65"/>
      <c r="D12" s="52">
        <v>99.5</v>
      </c>
      <c r="E12" s="28">
        <v>87.5</v>
      </c>
      <c r="F12" s="28">
        <v>99.6</v>
      </c>
      <c r="G12" s="28">
        <v>192.8</v>
      </c>
      <c r="H12" s="28">
        <v>95.4</v>
      </c>
      <c r="I12" s="28">
        <v>107.5</v>
      </c>
      <c r="J12" s="28">
        <v>99.1</v>
      </c>
      <c r="K12" s="28">
        <v>98</v>
      </c>
      <c r="L12" s="28">
        <v>87.1</v>
      </c>
      <c r="M12" s="28">
        <v>104.2</v>
      </c>
      <c r="N12" s="28">
        <v>91.1</v>
      </c>
      <c r="O12" s="28">
        <v>94.6</v>
      </c>
      <c r="P12" s="28">
        <v>108.9</v>
      </c>
      <c r="Q12" s="28">
        <v>100.4</v>
      </c>
      <c r="R12" s="28">
        <v>95</v>
      </c>
      <c r="S12" s="51">
        <v>102.3</v>
      </c>
    </row>
    <row r="13" spans="1:20" ht="30" customHeight="1" x14ac:dyDescent="0.45">
      <c r="A13" s="38">
        <f>第１表!A13</f>
        <v>4</v>
      </c>
      <c r="B13" s="66" t="str">
        <f>第１表!B13</f>
        <v>5</v>
      </c>
      <c r="C13" s="65"/>
      <c r="D13" s="52">
        <v>101.4</v>
      </c>
      <c r="E13" s="28">
        <v>89.7</v>
      </c>
      <c r="F13" s="28">
        <v>99.5</v>
      </c>
      <c r="G13" s="28">
        <v>164.9</v>
      </c>
      <c r="H13" s="28">
        <v>91.8</v>
      </c>
      <c r="I13" s="28">
        <v>105.3</v>
      </c>
      <c r="J13" s="28">
        <v>103.2</v>
      </c>
      <c r="K13" s="28">
        <v>96.1</v>
      </c>
      <c r="L13" s="28">
        <v>86.7</v>
      </c>
      <c r="M13" s="28">
        <v>108.8</v>
      </c>
      <c r="N13" s="28">
        <v>109.2</v>
      </c>
      <c r="O13" s="28">
        <v>92.5</v>
      </c>
      <c r="P13" s="28">
        <v>110.2</v>
      </c>
      <c r="Q13" s="28">
        <v>101.5</v>
      </c>
      <c r="R13" s="28">
        <v>97</v>
      </c>
      <c r="S13" s="51">
        <v>97.9</v>
      </c>
    </row>
    <row r="14" spans="1:20" ht="30" customHeight="1" x14ac:dyDescent="0.45">
      <c r="A14" s="38">
        <f>第１表!A14</f>
        <v>5</v>
      </c>
      <c r="B14" s="35" t="str">
        <f>第１表!B14</f>
        <v>6</v>
      </c>
      <c r="C14" s="67"/>
      <c r="D14" s="52">
        <v>103.1</v>
      </c>
      <c r="E14" s="28">
        <v>88.3</v>
      </c>
      <c r="F14" s="28">
        <v>99.2</v>
      </c>
      <c r="G14" s="28">
        <v>192.5</v>
      </c>
      <c r="H14" s="37">
        <v>95</v>
      </c>
      <c r="I14" s="28">
        <v>106.9</v>
      </c>
      <c r="J14" s="28">
        <v>109.8</v>
      </c>
      <c r="K14" s="28">
        <v>95.9</v>
      </c>
      <c r="L14" s="37">
        <v>84</v>
      </c>
      <c r="M14" s="37">
        <v>113.6</v>
      </c>
      <c r="N14" s="37">
        <v>118</v>
      </c>
      <c r="O14" s="37">
        <v>86.2</v>
      </c>
      <c r="P14" s="37">
        <v>109.6</v>
      </c>
      <c r="Q14" s="37">
        <v>102.1</v>
      </c>
      <c r="R14" s="37">
        <v>94.6</v>
      </c>
      <c r="S14" s="37">
        <v>95.5</v>
      </c>
    </row>
    <row r="15" spans="1:20" ht="30" customHeight="1" x14ac:dyDescent="0.45">
      <c r="A15" s="38" t="str">
        <f>第１表!A15</f>
        <v>52</v>
      </c>
      <c r="B15" s="68" t="str">
        <f>第１表!B15</f>
        <v>令和6年</v>
      </c>
      <c r="C15" s="40">
        <f>第１表!C15</f>
        <v>7</v>
      </c>
      <c r="D15" s="41">
        <v>104</v>
      </c>
      <c r="E15" s="41">
        <v>88.2</v>
      </c>
      <c r="F15" s="41">
        <v>99.7</v>
      </c>
      <c r="G15" s="41">
        <v>195.8</v>
      </c>
      <c r="H15" s="41">
        <v>96.8</v>
      </c>
      <c r="I15" s="41">
        <v>114.3</v>
      </c>
      <c r="J15" s="41">
        <v>110.6</v>
      </c>
      <c r="K15" s="41">
        <v>95.7</v>
      </c>
      <c r="L15" s="41">
        <v>88.8</v>
      </c>
      <c r="M15" s="41">
        <v>117.4</v>
      </c>
      <c r="N15" s="41">
        <v>119.6</v>
      </c>
      <c r="O15" s="41">
        <v>80.099999999999994</v>
      </c>
      <c r="P15" s="41">
        <v>110.7</v>
      </c>
      <c r="Q15" s="41">
        <v>103</v>
      </c>
      <c r="R15" s="41">
        <v>94.7</v>
      </c>
      <c r="S15" s="41">
        <v>95.7</v>
      </c>
    </row>
    <row r="16" spans="1:20" ht="30" customHeight="1" x14ac:dyDescent="0.45">
      <c r="A16" s="38" t="str">
        <f>第１表!A16</f>
        <v>53</v>
      </c>
      <c r="B16" s="69" t="str">
        <f>第１表!B16</f>
        <v/>
      </c>
      <c r="C16" s="40">
        <f>第１表!C16</f>
        <v>8</v>
      </c>
      <c r="D16" s="42">
        <v>104</v>
      </c>
      <c r="E16" s="42">
        <v>87.3</v>
      </c>
      <c r="F16" s="42">
        <v>98.3</v>
      </c>
      <c r="G16" s="42">
        <v>195.5</v>
      </c>
      <c r="H16" s="42">
        <v>96.5</v>
      </c>
      <c r="I16" s="42">
        <v>112.5</v>
      </c>
      <c r="J16" s="42">
        <v>112.2</v>
      </c>
      <c r="K16" s="42">
        <v>95.2</v>
      </c>
      <c r="L16" s="42">
        <v>87.2</v>
      </c>
      <c r="M16" s="42">
        <v>117.2</v>
      </c>
      <c r="N16" s="42">
        <v>119.5</v>
      </c>
      <c r="O16" s="42">
        <v>80.7</v>
      </c>
      <c r="P16" s="42">
        <v>109.7</v>
      </c>
      <c r="Q16" s="42">
        <v>103.3</v>
      </c>
      <c r="R16" s="42">
        <v>94.8</v>
      </c>
      <c r="S16" s="42">
        <v>96.7</v>
      </c>
    </row>
    <row r="17" spans="1:20" ht="30" customHeight="1" x14ac:dyDescent="0.45">
      <c r="A17" s="38" t="str">
        <f>第１表!A17</f>
        <v>54</v>
      </c>
      <c r="B17" s="69" t="str">
        <f>第１表!B17</f>
        <v/>
      </c>
      <c r="C17" s="40">
        <f>第１表!C17</f>
        <v>9</v>
      </c>
      <c r="D17" s="42">
        <v>102.7</v>
      </c>
      <c r="E17" s="42">
        <v>87.6</v>
      </c>
      <c r="F17" s="42">
        <v>97.8</v>
      </c>
      <c r="G17" s="42">
        <v>197.3</v>
      </c>
      <c r="H17" s="42">
        <v>96.2</v>
      </c>
      <c r="I17" s="42">
        <v>112.9</v>
      </c>
      <c r="J17" s="42">
        <v>111.4</v>
      </c>
      <c r="K17" s="42">
        <v>94.6</v>
      </c>
      <c r="L17" s="42">
        <v>63.9</v>
      </c>
      <c r="M17" s="42">
        <v>111.3</v>
      </c>
      <c r="N17" s="42">
        <v>113.8</v>
      </c>
      <c r="O17" s="42">
        <v>80.7</v>
      </c>
      <c r="P17" s="42">
        <v>109</v>
      </c>
      <c r="Q17" s="42">
        <v>102.6</v>
      </c>
      <c r="R17" s="42">
        <v>93.8</v>
      </c>
      <c r="S17" s="42">
        <v>96</v>
      </c>
    </row>
    <row r="18" spans="1:20" ht="30" customHeight="1" x14ac:dyDescent="0.45">
      <c r="A18" s="38" t="str">
        <f>第１表!A18</f>
        <v>55</v>
      </c>
      <c r="B18" s="69" t="str">
        <f>第１表!B18</f>
        <v/>
      </c>
      <c r="C18" s="40">
        <f>第１表!C18</f>
        <v>10</v>
      </c>
      <c r="D18" s="42">
        <v>102.1</v>
      </c>
      <c r="E18" s="42">
        <v>87.7</v>
      </c>
      <c r="F18" s="42">
        <v>92.1</v>
      </c>
      <c r="G18" s="42">
        <v>188.4</v>
      </c>
      <c r="H18" s="42">
        <v>95.3</v>
      </c>
      <c r="I18" s="42">
        <v>103.4</v>
      </c>
      <c r="J18" s="42">
        <v>111.6</v>
      </c>
      <c r="K18" s="42">
        <v>94.5</v>
      </c>
      <c r="L18" s="42">
        <v>67.599999999999994</v>
      </c>
      <c r="M18" s="42">
        <v>110.6</v>
      </c>
      <c r="N18" s="42">
        <v>116.6</v>
      </c>
      <c r="O18" s="42">
        <v>92.1</v>
      </c>
      <c r="P18" s="42">
        <v>110.6</v>
      </c>
      <c r="Q18" s="42">
        <v>102.7</v>
      </c>
      <c r="R18" s="42">
        <v>94</v>
      </c>
      <c r="S18" s="42">
        <v>94.8</v>
      </c>
    </row>
    <row r="19" spans="1:20" ht="30" customHeight="1" x14ac:dyDescent="0.45">
      <c r="A19" s="38" t="str">
        <f>第１表!A19</f>
        <v>56</v>
      </c>
      <c r="B19" s="69" t="str">
        <f>第１表!B19</f>
        <v/>
      </c>
      <c r="C19" s="40">
        <f>第１表!C19</f>
        <v>11</v>
      </c>
      <c r="D19" s="42">
        <v>103.6</v>
      </c>
      <c r="E19" s="42">
        <v>88.3</v>
      </c>
      <c r="F19" s="42">
        <v>97.3</v>
      </c>
      <c r="G19" s="42">
        <v>187.8</v>
      </c>
      <c r="H19" s="42">
        <v>95</v>
      </c>
      <c r="I19" s="42">
        <v>104.8</v>
      </c>
      <c r="J19" s="42">
        <v>112.2</v>
      </c>
      <c r="K19" s="42">
        <v>95.1</v>
      </c>
      <c r="L19" s="42">
        <v>90.8</v>
      </c>
      <c r="M19" s="42">
        <v>110.6</v>
      </c>
      <c r="N19" s="42">
        <v>121.6</v>
      </c>
      <c r="O19" s="42">
        <v>92.2</v>
      </c>
      <c r="P19" s="42">
        <v>110.2</v>
      </c>
      <c r="Q19" s="42">
        <v>102.4</v>
      </c>
      <c r="R19" s="42">
        <v>93.8</v>
      </c>
      <c r="S19" s="42">
        <v>94.7</v>
      </c>
    </row>
    <row r="20" spans="1:20" ht="30" customHeight="1" x14ac:dyDescent="0.45">
      <c r="A20" s="38" t="str">
        <f>第１表!A20</f>
        <v>57</v>
      </c>
      <c r="B20" s="69" t="str">
        <f>第１表!B20</f>
        <v/>
      </c>
      <c r="C20" s="40">
        <f>第１表!C20</f>
        <v>12</v>
      </c>
      <c r="D20" s="42">
        <v>104</v>
      </c>
      <c r="E20" s="42">
        <v>88.2</v>
      </c>
      <c r="F20" s="42">
        <v>97.3</v>
      </c>
      <c r="G20" s="42">
        <v>191.9</v>
      </c>
      <c r="H20" s="42">
        <v>94.9</v>
      </c>
      <c r="I20" s="42">
        <v>112.8</v>
      </c>
      <c r="J20" s="42">
        <v>112.8</v>
      </c>
      <c r="K20" s="42">
        <v>93.8</v>
      </c>
      <c r="L20" s="42">
        <v>94.6</v>
      </c>
      <c r="M20" s="42">
        <v>110.7</v>
      </c>
      <c r="N20" s="42">
        <v>118.3</v>
      </c>
      <c r="O20" s="42">
        <v>93.7</v>
      </c>
      <c r="P20" s="42">
        <v>111.1</v>
      </c>
      <c r="Q20" s="42">
        <v>102.2</v>
      </c>
      <c r="R20" s="42">
        <v>93.8</v>
      </c>
      <c r="S20" s="42">
        <v>94.8</v>
      </c>
    </row>
    <row r="21" spans="1:20" ht="30" customHeight="1" x14ac:dyDescent="0.45">
      <c r="A21" s="38" t="str">
        <f>第１表!A21</f>
        <v>58</v>
      </c>
      <c r="B21" s="69" t="str">
        <f>第１表!B21</f>
        <v>令和7年</v>
      </c>
      <c r="C21" s="40">
        <f>第１表!C21</f>
        <v>1</v>
      </c>
      <c r="D21" s="42">
        <v>103.6</v>
      </c>
      <c r="E21" s="42">
        <v>87.5</v>
      </c>
      <c r="F21" s="42">
        <v>93.6</v>
      </c>
      <c r="G21" s="42">
        <v>188.4</v>
      </c>
      <c r="H21" s="42">
        <v>95.2</v>
      </c>
      <c r="I21" s="42">
        <v>114.1</v>
      </c>
      <c r="J21" s="42">
        <v>112.6</v>
      </c>
      <c r="K21" s="42">
        <v>94</v>
      </c>
      <c r="L21" s="42">
        <v>74.099999999999994</v>
      </c>
      <c r="M21" s="42">
        <v>108.8</v>
      </c>
      <c r="N21" s="42">
        <v>124.3</v>
      </c>
      <c r="O21" s="42">
        <v>93.5</v>
      </c>
      <c r="P21" s="42">
        <v>111.1</v>
      </c>
      <c r="Q21" s="42">
        <v>101.6</v>
      </c>
      <c r="R21" s="42">
        <v>93.6</v>
      </c>
      <c r="S21" s="42">
        <v>97.2</v>
      </c>
    </row>
    <row r="22" spans="1:20" ht="30" customHeight="1" x14ac:dyDescent="0.45">
      <c r="A22" s="38" t="str">
        <f>第１表!A22</f>
        <v>59</v>
      </c>
      <c r="B22" s="69" t="str">
        <f>第１表!B22</f>
        <v/>
      </c>
      <c r="C22" s="40">
        <f>第１表!C22</f>
        <v>2</v>
      </c>
      <c r="D22" s="42">
        <v>102.9</v>
      </c>
      <c r="E22" s="42">
        <v>87.4</v>
      </c>
      <c r="F22" s="42">
        <v>93.4</v>
      </c>
      <c r="G22" s="42">
        <v>190.8</v>
      </c>
      <c r="H22" s="42">
        <v>95</v>
      </c>
      <c r="I22" s="42">
        <v>113.7</v>
      </c>
      <c r="J22" s="42">
        <v>111.7</v>
      </c>
      <c r="K22" s="42">
        <v>94.2</v>
      </c>
      <c r="L22" s="42">
        <v>73.7</v>
      </c>
      <c r="M22" s="42">
        <v>108.5</v>
      </c>
      <c r="N22" s="42">
        <v>117.6</v>
      </c>
      <c r="O22" s="42">
        <v>93.8</v>
      </c>
      <c r="P22" s="42">
        <v>110.3</v>
      </c>
      <c r="Q22" s="42">
        <v>101.9</v>
      </c>
      <c r="R22" s="42">
        <v>93</v>
      </c>
      <c r="S22" s="42">
        <v>97.7</v>
      </c>
    </row>
    <row r="23" spans="1:20" ht="30" customHeight="1" x14ac:dyDescent="0.45">
      <c r="A23" s="38" t="str">
        <f>第１表!A23</f>
        <v>510</v>
      </c>
      <c r="B23" s="69" t="str">
        <f>第１表!B23</f>
        <v/>
      </c>
      <c r="C23" s="40">
        <f>第１表!C23</f>
        <v>3</v>
      </c>
      <c r="D23" s="42">
        <v>101.9</v>
      </c>
      <c r="E23" s="42">
        <v>86.1</v>
      </c>
      <c r="F23" s="42">
        <v>91.7</v>
      </c>
      <c r="G23" s="42">
        <v>189.6</v>
      </c>
      <c r="H23" s="42">
        <v>62.4</v>
      </c>
      <c r="I23" s="42">
        <v>112.7</v>
      </c>
      <c r="J23" s="42">
        <v>110.4</v>
      </c>
      <c r="K23" s="42">
        <v>95.9</v>
      </c>
      <c r="L23" s="42">
        <v>73.5</v>
      </c>
      <c r="M23" s="42">
        <v>108.1</v>
      </c>
      <c r="N23" s="42">
        <v>126.4</v>
      </c>
      <c r="O23" s="42">
        <v>93.2</v>
      </c>
      <c r="P23" s="42">
        <v>109.7</v>
      </c>
      <c r="Q23" s="42">
        <v>101.7</v>
      </c>
      <c r="R23" s="42">
        <v>55.1</v>
      </c>
      <c r="S23" s="42">
        <v>97.3</v>
      </c>
    </row>
    <row r="24" spans="1:20" ht="30" customHeight="1" x14ac:dyDescent="0.45">
      <c r="A24" s="38" t="str">
        <f>第１表!A24</f>
        <v>511</v>
      </c>
      <c r="B24" s="69" t="str">
        <f>第１表!B24</f>
        <v/>
      </c>
      <c r="C24" s="40">
        <f>第１表!C24</f>
        <v>4</v>
      </c>
      <c r="D24" s="42">
        <v>101.7</v>
      </c>
      <c r="E24" s="42">
        <v>86.9</v>
      </c>
      <c r="F24" s="42">
        <v>91.9</v>
      </c>
      <c r="G24" s="42">
        <v>197.7</v>
      </c>
      <c r="H24" s="42">
        <v>62.5</v>
      </c>
      <c r="I24" s="42">
        <v>112.8</v>
      </c>
      <c r="J24" s="42">
        <v>108.9</v>
      </c>
      <c r="K24" s="42">
        <v>98.7</v>
      </c>
      <c r="L24" s="42">
        <v>75.8</v>
      </c>
      <c r="M24" s="42">
        <v>110.1</v>
      </c>
      <c r="N24" s="42">
        <v>122.2</v>
      </c>
      <c r="O24" s="42">
        <v>89</v>
      </c>
      <c r="P24" s="42">
        <v>112.6</v>
      </c>
      <c r="Q24" s="42">
        <v>101.8</v>
      </c>
      <c r="R24" s="42">
        <v>58.1</v>
      </c>
      <c r="S24" s="42">
        <v>96.2</v>
      </c>
    </row>
    <row r="25" spans="1:20" ht="30" customHeight="1" x14ac:dyDescent="0.45">
      <c r="A25" s="38" t="str">
        <f>第１表!A25</f>
        <v>512</v>
      </c>
      <c r="B25" s="69" t="str">
        <f>第１表!B25</f>
        <v/>
      </c>
      <c r="C25" s="40">
        <f>第１表!C25</f>
        <v>5</v>
      </c>
      <c r="D25" s="42">
        <v>102</v>
      </c>
      <c r="E25" s="42">
        <v>87.1</v>
      </c>
      <c r="F25" s="42">
        <v>92.5</v>
      </c>
      <c r="G25" s="42">
        <v>197.2</v>
      </c>
      <c r="H25" s="42">
        <v>61.9</v>
      </c>
      <c r="I25" s="42">
        <v>102.6</v>
      </c>
      <c r="J25" s="42">
        <v>110.6</v>
      </c>
      <c r="K25" s="42">
        <v>98.9</v>
      </c>
      <c r="L25" s="42">
        <v>76.900000000000006</v>
      </c>
      <c r="M25" s="42">
        <v>111</v>
      </c>
      <c r="N25" s="42">
        <v>128.30000000000001</v>
      </c>
      <c r="O25" s="42">
        <v>88.8</v>
      </c>
      <c r="P25" s="42">
        <v>111.7</v>
      </c>
      <c r="Q25" s="42">
        <v>102.1</v>
      </c>
      <c r="R25" s="42">
        <v>58.9</v>
      </c>
      <c r="S25" s="42">
        <v>95.9</v>
      </c>
    </row>
    <row r="26" spans="1:20" ht="30" customHeight="1" x14ac:dyDescent="0.45">
      <c r="A26" s="38" t="str">
        <f>第１表!A26</f>
        <v>61</v>
      </c>
      <c r="B26" s="69" t="str">
        <f>第１表!B26</f>
        <v/>
      </c>
      <c r="C26" s="40">
        <f>第１表!C26</f>
        <v>6</v>
      </c>
      <c r="D26" s="42">
        <v>102</v>
      </c>
      <c r="E26" s="42">
        <v>86.7</v>
      </c>
      <c r="F26" s="42">
        <v>92.6</v>
      </c>
      <c r="G26" s="42">
        <v>196.6</v>
      </c>
      <c r="H26" s="42">
        <v>61.4</v>
      </c>
      <c r="I26" s="42">
        <v>102.3</v>
      </c>
      <c r="J26" s="42">
        <v>110.4</v>
      </c>
      <c r="K26" s="42">
        <v>101.3</v>
      </c>
      <c r="L26" s="42">
        <v>75.900000000000006</v>
      </c>
      <c r="M26" s="42">
        <v>111.2</v>
      </c>
      <c r="N26" s="42">
        <v>134.6</v>
      </c>
      <c r="O26" s="42">
        <v>88.7</v>
      </c>
      <c r="P26" s="42">
        <v>108.5</v>
      </c>
      <c r="Q26" s="42">
        <v>101.3</v>
      </c>
      <c r="R26" s="42">
        <v>58.9</v>
      </c>
      <c r="S26" s="42">
        <v>95.6</v>
      </c>
    </row>
    <row r="27" spans="1:20" ht="30" customHeight="1" x14ac:dyDescent="0.45">
      <c r="A27" s="38" t="str">
        <f>第１表!A27</f>
        <v>62</v>
      </c>
      <c r="B27" s="70" t="str">
        <f>第１表!B27</f>
        <v/>
      </c>
      <c r="C27" s="44">
        <f>第１表!C27</f>
        <v>7</v>
      </c>
      <c r="D27" s="45">
        <v>102.5</v>
      </c>
      <c r="E27" s="45">
        <v>87</v>
      </c>
      <c r="F27" s="45">
        <v>95.8</v>
      </c>
      <c r="G27" s="45">
        <v>127.6</v>
      </c>
      <c r="H27" s="45">
        <v>60.6</v>
      </c>
      <c r="I27" s="45">
        <v>104.2</v>
      </c>
      <c r="J27" s="45">
        <v>110.1</v>
      </c>
      <c r="K27" s="45">
        <v>101.1</v>
      </c>
      <c r="L27" s="45">
        <v>76.900000000000006</v>
      </c>
      <c r="M27" s="45">
        <v>111.4</v>
      </c>
      <c r="N27" s="45">
        <v>138.5</v>
      </c>
      <c r="O27" s="45">
        <v>88.9</v>
      </c>
      <c r="P27" s="45">
        <v>110.1</v>
      </c>
      <c r="Q27" s="45">
        <v>100.8</v>
      </c>
      <c r="R27" s="45">
        <v>58.9</v>
      </c>
      <c r="S27" s="45">
        <v>95.6</v>
      </c>
    </row>
    <row r="28" spans="1:20" ht="18" customHeight="1" x14ac:dyDescent="0.45">
      <c r="A28" s="12"/>
      <c r="B28" s="46"/>
      <c r="C28" s="46"/>
      <c r="D28" s="46"/>
      <c r="E28" s="46"/>
      <c r="F28" s="46"/>
      <c r="G28" s="46"/>
      <c r="H28" s="46"/>
      <c r="I28" s="46"/>
      <c r="J28" s="46"/>
      <c r="K28" s="46"/>
      <c r="L28" s="46"/>
      <c r="M28" s="46"/>
      <c r="N28" s="46"/>
      <c r="O28" s="46"/>
      <c r="P28" s="46"/>
      <c r="Q28" s="46"/>
      <c r="R28" s="46"/>
      <c r="S28" s="46"/>
    </row>
    <row r="29" spans="1:20" ht="6.6" customHeight="1" x14ac:dyDescent="0.45">
      <c r="A29" s="12"/>
      <c r="B29" s="46"/>
      <c r="C29" s="46"/>
      <c r="D29" s="46"/>
      <c r="E29" s="46"/>
      <c r="F29" s="46"/>
      <c r="G29" s="46"/>
      <c r="H29" s="46"/>
      <c r="I29" s="46"/>
      <c r="J29" s="46"/>
      <c r="K29" s="46"/>
      <c r="L29" s="46"/>
      <c r="M29" s="46"/>
      <c r="N29" s="46"/>
      <c r="O29" s="46"/>
      <c r="P29" s="46"/>
      <c r="Q29" s="46"/>
      <c r="R29" s="46"/>
      <c r="S29" s="46"/>
    </row>
    <row r="30" spans="1:20" ht="21" customHeight="1" x14ac:dyDescent="0.45">
      <c r="A30" s="12"/>
      <c r="B30" s="9"/>
      <c r="C30" s="9"/>
      <c r="D30" s="9"/>
      <c r="E30" s="9"/>
      <c r="F30" s="9"/>
      <c r="G30" s="9"/>
      <c r="H30" s="9"/>
      <c r="I30" s="9"/>
      <c r="J30" s="9"/>
      <c r="K30" s="9"/>
      <c r="L30" s="9"/>
      <c r="M30" s="9"/>
      <c r="N30" s="9"/>
      <c r="O30" s="9"/>
      <c r="P30" s="9"/>
      <c r="Q30" s="9"/>
      <c r="R30" s="9"/>
      <c r="S30" s="9"/>
    </row>
    <row r="31" spans="1:20" ht="21" customHeight="1" x14ac:dyDescent="0.45">
      <c r="A31" s="12"/>
      <c r="B31" s="8" t="s">
        <v>44</v>
      </c>
      <c r="C31" s="8"/>
      <c r="D31" s="9"/>
      <c r="E31" s="9"/>
      <c r="F31" s="9"/>
      <c r="G31" s="9"/>
      <c r="H31" s="9"/>
      <c r="I31" s="9"/>
      <c r="J31" s="9"/>
      <c r="K31" s="9"/>
      <c r="L31" s="9"/>
      <c r="M31" s="9"/>
      <c r="N31" s="9"/>
      <c r="P31" s="10"/>
      <c r="S31" s="75" t="str">
        <f>S4</f>
        <v>令和２年＝１００</v>
      </c>
      <c r="T31" s="76" t="str">
        <f>T4</f>
        <v>令和２年＝１００</v>
      </c>
    </row>
    <row r="32" spans="1:20" ht="23.4" customHeight="1" x14ac:dyDescent="0.45">
      <c r="A32" s="12"/>
      <c r="B32" s="13"/>
      <c r="C32" s="14"/>
      <c r="D32" s="324" t="s">
        <v>53</v>
      </c>
      <c r="E32" s="324"/>
      <c r="F32" s="324"/>
      <c r="G32" s="324"/>
      <c r="H32" s="324"/>
      <c r="I32" s="324"/>
      <c r="J32" s="324"/>
      <c r="K32" s="324"/>
      <c r="L32" s="324"/>
      <c r="M32" s="324"/>
      <c r="N32" s="324"/>
      <c r="O32" s="324"/>
      <c r="P32" s="324"/>
      <c r="Q32" s="324"/>
      <c r="R32" s="324"/>
      <c r="S32" s="324"/>
      <c r="T32" s="77"/>
    </row>
    <row r="33" spans="1:20" ht="13.95" customHeight="1" x14ac:dyDescent="0.45">
      <c r="A33" s="12"/>
      <c r="B33" s="18"/>
      <c r="C33" s="19"/>
      <c r="D33" s="324"/>
      <c r="E33" s="324"/>
      <c r="F33" s="324"/>
      <c r="G33" s="324"/>
      <c r="H33" s="324"/>
      <c r="I33" s="324"/>
      <c r="J33" s="324"/>
      <c r="K33" s="324"/>
      <c r="L33" s="324"/>
      <c r="M33" s="324"/>
      <c r="N33" s="324"/>
      <c r="O33" s="324"/>
      <c r="P33" s="324"/>
      <c r="Q33" s="324"/>
      <c r="R33" s="324"/>
      <c r="S33" s="324"/>
      <c r="T33" s="77"/>
    </row>
    <row r="34" spans="1:20"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row>
    <row r="35" spans="1:20" ht="30" customHeight="1" x14ac:dyDescent="0.45">
      <c r="A35" s="50">
        <f>第１表!A35</f>
        <v>29</v>
      </c>
      <c r="B35" s="320" t="str">
        <f>B8</f>
        <v>平成30年平均</v>
      </c>
      <c r="C35" s="321"/>
      <c r="D35" s="52">
        <v>97.5</v>
      </c>
      <c r="E35" s="28">
        <v>89.6</v>
      </c>
      <c r="F35" s="28">
        <v>96.3</v>
      </c>
      <c r="G35" s="28">
        <v>110.6</v>
      </c>
      <c r="H35" s="28">
        <v>100.6</v>
      </c>
      <c r="I35" s="28">
        <v>96.2</v>
      </c>
      <c r="J35" s="28">
        <v>99.3</v>
      </c>
      <c r="K35" s="28">
        <v>94.1</v>
      </c>
      <c r="L35" s="28">
        <v>90.6</v>
      </c>
      <c r="M35" s="28">
        <v>97.3</v>
      </c>
      <c r="N35" s="28">
        <v>108.4</v>
      </c>
      <c r="O35" s="28">
        <v>92.6</v>
      </c>
      <c r="P35" s="28">
        <v>93.5</v>
      </c>
      <c r="Q35" s="28">
        <v>101.5</v>
      </c>
      <c r="R35" s="28">
        <v>115</v>
      </c>
      <c r="S35" s="51">
        <v>90.2</v>
      </c>
    </row>
    <row r="36" spans="1:20" ht="30" customHeight="1" x14ac:dyDescent="0.45">
      <c r="A36" s="50">
        <f>第１表!A36</f>
        <v>30</v>
      </c>
      <c r="B36" s="32" t="str">
        <f>第１表!B36</f>
        <v>令和元</v>
      </c>
      <c r="C36" s="65"/>
      <c r="D36" s="52">
        <v>100.1</v>
      </c>
      <c r="E36" s="28">
        <v>109.5</v>
      </c>
      <c r="F36" s="28">
        <v>100.8</v>
      </c>
      <c r="G36" s="28">
        <v>108.8</v>
      </c>
      <c r="H36" s="28">
        <v>97.4</v>
      </c>
      <c r="I36" s="28">
        <v>100.7</v>
      </c>
      <c r="J36" s="28">
        <v>100.4</v>
      </c>
      <c r="K36" s="28">
        <v>96.8</v>
      </c>
      <c r="L36" s="28">
        <v>97.7</v>
      </c>
      <c r="M36" s="28">
        <v>98.9</v>
      </c>
      <c r="N36" s="28">
        <v>104.2</v>
      </c>
      <c r="O36" s="28">
        <v>99</v>
      </c>
      <c r="P36" s="28">
        <v>96.9</v>
      </c>
      <c r="Q36" s="28">
        <v>101.6</v>
      </c>
      <c r="R36" s="28">
        <v>100.9</v>
      </c>
      <c r="S36" s="51">
        <v>92.9</v>
      </c>
    </row>
    <row r="37" spans="1:20" ht="30" customHeight="1" x14ac:dyDescent="0.45">
      <c r="A37" s="50">
        <f>第１表!A37</f>
        <v>1</v>
      </c>
      <c r="B37" s="32" t="str">
        <f>第１表!B37</f>
        <v>2</v>
      </c>
      <c r="C37" s="65"/>
      <c r="D37" s="52">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51">
        <v>100</v>
      </c>
    </row>
    <row r="38" spans="1:20" ht="30" customHeight="1" x14ac:dyDescent="0.45">
      <c r="A38" s="50">
        <f>第１表!A38</f>
        <v>2</v>
      </c>
      <c r="B38" s="32" t="str">
        <f>第１表!B38</f>
        <v>3</v>
      </c>
      <c r="C38" s="65"/>
      <c r="D38" s="52">
        <v>97.4</v>
      </c>
      <c r="E38" s="28">
        <v>83.6</v>
      </c>
      <c r="F38" s="28">
        <v>95.4</v>
      </c>
      <c r="G38" s="28">
        <v>83.3</v>
      </c>
      <c r="H38" s="28">
        <v>105.9</v>
      </c>
      <c r="I38" s="28">
        <v>103</v>
      </c>
      <c r="J38" s="28">
        <v>106.6</v>
      </c>
      <c r="K38" s="28">
        <v>100.1</v>
      </c>
      <c r="L38" s="28">
        <v>102</v>
      </c>
      <c r="M38" s="28">
        <v>105.8</v>
      </c>
      <c r="N38" s="28">
        <v>90.4</v>
      </c>
      <c r="O38" s="28">
        <v>92.2</v>
      </c>
      <c r="P38" s="28">
        <v>106.1</v>
      </c>
      <c r="Q38" s="28">
        <v>91.4</v>
      </c>
      <c r="R38" s="28">
        <v>93.6</v>
      </c>
      <c r="S38" s="51">
        <v>105.7</v>
      </c>
    </row>
    <row r="39" spans="1:20" ht="30" customHeight="1" x14ac:dyDescent="0.45">
      <c r="A39" s="50">
        <f>第１表!A39</f>
        <v>3</v>
      </c>
      <c r="B39" s="32" t="str">
        <f>第１表!B39</f>
        <v>4</v>
      </c>
      <c r="C39" s="65"/>
      <c r="D39" s="52">
        <v>100.6</v>
      </c>
      <c r="E39" s="28">
        <v>80.5</v>
      </c>
      <c r="F39" s="28">
        <v>100.7</v>
      </c>
      <c r="G39" s="28">
        <v>93.9</v>
      </c>
      <c r="H39" s="28">
        <v>103.1</v>
      </c>
      <c r="I39" s="28">
        <v>108</v>
      </c>
      <c r="J39" s="28">
        <v>107.1</v>
      </c>
      <c r="K39" s="28">
        <v>104.8</v>
      </c>
      <c r="L39" s="28">
        <v>100.3</v>
      </c>
      <c r="M39" s="28">
        <v>109.2</v>
      </c>
      <c r="N39" s="28">
        <v>82</v>
      </c>
      <c r="O39" s="28">
        <v>95</v>
      </c>
      <c r="P39" s="28">
        <v>109</v>
      </c>
      <c r="Q39" s="28">
        <v>99.7</v>
      </c>
      <c r="R39" s="28">
        <v>89.5</v>
      </c>
      <c r="S39" s="51">
        <v>103.3</v>
      </c>
    </row>
    <row r="40" spans="1:20" ht="30" customHeight="1" x14ac:dyDescent="0.45">
      <c r="A40" s="50">
        <f>第１表!A40</f>
        <v>4</v>
      </c>
      <c r="B40" s="66" t="str">
        <f>第１表!B40</f>
        <v>5</v>
      </c>
      <c r="C40" s="65"/>
      <c r="D40" s="52">
        <v>100.2</v>
      </c>
      <c r="E40" s="52">
        <v>84.7</v>
      </c>
      <c r="F40" s="29">
        <v>98.7</v>
      </c>
      <c r="G40" s="29">
        <v>92.7</v>
      </c>
      <c r="H40" s="29">
        <v>100.5</v>
      </c>
      <c r="I40" s="29">
        <v>102.4</v>
      </c>
      <c r="J40" s="29">
        <v>106.7</v>
      </c>
      <c r="K40" s="29">
        <v>104.2</v>
      </c>
      <c r="L40" s="29">
        <v>108.6</v>
      </c>
      <c r="M40" s="29">
        <v>110.9</v>
      </c>
      <c r="N40" s="29">
        <v>87.3</v>
      </c>
      <c r="O40" s="29">
        <v>95.3</v>
      </c>
      <c r="P40" s="29">
        <v>113.5</v>
      </c>
      <c r="Q40" s="29">
        <v>99.2</v>
      </c>
      <c r="R40" s="29">
        <v>89.6</v>
      </c>
      <c r="S40" s="29">
        <v>100.7</v>
      </c>
    </row>
    <row r="41" spans="1:20" ht="30" customHeight="1" x14ac:dyDescent="0.45">
      <c r="A41" s="50">
        <f>第１表!A41</f>
        <v>5</v>
      </c>
      <c r="B41" s="35" t="str">
        <f>第１表!B41</f>
        <v>6</v>
      </c>
      <c r="C41" s="67"/>
      <c r="D41" s="53">
        <v>100.3</v>
      </c>
      <c r="E41" s="53">
        <v>86.3</v>
      </c>
      <c r="F41" s="53">
        <v>99.2</v>
      </c>
      <c r="G41" s="53">
        <v>93.3</v>
      </c>
      <c r="H41" s="53">
        <v>102.9</v>
      </c>
      <c r="I41" s="53">
        <v>101.6</v>
      </c>
      <c r="J41" s="53">
        <v>107.9</v>
      </c>
      <c r="K41" s="53">
        <v>107.8</v>
      </c>
      <c r="L41" s="53">
        <v>109.3</v>
      </c>
      <c r="M41" s="53">
        <v>117.5</v>
      </c>
      <c r="N41" s="53">
        <v>92.6</v>
      </c>
      <c r="O41" s="53">
        <v>83.6</v>
      </c>
      <c r="P41" s="53">
        <v>114.1</v>
      </c>
      <c r="Q41" s="53">
        <v>97.3</v>
      </c>
      <c r="R41" s="53">
        <v>92.3</v>
      </c>
      <c r="S41" s="37">
        <v>99.6</v>
      </c>
    </row>
    <row r="42" spans="1:20" ht="30" customHeight="1" x14ac:dyDescent="0.45">
      <c r="A42" s="50" t="str">
        <f>第１表!A42</f>
        <v>52</v>
      </c>
      <c r="B42" s="68" t="str">
        <f>第１表!B42</f>
        <v>令和6年</v>
      </c>
      <c r="C42" s="40">
        <f>第１表!C42</f>
        <v>7</v>
      </c>
      <c r="D42" s="56">
        <v>101.2</v>
      </c>
      <c r="E42" s="41">
        <v>86.5</v>
      </c>
      <c r="F42" s="41">
        <v>100.5</v>
      </c>
      <c r="G42" s="41">
        <v>95.2</v>
      </c>
      <c r="H42" s="41">
        <v>104.8</v>
      </c>
      <c r="I42" s="41">
        <v>113</v>
      </c>
      <c r="J42" s="41">
        <v>108.2</v>
      </c>
      <c r="K42" s="41">
        <v>107.5</v>
      </c>
      <c r="L42" s="41">
        <v>122.3</v>
      </c>
      <c r="M42" s="41">
        <v>121.4</v>
      </c>
      <c r="N42" s="41">
        <v>91.4</v>
      </c>
      <c r="O42" s="41">
        <v>69.8</v>
      </c>
      <c r="P42" s="41">
        <v>114</v>
      </c>
      <c r="Q42" s="41">
        <v>97.9</v>
      </c>
      <c r="R42" s="41">
        <v>94</v>
      </c>
      <c r="S42" s="41">
        <v>99.6</v>
      </c>
    </row>
    <row r="43" spans="1:20" ht="30" customHeight="1" x14ac:dyDescent="0.45">
      <c r="A43" s="50" t="str">
        <f>第１表!A43</f>
        <v>53</v>
      </c>
      <c r="B43" s="69" t="str">
        <f>第１表!B43</f>
        <v/>
      </c>
      <c r="C43" s="40">
        <f>第１表!C43</f>
        <v>8</v>
      </c>
      <c r="D43" s="42">
        <v>101.3</v>
      </c>
      <c r="E43" s="42">
        <v>85.3</v>
      </c>
      <c r="F43" s="42">
        <v>99.6</v>
      </c>
      <c r="G43" s="42">
        <v>95.1</v>
      </c>
      <c r="H43" s="42">
        <v>104.4</v>
      </c>
      <c r="I43" s="42">
        <v>110.9</v>
      </c>
      <c r="J43" s="42">
        <v>108.6</v>
      </c>
      <c r="K43" s="42">
        <v>106.1</v>
      </c>
      <c r="L43" s="42">
        <v>122.4</v>
      </c>
      <c r="M43" s="42">
        <v>120.7</v>
      </c>
      <c r="N43" s="42">
        <v>94.7</v>
      </c>
      <c r="O43" s="42">
        <v>72.3</v>
      </c>
      <c r="P43" s="42">
        <v>114.8</v>
      </c>
      <c r="Q43" s="42">
        <v>98</v>
      </c>
      <c r="R43" s="42">
        <v>94.1</v>
      </c>
      <c r="S43" s="42">
        <v>100.8</v>
      </c>
    </row>
    <row r="44" spans="1:20" ht="30" customHeight="1" x14ac:dyDescent="0.45">
      <c r="A44" s="50" t="str">
        <f>第１表!A44</f>
        <v>54</v>
      </c>
      <c r="B44" s="69" t="str">
        <f>第１表!B44</f>
        <v/>
      </c>
      <c r="C44" s="40">
        <f>第１表!C44</f>
        <v>9</v>
      </c>
      <c r="D44" s="42">
        <v>100.6</v>
      </c>
      <c r="E44" s="42">
        <v>86.3</v>
      </c>
      <c r="F44" s="42">
        <v>100</v>
      </c>
      <c r="G44" s="42">
        <v>96.3</v>
      </c>
      <c r="H44" s="42">
        <v>104.6</v>
      </c>
      <c r="I44" s="42">
        <v>109.8</v>
      </c>
      <c r="J44" s="42">
        <v>107.6</v>
      </c>
      <c r="K44" s="42">
        <v>106.5</v>
      </c>
      <c r="L44" s="42">
        <v>56.1</v>
      </c>
      <c r="M44" s="42">
        <v>119.5</v>
      </c>
      <c r="N44" s="42">
        <v>94</v>
      </c>
      <c r="O44" s="42">
        <v>72.7</v>
      </c>
      <c r="P44" s="42">
        <v>113.9</v>
      </c>
      <c r="Q44" s="42">
        <v>97.9</v>
      </c>
      <c r="R44" s="42">
        <v>92.3</v>
      </c>
      <c r="S44" s="42">
        <v>100</v>
      </c>
    </row>
    <row r="45" spans="1:20" ht="30" customHeight="1" x14ac:dyDescent="0.45">
      <c r="A45" s="50" t="str">
        <f>第１表!A45</f>
        <v>55</v>
      </c>
      <c r="B45" s="69" t="str">
        <f>第１表!B45</f>
        <v/>
      </c>
      <c r="C45" s="40">
        <f>第１表!C45</f>
        <v>10</v>
      </c>
      <c r="D45" s="42">
        <v>98.9</v>
      </c>
      <c r="E45" s="42">
        <v>86.5</v>
      </c>
      <c r="F45" s="42">
        <v>93.4</v>
      </c>
      <c r="G45" s="42">
        <v>92.7</v>
      </c>
      <c r="H45" s="42">
        <v>104.7</v>
      </c>
      <c r="I45" s="42">
        <v>94.5</v>
      </c>
      <c r="J45" s="42">
        <v>108.1</v>
      </c>
      <c r="K45" s="42">
        <v>106.3</v>
      </c>
      <c r="L45" s="42">
        <v>59.9</v>
      </c>
      <c r="M45" s="42">
        <v>117.7</v>
      </c>
      <c r="N45" s="42">
        <v>94.3</v>
      </c>
      <c r="O45" s="42">
        <v>96.5</v>
      </c>
      <c r="P45" s="42">
        <v>114.1</v>
      </c>
      <c r="Q45" s="42">
        <v>98.1</v>
      </c>
      <c r="R45" s="42">
        <v>92.7</v>
      </c>
      <c r="S45" s="42">
        <v>99</v>
      </c>
    </row>
    <row r="46" spans="1:20" ht="30" customHeight="1" x14ac:dyDescent="0.45">
      <c r="A46" s="50" t="str">
        <f>第１表!A46</f>
        <v>56</v>
      </c>
      <c r="B46" s="69" t="str">
        <f>第１表!B46</f>
        <v/>
      </c>
      <c r="C46" s="40">
        <f>第１表!C46</f>
        <v>11</v>
      </c>
      <c r="D46" s="42">
        <v>100.6</v>
      </c>
      <c r="E46" s="42">
        <v>87</v>
      </c>
      <c r="F46" s="42">
        <v>100</v>
      </c>
      <c r="G46" s="42">
        <v>92.4</v>
      </c>
      <c r="H46" s="42">
        <v>104.3</v>
      </c>
      <c r="I46" s="42">
        <v>95.3</v>
      </c>
      <c r="J46" s="42">
        <v>107.9</v>
      </c>
      <c r="K46" s="42">
        <v>106.1</v>
      </c>
      <c r="L46" s="42">
        <v>126.7</v>
      </c>
      <c r="M46" s="42">
        <v>117.7</v>
      </c>
      <c r="N46" s="42">
        <v>95.9</v>
      </c>
      <c r="O46" s="42">
        <v>97.3</v>
      </c>
      <c r="P46" s="42">
        <v>114.1</v>
      </c>
      <c r="Q46" s="42">
        <v>97.4</v>
      </c>
      <c r="R46" s="42">
        <v>93.5</v>
      </c>
      <c r="S46" s="42">
        <v>98.5</v>
      </c>
    </row>
    <row r="47" spans="1:20" ht="30" customHeight="1" x14ac:dyDescent="0.45">
      <c r="A47" s="50" t="str">
        <f>第１表!A47</f>
        <v>57</v>
      </c>
      <c r="B47" s="69" t="str">
        <f>第１表!B47</f>
        <v/>
      </c>
      <c r="C47" s="40">
        <f>第１表!C47</f>
        <v>12</v>
      </c>
      <c r="D47" s="42">
        <v>101.5</v>
      </c>
      <c r="E47" s="42">
        <v>86.9</v>
      </c>
      <c r="F47" s="42">
        <v>99.8</v>
      </c>
      <c r="G47" s="42">
        <v>92.4</v>
      </c>
      <c r="H47" s="42">
        <v>104.2</v>
      </c>
      <c r="I47" s="42">
        <v>108.2</v>
      </c>
      <c r="J47" s="42">
        <v>109.8</v>
      </c>
      <c r="K47" s="42">
        <v>105.9</v>
      </c>
      <c r="L47" s="42">
        <v>126.6</v>
      </c>
      <c r="M47" s="42">
        <v>118</v>
      </c>
      <c r="N47" s="42">
        <v>97</v>
      </c>
      <c r="O47" s="42">
        <v>97.9</v>
      </c>
      <c r="P47" s="42">
        <v>114.3</v>
      </c>
      <c r="Q47" s="42">
        <v>97</v>
      </c>
      <c r="R47" s="42">
        <v>93.6</v>
      </c>
      <c r="S47" s="42">
        <v>98.7</v>
      </c>
    </row>
    <row r="48" spans="1:20" ht="30" customHeight="1" x14ac:dyDescent="0.45">
      <c r="A48" s="50" t="str">
        <f>第１表!A48</f>
        <v>58</v>
      </c>
      <c r="B48" s="69" t="str">
        <f>第１表!B48</f>
        <v>令和7年</v>
      </c>
      <c r="C48" s="40">
        <f>第１表!C48</f>
        <v>1</v>
      </c>
      <c r="D48" s="42">
        <v>100.7</v>
      </c>
      <c r="E48" s="42">
        <v>85.9</v>
      </c>
      <c r="F48" s="42">
        <v>95.4</v>
      </c>
      <c r="G48" s="42">
        <v>92.8</v>
      </c>
      <c r="H48" s="42">
        <v>104.6</v>
      </c>
      <c r="I48" s="42">
        <v>108.4</v>
      </c>
      <c r="J48" s="42">
        <v>109.5</v>
      </c>
      <c r="K48" s="42">
        <v>106.3</v>
      </c>
      <c r="L48" s="42">
        <v>59.9</v>
      </c>
      <c r="M48" s="42">
        <v>118.2</v>
      </c>
      <c r="N48" s="42">
        <v>118.4</v>
      </c>
      <c r="O48" s="42">
        <v>97.4</v>
      </c>
      <c r="P48" s="42">
        <v>114.2</v>
      </c>
      <c r="Q48" s="42">
        <v>96.2</v>
      </c>
      <c r="R48" s="42">
        <v>93</v>
      </c>
      <c r="S48" s="42">
        <v>99.2</v>
      </c>
    </row>
    <row r="49" spans="1:19" ht="30" customHeight="1" x14ac:dyDescent="0.45">
      <c r="A49" s="50" t="str">
        <f>第１表!A49</f>
        <v>59</v>
      </c>
      <c r="B49" s="69" t="str">
        <f>第１表!B49</f>
        <v/>
      </c>
      <c r="C49" s="40">
        <f>第１表!C49</f>
        <v>2</v>
      </c>
      <c r="D49" s="42">
        <v>100.5</v>
      </c>
      <c r="E49" s="42">
        <v>85.4</v>
      </c>
      <c r="F49" s="42">
        <v>95.3</v>
      </c>
      <c r="G49" s="42">
        <v>91.5</v>
      </c>
      <c r="H49" s="42">
        <v>104.4</v>
      </c>
      <c r="I49" s="42">
        <v>107.8</v>
      </c>
      <c r="J49" s="42">
        <v>108.6</v>
      </c>
      <c r="K49" s="42">
        <v>106.6</v>
      </c>
      <c r="L49" s="42">
        <v>58.8</v>
      </c>
      <c r="M49" s="42">
        <v>117.4</v>
      </c>
      <c r="N49" s="42">
        <v>118.4</v>
      </c>
      <c r="O49" s="42">
        <v>96.4</v>
      </c>
      <c r="P49" s="42">
        <v>112.9</v>
      </c>
      <c r="Q49" s="42">
        <v>96.7</v>
      </c>
      <c r="R49" s="42">
        <v>93.8</v>
      </c>
      <c r="S49" s="42">
        <v>99</v>
      </c>
    </row>
    <row r="50" spans="1:19" ht="30" customHeight="1" x14ac:dyDescent="0.45">
      <c r="A50" s="50" t="str">
        <f>第１表!A50</f>
        <v>510</v>
      </c>
      <c r="B50" s="69" t="str">
        <f>第１表!B50</f>
        <v/>
      </c>
      <c r="C50" s="40">
        <f>第１表!C50</f>
        <v>3</v>
      </c>
      <c r="D50" s="42">
        <v>98.5</v>
      </c>
      <c r="E50" s="42">
        <v>84.6</v>
      </c>
      <c r="F50" s="42">
        <v>95.1</v>
      </c>
      <c r="G50" s="42">
        <v>90.7</v>
      </c>
      <c r="H50" s="42">
        <v>59.1</v>
      </c>
      <c r="I50" s="42">
        <v>107.9</v>
      </c>
      <c r="J50" s="42">
        <v>107.5</v>
      </c>
      <c r="K50" s="42">
        <v>105.7</v>
      </c>
      <c r="L50" s="42">
        <v>58.3</v>
      </c>
      <c r="M50" s="42">
        <v>116.5</v>
      </c>
      <c r="N50" s="42">
        <v>118.7</v>
      </c>
      <c r="O50" s="42">
        <v>95.6</v>
      </c>
      <c r="P50" s="42">
        <v>112.1</v>
      </c>
      <c r="Q50" s="42">
        <v>96</v>
      </c>
      <c r="R50" s="42" t="s">
        <v>180</v>
      </c>
      <c r="S50" s="42">
        <v>99.2</v>
      </c>
    </row>
    <row r="51" spans="1:19" ht="30" customHeight="1" x14ac:dyDescent="0.45">
      <c r="A51" s="50" t="str">
        <f>第１表!A51</f>
        <v>511</v>
      </c>
      <c r="B51" s="69" t="str">
        <f>第１表!B51</f>
        <v/>
      </c>
      <c r="C51" s="40">
        <f>第１表!C51</f>
        <v>4</v>
      </c>
      <c r="D51" s="42">
        <v>99.2</v>
      </c>
      <c r="E51" s="42">
        <v>86</v>
      </c>
      <c r="F51" s="42">
        <v>95.4</v>
      </c>
      <c r="G51" s="42">
        <v>93.5</v>
      </c>
      <c r="H51" s="42">
        <v>61.4</v>
      </c>
      <c r="I51" s="42">
        <v>109.3</v>
      </c>
      <c r="J51" s="42">
        <v>108</v>
      </c>
      <c r="K51" s="42">
        <v>103.7</v>
      </c>
      <c r="L51" s="42">
        <v>58.2</v>
      </c>
      <c r="M51" s="42">
        <v>116.1</v>
      </c>
      <c r="N51" s="42">
        <v>113.8</v>
      </c>
      <c r="O51" s="42">
        <v>93.2</v>
      </c>
      <c r="P51" s="42">
        <v>116.6</v>
      </c>
      <c r="Q51" s="42">
        <v>97.1</v>
      </c>
      <c r="R51" s="42" t="s">
        <v>180</v>
      </c>
      <c r="S51" s="42">
        <v>98.9</v>
      </c>
    </row>
    <row r="52" spans="1:19" ht="30" customHeight="1" x14ac:dyDescent="0.45">
      <c r="A52" s="50" t="str">
        <f>第１表!A52</f>
        <v>512</v>
      </c>
      <c r="B52" s="69" t="str">
        <f>第１表!B52</f>
        <v/>
      </c>
      <c r="C52" s="40">
        <f>第１表!C52</f>
        <v>5</v>
      </c>
      <c r="D52" s="42">
        <v>97.9</v>
      </c>
      <c r="E52" s="42">
        <v>88.4</v>
      </c>
      <c r="F52" s="42">
        <v>95.3</v>
      </c>
      <c r="G52" s="42">
        <v>93.1</v>
      </c>
      <c r="H52" s="42">
        <v>61.6</v>
      </c>
      <c r="I52" s="42">
        <v>95.9</v>
      </c>
      <c r="J52" s="42">
        <v>107.9</v>
      </c>
      <c r="K52" s="42">
        <v>103.9</v>
      </c>
      <c r="L52" s="42">
        <v>57.5</v>
      </c>
      <c r="M52" s="42">
        <v>114.4</v>
      </c>
      <c r="N52" s="42">
        <v>108.6</v>
      </c>
      <c r="O52" s="42">
        <v>94.5</v>
      </c>
      <c r="P52" s="42">
        <v>112.7</v>
      </c>
      <c r="Q52" s="42">
        <v>97</v>
      </c>
      <c r="R52" s="42" t="s">
        <v>180</v>
      </c>
      <c r="S52" s="42">
        <v>98.6</v>
      </c>
    </row>
    <row r="53" spans="1:19" ht="30" customHeight="1" x14ac:dyDescent="0.45">
      <c r="A53" s="50" t="str">
        <f>第１表!A53</f>
        <v>61</v>
      </c>
      <c r="B53" s="69" t="str">
        <f>第１表!B53</f>
        <v/>
      </c>
      <c r="C53" s="40">
        <f>第１表!C53</f>
        <v>6</v>
      </c>
      <c r="D53" s="42">
        <v>97.8</v>
      </c>
      <c r="E53" s="42">
        <v>86.7</v>
      </c>
      <c r="F53" s="42">
        <v>95.6</v>
      </c>
      <c r="G53" s="42">
        <v>92.7</v>
      </c>
      <c r="H53" s="42">
        <v>60.8</v>
      </c>
      <c r="I53" s="42">
        <v>95.8</v>
      </c>
      <c r="J53" s="42">
        <v>108.1</v>
      </c>
      <c r="K53" s="42">
        <v>104.2</v>
      </c>
      <c r="L53" s="42">
        <v>57.6</v>
      </c>
      <c r="M53" s="42">
        <v>114.9</v>
      </c>
      <c r="N53" s="42">
        <v>115.4</v>
      </c>
      <c r="O53" s="42">
        <v>95.9</v>
      </c>
      <c r="P53" s="42">
        <v>112.9</v>
      </c>
      <c r="Q53" s="42">
        <v>95.4</v>
      </c>
      <c r="R53" s="42" t="s">
        <v>180</v>
      </c>
      <c r="S53" s="42">
        <v>98.5</v>
      </c>
    </row>
    <row r="54" spans="1:19" ht="30" customHeight="1" x14ac:dyDescent="0.45">
      <c r="A54" s="50" t="str">
        <f>第１表!A54</f>
        <v>62</v>
      </c>
      <c r="B54" s="70" t="str">
        <f>第１表!B54</f>
        <v/>
      </c>
      <c r="C54" s="44">
        <f>第１表!C54</f>
        <v>7</v>
      </c>
      <c r="D54" s="45">
        <v>98.6</v>
      </c>
      <c r="E54" s="45">
        <v>87.3</v>
      </c>
      <c r="F54" s="45">
        <v>99.1</v>
      </c>
      <c r="G54" s="45">
        <v>95.8</v>
      </c>
      <c r="H54" s="45">
        <v>60.8</v>
      </c>
      <c r="I54" s="45">
        <v>97.6</v>
      </c>
      <c r="J54" s="45">
        <v>108.4</v>
      </c>
      <c r="K54" s="45">
        <v>103.6</v>
      </c>
      <c r="L54" s="45">
        <v>58.6</v>
      </c>
      <c r="M54" s="45">
        <v>115.4</v>
      </c>
      <c r="N54" s="45">
        <v>116.6</v>
      </c>
      <c r="O54" s="45">
        <v>96.3</v>
      </c>
      <c r="P54" s="45">
        <v>113.1</v>
      </c>
      <c r="Q54" s="45">
        <v>95</v>
      </c>
      <c r="R54" s="45" t="s">
        <v>180</v>
      </c>
      <c r="S54" s="45">
        <v>98.3</v>
      </c>
    </row>
    <row r="55" spans="1:19" ht="26.4" customHeight="1" x14ac:dyDescent="0.45">
      <c r="A55" s="50"/>
      <c r="B55" s="322"/>
      <c r="C55" s="322"/>
      <c r="D55" s="322"/>
      <c r="E55" s="322"/>
      <c r="F55" s="322"/>
      <c r="G55" s="322"/>
      <c r="H55" s="322"/>
      <c r="I55" s="322"/>
      <c r="J55" s="322"/>
      <c r="K55" s="322"/>
      <c r="L55" s="322"/>
      <c r="M55" s="322"/>
      <c r="N55" s="322"/>
      <c r="O55" s="322"/>
      <c r="P55" s="322"/>
      <c r="Q55" s="322"/>
      <c r="R55" s="322"/>
      <c r="S55" s="322"/>
    </row>
    <row r="56" spans="1:19" ht="19.8" customHeight="1" x14ac:dyDescent="0.45">
      <c r="B56" s="323"/>
      <c r="C56" s="323"/>
      <c r="D56" s="323"/>
      <c r="E56" s="323"/>
      <c r="F56" s="323"/>
      <c r="G56" s="323"/>
      <c r="H56" s="323"/>
      <c r="I56" s="323"/>
      <c r="J56" s="323"/>
      <c r="K56" s="323"/>
      <c r="L56" s="323"/>
      <c r="M56" s="323"/>
      <c r="N56" s="323"/>
      <c r="O56" s="323"/>
      <c r="P56" s="323"/>
      <c r="Q56" s="323"/>
      <c r="R56" s="323"/>
      <c r="S56" s="323"/>
    </row>
    <row r="57" spans="1:19" x14ac:dyDescent="0.45">
      <c r="G57" s="60"/>
      <c r="L57" s="60"/>
      <c r="P57" s="60"/>
    </row>
  </sheetData>
  <mergeCells count="7">
    <mergeCell ref="B55:S56"/>
    <mergeCell ref="B1:Q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39370078740157483"/>
  <pageSetup paperSize="9" scale="45" orientation="portrait" blackAndWhite="1" cellComments="atEnd" useFirstPageNumber="1" r:id="rId1"/>
  <headerFooter scaleWithDoc="0">
    <oddFooter>&amp;C- 14 -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D7C7-044E-457D-9ABE-C884165C5BCB}">
  <sheetPr>
    <pageSetUpPr fitToPage="1"/>
  </sheetPr>
  <dimension ref="B1:L78"/>
  <sheetViews>
    <sheetView showGridLines="0" view="pageBreakPreview" zoomScale="70" zoomScaleNormal="80" zoomScaleSheetLayoutView="70" workbookViewId="0">
      <selection activeCell="Y15" sqref="Y15"/>
    </sheetView>
  </sheetViews>
  <sheetFormatPr defaultColWidth="9.69921875" defaultRowHeight="14.4" x14ac:dyDescent="0.2"/>
  <cols>
    <col min="1" max="1" width="1.69921875" style="81" customWidth="1"/>
    <col min="2" max="2" width="2.69921875" style="81" customWidth="1"/>
    <col min="3" max="3" width="3.796875" style="81" customWidth="1"/>
    <col min="4" max="4" width="23.69921875" style="81" customWidth="1"/>
    <col min="5" max="10" width="15.296875" style="81" customWidth="1"/>
    <col min="11" max="11" width="1.69921875" style="81" customWidth="1"/>
    <col min="12" max="12" width="9.59765625" style="81" customWidth="1"/>
    <col min="13" max="16384" width="9.69921875" style="81"/>
  </cols>
  <sheetData>
    <row r="1" spans="2:12" ht="23.4" x14ac:dyDescent="0.3">
      <c r="E1" s="82"/>
      <c r="F1" s="82"/>
      <c r="G1" s="82"/>
      <c r="H1" s="82"/>
      <c r="I1" s="82"/>
      <c r="J1" s="82"/>
      <c r="K1" s="82"/>
      <c r="L1" s="83"/>
    </row>
    <row r="2" spans="2:12" ht="21" customHeight="1" x14ac:dyDescent="0.25">
      <c r="B2" s="84" t="s">
        <v>54</v>
      </c>
      <c r="C2" s="85"/>
      <c r="D2" s="85"/>
      <c r="E2" s="85"/>
      <c r="F2" s="86"/>
      <c r="G2" s="86"/>
      <c r="H2" s="86"/>
      <c r="I2" s="86"/>
      <c r="J2" s="87"/>
      <c r="K2" s="88"/>
      <c r="L2" s="89"/>
    </row>
    <row r="3" spans="2:12" ht="21" customHeight="1" x14ac:dyDescent="0.2">
      <c r="B3" s="87" t="s">
        <v>186</v>
      </c>
      <c r="C3" s="85"/>
      <c r="D3" s="85"/>
      <c r="E3" s="85"/>
      <c r="F3" s="86"/>
      <c r="G3" s="86"/>
      <c r="I3" s="90"/>
      <c r="J3" s="87"/>
      <c r="K3" s="88"/>
      <c r="L3" s="89"/>
    </row>
    <row r="4" spans="2:12" ht="10.5" customHeight="1" x14ac:dyDescent="0.2">
      <c r="D4" s="89"/>
      <c r="E4" s="91"/>
      <c r="F4" s="91"/>
      <c r="G4" s="91"/>
      <c r="H4" s="91"/>
      <c r="I4" s="91"/>
      <c r="J4" s="92"/>
      <c r="K4" s="88"/>
      <c r="L4" s="89"/>
    </row>
    <row r="5" spans="2:12" s="85" customFormat="1" ht="21" customHeight="1" x14ac:dyDescent="0.2">
      <c r="B5" s="93" t="s">
        <v>55</v>
      </c>
      <c r="F5" s="86"/>
      <c r="G5" s="86"/>
      <c r="H5" s="86"/>
      <c r="I5" s="94"/>
      <c r="J5" s="94" t="s">
        <v>56</v>
      </c>
      <c r="L5" s="95"/>
    </row>
    <row r="6" spans="2:12" s="85" customFormat="1" ht="15" customHeight="1" x14ac:dyDescent="0.2">
      <c r="B6" s="96"/>
      <c r="C6" s="97"/>
      <c r="D6" s="98"/>
      <c r="E6" s="99" t="s">
        <v>57</v>
      </c>
      <c r="F6" s="99" t="s">
        <v>58</v>
      </c>
      <c r="G6" s="100" t="s">
        <v>59</v>
      </c>
      <c r="H6" s="101" t="s">
        <v>60</v>
      </c>
      <c r="I6" s="102"/>
      <c r="J6" s="103"/>
      <c r="L6" s="104"/>
    </row>
    <row r="7" spans="2:12" s="85" customFormat="1" ht="15" customHeight="1" x14ac:dyDescent="0.2">
      <c r="B7" s="105"/>
      <c r="C7" s="106"/>
      <c r="D7" s="107" t="s">
        <v>61</v>
      </c>
      <c r="E7" s="108"/>
      <c r="F7" s="109"/>
      <c r="G7" s="108"/>
      <c r="H7" s="110"/>
      <c r="I7" s="111" t="s">
        <v>62</v>
      </c>
      <c r="J7" s="112" t="s">
        <v>63</v>
      </c>
      <c r="L7" s="104"/>
    </row>
    <row r="8" spans="2:12" s="85" customFormat="1" ht="15" customHeight="1" x14ac:dyDescent="0.2">
      <c r="B8" s="113"/>
      <c r="C8" s="114"/>
      <c r="D8" s="115"/>
      <c r="E8" s="116" t="s">
        <v>64</v>
      </c>
      <c r="F8" s="116" t="s">
        <v>64</v>
      </c>
      <c r="G8" s="116" t="s">
        <v>64</v>
      </c>
      <c r="H8" s="113" t="s">
        <v>64</v>
      </c>
      <c r="I8" s="117" t="s">
        <v>65</v>
      </c>
      <c r="J8" s="118" t="s">
        <v>66</v>
      </c>
      <c r="K8" s="95"/>
      <c r="L8" s="104"/>
    </row>
    <row r="9" spans="2:12" s="85" customFormat="1" ht="17.25" customHeight="1" x14ac:dyDescent="0.2">
      <c r="B9" s="119" t="s">
        <v>67</v>
      </c>
      <c r="C9" s="120"/>
      <c r="D9" s="121" t="s">
        <v>8</v>
      </c>
      <c r="E9" s="122">
        <v>362228</v>
      </c>
      <c r="F9" s="122">
        <v>6579</v>
      </c>
      <c r="G9" s="122">
        <v>5141</v>
      </c>
      <c r="H9" s="122">
        <v>363666</v>
      </c>
      <c r="I9" s="122">
        <v>106241</v>
      </c>
      <c r="J9" s="123">
        <v>29.2</v>
      </c>
      <c r="K9" s="95"/>
      <c r="L9" s="104"/>
    </row>
    <row r="10" spans="2:12" s="85" customFormat="1" ht="17.25" customHeight="1" x14ac:dyDescent="0.2">
      <c r="B10" s="124" t="s">
        <v>68</v>
      </c>
      <c r="C10" s="125"/>
      <c r="D10" s="126" t="s">
        <v>9</v>
      </c>
      <c r="E10" s="122">
        <v>20016</v>
      </c>
      <c r="F10" s="122">
        <v>203</v>
      </c>
      <c r="G10" s="122">
        <v>117</v>
      </c>
      <c r="H10" s="122">
        <v>20102</v>
      </c>
      <c r="I10" s="122">
        <v>395</v>
      </c>
      <c r="J10" s="127">
        <v>2</v>
      </c>
      <c r="K10" s="95"/>
    </row>
    <row r="11" spans="2:12" s="85" customFormat="1" ht="17.25" customHeight="1" x14ac:dyDescent="0.2">
      <c r="B11" s="124" t="s">
        <v>69</v>
      </c>
      <c r="C11" s="125"/>
      <c r="D11" s="126" t="s">
        <v>10</v>
      </c>
      <c r="E11" s="122">
        <v>48191</v>
      </c>
      <c r="F11" s="122">
        <v>795</v>
      </c>
      <c r="G11" s="122">
        <v>492</v>
      </c>
      <c r="H11" s="122">
        <v>48494</v>
      </c>
      <c r="I11" s="122">
        <v>4379</v>
      </c>
      <c r="J11" s="127">
        <v>9</v>
      </c>
      <c r="K11" s="95"/>
    </row>
    <row r="12" spans="2:12" s="85" customFormat="1" ht="17.25" customHeight="1" x14ac:dyDescent="0.2">
      <c r="B12" s="124" t="s">
        <v>70</v>
      </c>
      <c r="C12" s="125"/>
      <c r="D12" s="128" t="s">
        <v>11</v>
      </c>
      <c r="E12" s="122">
        <v>1282</v>
      </c>
      <c r="F12" s="122">
        <v>56</v>
      </c>
      <c r="G12" s="122">
        <v>13</v>
      </c>
      <c r="H12" s="122">
        <v>1325</v>
      </c>
      <c r="I12" s="122">
        <v>304</v>
      </c>
      <c r="J12" s="127">
        <v>22.9</v>
      </c>
      <c r="K12" s="95"/>
    </row>
    <row r="13" spans="2:12" s="85" customFormat="1" ht="17.25" customHeight="1" x14ac:dyDescent="0.2">
      <c r="B13" s="124" t="s">
        <v>71</v>
      </c>
      <c r="C13" s="125"/>
      <c r="D13" s="126" t="s">
        <v>12</v>
      </c>
      <c r="E13" s="122">
        <v>2961</v>
      </c>
      <c r="F13" s="122">
        <v>95</v>
      </c>
      <c r="G13" s="122">
        <v>133</v>
      </c>
      <c r="H13" s="122">
        <v>2923</v>
      </c>
      <c r="I13" s="122">
        <v>191</v>
      </c>
      <c r="J13" s="127">
        <v>6.5</v>
      </c>
      <c r="K13" s="95"/>
    </row>
    <row r="14" spans="2:12" s="85" customFormat="1" ht="17.25" customHeight="1" x14ac:dyDescent="0.2">
      <c r="B14" s="124" t="s">
        <v>72</v>
      </c>
      <c r="C14" s="125"/>
      <c r="D14" s="126" t="s">
        <v>13</v>
      </c>
      <c r="E14" s="122">
        <v>17507</v>
      </c>
      <c r="F14" s="122">
        <v>502</v>
      </c>
      <c r="G14" s="122">
        <v>186</v>
      </c>
      <c r="H14" s="122">
        <v>17823</v>
      </c>
      <c r="I14" s="122">
        <v>1314</v>
      </c>
      <c r="J14" s="127">
        <v>7.4</v>
      </c>
      <c r="K14" s="95"/>
    </row>
    <row r="15" spans="2:12" s="85" customFormat="1" ht="17.25" customHeight="1" x14ac:dyDescent="0.2">
      <c r="B15" s="124" t="s">
        <v>73</v>
      </c>
      <c r="C15" s="125"/>
      <c r="D15" s="126" t="s">
        <v>14</v>
      </c>
      <c r="E15" s="122">
        <v>72963</v>
      </c>
      <c r="F15" s="122">
        <v>1084</v>
      </c>
      <c r="G15" s="122">
        <v>1283</v>
      </c>
      <c r="H15" s="122">
        <v>72764</v>
      </c>
      <c r="I15" s="122">
        <v>32610</v>
      </c>
      <c r="J15" s="127">
        <v>44.8</v>
      </c>
      <c r="K15" s="95"/>
    </row>
    <row r="16" spans="2:12" s="85" customFormat="1" ht="17.25" customHeight="1" x14ac:dyDescent="0.2">
      <c r="B16" s="124" t="s">
        <v>74</v>
      </c>
      <c r="C16" s="125"/>
      <c r="D16" s="126" t="s">
        <v>15</v>
      </c>
      <c r="E16" s="122">
        <v>9140</v>
      </c>
      <c r="F16" s="122">
        <v>49</v>
      </c>
      <c r="G16" s="122">
        <v>74</v>
      </c>
      <c r="H16" s="122">
        <v>9115</v>
      </c>
      <c r="I16" s="122">
        <v>446</v>
      </c>
      <c r="J16" s="127">
        <v>4.9000000000000004</v>
      </c>
      <c r="K16" s="95"/>
    </row>
    <row r="17" spans="2:11" s="85" customFormat="1" ht="17.25" customHeight="1" x14ac:dyDescent="0.2">
      <c r="B17" s="124" t="s">
        <v>75</v>
      </c>
      <c r="C17" s="125"/>
      <c r="D17" s="126" t="s">
        <v>16</v>
      </c>
      <c r="E17" s="122">
        <v>3165</v>
      </c>
      <c r="F17" s="122">
        <v>45</v>
      </c>
      <c r="G17" s="122">
        <v>4</v>
      </c>
      <c r="H17" s="122">
        <v>3206</v>
      </c>
      <c r="I17" s="122">
        <v>509</v>
      </c>
      <c r="J17" s="127">
        <v>15.9</v>
      </c>
      <c r="K17" s="95"/>
    </row>
    <row r="18" spans="2:11" s="85" customFormat="1" ht="17.25" customHeight="1" x14ac:dyDescent="0.2">
      <c r="B18" s="124" t="s">
        <v>76</v>
      </c>
      <c r="C18" s="125"/>
      <c r="D18" s="129" t="s">
        <v>17</v>
      </c>
      <c r="E18" s="122">
        <v>7495</v>
      </c>
      <c r="F18" s="122">
        <v>14</v>
      </c>
      <c r="G18" s="122">
        <v>1</v>
      </c>
      <c r="H18" s="122">
        <v>7508</v>
      </c>
      <c r="I18" s="122">
        <v>572</v>
      </c>
      <c r="J18" s="127">
        <v>7.6</v>
      </c>
      <c r="K18" s="95"/>
    </row>
    <row r="19" spans="2:11" s="85" customFormat="1" ht="17.25" customHeight="1" x14ac:dyDescent="0.2">
      <c r="B19" s="124" t="s">
        <v>77</v>
      </c>
      <c r="C19" s="125"/>
      <c r="D19" s="130" t="s">
        <v>18</v>
      </c>
      <c r="E19" s="122">
        <v>32164</v>
      </c>
      <c r="F19" s="122">
        <v>1657</v>
      </c>
      <c r="G19" s="122">
        <v>731</v>
      </c>
      <c r="H19" s="122">
        <v>33090</v>
      </c>
      <c r="I19" s="122">
        <v>22803</v>
      </c>
      <c r="J19" s="127">
        <v>68.900000000000006</v>
      </c>
      <c r="K19" s="95"/>
    </row>
    <row r="20" spans="2:11" s="85" customFormat="1" ht="17.25" customHeight="1" x14ac:dyDescent="0.2">
      <c r="B20" s="124" t="s">
        <v>78</v>
      </c>
      <c r="C20" s="125"/>
      <c r="D20" s="131" t="s">
        <v>19</v>
      </c>
      <c r="E20" s="122">
        <v>9937</v>
      </c>
      <c r="F20" s="122">
        <v>82</v>
      </c>
      <c r="G20" s="122">
        <v>66</v>
      </c>
      <c r="H20" s="122">
        <v>9953</v>
      </c>
      <c r="I20" s="122">
        <v>3794</v>
      </c>
      <c r="J20" s="127">
        <v>38.1</v>
      </c>
      <c r="K20" s="95"/>
    </row>
    <row r="21" spans="2:11" s="85" customFormat="1" ht="17.25" customHeight="1" x14ac:dyDescent="0.2">
      <c r="B21" s="124" t="s">
        <v>79</v>
      </c>
      <c r="C21" s="125"/>
      <c r="D21" s="126" t="s">
        <v>20</v>
      </c>
      <c r="E21" s="122">
        <v>27108</v>
      </c>
      <c r="F21" s="122">
        <v>541</v>
      </c>
      <c r="G21" s="122">
        <v>147</v>
      </c>
      <c r="H21" s="122">
        <v>27502</v>
      </c>
      <c r="I21" s="122">
        <v>7541</v>
      </c>
      <c r="J21" s="127">
        <v>27.4</v>
      </c>
      <c r="K21" s="95"/>
    </row>
    <row r="22" spans="2:11" s="85" customFormat="1" ht="17.25" customHeight="1" x14ac:dyDescent="0.2">
      <c r="B22" s="124" t="s">
        <v>80</v>
      </c>
      <c r="C22" s="125"/>
      <c r="D22" s="126" t="s">
        <v>21</v>
      </c>
      <c r="E22" s="122">
        <v>81688</v>
      </c>
      <c r="F22" s="122">
        <v>826</v>
      </c>
      <c r="G22" s="122">
        <v>1267</v>
      </c>
      <c r="H22" s="122">
        <v>81247</v>
      </c>
      <c r="I22" s="122">
        <v>21501</v>
      </c>
      <c r="J22" s="127">
        <v>26.5</v>
      </c>
      <c r="K22" s="95"/>
    </row>
    <row r="23" spans="2:11" s="85" customFormat="1" ht="17.25" customHeight="1" x14ac:dyDescent="0.2">
      <c r="B23" s="124" t="s">
        <v>81</v>
      </c>
      <c r="C23" s="125"/>
      <c r="D23" s="126" t="s">
        <v>22</v>
      </c>
      <c r="E23" s="122">
        <v>2286</v>
      </c>
      <c r="F23" s="122">
        <v>31</v>
      </c>
      <c r="G23" s="122">
        <v>31</v>
      </c>
      <c r="H23" s="122">
        <v>2286</v>
      </c>
      <c r="I23" s="122">
        <v>894</v>
      </c>
      <c r="J23" s="127">
        <v>39.1</v>
      </c>
      <c r="K23" s="95"/>
    </row>
    <row r="24" spans="2:11" s="85" customFormat="1" ht="17.25" customHeight="1" x14ac:dyDescent="0.2">
      <c r="B24" s="124" t="s">
        <v>82</v>
      </c>
      <c r="C24" s="125"/>
      <c r="D24" s="132" t="s">
        <v>23</v>
      </c>
      <c r="E24" s="122">
        <v>26325</v>
      </c>
      <c r="F24" s="122">
        <v>599</v>
      </c>
      <c r="G24" s="122">
        <v>596</v>
      </c>
      <c r="H24" s="122">
        <v>26328</v>
      </c>
      <c r="I24" s="122">
        <v>8988</v>
      </c>
      <c r="J24" s="127">
        <v>34.1</v>
      </c>
      <c r="K24" s="95"/>
    </row>
    <row r="25" spans="2:11" s="85" customFormat="1" ht="17.25" customHeight="1" x14ac:dyDescent="0.2">
      <c r="B25" s="119" t="s">
        <v>83</v>
      </c>
      <c r="C25" s="120"/>
      <c r="D25" s="133" t="s">
        <v>84</v>
      </c>
      <c r="E25" s="134">
        <v>14957</v>
      </c>
      <c r="F25" s="134">
        <v>496</v>
      </c>
      <c r="G25" s="134">
        <v>102</v>
      </c>
      <c r="H25" s="134">
        <v>15351</v>
      </c>
      <c r="I25" s="134">
        <v>2272</v>
      </c>
      <c r="J25" s="123">
        <v>14.8</v>
      </c>
    </row>
    <row r="26" spans="2:11" s="85" customFormat="1" ht="17.25" customHeight="1" x14ac:dyDescent="0.2">
      <c r="B26" s="124" t="s">
        <v>85</v>
      </c>
      <c r="C26" s="125"/>
      <c r="D26" s="135" t="s">
        <v>86</v>
      </c>
      <c r="E26" s="122">
        <v>3910</v>
      </c>
      <c r="F26" s="122">
        <v>16</v>
      </c>
      <c r="G26" s="122">
        <v>8</v>
      </c>
      <c r="H26" s="122">
        <v>3918</v>
      </c>
      <c r="I26" s="122">
        <v>329</v>
      </c>
      <c r="J26" s="127">
        <v>8.4</v>
      </c>
    </row>
    <row r="27" spans="2:11" s="85" customFormat="1" ht="17.25" customHeight="1" x14ac:dyDescent="0.2">
      <c r="B27" s="124" t="s">
        <v>87</v>
      </c>
      <c r="C27" s="125"/>
      <c r="D27" s="135" t="s">
        <v>88</v>
      </c>
      <c r="E27" s="122">
        <v>2508</v>
      </c>
      <c r="F27" s="122">
        <v>3</v>
      </c>
      <c r="G27" s="122">
        <v>12</v>
      </c>
      <c r="H27" s="122">
        <v>2499</v>
      </c>
      <c r="I27" s="122">
        <v>167</v>
      </c>
      <c r="J27" s="127">
        <v>6.7</v>
      </c>
    </row>
    <row r="28" spans="2:11" s="85" customFormat="1" ht="17.25" customHeight="1" x14ac:dyDescent="0.2">
      <c r="B28" s="124" t="s">
        <v>89</v>
      </c>
      <c r="C28" s="125"/>
      <c r="D28" s="135" t="s">
        <v>90</v>
      </c>
      <c r="E28" s="122" t="s">
        <v>181</v>
      </c>
      <c r="F28" s="122" t="s">
        <v>181</v>
      </c>
      <c r="G28" s="122" t="s">
        <v>181</v>
      </c>
      <c r="H28" s="122" t="s">
        <v>181</v>
      </c>
      <c r="I28" s="122" t="s">
        <v>181</v>
      </c>
      <c r="J28" s="127" t="s">
        <v>181</v>
      </c>
    </row>
    <row r="29" spans="2:11" s="85" customFormat="1" ht="17.25" customHeight="1" x14ac:dyDescent="0.2">
      <c r="B29" s="124" t="s">
        <v>91</v>
      </c>
      <c r="C29" s="125"/>
      <c r="D29" s="135" t="s">
        <v>92</v>
      </c>
      <c r="E29" s="122">
        <v>321</v>
      </c>
      <c r="F29" s="122">
        <v>2</v>
      </c>
      <c r="G29" s="122">
        <v>2</v>
      </c>
      <c r="H29" s="122">
        <v>321</v>
      </c>
      <c r="I29" s="122">
        <v>34</v>
      </c>
      <c r="J29" s="127">
        <v>10.6</v>
      </c>
    </row>
    <row r="30" spans="2:11" s="85" customFormat="1" ht="17.25" customHeight="1" x14ac:dyDescent="0.2">
      <c r="B30" s="124" t="s">
        <v>93</v>
      </c>
      <c r="C30" s="125"/>
      <c r="D30" s="135" t="s">
        <v>94</v>
      </c>
      <c r="E30" s="122">
        <v>1978</v>
      </c>
      <c r="F30" s="122">
        <v>10</v>
      </c>
      <c r="G30" s="122">
        <v>17</v>
      </c>
      <c r="H30" s="122">
        <v>1971</v>
      </c>
      <c r="I30" s="122">
        <v>97</v>
      </c>
      <c r="J30" s="127">
        <v>4.9000000000000004</v>
      </c>
    </row>
    <row r="31" spans="2:11" s="85" customFormat="1" ht="17.25" customHeight="1" x14ac:dyDescent="0.2">
      <c r="B31" s="124" t="s">
        <v>95</v>
      </c>
      <c r="C31" s="125"/>
      <c r="D31" s="135" t="s">
        <v>96</v>
      </c>
      <c r="E31" s="122">
        <v>1421</v>
      </c>
      <c r="F31" s="122">
        <v>4</v>
      </c>
      <c r="G31" s="122">
        <v>0</v>
      </c>
      <c r="H31" s="122">
        <v>1425</v>
      </c>
      <c r="I31" s="122">
        <v>152</v>
      </c>
      <c r="J31" s="127">
        <v>10.7</v>
      </c>
    </row>
    <row r="32" spans="2:11" s="85" customFormat="1" ht="17.25" customHeight="1" x14ac:dyDescent="0.2">
      <c r="B32" s="124" t="s">
        <v>97</v>
      </c>
      <c r="C32" s="125"/>
      <c r="D32" s="135" t="s">
        <v>98</v>
      </c>
      <c r="E32" s="136">
        <v>2011</v>
      </c>
      <c r="F32" s="136">
        <v>4</v>
      </c>
      <c r="G32" s="136">
        <v>17</v>
      </c>
      <c r="H32" s="136">
        <v>1998</v>
      </c>
      <c r="I32" s="136">
        <v>22</v>
      </c>
      <c r="J32" s="137">
        <v>1.1000000000000001</v>
      </c>
    </row>
    <row r="33" spans="2:12" s="85" customFormat="1" ht="17.25" customHeight="1" x14ac:dyDescent="0.2">
      <c r="B33" s="124" t="s">
        <v>99</v>
      </c>
      <c r="C33" s="125"/>
      <c r="D33" s="135" t="s">
        <v>100</v>
      </c>
      <c r="E33" s="122">
        <v>1802</v>
      </c>
      <c r="F33" s="122">
        <v>112</v>
      </c>
      <c r="G33" s="122">
        <v>0</v>
      </c>
      <c r="H33" s="122">
        <v>1914</v>
      </c>
      <c r="I33" s="122">
        <v>131</v>
      </c>
      <c r="J33" s="127">
        <v>6.8</v>
      </c>
    </row>
    <row r="34" spans="2:12" s="85" customFormat="1" ht="17.25" customHeight="1" x14ac:dyDescent="0.2">
      <c r="B34" s="124" t="s">
        <v>101</v>
      </c>
      <c r="C34" s="125"/>
      <c r="D34" s="135" t="s">
        <v>102</v>
      </c>
      <c r="E34" s="122">
        <v>1952</v>
      </c>
      <c r="F34" s="122">
        <v>17</v>
      </c>
      <c r="G34" s="122">
        <v>164</v>
      </c>
      <c r="H34" s="122">
        <v>1805</v>
      </c>
      <c r="I34" s="122">
        <v>156</v>
      </c>
      <c r="J34" s="127">
        <v>8.6</v>
      </c>
    </row>
    <row r="35" spans="2:12" s="85" customFormat="1" ht="17.25" customHeight="1" x14ac:dyDescent="0.2">
      <c r="B35" s="124" t="s">
        <v>103</v>
      </c>
      <c r="C35" s="125"/>
      <c r="D35" s="135" t="s">
        <v>104</v>
      </c>
      <c r="E35" s="122">
        <v>1478</v>
      </c>
      <c r="F35" s="122">
        <v>2</v>
      </c>
      <c r="G35" s="122">
        <v>23</v>
      </c>
      <c r="H35" s="122">
        <v>1457</v>
      </c>
      <c r="I35" s="122">
        <v>46</v>
      </c>
      <c r="J35" s="127">
        <v>3.2</v>
      </c>
    </row>
    <row r="36" spans="2:12" s="85" customFormat="1" ht="17.25" customHeight="1" x14ac:dyDescent="0.2">
      <c r="B36" s="124" t="s">
        <v>105</v>
      </c>
      <c r="C36" s="125"/>
      <c r="D36" s="135" t="s">
        <v>106</v>
      </c>
      <c r="E36" s="122">
        <v>4464</v>
      </c>
      <c r="F36" s="122">
        <v>40</v>
      </c>
      <c r="G36" s="122">
        <v>26</v>
      </c>
      <c r="H36" s="122">
        <v>4478</v>
      </c>
      <c r="I36" s="122">
        <v>104</v>
      </c>
      <c r="J36" s="127">
        <v>2.2999999999999998</v>
      </c>
    </row>
    <row r="37" spans="2:12" s="85" customFormat="1" ht="17.25" customHeight="1" x14ac:dyDescent="0.2">
      <c r="B37" s="124" t="s">
        <v>107</v>
      </c>
      <c r="C37" s="125"/>
      <c r="D37" s="135" t="s">
        <v>108</v>
      </c>
      <c r="E37" s="122">
        <v>1992</v>
      </c>
      <c r="F37" s="122">
        <v>45</v>
      </c>
      <c r="G37" s="122">
        <v>18</v>
      </c>
      <c r="H37" s="122">
        <v>2019</v>
      </c>
      <c r="I37" s="122">
        <v>349</v>
      </c>
      <c r="J37" s="127">
        <v>17.3</v>
      </c>
    </row>
    <row r="38" spans="2:12" s="85" customFormat="1" ht="17.25" customHeight="1" x14ac:dyDescent="0.2">
      <c r="B38" s="124" t="s">
        <v>109</v>
      </c>
      <c r="C38" s="125"/>
      <c r="D38" s="135" t="s">
        <v>110</v>
      </c>
      <c r="E38" s="122">
        <v>3186</v>
      </c>
      <c r="F38" s="122">
        <v>16</v>
      </c>
      <c r="G38" s="122">
        <v>43</v>
      </c>
      <c r="H38" s="122">
        <v>3159</v>
      </c>
      <c r="I38" s="122">
        <v>103</v>
      </c>
      <c r="J38" s="127">
        <v>3.3</v>
      </c>
    </row>
    <row r="39" spans="2:12" s="85" customFormat="1" ht="17.25" customHeight="1" x14ac:dyDescent="0.2">
      <c r="B39" s="138" t="s">
        <v>111</v>
      </c>
      <c r="C39" s="139"/>
      <c r="D39" s="140" t="s">
        <v>112</v>
      </c>
      <c r="E39" s="141">
        <v>3322</v>
      </c>
      <c r="F39" s="141">
        <v>0</v>
      </c>
      <c r="G39" s="141">
        <v>20</v>
      </c>
      <c r="H39" s="141">
        <v>3302</v>
      </c>
      <c r="I39" s="141">
        <v>258</v>
      </c>
      <c r="J39" s="142">
        <v>7.8</v>
      </c>
    </row>
    <row r="40" spans="2:12" s="85" customFormat="1" ht="17.25" customHeight="1" x14ac:dyDescent="0.2">
      <c r="B40" s="143" t="s">
        <v>113</v>
      </c>
      <c r="C40" s="144"/>
      <c r="D40" s="145" t="s">
        <v>114</v>
      </c>
      <c r="E40" s="146">
        <v>4380</v>
      </c>
      <c r="F40" s="146">
        <v>139</v>
      </c>
      <c r="G40" s="146">
        <v>221</v>
      </c>
      <c r="H40" s="146">
        <v>4298</v>
      </c>
      <c r="I40" s="146">
        <v>544</v>
      </c>
      <c r="J40" s="147">
        <v>12.7</v>
      </c>
    </row>
    <row r="41" spans="2:12" s="85" customFormat="1" ht="10.5" customHeight="1" x14ac:dyDescent="0.2">
      <c r="D41" s="95"/>
      <c r="E41" s="95"/>
      <c r="F41" s="95"/>
      <c r="G41" s="95"/>
      <c r="H41" s="95"/>
      <c r="I41" s="95"/>
      <c r="J41" s="95"/>
      <c r="K41" s="95"/>
      <c r="L41" s="95"/>
    </row>
    <row r="42" spans="2:12" ht="10.5" customHeight="1" x14ac:dyDescent="0.2"/>
    <row r="43" spans="2:12" s="85" customFormat="1" ht="21" customHeight="1" x14ac:dyDescent="0.2">
      <c r="B43" s="148" t="s">
        <v>115</v>
      </c>
      <c r="C43" s="148"/>
      <c r="D43" s="148"/>
      <c r="E43" s="149"/>
      <c r="F43" s="149"/>
      <c r="G43" s="149"/>
      <c r="I43" s="94"/>
      <c r="J43" s="94" t="s">
        <v>56</v>
      </c>
      <c r="L43" s="150"/>
    </row>
    <row r="44" spans="2:12" s="85" customFormat="1" ht="15" customHeight="1" x14ac:dyDescent="0.2">
      <c r="B44" s="96"/>
      <c r="C44" s="97"/>
      <c r="D44" s="98"/>
      <c r="E44" s="99" t="s">
        <v>57</v>
      </c>
      <c r="F44" s="99" t="s">
        <v>58</v>
      </c>
      <c r="G44" s="99" t="s">
        <v>59</v>
      </c>
      <c r="H44" s="101" t="s">
        <v>60</v>
      </c>
      <c r="I44" s="102"/>
      <c r="J44" s="103"/>
      <c r="L44" s="150"/>
    </row>
    <row r="45" spans="2:12" s="85" customFormat="1" ht="15" customHeight="1" x14ac:dyDescent="0.2">
      <c r="B45" s="105"/>
      <c r="C45" s="106"/>
      <c r="D45" s="107" t="s">
        <v>61</v>
      </c>
      <c r="E45" s="151"/>
      <c r="F45" s="151"/>
      <c r="G45" s="151"/>
      <c r="H45" s="152"/>
      <c r="I45" s="111" t="s">
        <v>62</v>
      </c>
      <c r="J45" s="112" t="s">
        <v>63</v>
      </c>
      <c r="L45" s="150"/>
    </row>
    <row r="46" spans="2:12" s="85" customFormat="1" ht="15" customHeight="1" x14ac:dyDescent="0.2">
      <c r="B46" s="113"/>
      <c r="C46" s="114"/>
      <c r="D46" s="115"/>
      <c r="E46" s="153" t="s">
        <v>64</v>
      </c>
      <c r="F46" s="153" t="s">
        <v>64</v>
      </c>
      <c r="G46" s="153" t="s">
        <v>64</v>
      </c>
      <c r="H46" s="154" t="s">
        <v>64</v>
      </c>
      <c r="I46" s="117" t="s">
        <v>65</v>
      </c>
      <c r="J46" s="118" t="s">
        <v>66</v>
      </c>
      <c r="L46" s="150"/>
    </row>
    <row r="47" spans="2:12" s="85" customFormat="1" ht="18" customHeight="1" x14ac:dyDescent="0.2">
      <c r="B47" s="119" t="str">
        <f t="shared" ref="B47:B78" si="0">+B9</f>
        <v>TL</v>
      </c>
      <c r="C47" s="120"/>
      <c r="D47" s="121" t="str">
        <f t="shared" ref="D47:D78" si="1">+D9</f>
        <v>調査産業計</v>
      </c>
      <c r="E47" s="122">
        <v>192379</v>
      </c>
      <c r="F47" s="122">
        <v>3045</v>
      </c>
      <c r="G47" s="122">
        <v>2775</v>
      </c>
      <c r="H47" s="122">
        <v>192649</v>
      </c>
      <c r="I47" s="122">
        <v>46289</v>
      </c>
      <c r="J47" s="123">
        <v>24</v>
      </c>
      <c r="K47" s="95"/>
    </row>
    <row r="48" spans="2:12" s="85" customFormat="1" ht="18" customHeight="1" x14ac:dyDescent="0.2">
      <c r="B48" s="124" t="str">
        <f t="shared" si="0"/>
        <v>D</v>
      </c>
      <c r="C48" s="125"/>
      <c r="D48" s="126" t="str">
        <f t="shared" si="1"/>
        <v>建設業</v>
      </c>
      <c r="E48" s="122">
        <v>6284</v>
      </c>
      <c r="F48" s="122">
        <v>71</v>
      </c>
      <c r="G48" s="122">
        <v>22</v>
      </c>
      <c r="H48" s="122">
        <v>6333</v>
      </c>
      <c r="I48" s="122">
        <v>33</v>
      </c>
      <c r="J48" s="127">
        <v>0.5</v>
      </c>
      <c r="K48" s="95"/>
    </row>
    <row r="49" spans="2:12" s="85" customFormat="1" ht="18" customHeight="1" x14ac:dyDescent="0.2">
      <c r="B49" s="124" t="str">
        <f t="shared" si="0"/>
        <v>E</v>
      </c>
      <c r="C49" s="125"/>
      <c r="D49" s="126" t="str">
        <f t="shared" si="1"/>
        <v>製造業</v>
      </c>
      <c r="E49" s="122">
        <v>40128</v>
      </c>
      <c r="F49" s="122">
        <v>383</v>
      </c>
      <c r="G49" s="122">
        <v>346</v>
      </c>
      <c r="H49" s="122">
        <v>40165</v>
      </c>
      <c r="I49" s="122">
        <v>2910</v>
      </c>
      <c r="J49" s="127">
        <v>7.2</v>
      </c>
      <c r="K49" s="95"/>
    </row>
    <row r="50" spans="2:12" s="85" customFormat="1" ht="18" customHeight="1" x14ac:dyDescent="0.2">
      <c r="B50" s="124" t="str">
        <f t="shared" si="0"/>
        <v>F</v>
      </c>
      <c r="C50" s="125"/>
      <c r="D50" s="128" t="str">
        <f t="shared" si="1"/>
        <v>電気・ガス・熱供給・水道業</v>
      </c>
      <c r="E50" s="122">
        <v>1282</v>
      </c>
      <c r="F50" s="122">
        <v>56</v>
      </c>
      <c r="G50" s="122">
        <v>13</v>
      </c>
      <c r="H50" s="122">
        <v>1325</v>
      </c>
      <c r="I50" s="122">
        <v>304</v>
      </c>
      <c r="J50" s="127">
        <v>22.9</v>
      </c>
      <c r="K50" s="95"/>
    </row>
    <row r="51" spans="2:12" s="85" customFormat="1" ht="18" customHeight="1" x14ac:dyDescent="0.2">
      <c r="B51" s="124" t="str">
        <f t="shared" si="0"/>
        <v>G</v>
      </c>
      <c r="C51" s="125"/>
      <c r="D51" s="126" t="str">
        <f t="shared" si="1"/>
        <v>情報通信業</v>
      </c>
      <c r="E51" s="122">
        <v>2098</v>
      </c>
      <c r="F51" s="122">
        <v>45</v>
      </c>
      <c r="G51" s="122">
        <v>45</v>
      </c>
      <c r="H51" s="122">
        <v>2098</v>
      </c>
      <c r="I51" s="122">
        <v>178</v>
      </c>
      <c r="J51" s="127">
        <v>8.5</v>
      </c>
      <c r="K51" s="95"/>
    </row>
    <row r="52" spans="2:12" s="85" customFormat="1" ht="18" customHeight="1" x14ac:dyDescent="0.2">
      <c r="B52" s="124" t="str">
        <f t="shared" si="0"/>
        <v>H</v>
      </c>
      <c r="C52" s="125"/>
      <c r="D52" s="126" t="str">
        <f t="shared" si="1"/>
        <v>運輸業，郵便業</v>
      </c>
      <c r="E52" s="122">
        <v>10955</v>
      </c>
      <c r="F52" s="122">
        <v>383</v>
      </c>
      <c r="G52" s="122">
        <v>186</v>
      </c>
      <c r="H52" s="122">
        <v>11152</v>
      </c>
      <c r="I52" s="122">
        <v>428</v>
      </c>
      <c r="J52" s="127">
        <v>3.8</v>
      </c>
      <c r="K52" s="95"/>
    </row>
    <row r="53" spans="2:12" s="85" customFormat="1" ht="18" customHeight="1" x14ac:dyDescent="0.2">
      <c r="B53" s="124" t="str">
        <f t="shared" si="0"/>
        <v>I</v>
      </c>
      <c r="C53" s="125"/>
      <c r="D53" s="126" t="str">
        <f t="shared" si="1"/>
        <v>卸売業，小売業</v>
      </c>
      <c r="E53" s="122">
        <v>26389</v>
      </c>
      <c r="F53" s="122">
        <v>437</v>
      </c>
      <c r="G53" s="122">
        <v>370</v>
      </c>
      <c r="H53" s="122">
        <v>26456</v>
      </c>
      <c r="I53" s="122">
        <v>15245</v>
      </c>
      <c r="J53" s="127">
        <v>57.6</v>
      </c>
      <c r="K53" s="95"/>
    </row>
    <row r="54" spans="2:12" s="85" customFormat="1" ht="18" customHeight="1" x14ac:dyDescent="0.2">
      <c r="B54" s="124" t="str">
        <f t="shared" si="0"/>
        <v>J</v>
      </c>
      <c r="C54" s="125"/>
      <c r="D54" s="126" t="str">
        <f t="shared" si="1"/>
        <v>金融業，保険業</v>
      </c>
      <c r="E54" s="122">
        <v>3959</v>
      </c>
      <c r="F54" s="122">
        <v>49</v>
      </c>
      <c r="G54" s="122">
        <v>74</v>
      </c>
      <c r="H54" s="122">
        <v>3934</v>
      </c>
      <c r="I54" s="122">
        <v>145</v>
      </c>
      <c r="J54" s="127">
        <v>3.7</v>
      </c>
      <c r="K54" s="95"/>
    </row>
    <row r="55" spans="2:12" s="85" customFormat="1" ht="18" customHeight="1" x14ac:dyDescent="0.2">
      <c r="B55" s="124" t="str">
        <f t="shared" si="0"/>
        <v>K</v>
      </c>
      <c r="C55" s="125"/>
      <c r="D55" s="126" t="str">
        <f t="shared" si="1"/>
        <v>不動産業，物品賃貸業</v>
      </c>
      <c r="E55" s="122">
        <v>776</v>
      </c>
      <c r="F55" s="122">
        <v>18</v>
      </c>
      <c r="G55" s="122">
        <v>4</v>
      </c>
      <c r="H55" s="122">
        <v>790</v>
      </c>
      <c r="I55" s="122">
        <v>328</v>
      </c>
      <c r="J55" s="127">
        <v>41.5</v>
      </c>
      <c r="K55" s="95"/>
    </row>
    <row r="56" spans="2:12" s="85" customFormat="1" ht="18" customHeight="1" x14ac:dyDescent="0.2">
      <c r="B56" s="124" t="str">
        <f t="shared" si="0"/>
        <v>L</v>
      </c>
      <c r="C56" s="125"/>
      <c r="D56" s="129" t="str">
        <f t="shared" si="1"/>
        <v>学術研究，専門・技術サービス業</v>
      </c>
      <c r="E56" s="122">
        <v>2940</v>
      </c>
      <c r="F56" s="122">
        <v>14</v>
      </c>
      <c r="G56" s="122">
        <v>1</v>
      </c>
      <c r="H56" s="122">
        <v>2953</v>
      </c>
      <c r="I56" s="122">
        <v>165</v>
      </c>
      <c r="J56" s="127">
        <v>5.6</v>
      </c>
      <c r="K56" s="95"/>
      <c r="L56" s="104"/>
    </row>
    <row r="57" spans="2:12" s="85" customFormat="1" ht="18" customHeight="1" x14ac:dyDescent="0.2">
      <c r="B57" s="124" t="str">
        <f t="shared" si="0"/>
        <v>M</v>
      </c>
      <c r="C57" s="125"/>
      <c r="D57" s="130" t="str">
        <f t="shared" si="1"/>
        <v>宿泊業，飲食サービス業</v>
      </c>
      <c r="E57" s="122">
        <v>8164</v>
      </c>
      <c r="F57" s="122">
        <v>457</v>
      </c>
      <c r="G57" s="122">
        <v>370</v>
      </c>
      <c r="H57" s="122">
        <v>8251</v>
      </c>
      <c r="I57" s="122">
        <v>6296</v>
      </c>
      <c r="J57" s="127">
        <v>76.3</v>
      </c>
      <c r="K57" s="95"/>
      <c r="L57" s="155"/>
    </row>
    <row r="58" spans="2:12" s="85" customFormat="1" ht="18" customHeight="1" x14ac:dyDescent="0.2">
      <c r="B58" s="124" t="str">
        <f t="shared" si="0"/>
        <v>N</v>
      </c>
      <c r="C58" s="125"/>
      <c r="D58" s="131" t="str">
        <f t="shared" si="1"/>
        <v>生活関連サービス業，娯楽業</v>
      </c>
      <c r="E58" s="122">
        <v>4440</v>
      </c>
      <c r="F58" s="122">
        <v>82</v>
      </c>
      <c r="G58" s="122">
        <v>66</v>
      </c>
      <c r="H58" s="122">
        <v>4456</v>
      </c>
      <c r="I58" s="122">
        <v>1275</v>
      </c>
      <c r="J58" s="127">
        <v>28.6</v>
      </c>
      <c r="K58" s="95"/>
    </row>
    <row r="59" spans="2:12" s="85" customFormat="1" ht="18" customHeight="1" x14ac:dyDescent="0.2">
      <c r="B59" s="124" t="str">
        <f t="shared" si="0"/>
        <v>O</v>
      </c>
      <c r="C59" s="125"/>
      <c r="D59" s="126" t="str">
        <f t="shared" si="1"/>
        <v>教育，学習支援業</v>
      </c>
      <c r="E59" s="122">
        <v>18110</v>
      </c>
      <c r="F59" s="122">
        <v>75</v>
      </c>
      <c r="G59" s="122">
        <v>31</v>
      </c>
      <c r="H59" s="122">
        <v>18154</v>
      </c>
      <c r="I59" s="122">
        <v>2296</v>
      </c>
      <c r="J59" s="127">
        <v>12.6</v>
      </c>
      <c r="K59" s="95"/>
    </row>
    <row r="60" spans="2:12" s="85" customFormat="1" ht="18" customHeight="1" x14ac:dyDescent="0.2">
      <c r="B60" s="124" t="str">
        <f t="shared" si="0"/>
        <v>P</v>
      </c>
      <c r="C60" s="125"/>
      <c r="D60" s="126" t="str">
        <f t="shared" si="1"/>
        <v>医療，福祉</v>
      </c>
      <c r="E60" s="122">
        <v>46429</v>
      </c>
      <c r="F60" s="122">
        <v>459</v>
      </c>
      <c r="G60" s="122">
        <v>679</v>
      </c>
      <c r="H60" s="122">
        <v>46209</v>
      </c>
      <c r="I60" s="122">
        <v>10033</v>
      </c>
      <c r="J60" s="127">
        <v>21.7</v>
      </c>
      <c r="K60" s="95"/>
    </row>
    <row r="61" spans="2:12" s="85" customFormat="1" ht="18" customHeight="1" x14ac:dyDescent="0.2">
      <c r="B61" s="124" t="str">
        <f t="shared" si="0"/>
        <v>Q</v>
      </c>
      <c r="C61" s="125"/>
      <c r="D61" s="126" t="str">
        <f t="shared" si="1"/>
        <v>複合サービス事業</v>
      </c>
      <c r="E61" s="122" t="s">
        <v>181</v>
      </c>
      <c r="F61" s="122" t="s">
        <v>181</v>
      </c>
      <c r="G61" s="122" t="s">
        <v>181</v>
      </c>
      <c r="H61" s="122" t="s">
        <v>181</v>
      </c>
      <c r="I61" s="122" t="s">
        <v>181</v>
      </c>
      <c r="J61" s="127" t="s">
        <v>181</v>
      </c>
    </row>
    <row r="62" spans="2:12" s="85" customFormat="1" ht="18" customHeight="1" x14ac:dyDescent="0.2">
      <c r="B62" s="124" t="str">
        <f t="shared" si="0"/>
        <v>R</v>
      </c>
      <c r="C62" s="125"/>
      <c r="D62" s="132" t="str">
        <f t="shared" si="1"/>
        <v>サービス業（他に分類されないもの）</v>
      </c>
      <c r="E62" s="122">
        <v>19742</v>
      </c>
      <c r="F62" s="122">
        <v>516</v>
      </c>
      <c r="G62" s="122">
        <v>568</v>
      </c>
      <c r="H62" s="122">
        <v>19690</v>
      </c>
      <c r="I62" s="122">
        <v>6639</v>
      </c>
      <c r="J62" s="127">
        <v>33.700000000000003</v>
      </c>
    </row>
    <row r="63" spans="2:12" s="85" customFormat="1" ht="18" customHeight="1" x14ac:dyDescent="0.2">
      <c r="B63" s="119" t="str">
        <f t="shared" si="0"/>
        <v>E09,10</v>
      </c>
      <c r="C63" s="120"/>
      <c r="D63" s="133" t="str">
        <f t="shared" si="1"/>
        <v>食料品・たばこ</v>
      </c>
      <c r="E63" s="134">
        <v>11943</v>
      </c>
      <c r="F63" s="134">
        <v>187</v>
      </c>
      <c r="G63" s="134">
        <v>102</v>
      </c>
      <c r="H63" s="134">
        <v>12028</v>
      </c>
      <c r="I63" s="134">
        <v>1269</v>
      </c>
      <c r="J63" s="123">
        <v>10.6</v>
      </c>
    </row>
    <row r="64" spans="2:12" s="85" customFormat="1" ht="18" customHeight="1" x14ac:dyDescent="0.2">
      <c r="B64" s="124" t="str">
        <f t="shared" si="0"/>
        <v>E11</v>
      </c>
      <c r="C64" s="125"/>
      <c r="D64" s="135" t="str">
        <f t="shared" si="1"/>
        <v>繊維工業</v>
      </c>
      <c r="E64" s="122">
        <v>3303</v>
      </c>
      <c r="F64" s="122">
        <v>16</v>
      </c>
      <c r="G64" s="122">
        <v>8</v>
      </c>
      <c r="H64" s="122">
        <v>3311</v>
      </c>
      <c r="I64" s="122">
        <v>329</v>
      </c>
      <c r="J64" s="127">
        <v>9.9</v>
      </c>
    </row>
    <row r="65" spans="2:10" s="85" customFormat="1" ht="18" customHeight="1" x14ac:dyDescent="0.2">
      <c r="B65" s="124" t="str">
        <f t="shared" si="0"/>
        <v>E12</v>
      </c>
      <c r="C65" s="125"/>
      <c r="D65" s="135" t="str">
        <f t="shared" si="1"/>
        <v>木材・木製品</v>
      </c>
      <c r="E65" s="122">
        <v>1314</v>
      </c>
      <c r="F65" s="122">
        <v>3</v>
      </c>
      <c r="G65" s="122">
        <v>12</v>
      </c>
      <c r="H65" s="122">
        <v>1305</v>
      </c>
      <c r="I65" s="122">
        <v>59</v>
      </c>
      <c r="J65" s="127">
        <v>4.5</v>
      </c>
    </row>
    <row r="66" spans="2:10" s="85" customFormat="1" ht="18" customHeight="1" x14ac:dyDescent="0.2">
      <c r="B66" s="124" t="str">
        <f t="shared" si="0"/>
        <v>E13</v>
      </c>
      <c r="C66" s="125"/>
      <c r="D66" s="135" t="str">
        <f t="shared" si="1"/>
        <v>家具・装備品</v>
      </c>
      <c r="E66" s="122" t="s">
        <v>181</v>
      </c>
      <c r="F66" s="122" t="s">
        <v>181</v>
      </c>
      <c r="G66" s="122" t="s">
        <v>181</v>
      </c>
      <c r="H66" s="122" t="s">
        <v>181</v>
      </c>
      <c r="I66" s="122" t="s">
        <v>181</v>
      </c>
      <c r="J66" s="127" t="s">
        <v>181</v>
      </c>
    </row>
    <row r="67" spans="2:10" ht="16.2" x14ac:dyDescent="0.2">
      <c r="B67" s="124" t="str">
        <f t="shared" si="0"/>
        <v>E15</v>
      </c>
      <c r="C67" s="125"/>
      <c r="D67" s="135" t="str">
        <f t="shared" si="1"/>
        <v>印刷・同関連業</v>
      </c>
      <c r="E67" s="122">
        <v>321</v>
      </c>
      <c r="F67" s="122">
        <v>2</v>
      </c>
      <c r="G67" s="122">
        <v>2</v>
      </c>
      <c r="H67" s="122">
        <v>321</v>
      </c>
      <c r="I67" s="122">
        <v>34</v>
      </c>
      <c r="J67" s="127">
        <v>10.6</v>
      </c>
    </row>
    <row r="68" spans="2:10" ht="16.2" x14ac:dyDescent="0.2">
      <c r="B68" s="124" t="str">
        <f t="shared" si="0"/>
        <v>E16,17</v>
      </c>
      <c r="C68" s="125"/>
      <c r="D68" s="135" t="str">
        <f t="shared" si="1"/>
        <v>化学、石油・石炭</v>
      </c>
      <c r="E68" s="122">
        <v>1840</v>
      </c>
      <c r="F68" s="122">
        <v>10</v>
      </c>
      <c r="G68" s="122">
        <v>17</v>
      </c>
      <c r="H68" s="122">
        <v>1833</v>
      </c>
      <c r="I68" s="122">
        <v>5</v>
      </c>
      <c r="J68" s="127">
        <v>0.3</v>
      </c>
    </row>
    <row r="69" spans="2:10" ht="16.2" x14ac:dyDescent="0.2">
      <c r="B69" s="124" t="str">
        <f t="shared" si="0"/>
        <v>E18</v>
      </c>
      <c r="C69" s="125"/>
      <c r="D69" s="135" t="str">
        <f t="shared" si="1"/>
        <v>プラスチック製品</v>
      </c>
      <c r="E69" s="122">
        <v>1421</v>
      </c>
      <c r="F69" s="122">
        <v>4</v>
      </c>
      <c r="G69" s="122">
        <v>0</v>
      </c>
      <c r="H69" s="122">
        <v>1425</v>
      </c>
      <c r="I69" s="122">
        <v>152</v>
      </c>
      <c r="J69" s="127">
        <v>10.7</v>
      </c>
    </row>
    <row r="70" spans="2:10" ht="16.2" x14ac:dyDescent="0.2">
      <c r="B70" s="124" t="str">
        <f t="shared" si="0"/>
        <v>E19</v>
      </c>
      <c r="C70" s="125"/>
      <c r="D70" s="135" t="str">
        <f t="shared" si="1"/>
        <v>ゴム製品</v>
      </c>
      <c r="E70" s="136">
        <v>2011</v>
      </c>
      <c r="F70" s="136">
        <v>4</v>
      </c>
      <c r="G70" s="136">
        <v>17</v>
      </c>
      <c r="H70" s="136">
        <v>1998</v>
      </c>
      <c r="I70" s="136">
        <v>22</v>
      </c>
      <c r="J70" s="137">
        <v>1.1000000000000001</v>
      </c>
    </row>
    <row r="71" spans="2:10" ht="16.2" x14ac:dyDescent="0.2">
      <c r="B71" s="124" t="str">
        <f t="shared" si="0"/>
        <v>E21</v>
      </c>
      <c r="C71" s="125"/>
      <c r="D71" s="135" t="str">
        <f t="shared" si="1"/>
        <v>窯業・土石製品</v>
      </c>
      <c r="E71" s="122" t="s">
        <v>181</v>
      </c>
      <c r="F71" s="122" t="s">
        <v>181</v>
      </c>
      <c r="G71" s="122" t="s">
        <v>181</v>
      </c>
      <c r="H71" s="122" t="s">
        <v>181</v>
      </c>
      <c r="I71" s="122" t="s">
        <v>181</v>
      </c>
      <c r="J71" s="127" t="s">
        <v>181</v>
      </c>
    </row>
    <row r="72" spans="2:10" ht="16.2" x14ac:dyDescent="0.2">
      <c r="B72" s="124" t="str">
        <f t="shared" si="0"/>
        <v>E24</v>
      </c>
      <c r="C72" s="125"/>
      <c r="D72" s="135" t="str">
        <f t="shared" si="1"/>
        <v>金属製品製造業</v>
      </c>
      <c r="E72" s="122">
        <v>1222</v>
      </c>
      <c r="F72" s="122">
        <v>17</v>
      </c>
      <c r="G72" s="122">
        <v>18</v>
      </c>
      <c r="H72" s="122">
        <v>1221</v>
      </c>
      <c r="I72" s="122">
        <v>83</v>
      </c>
      <c r="J72" s="127">
        <v>6.8</v>
      </c>
    </row>
    <row r="73" spans="2:10" ht="16.2" x14ac:dyDescent="0.2">
      <c r="B73" s="124" t="str">
        <f t="shared" si="0"/>
        <v>E27</v>
      </c>
      <c r="C73" s="125"/>
      <c r="D73" s="135" t="str">
        <f t="shared" si="1"/>
        <v>業務用機械器具</v>
      </c>
      <c r="E73" s="122">
        <v>1478</v>
      </c>
      <c r="F73" s="122">
        <v>2</v>
      </c>
      <c r="G73" s="122">
        <v>23</v>
      </c>
      <c r="H73" s="122">
        <v>1457</v>
      </c>
      <c r="I73" s="122">
        <v>46</v>
      </c>
      <c r="J73" s="127">
        <v>3.2</v>
      </c>
    </row>
    <row r="74" spans="2:10" ht="16.2" x14ac:dyDescent="0.2">
      <c r="B74" s="124" t="str">
        <f t="shared" si="0"/>
        <v>E28</v>
      </c>
      <c r="C74" s="125"/>
      <c r="D74" s="135" t="str">
        <f t="shared" si="1"/>
        <v>電子・デバイス</v>
      </c>
      <c r="E74" s="122">
        <v>4464</v>
      </c>
      <c r="F74" s="122">
        <v>40</v>
      </c>
      <c r="G74" s="122">
        <v>26</v>
      </c>
      <c r="H74" s="122">
        <v>4478</v>
      </c>
      <c r="I74" s="122">
        <v>104</v>
      </c>
      <c r="J74" s="127">
        <v>2.2999999999999998</v>
      </c>
    </row>
    <row r="75" spans="2:10" ht="16.2" x14ac:dyDescent="0.2">
      <c r="B75" s="124" t="str">
        <f t="shared" si="0"/>
        <v>E29</v>
      </c>
      <c r="C75" s="125"/>
      <c r="D75" s="135" t="str">
        <f t="shared" si="1"/>
        <v>電気機械器具</v>
      </c>
      <c r="E75" s="122">
        <v>1992</v>
      </c>
      <c r="F75" s="122">
        <v>45</v>
      </c>
      <c r="G75" s="122">
        <v>18</v>
      </c>
      <c r="H75" s="122">
        <v>2019</v>
      </c>
      <c r="I75" s="122">
        <v>349</v>
      </c>
      <c r="J75" s="127">
        <v>17.3</v>
      </c>
    </row>
    <row r="76" spans="2:10" ht="16.2" x14ac:dyDescent="0.2">
      <c r="B76" s="124" t="str">
        <f t="shared" si="0"/>
        <v>E31</v>
      </c>
      <c r="C76" s="125"/>
      <c r="D76" s="135" t="str">
        <f t="shared" si="1"/>
        <v>輸送用機械器具</v>
      </c>
      <c r="E76" s="122">
        <v>3186</v>
      </c>
      <c r="F76" s="122">
        <v>16</v>
      </c>
      <c r="G76" s="122">
        <v>43</v>
      </c>
      <c r="H76" s="122">
        <v>3159</v>
      </c>
      <c r="I76" s="122">
        <v>103</v>
      </c>
      <c r="J76" s="127">
        <v>3.3</v>
      </c>
    </row>
    <row r="77" spans="2:10" ht="16.2" x14ac:dyDescent="0.2">
      <c r="B77" s="138" t="str">
        <f t="shared" si="0"/>
        <v>ES</v>
      </c>
      <c r="C77" s="139"/>
      <c r="D77" s="140" t="str">
        <f t="shared" si="1"/>
        <v>はん用・生産用機械器具</v>
      </c>
      <c r="E77" s="141">
        <v>2516</v>
      </c>
      <c r="F77" s="141">
        <v>0</v>
      </c>
      <c r="G77" s="141">
        <v>20</v>
      </c>
      <c r="H77" s="141">
        <v>2496</v>
      </c>
      <c r="I77" s="141">
        <v>168</v>
      </c>
      <c r="J77" s="142">
        <v>6.7</v>
      </c>
    </row>
    <row r="78" spans="2:10" ht="16.2" x14ac:dyDescent="0.2">
      <c r="B78" s="143" t="str">
        <f t="shared" si="0"/>
        <v>R91</v>
      </c>
      <c r="C78" s="144"/>
      <c r="D78" s="145" t="str">
        <f t="shared" si="1"/>
        <v>職業紹介・労働者派遣業</v>
      </c>
      <c r="E78" s="146">
        <v>3969</v>
      </c>
      <c r="F78" s="146">
        <v>139</v>
      </c>
      <c r="G78" s="146">
        <v>221</v>
      </c>
      <c r="H78" s="146">
        <v>3887</v>
      </c>
      <c r="I78" s="146">
        <v>323</v>
      </c>
      <c r="J78" s="147">
        <v>8.3000000000000007</v>
      </c>
    </row>
  </sheetData>
  <phoneticPr fontId="4"/>
  <printOptions horizontalCentered="1"/>
  <pageMargins left="0.78740157480314965" right="0.78740157480314965" top="0.59055118110236227" bottom="0.78740157480314965" header="0" footer="0.59055118110236227"/>
  <pageSetup paperSize="9" scale="54" orientation="portrait" blackAndWhite="1" cellComments="atEnd" r:id="rId1"/>
  <headerFooter scaleWithDoc="0" alignWithMargins="0">
    <oddFooter>&amp;C- 15 -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FD54-2CB7-4BA8-BAEF-42298A4EEF10}">
  <sheetPr>
    <pageSetUpPr fitToPage="1"/>
  </sheetPr>
  <dimension ref="B1:P84"/>
  <sheetViews>
    <sheetView showGridLines="0" view="pageBreakPreview" zoomScale="70" zoomScaleNormal="80" zoomScaleSheetLayoutView="70" workbookViewId="0">
      <selection activeCell="Y15" sqref="Y15"/>
    </sheetView>
  </sheetViews>
  <sheetFormatPr defaultColWidth="9.69921875" defaultRowHeight="14.4" x14ac:dyDescent="0.2"/>
  <cols>
    <col min="1" max="1" width="1.69921875" style="81" customWidth="1"/>
    <col min="2" max="2" width="2.69921875" style="81" customWidth="1"/>
    <col min="3" max="3" width="3.296875" style="81" customWidth="1"/>
    <col min="4" max="4" width="23.69921875" style="81" customWidth="1"/>
    <col min="5" max="5" width="12.296875" style="81" customWidth="1"/>
    <col min="6" max="7" width="8.796875" style="81" customWidth="1"/>
    <col min="8" max="8" width="12.09765625" style="81" customWidth="1"/>
    <col min="9" max="9" width="10.3984375" style="81" customWidth="1"/>
    <col min="10" max="10" width="8.296875" style="81" customWidth="1"/>
    <col min="11" max="11" width="12" style="81" customWidth="1"/>
    <col min="12" max="13" width="8.796875" style="81" customWidth="1"/>
    <col min="14" max="14" width="11.8984375" style="81" customWidth="1"/>
    <col min="15" max="15" width="10.296875" style="81" customWidth="1"/>
    <col min="16" max="16" width="8.3984375" style="81" customWidth="1"/>
    <col min="17" max="16384" width="9.69921875" style="81"/>
  </cols>
  <sheetData>
    <row r="1" spans="2:16" ht="23.4" x14ac:dyDescent="0.3">
      <c r="E1" s="82"/>
      <c r="F1" s="82"/>
      <c r="G1" s="82"/>
      <c r="H1" s="82"/>
      <c r="I1" s="82"/>
      <c r="J1" s="82"/>
      <c r="K1" s="83"/>
    </row>
    <row r="2" spans="2:16" ht="21" customHeight="1" x14ac:dyDescent="0.25">
      <c r="C2" s="84" t="s">
        <v>116</v>
      </c>
      <c r="D2" s="85"/>
      <c r="E2" s="85"/>
      <c r="F2" s="85"/>
      <c r="G2" s="86"/>
      <c r="H2" s="86"/>
      <c r="I2" s="86"/>
      <c r="J2" s="86"/>
      <c r="K2" s="87"/>
    </row>
    <row r="3" spans="2:16" ht="21" customHeight="1" x14ac:dyDescent="0.2">
      <c r="C3" s="87" t="s">
        <v>187</v>
      </c>
      <c r="D3" s="85"/>
      <c r="E3" s="85"/>
      <c r="F3" s="85"/>
      <c r="G3" s="86"/>
      <c r="H3" s="86"/>
      <c r="I3" s="86"/>
      <c r="J3" s="86"/>
      <c r="L3" s="156"/>
    </row>
    <row r="4" spans="2:16" ht="10.5" customHeight="1" x14ac:dyDescent="0.2">
      <c r="D4" s="89"/>
      <c r="E4" s="91"/>
      <c r="F4" s="91"/>
      <c r="G4" s="91"/>
      <c r="H4" s="91"/>
      <c r="I4" s="91"/>
      <c r="J4" s="92"/>
      <c r="K4" s="89"/>
    </row>
    <row r="5" spans="2:16" s="85" customFormat="1" ht="21" customHeight="1" x14ac:dyDescent="0.2">
      <c r="B5" s="93" t="s">
        <v>55</v>
      </c>
      <c r="F5" s="86"/>
      <c r="G5" s="86"/>
      <c r="H5" s="86"/>
      <c r="I5" s="94"/>
      <c r="K5" s="95"/>
      <c r="P5" s="94" t="s">
        <v>56</v>
      </c>
    </row>
    <row r="6" spans="2:16" s="85" customFormat="1" ht="21" customHeight="1" x14ac:dyDescent="0.2">
      <c r="B6" s="157"/>
      <c r="C6" s="158"/>
      <c r="D6" s="159"/>
      <c r="E6" s="160" t="s">
        <v>117</v>
      </c>
      <c r="F6" s="161"/>
      <c r="G6" s="161"/>
      <c r="H6" s="161"/>
      <c r="I6" s="162"/>
      <c r="J6" s="163"/>
      <c r="K6" s="164" t="s">
        <v>118</v>
      </c>
      <c r="L6" s="161"/>
      <c r="M6" s="161"/>
      <c r="N6" s="161"/>
      <c r="O6" s="162"/>
      <c r="P6" s="163"/>
    </row>
    <row r="7" spans="2:16" s="85" customFormat="1" ht="16.95" customHeight="1" x14ac:dyDescent="0.2">
      <c r="B7" s="105"/>
      <c r="C7" s="106"/>
      <c r="D7" s="165"/>
      <c r="E7" s="166" t="s">
        <v>119</v>
      </c>
      <c r="F7" s="166" t="s">
        <v>120</v>
      </c>
      <c r="G7" s="166" t="s">
        <v>121</v>
      </c>
      <c r="H7" s="167" t="s">
        <v>122</v>
      </c>
      <c r="I7" s="102"/>
      <c r="J7" s="103"/>
      <c r="K7" s="166" t="s">
        <v>119</v>
      </c>
      <c r="L7" s="166" t="s">
        <v>120</v>
      </c>
      <c r="M7" s="166" t="s">
        <v>121</v>
      </c>
      <c r="N7" s="167" t="s">
        <v>122</v>
      </c>
      <c r="O7" s="102"/>
      <c r="P7" s="103"/>
    </row>
    <row r="8" spans="2:16" s="85" customFormat="1" ht="16.95" customHeight="1" x14ac:dyDescent="0.2">
      <c r="B8" s="105"/>
      <c r="C8" s="106"/>
      <c r="D8" s="107" t="s">
        <v>61</v>
      </c>
      <c r="E8" s="168" t="s">
        <v>123</v>
      </c>
      <c r="F8" s="168"/>
      <c r="G8" s="168"/>
      <c r="H8" s="169" t="s">
        <v>123</v>
      </c>
      <c r="I8" s="111" t="s">
        <v>124</v>
      </c>
      <c r="J8" s="112" t="s">
        <v>125</v>
      </c>
      <c r="K8" s="168" t="s">
        <v>123</v>
      </c>
      <c r="L8" s="168"/>
      <c r="M8" s="168"/>
      <c r="N8" s="169" t="s">
        <v>123</v>
      </c>
      <c r="O8" s="111" t="s">
        <v>124</v>
      </c>
      <c r="P8" s="112" t="s">
        <v>125</v>
      </c>
    </row>
    <row r="9" spans="2:16" s="85" customFormat="1" ht="16.95" customHeight="1" x14ac:dyDescent="0.2">
      <c r="B9" s="105"/>
      <c r="C9" s="106"/>
      <c r="D9" s="107"/>
      <c r="E9" s="168" t="s">
        <v>126</v>
      </c>
      <c r="F9" s="168" t="s">
        <v>126</v>
      </c>
      <c r="G9" s="168" t="s">
        <v>126</v>
      </c>
      <c r="H9" s="168" t="s">
        <v>126</v>
      </c>
      <c r="I9" s="170" t="s">
        <v>127</v>
      </c>
      <c r="J9" s="112" t="s">
        <v>127</v>
      </c>
      <c r="K9" s="168" t="s">
        <v>126</v>
      </c>
      <c r="L9" s="168" t="s">
        <v>126</v>
      </c>
      <c r="M9" s="168" t="s">
        <v>126</v>
      </c>
      <c r="N9" s="168" t="s">
        <v>126</v>
      </c>
      <c r="O9" s="170" t="s">
        <v>127</v>
      </c>
      <c r="P9" s="112" t="s">
        <v>127</v>
      </c>
    </row>
    <row r="10" spans="2:16" s="85" customFormat="1" ht="16.95" customHeight="1" x14ac:dyDescent="0.2">
      <c r="B10" s="105"/>
      <c r="C10" s="106"/>
      <c r="D10" s="107"/>
      <c r="E10" s="168" t="s">
        <v>128</v>
      </c>
      <c r="F10" s="168" t="s">
        <v>128</v>
      </c>
      <c r="G10" s="168" t="s">
        <v>128</v>
      </c>
      <c r="H10" s="168" t="s">
        <v>128</v>
      </c>
      <c r="I10" s="170" t="s">
        <v>129</v>
      </c>
      <c r="J10" s="112" t="s">
        <v>130</v>
      </c>
      <c r="K10" s="168" t="s">
        <v>128</v>
      </c>
      <c r="L10" s="168" t="s">
        <v>128</v>
      </c>
      <c r="M10" s="168" t="s">
        <v>128</v>
      </c>
      <c r="N10" s="168" t="s">
        <v>128</v>
      </c>
      <c r="O10" s="170" t="s">
        <v>129</v>
      </c>
      <c r="P10" s="112" t="s">
        <v>130</v>
      </c>
    </row>
    <row r="11" spans="2:16" s="85" customFormat="1" ht="16.95" customHeight="1" x14ac:dyDescent="0.2">
      <c r="B11" s="113"/>
      <c r="C11" s="114"/>
      <c r="D11" s="115"/>
      <c r="E11" s="171"/>
      <c r="F11" s="171"/>
      <c r="G11" s="171"/>
      <c r="H11" s="172"/>
      <c r="I11" s="117"/>
      <c r="J11" s="118" t="s">
        <v>131</v>
      </c>
      <c r="K11" s="171"/>
      <c r="L11" s="171"/>
      <c r="M11" s="171"/>
      <c r="N11" s="172"/>
      <c r="O11" s="117"/>
      <c r="P11" s="118" t="s">
        <v>131</v>
      </c>
    </row>
    <row r="12" spans="2:16" s="85" customFormat="1" ht="17.25" customHeight="1" x14ac:dyDescent="0.2">
      <c r="B12" s="119" t="s">
        <v>67</v>
      </c>
      <c r="C12" s="120"/>
      <c r="D12" s="121" t="s">
        <v>8</v>
      </c>
      <c r="E12" s="122">
        <v>162206</v>
      </c>
      <c r="F12" s="122">
        <v>2755</v>
      </c>
      <c r="G12" s="122">
        <v>2424</v>
      </c>
      <c r="H12" s="122">
        <v>162537</v>
      </c>
      <c r="I12" s="122">
        <v>24580</v>
      </c>
      <c r="J12" s="123">
        <v>15.1</v>
      </c>
      <c r="K12" s="122">
        <v>200022</v>
      </c>
      <c r="L12" s="122">
        <v>3824</v>
      </c>
      <c r="M12" s="122">
        <v>2717</v>
      </c>
      <c r="N12" s="122">
        <v>201129</v>
      </c>
      <c r="O12" s="122">
        <v>81661</v>
      </c>
      <c r="P12" s="123">
        <v>40.6</v>
      </c>
    </row>
    <row r="13" spans="2:16" s="85" customFormat="1" ht="17.25" customHeight="1" x14ac:dyDescent="0.2">
      <c r="B13" s="124" t="s">
        <v>68</v>
      </c>
      <c r="C13" s="125"/>
      <c r="D13" s="126" t="s">
        <v>9</v>
      </c>
      <c r="E13" s="122">
        <v>17479</v>
      </c>
      <c r="F13" s="122">
        <v>177</v>
      </c>
      <c r="G13" s="122">
        <v>57</v>
      </c>
      <c r="H13" s="122">
        <v>17599</v>
      </c>
      <c r="I13" s="122">
        <v>126</v>
      </c>
      <c r="J13" s="127">
        <v>0.7</v>
      </c>
      <c r="K13" s="122">
        <v>2537</v>
      </c>
      <c r="L13" s="122">
        <v>26</v>
      </c>
      <c r="M13" s="122">
        <v>60</v>
      </c>
      <c r="N13" s="122">
        <v>2503</v>
      </c>
      <c r="O13" s="122">
        <v>269</v>
      </c>
      <c r="P13" s="127">
        <v>10.7</v>
      </c>
    </row>
    <row r="14" spans="2:16" s="85" customFormat="1" ht="17.25" customHeight="1" x14ac:dyDescent="0.2">
      <c r="B14" s="124" t="s">
        <v>69</v>
      </c>
      <c r="C14" s="125"/>
      <c r="D14" s="126" t="s">
        <v>10</v>
      </c>
      <c r="E14" s="122">
        <v>29122</v>
      </c>
      <c r="F14" s="122">
        <v>355</v>
      </c>
      <c r="G14" s="122">
        <v>346</v>
      </c>
      <c r="H14" s="122">
        <v>29131</v>
      </c>
      <c r="I14" s="122">
        <v>1642</v>
      </c>
      <c r="J14" s="127">
        <v>5.6</v>
      </c>
      <c r="K14" s="122">
        <v>19069</v>
      </c>
      <c r="L14" s="122">
        <v>440</v>
      </c>
      <c r="M14" s="122">
        <v>146</v>
      </c>
      <c r="N14" s="122">
        <v>19363</v>
      </c>
      <c r="O14" s="122">
        <v>2737</v>
      </c>
      <c r="P14" s="127">
        <v>14.1</v>
      </c>
    </row>
    <row r="15" spans="2:16" s="85" customFormat="1" ht="17.25" customHeight="1" x14ac:dyDescent="0.2">
      <c r="B15" s="124" t="s">
        <v>70</v>
      </c>
      <c r="C15" s="125"/>
      <c r="D15" s="128" t="s">
        <v>11</v>
      </c>
      <c r="E15" s="122">
        <v>963</v>
      </c>
      <c r="F15" s="122">
        <v>50</v>
      </c>
      <c r="G15" s="122">
        <v>13</v>
      </c>
      <c r="H15" s="122">
        <v>1000</v>
      </c>
      <c r="I15" s="122">
        <v>137</v>
      </c>
      <c r="J15" s="127">
        <v>13.7</v>
      </c>
      <c r="K15" s="122">
        <v>319</v>
      </c>
      <c r="L15" s="122">
        <v>6</v>
      </c>
      <c r="M15" s="122">
        <v>0</v>
      </c>
      <c r="N15" s="122">
        <v>325</v>
      </c>
      <c r="O15" s="122">
        <v>167</v>
      </c>
      <c r="P15" s="127">
        <v>51.4</v>
      </c>
    </row>
    <row r="16" spans="2:16" s="85" customFormat="1" ht="17.25" customHeight="1" x14ac:dyDescent="0.2">
      <c r="B16" s="124" t="s">
        <v>71</v>
      </c>
      <c r="C16" s="125"/>
      <c r="D16" s="126" t="s">
        <v>12</v>
      </c>
      <c r="E16" s="122">
        <v>1939</v>
      </c>
      <c r="F16" s="122">
        <v>74</v>
      </c>
      <c r="G16" s="122">
        <v>118</v>
      </c>
      <c r="H16" s="122">
        <v>1895</v>
      </c>
      <c r="I16" s="122">
        <v>30</v>
      </c>
      <c r="J16" s="127">
        <v>1.6</v>
      </c>
      <c r="K16" s="122">
        <v>1022</v>
      </c>
      <c r="L16" s="122">
        <v>21</v>
      </c>
      <c r="M16" s="122">
        <v>15</v>
      </c>
      <c r="N16" s="122">
        <v>1028</v>
      </c>
      <c r="O16" s="122">
        <v>161</v>
      </c>
      <c r="P16" s="127">
        <v>15.7</v>
      </c>
    </row>
    <row r="17" spans="2:16" s="85" customFormat="1" ht="17.25" customHeight="1" x14ac:dyDescent="0.2">
      <c r="B17" s="124" t="s">
        <v>72</v>
      </c>
      <c r="C17" s="125"/>
      <c r="D17" s="126" t="s">
        <v>13</v>
      </c>
      <c r="E17" s="122">
        <v>14107</v>
      </c>
      <c r="F17" s="122">
        <v>472</v>
      </c>
      <c r="G17" s="122">
        <v>165</v>
      </c>
      <c r="H17" s="122">
        <v>14414</v>
      </c>
      <c r="I17" s="122">
        <v>751</v>
      </c>
      <c r="J17" s="127">
        <v>5.2</v>
      </c>
      <c r="K17" s="122">
        <v>3400</v>
      </c>
      <c r="L17" s="122">
        <v>30</v>
      </c>
      <c r="M17" s="122">
        <v>21</v>
      </c>
      <c r="N17" s="122">
        <v>3409</v>
      </c>
      <c r="O17" s="122">
        <v>563</v>
      </c>
      <c r="P17" s="127">
        <v>16.5</v>
      </c>
    </row>
    <row r="18" spans="2:16" s="85" customFormat="1" ht="17.25" customHeight="1" x14ac:dyDescent="0.2">
      <c r="B18" s="124" t="s">
        <v>73</v>
      </c>
      <c r="C18" s="125"/>
      <c r="D18" s="126" t="s">
        <v>14</v>
      </c>
      <c r="E18" s="122">
        <v>31308</v>
      </c>
      <c r="F18" s="122">
        <v>385</v>
      </c>
      <c r="G18" s="122">
        <v>695</v>
      </c>
      <c r="H18" s="122">
        <v>30998</v>
      </c>
      <c r="I18" s="122">
        <v>9538</v>
      </c>
      <c r="J18" s="127">
        <v>30.8</v>
      </c>
      <c r="K18" s="122">
        <v>41655</v>
      </c>
      <c r="L18" s="122">
        <v>699</v>
      </c>
      <c r="M18" s="122">
        <v>588</v>
      </c>
      <c r="N18" s="122">
        <v>41766</v>
      </c>
      <c r="O18" s="122">
        <v>23072</v>
      </c>
      <c r="P18" s="127">
        <v>55.2</v>
      </c>
    </row>
    <row r="19" spans="2:16" s="85" customFormat="1" ht="17.25" customHeight="1" x14ac:dyDescent="0.2">
      <c r="B19" s="124" t="s">
        <v>74</v>
      </c>
      <c r="C19" s="125"/>
      <c r="D19" s="126" t="s">
        <v>15</v>
      </c>
      <c r="E19" s="122">
        <v>4540</v>
      </c>
      <c r="F19" s="122">
        <v>9</v>
      </c>
      <c r="G19" s="122">
        <v>57</v>
      </c>
      <c r="H19" s="122">
        <v>4492</v>
      </c>
      <c r="I19" s="122">
        <v>0</v>
      </c>
      <c r="J19" s="127">
        <v>0</v>
      </c>
      <c r="K19" s="122">
        <v>4600</v>
      </c>
      <c r="L19" s="122">
        <v>40</v>
      </c>
      <c r="M19" s="122">
        <v>17</v>
      </c>
      <c r="N19" s="122">
        <v>4623</v>
      </c>
      <c r="O19" s="122">
        <v>446</v>
      </c>
      <c r="P19" s="127">
        <v>9.6</v>
      </c>
    </row>
    <row r="20" spans="2:16" s="85" customFormat="1" ht="17.25" customHeight="1" x14ac:dyDescent="0.2">
      <c r="B20" s="124" t="s">
        <v>75</v>
      </c>
      <c r="C20" s="125"/>
      <c r="D20" s="126" t="s">
        <v>16</v>
      </c>
      <c r="E20" s="122">
        <v>1797</v>
      </c>
      <c r="F20" s="122">
        <v>45</v>
      </c>
      <c r="G20" s="122">
        <v>0</v>
      </c>
      <c r="H20" s="122">
        <v>1842</v>
      </c>
      <c r="I20" s="122">
        <v>195</v>
      </c>
      <c r="J20" s="127">
        <v>10.6</v>
      </c>
      <c r="K20" s="122">
        <v>1368</v>
      </c>
      <c r="L20" s="122">
        <v>0</v>
      </c>
      <c r="M20" s="122">
        <v>4</v>
      </c>
      <c r="N20" s="122">
        <v>1364</v>
      </c>
      <c r="O20" s="122">
        <v>314</v>
      </c>
      <c r="P20" s="127">
        <v>23</v>
      </c>
    </row>
    <row r="21" spans="2:16" s="85" customFormat="1" ht="17.25" customHeight="1" x14ac:dyDescent="0.2">
      <c r="B21" s="124" t="s">
        <v>76</v>
      </c>
      <c r="C21" s="125"/>
      <c r="D21" s="129" t="s">
        <v>17</v>
      </c>
      <c r="E21" s="122">
        <v>4942</v>
      </c>
      <c r="F21" s="122">
        <v>14</v>
      </c>
      <c r="G21" s="122">
        <v>1</v>
      </c>
      <c r="H21" s="122">
        <v>4955</v>
      </c>
      <c r="I21" s="122">
        <v>138</v>
      </c>
      <c r="J21" s="127">
        <v>2.8</v>
      </c>
      <c r="K21" s="122">
        <v>2553</v>
      </c>
      <c r="L21" s="122">
        <v>0</v>
      </c>
      <c r="M21" s="122">
        <v>0</v>
      </c>
      <c r="N21" s="122">
        <v>2553</v>
      </c>
      <c r="O21" s="122">
        <v>434</v>
      </c>
      <c r="P21" s="127">
        <v>17</v>
      </c>
    </row>
    <row r="22" spans="2:16" s="85" customFormat="1" ht="17.25" customHeight="1" x14ac:dyDescent="0.2">
      <c r="B22" s="124" t="s">
        <v>77</v>
      </c>
      <c r="C22" s="125"/>
      <c r="D22" s="130" t="s">
        <v>18</v>
      </c>
      <c r="E22" s="122">
        <v>11163</v>
      </c>
      <c r="F22" s="122">
        <v>609</v>
      </c>
      <c r="G22" s="122">
        <v>272</v>
      </c>
      <c r="H22" s="122">
        <v>11500</v>
      </c>
      <c r="I22" s="122">
        <v>4861</v>
      </c>
      <c r="J22" s="127">
        <v>42.3</v>
      </c>
      <c r="K22" s="122">
        <v>21001</v>
      </c>
      <c r="L22" s="122">
        <v>1048</v>
      </c>
      <c r="M22" s="122">
        <v>459</v>
      </c>
      <c r="N22" s="122">
        <v>21590</v>
      </c>
      <c r="O22" s="122">
        <v>17942</v>
      </c>
      <c r="P22" s="127">
        <v>83.1</v>
      </c>
    </row>
    <row r="23" spans="2:16" s="85" customFormat="1" ht="17.25" customHeight="1" x14ac:dyDescent="0.2">
      <c r="B23" s="124" t="s">
        <v>78</v>
      </c>
      <c r="C23" s="125"/>
      <c r="D23" s="131" t="s">
        <v>19</v>
      </c>
      <c r="E23" s="122">
        <v>4509</v>
      </c>
      <c r="F23" s="122">
        <v>30</v>
      </c>
      <c r="G23" s="122">
        <v>43</v>
      </c>
      <c r="H23" s="122">
        <v>4496</v>
      </c>
      <c r="I23" s="122">
        <v>907</v>
      </c>
      <c r="J23" s="127">
        <v>20.2</v>
      </c>
      <c r="K23" s="122">
        <v>5428</v>
      </c>
      <c r="L23" s="122">
        <v>52</v>
      </c>
      <c r="M23" s="122">
        <v>23</v>
      </c>
      <c r="N23" s="122">
        <v>5457</v>
      </c>
      <c r="O23" s="122">
        <v>2887</v>
      </c>
      <c r="P23" s="127">
        <v>52.9</v>
      </c>
    </row>
    <row r="24" spans="2:16" s="85" customFormat="1" ht="17.25" customHeight="1" x14ac:dyDescent="0.2">
      <c r="B24" s="124" t="s">
        <v>79</v>
      </c>
      <c r="C24" s="125"/>
      <c r="D24" s="126" t="s">
        <v>20</v>
      </c>
      <c r="E24" s="122">
        <v>9328</v>
      </c>
      <c r="F24" s="122">
        <v>12</v>
      </c>
      <c r="G24" s="122">
        <v>11</v>
      </c>
      <c r="H24" s="122">
        <v>9329</v>
      </c>
      <c r="I24" s="122">
        <v>811</v>
      </c>
      <c r="J24" s="127">
        <v>8.6999999999999993</v>
      </c>
      <c r="K24" s="122">
        <v>17780</v>
      </c>
      <c r="L24" s="122">
        <v>529</v>
      </c>
      <c r="M24" s="122">
        <v>136</v>
      </c>
      <c r="N24" s="122">
        <v>18173</v>
      </c>
      <c r="O24" s="122">
        <v>6730</v>
      </c>
      <c r="P24" s="127">
        <v>37</v>
      </c>
    </row>
    <row r="25" spans="2:16" s="85" customFormat="1" ht="17.25" customHeight="1" x14ac:dyDescent="0.2">
      <c r="B25" s="124" t="s">
        <v>80</v>
      </c>
      <c r="C25" s="125"/>
      <c r="D25" s="126" t="s">
        <v>21</v>
      </c>
      <c r="E25" s="122">
        <v>18246</v>
      </c>
      <c r="F25" s="122">
        <v>298</v>
      </c>
      <c r="G25" s="122">
        <v>419</v>
      </c>
      <c r="H25" s="122">
        <v>18125</v>
      </c>
      <c r="I25" s="122">
        <v>2518</v>
      </c>
      <c r="J25" s="127">
        <v>13.9</v>
      </c>
      <c r="K25" s="122">
        <v>63442</v>
      </c>
      <c r="L25" s="122">
        <v>528</v>
      </c>
      <c r="M25" s="122">
        <v>848</v>
      </c>
      <c r="N25" s="122">
        <v>63122</v>
      </c>
      <c r="O25" s="122">
        <v>18983</v>
      </c>
      <c r="P25" s="127">
        <v>30.1</v>
      </c>
    </row>
    <row r="26" spans="2:16" s="85" customFormat="1" ht="17.25" customHeight="1" x14ac:dyDescent="0.2">
      <c r="B26" s="124" t="s">
        <v>81</v>
      </c>
      <c r="C26" s="125"/>
      <c r="D26" s="126" t="s">
        <v>22</v>
      </c>
      <c r="E26" s="122">
        <v>1052</v>
      </c>
      <c r="F26" s="122">
        <v>0</v>
      </c>
      <c r="G26" s="122">
        <v>0</v>
      </c>
      <c r="H26" s="122">
        <v>1052</v>
      </c>
      <c r="I26" s="122">
        <v>227</v>
      </c>
      <c r="J26" s="127">
        <v>21.6</v>
      </c>
      <c r="K26" s="122">
        <v>1234</v>
      </c>
      <c r="L26" s="122">
        <v>31</v>
      </c>
      <c r="M26" s="122">
        <v>31</v>
      </c>
      <c r="N26" s="122">
        <v>1234</v>
      </c>
      <c r="O26" s="122">
        <v>667</v>
      </c>
      <c r="P26" s="127">
        <v>54.1</v>
      </c>
    </row>
    <row r="27" spans="2:16" s="85" customFormat="1" ht="17.25" customHeight="1" x14ac:dyDescent="0.2">
      <c r="B27" s="124" t="s">
        <v>82</v>
      </c>
      <c r="C27" s="125"/>
      <c r="D27" s="132" t="s">
        <v>23</v>
      </c>
      <c r="E27" s="122">
        <v>11711</v>
      </c>
      <c r="F27" s="122">
        <v>225</v>
      </c>
      <c r="G27" s="122">
        <v>227</v>
      </c>
      <c r="H27" s="122">
        <v>11709</v>
      </c>
      <c r="I27" s="122">
        <v>2699</v>
      </c>
      <c r="J27" s="127">
        <v>23.1</v>
      </c>
      <c r="K27" s="122">
        <v>14614</v>
      </c>
      <c r="L27" s="122">
        <v>374</v>
      </c>
      <c r="M27" s="122">
        <v>369</v>
      </c>
      <c r="N27" s="122">
        <v>14619</v>
      </c>
      <c r="O27" s="122">
        <v>6289</v>
      </c>
      <c r="P27" s="127">
        <v>43</v>
      </c>
    </row>
    <row r="28" spans="2:16" s="85" customFormat="1" ht="17.25" customHeight="1" x14ac:dyDescent="0.2">
      <c r="B28" s="119" t="s">
        <v>83</v>
      </c>
      <c r="C28" s="120"/>
      <c r="D28" s="133" t="s">
        <v>84</v>
      </c>
      <c r="E28" s="134">
        <v>6719</v>
      </c>
      <c r="F28" s="134">
        <v>138</v>
      </c>
      <c r="G28" s="134">
        <v>30</v>
      </c>
      <c r="H28" s="134">
        <v>6827</v>
      </c>
      <c r="I28" s="134">
        <v>764</v>
      </c>
      <c r="J28" s="123">
        <v>11.2</v>
      </c>
      <c r="K28" s="134">
        <v>8238</v>
      </c>
      <c r="L28" s="134">
        <v>358</v>
      </c>
      <c r="M28" s="134">
        <v>72</v>
      </c>
      <c r="N28" s="134">
        <v>8524</v>
      </c>
      <c r="O28" s="134">
        <v>1508</v>
      </c>
      <c r="P28" s="123">
        <v>17.7</v>
      </c>
    </row>
    <row r="29" spans="2:16" s="85" customFormat="1" ht="17.25" customHeight="1" x14ac:dyDescent="0.2">
      <c r="B29" s="124" t="s">
        <v>85</v>
      </c>
      <c r="C29" s="125"/>
      <c r="D29" s="135" t="s">
        <v>86</v>
      </c>
      <c r="E29" s="122">
        <v>1040</v>
      </c>
      <c r="F29" s="122">
        <v>7</v>
      </c>
      <c r="G29" s="122">
        <v>5</v>
      </c>
      <c r="H29" s="122">
        <v>1042</v>
      </c>
      <c r="I29" s="122">
        <v>36</v>
      </c>
      <c r="J29" s="127">
        <v>3.5</v>
      </c>
      <c r="K29" s="122">
        <v>2870</v>
      </c>
      <c r="L29" s="122">
        <v>9</v>
      </c>
      <c r="M29" s="122">
        <v>3</v>
      </c>
      <c r="N29" s="122">
        <v>2876</v>
      </c>
      <c r="O29" s="122">
        <v>293</v>
      </c>
      <c r="P29" s="127">
        <v>10.199999999999999</v>
      </c>
    </row>
    <row r="30" spans="2:16" s="85" customFormat="1" ht="17.25" customHeight="1" x14ac:dyDescent="0.2">
      <c r="B30" s="124" t="s">
        <v>87</v>
      </c>
      <c r="C30" s="125"/>
      <c r="D30" s="135" t="s">
        <v>88</v>
      </c>
      <c r="E30" s="122">
        <v>2212</v>
      </c>
      <c r="F30" s="122">
        <v>3</v>
      </c>
      <c r="G30" s="122">
        <v>12</v>
      </c>
      <c r="H30" s="122">
        <v>2203</v>
      </c>
      <c r="I30" s="122">
        <v>134</v>
      </c>
      <c r="J30" s="127">
        <v>6.1</v>
      </c>
      <c r="K30" s="122">
        <v>296</v>
      </c>
      <c r="L30" s="122">
        <v>0</v>
      </c>
      <c r="M30" s="122">
        <v>0</v>
      </c>
      <c r="N30" s="122">
        <v>296</v>
      </c>
      <c r="O30" s="122">
        <v>33</v>
      </c>
      <c r="P30" s="127">
        <v>11.1</v>
      </c>
    </row>
    <row r="31" spans="2:16" s="85" customFormat="1" ht="17.25" customHeight="1" x14ac:dyDescent="0.2">
      <c r="B31" s="124" t="s">
        <v>89</v>
      </c>
      <c r="C31" s="125"/>
      <c r="D31" s="135" t="s">
        <v>90</v>
      </c>
      <c r="E31" s="122" t="s">
        <v>181</v>
      </c>
      <c r="F31" s="122" t="s">
        <v>181</v>
      </c>
      <c r="G31" s="122" t="s">
        <v>181</v>
      </c>
      <c r="H31" s="122" t="s">
        <v>181</v>
      </c>
      <c r="I31" s="122" t="s">
        <v>181</v>
      </c>
      <c r="J31" s="127" t="s">
        <v>181</v>
      </c>
      <c r="K31" s="122" t="s">
        <v>181</v>
      </c>
      <c r="L31" s="122" t="s">
        <v>181</v>
      </c>
      <c r="M31" s="122" t="s">
        <v>181</v>
      </c>
      <c r="N31" s="122" t="s">
        <v>181</v>
      </c>
      <c r="O31" s="122" t="s">
        <v>181</v>
      </c>
      <c r="P31" s="127" t="s">
        <v>181</v>
      </c>
    </row>
    <row r="32" spans="2:16" s="85" customFormat="1" ht="17.25" customHeight="1" x14ac:dyDescent="0.2">
      <c r="B32" s="124" t="s">
        <v>91</v>
      </c>
      <c r="C32" s="125"/>
      <c r="D32" s="135" t="s">
        <v>92</v>
      </c>
      <c r="E32" s="122">
        <v>221</v>
      </c>
      <c r="F32" s="122">
        <v>2</v>
      </c>
      <c r="G32" s="122">
        <v>2</v>
      </c>
      <c r="H32" s="122">
        <v>221</v>
      </c>
      <c r="I32" s="122">
        <v>12</v>
      </c>
      <c r="J32" s="127">
        <v>5.4</v>
      </c>
      <c r="K32" s="122">
        <v>100</v>
      </c>
      <c r="L32" s="122">
        <v>0</v>
      </c>
      <c r="M32" s="122">
        <v>0</v>
      </c>
      <c r="N32" s="122">
        <v>100</v>
      </c>
      <c r="O32" s="122">
        <v>22</v>
      </c>
      <c r="P32" s="127">
        <v>22</v>
      </c>
    </row>
    <row r="33" spans="2:16" s="85" customFormat="1" ht="17.25" customHeight="1" x14ac:dyDescent="0.2">
      <c r="B33" s="124" t="s">
        <v>93</v>
      </c>
      <c r="C33" s="125"/>
      <c r="D33" s="135" t="s">
        <v>94</v>
      </c>
      <c r="E33" s="122">
        <v>1673</v>
      </c>
      <c r="F33" s="122">
        <v>10</v>
      </c>
      <c r="G33" s="122">
        <v>17</v>
      </c>
      <c r="H33" s="122">
        <v>1666</v>
      </c>
      <c r="I33" s="122">
        <v>5</v>
      </c>
      <c r="J33" s="127">
        <v>0.3</v>
      </c>
      <c r="K33" s="122">
        <v>305</v>
      </c>
      <c r="L33" s="122">
        <v>0</v>
      </c>
      <c r="M33" s="122">
        <v>0</v>
      </c>
      <c r="N33" s="122">
        <v>305</v>
      </c>
      <c r="O33" s="122">
        <v>92</v>
      </c>
      <c r="P33" s="127">
        <v>30.2</v>
      </c>
    </row>
    <row r="34" spans="2:16" s="85" customFormat="1" ht="17.25" customHeight="1" x14ac:dyDescent="0.2">
      <c r="B34" s="124" t="s">
        <v>95</v>
      </c>
      <c r="C34" s="125"/>
      <c r="D34" s="135" t="s">
        <v>96</v>
      </c>
      <c r="E34" s="122">
        <v>920</v>
      </c>
      <c r="F34" s="122">
        <v>0</v>
      </c>
      <c r="G34" s="122">
        <v>0</v>
      </c>
      <c r="H34" s="122">
        <v>920</v>
      </c>
      <c r="I34" s="122">
        <v>49</v>
      </c>
      <c r="J34" s="127">
        <v>5.3</v>
      </c>
      <c r="K34" s="122">
        <v>501</v>
      </c>
      <c r="L34" s="122">
        <v>4</v>
      </c>
      <c r="M34" s="122">
        <v>0</v>
      </c>
      <c r="N34" s="122">
        <v>505</v>
      </c>
      <c r="O34" s="122">
        <v>103</v>
      </c>
      <c r="P34" s="127">
        <v>20.399999999999999</v>
      </c>
    </row>
    <row r="35" spans="2:16" s="85" customFormat="1" ht="17.25" customHeight="1" x14ac:dyDescent="0.2">
      <c r="B35" s="124" t="s">
        <v>97</v>
      </c>
      <c r="C35" s="125"/>
      <c r="D35" s="135" t="s">
        <v>98</v>
      </c>
      <c r="E35" s="136">
        <v>1751</v>
      </c>
      <c r="F35" s="136">
        <v>2</v>
      </c>
      <c r="G35" s="136">
        <v>15</v>
      </c>
      <c r="H35" s="136">
        <v>1738</v>
      </c>
      <c r="I35" s="136">
        <v>4</v>
      </c>
      <c r="J35" s="137">
        <v>0.2</v>
      </c>
      <c r="K35" s="136">
        <v>260</v>
      </c>
      <c r="L35" s="136">
        <v>2</v>
      </c>
      <c r="M35" s="136">
        <v>2</v>
      </c>
      <c r="N35" s="136">
        <v>260</v>
      </c>
      <c r="O35" s="136">
        <v>18</v>
      </c>
      <c r="P35" s="137">
        <v>6.9</v>
      </c>
    </row>
    <row r="36" spans="2:16" s="85" customFormat="1" ht="17.25" customHeight="1" x14ac:dyDescent="0.2">
      <c r="B36" s="124" t="s">
        <v>99</v>
      </c>
      <c r="C36" s="125"/>
      <c r="D36" s="135" t="s">
        <v>100</v>
      </c>
      <c r="E36" s="122">
        <v>1638</v>
      </c>
      <c r="F36" s="122">
        <v>112</v>
      </c>
      <c r="G36" s="122">
        <v>0</v>
      </c>
      <c r="H36" s="122">
        <v>1750</v>
      </c>
      <c r="I36" s="122">
        <v>126</v>
      </c>
      <c r="J36" s="127">
        <v>7.2</v>
      </c>
      <c r="K36" s="122">
        <v>164</v>
      </c>
      <c r="L36" s="122">
        <v>0</v>
      </c>
      <c r="M36" s="122">
        <v>0</v>
      </c>
      <c r="N36" s="122">
        <v>164</v>
      </c>
      <c r="O36" s="122">
        <v>5</v>
      </c>
      <c r="P36" s="127">
        <v>3</v>
      </c>
    </row>
    <row r="37" spans="2:16" s="85" customFormat="1" ht="17.25" customHeight="1" x14ac:dyDescent="0.2">
      <c r="B37" s="124" t="s">
        <v>101</v>
      </c>
      <c r="C37" s="125"/>
      <c r="D37" s="135" t="s">
        <v>102</v>
      </c>
      <c r="E37" s="122">
        <v>1576</v>
      </c>
      <c r="F37" s="122">
        <v>14</v>
      </c>
      <c r="G37" s="122">
        <v>164</v>
      </c>
      <c r="H37" s="122">
        <v>1426</v>
      </c>
      <c r="I37" s="122">
        <v>142</v>
      </c>
      <c r="J37" s="127">
        <v>10</v>
      </c>
      <c r="K37" s="122">
        <v>376</v>
      </c>
      <c r="L37" s="122">
        <v>3</v>
      </c>
      <c r="M37" s="122">
        <v>0</v>
      </c>
      <c r="N37" s="122">
        <v>379</v>
      </c>
      <c r="O37" s="122">
        <v>14</v>
      </c>
      <c r="P37" s="127">
        <v>3.7</v>
      </c>
    </row>
    <row r="38" spans="2:16" s="85" customFormat="1" ht="17.25" customHeight="1" x14ac:dyDescent="0.2">
      <c r="B38" s="124" t="s">
        <v>103</v>
      </c>
      <c r="C38" s="125"/>
      <c r="D38" s="135" t="s">
        <v>104</v>
      </c>
      <c r="E38" s="122">
        <v>847</v>
      </c>
      <c r="F38" s="122">
        <v>2</v>
      </c>
      <c r="G38" s="122">
        <v>19</v>
      </c>
      <c r="H38" s="122">
        <v>830</v>
      </c>
      <c r="I38" s="122">
        <v>7</v>
      </c>
      <c r="J38" s="127">
        <v>0.8</v>
      </c>
      <c r="K38" s="122">
        <v>631</v>
      </c>
      <c r="L38" s="122">
        <v>0</v>
      </c>
      <c r="M38" s="122">
        <v>4</v>
      </c>
      <c r="N38" s="122">
        <v>627</v>
      </c>
      <c r="O38" s="122">
        <v>39</v>
      </c>
      <c r="P38" s="127">
        <v>6.2</v>
      </c>
    </row>
    <row r="39" spans="2:16" s="85" customFormat="1" ht="17.25" customHeight="1" x14ac:dyDescent="0.2">
      <c r="B39" s="124" t="s">
        <v>105</v>
      </c>
      <c r="C39" s="125"/>
      <c r="D39" s="135" t="s">
        <v>106</v>
      </c>
      <c r="E39" s="122">
        <v>2795</v>
      </c>
      <c r="F39" s="122">
        <v>27</v>
      </c>
      <c r="G39" s="122">
        <v>22</v>
      </c>
      <c r="H39" s="122">
        <v>2800</v>
      </c>
      <c r="I39" s="122">
        <v>16</v>
      </c>
      <c r="J39" s="127">
        <v>0.6</v>
      </c>
      <c r="K39" s="122">
        <v>1669</v>
      </c>
      <c r="L39" s="122">
        <v>13</v>
      </c>
      <c r="M39" s="122">
        <v>4</v>
      </c>
      <c r="N39" s="122">
        <v>1678</v>
      </c>
      <c r="O39" s="122">
        <v>88</v>
      </c>
      <c r="P39" s="127">
        <v>5.2</v>
      </c>
    </row>
    <row r="40" spans="2:16" s="85" customFormat="1" ht="17.25" customHeight="1" x14ac:dyDescent="0.2">
      <c r="B40" s="124" t="s">
        <v>107</v>
      </c>
      <c r="C40" s="125"/>
      <c r="D40" s="135" t="s">
        <v>108</v>
      </c>
      <c r="E40" s="122">
        <v>945</v>
      </c>
      <c r="F40" s="122">
        <v>9</v>
      </c>
      <c r="G40" s="122">
        <v>4</v>
      </c>
      <c r="H40" s="122">
        <v>950</v>
      </c>
      <c r="I40" s="122">
        <v>151</v>
      </c>
      <c r="J40" s="127">
        <v>15.9</v>
      </c>
      <c r="K40" s="122">
        <v>1047</v>
      </c>
      <c r="L40" s="122">
        <v>36</v>
      </c>
      <c r="M40" s="122">
        <v>14</v>
      </c>
      <c r="N40" s="122">
        <v>1069</v>
      </c>
      <c r="O40" s="122">
        <v>198</v>
      </c>
      <c r="P40" s="127">
        <v>18.5</v>
      </c>
    </row>
    <row r="41" spans="2:16" s="85" customFormat="1" ht="17.25" customHeight="1" x14ac:dyDescent="0.2">
      <c r="B41" s="124" t="s">
        <v>109</v>
      </c>
      <c r="C41" s="125"/>
      <c r="D41" s="135" t="s">
        <v>110</v>
      </c>
      <c r="E41" s="122">
        <v>2305</v>
      </c>
      <c r="F41" s="122">
        <v>13</v>
      </c>
      <c r="G41" s="122">
        <v>37</v>
      </c>
      <c r="H41" s="122">
        <v>2281</v>
      </c>
      <c r="I41" s="122">
        <v>14</v>
      </c>
      <c r="J41" s="127">
        <v>0.6</v>
      </c>
      <c r="K41" s="122">
        <v>881</v>
      </c>
      <c r="L41" s="122">
        <v>3</v>
      </c>
      <c r="M41" s="122">
        <v>6</v>
      </c>
      <c r="N41" s="122">
        <v>878</v>
      </c>
      <c r="O41" s="122">
        <v>89</v>
      </c>
      <c r="P41" s="127">
        <v>10.1</v>
      </c>
    </row>
    <row r="42" spans="2:16" s="85" customFormat="1" ht="17.25" customHeight="1" x14ac:dyDescent="0.2">
      <c r="B42" s="138" t="s">
        <v>111</v>
      </c>
      <c r="C42" s="139"/>
      <c r="D42" s="140" t="s">
        <v>112</v>
      </c>
      <c r="E42" s="141">
        <v>2597</v>
      </c>
      <c r="F42" s="141">
        <v>0</v>
      </c>
      <c r="G42" s="141">
        <v>3</v>
      </c>
      <c r="H42" s="141">
        <v>2594</v>
      </c>
      <c r="I42" s="141">
        <v>157</v>
      </c>
      <c r="J42" s="142">
        <v>6.1</v>
      </c>
      <c r="K42" s="141">
        <v>725</v>
      </c>
      <c r="L42" s="141">
        <v>0</v>
      </c>
      <c r="M42" s="141">
        <v>17</v>
      </c>
      <c r="N42" s="141">
        <v>708</v>
      </c>
      <c r="O42" s="141">
        <v>101</v>
      </c>
      <c r="P42" s="142">
        <v>14.3</v>
      </c>
    </row>
    <row r="43" spans="2:16" s="85" customFormat="1" ht="17.25" customHeight="1" x14ac:dyDescent="0.2">
      <c r="B43" s="143" t="s">
        <v>113</v>
      </c>
      <c r="C43" s="144"/>
      <c r="D43" s="145" t="s">
        <v>114</v>
      </c>
      <c r="E43" s="146">
        <v>1761</v>
      </c>
      <c r="F43" s="146">
        <v>46</v>
      </c>
      <c r="G43" s="146">
        <v>86</v>
      </c>
      <c r="H43" s="146">
        <v>1721</v>
      </c>
      <c r="I43" s="146">
        <v>108</v>
      </c>
      <c r="J43" s="147">
        <v>6.3</v>
      </c>
      <c r="K43" s="146">
        <v>2619</v>
      </c>
      <c r="L43" s="146">
        <v>93</v>
      </c>
      <c r="M43" s="146">
        <v>135</v>
      </c>
      <c r="N43" s="146">
        <v>2577</v>
      </c>
      <c r="O43" s="146">
        <v>436</v>
      </c>
      <c r="P43" s="147">
        <v>16.899999999999999</v>
      </c>
    </row>
    <row r="44" spans="2:16" s="85" customFormat="1" ht="10.5" customHeight="1" x14ac:dyDescent="0.2">
      <c r="D44" s="95"/>
      <c r="E44" s="95"/>
      <c r="F44" s="95"/>
      <c r="G44" s="95"/>
      <c r="H44" s="95"/>
      <c r="I44" s="95"/>
      <c r="J44" s="95"/>
      <c r="K44" s="95"/>
      <c r="L44" s="95"/>
      <c r="M44" s="95"/>
      <c r="N44" s="95"/>
      <c r="O44" s="95"/>
      <c r="P44" s="95"/>
    </row>
    <row r="45" spans="2:16" ht="10.5" customHeight="1" x14ac:dyDescent="0.2"/>
    <row r="46" spans="2:16" s="85" customFormat="1" ht="21" customHeight="1" x14ac:dyDescent="0.2">
      <c r="B46" s="148" t="s">
        <v>115</v>
      </c>
      <c r="C46" s="148"/>
      <c r="D46" s="148"/>
      <c r="E46" s="149"/>
      <c r="F46" s="149"/>
      <c r="G46" s="149"/>
      <c r="I46" s="94"/>
      <c r="J46" s="94"/>
      <c r="K46" s="149"/>
      <c r="L46" s="149"/>
      <c r="M46" s="149"/>
      <c r="O46" s="94"/>
      <c r="P46" s="94" t="s">
        <v>56</v>
      </c>
    </row>
    <row r="47" spans="2:16" s="85" customFormat="1" ht="21.6" customHeight="1" x14ac:dyDescent="0.2">
      <c r="B47" s="96"/>
      <c r="C47" s="97"/>
      <c r="D47" s="98"/>
      <c r="E47" s="160" t="s">
        <v>117</v>
      </c>
      <c r="F47" s="161"/>
      <c r="G47" s="161"/>
      <c r="H47" s="161"/>
      <c r="I47" s="162"/>
      <c r="J47" s="163"/>
      <c r="K47" s="164" t="s">
        <v>118</v>
      </c>
      <c r="L47" s="161"/>
      <c r="M47" s="161"/>
      <c r="N47" s="161"/>
      <c r="O47" s="162"/>
      <c r="P47" s="163"/>
    </row>
    <row r="48" spans="2:16" s="85" customFormat="1" ht="18" customHeight="1" x14ac:dyDescent="0.2">
      <c r="B48" s="105"/>
      <c r="C48" s="106"/>
      <c r="D48" s="165"/>
      <c r="E48" s="166" t="s">
        <v>119</v>
      </c>
      <c r="F48" s="166" t="s">
        <v>120</v>
      </c>
      <c r="G48" s="166" t="s">
        <v>121</v>
      </c>
      <c r="H48" s="167" t="s">
        <v>122</v>
      </c>
      <c r="I48" s="102"/>
      <c r="J48" s="103"/>
      <c r="K48" s="166" t="s">
        <v>119</v>
      </c>
      <c r="L48" s="166" t="s">
        <v>120</v>
      </c>
      <c r="M48" s="166" t="s">
        <v>121</v>
      </c>
      <c r="N48" s="167" t="s">
        <v>122</v>
      </c>
      <c r="O48" s="102"/>
      <c r="P48" s="103"/>
    </row>
    <row r="49" spans="2:16" s="85" customFormat="1" ht="18" customHeight="1" x14ac:dyDescent="0.2">
      <c r="B49" s="105"/>
      <c r="C49" s="106"/>
      <c r="D49" s="107" t="s">
        <v>61</v>
      </c>
      <c r="E49" s="168" t="s">
        <v>123</v>
      </c>
      <c r="F49" s="168"/>
      <c r="G49" s="168"/>
      <c r="H49" s="169" t="s">
        <v>123</v>
      </c>
      <c r="I49" s="111" t="s">
        <v>124</v>
      </c>
      <c r="J49" s="112" t="s">
        <v>125</v>
      </c>
      <c r="K49" s="168" t="s">
        <v>123</v>
      </c>
      <c r="L49" s="168"/>
      <c r="M49" s="168"/>
      <c r="N49" s="169" t="s">
        <v>123</v>
      </c>
      <c r="O49" s="111" t="s">
        <v>124</v>
      </c>
      <c r="P49" s="112" t="s">
        <v>125</v>
      </c>
    </row>
    <row r="50" spans="2:16" s="85" customFormat="1" ht="18" customHeight="1" x14ac:dyDescent="0.2">
      <c r="B50" s="105"/>
      <c r="C50" s="106"/>
      <c r="D50" s="165"/>
      <c r="E50" s="168" t="s">
        <v>126</v>
      </c>
      <c r="F50" s="168" t="s">
        <v>126</v>
      </c>
      <c r="G50" s="168" t="s">
        <v>126</v>
      </c>
      <c r="H50" s="168" t="s">
        <v>126</v>
      </c>
      <c r="I50" s="170" t="s">
        <v>127</v>
      </c>
      <c r="J50" s="112" t="s">
        <v>127</v>
      </c>
      <c r="K50" s="168" t="s">
        <v>126</v>
      </c>
      <c r="L50" s="168" t="s">
        <v>126</v>
      </c>
      <c r="M50" s="168" t="s">
        <v>126</v>
      </c>
      <c r="N50" s="168" t="s">
        <v>126</v>
      </c>
      <c r="O50" s="170" t="s">
        <v>127</v>
      </c>
      <c r="P50" s="112" t="s">
        <v>127</v>
      </c>
    </row>
    <row r="51" spans="2:16" s="85" customFormat="1" ht="18" customHeight="1" x14ac:dyDescent="0.2">
      <c r="B51" s="105"/>
      <c r="C51" s="106"/>
      <c r="E51" s="168" t="s">
        <v>128</v>
      </c>
      <c r="F51" s="168" t="s">
        <v>128</v>
      </c>
      <c r="G51" s="168" t="s">
        <v>128</v>
      </c>
      <c r="H51" s="168" t="s">
        <v>128</v>
      </c>
      <c r="I51" s="170" t="s">
        <v>129</v>
      </c>
      <c r="J51" s="112" t="s">
        <v>130</v>
      </c>
      <c r="K51" s="168" t="s">
        <v>128</v>
      </c>
      <c r="L51" s="168" t="s">
        <v>128</v>
      </c>
      <c r="M51" s="168" t="s">
        <v>128</v>
      </c>
      <c r="N51" s="168" t="s">
        <v>128</v>
      </c>
      <c r="O51" s="170" t="s">
        <v>129</v>
      </c>
      <c r="P51" s="112" t="s">
        <v>130</v>
      </c>
    </row>
    <row r="52" spans="2:16" s="85" customFormat="1" ht="18" customHeight="1" x14ac:dyDescent="0.2">
      <c r="B52" s="113"/>
      <c r="C52" s="114"/>
      <c r="D52" s="115"/>
      <c r="E52" s="171"/>
      <c r="F52" s="171"/>
      <c r="G52" s="171"/>
      <c r="H52" s="172"/>
      <c r="I52" s="117"/>
      <c r="J52" s="118" t="s">
        <v>131</v>
      </c>
      <c r="K52" s="171"/>
      <c r="L52" s="171"/>
      <c r="M52" s="171"/>
      <c r="N52" s="172"/>
      <c r="O52" s="117"/>
      <c r="P52" s="118" t="s">
        <v>131</v>
      </c>
    </row>
    <row r="53" spans="2:16" s="85" customFormat="1" ht="18" customHeight="1" x14ac:dyDescent="0.2">
      <c r="B53" s="119" t="str">
        <f t="shared" ref="B53:B84" si="0">+B12</f>
        <v>TL</v>
      </c>
      <c r="C53" s="120"/>
      <c r="D53" s="121" t="str">
        <f t="shared" ref="D53:D84" si="1">+D12</f>
        <v>調査産業計</v>
      </c>
      <c r="E53" s="122">
        <v>90977</v>
      </c>
      <c r="F53" s="122">
        <v>1488</v>
      </c>
      <c r="G53" s="122">
        <v>1421</v>
      </c>
      <c r="H53" s="122">
        <v>91044</v>
      </c>
      <c r="I53" s="122">
        <v>10481</v>
      </c>
      <c r="J53" s="123">
        <v>11.5</v>
      </c>
      <c r="K53" s="122">
        <v>101402</v>
      </c>
      <c r="L53" s="122">
        <v>1557</v>
      </c>
      <c r="M53" s="122">
        <v>1354</v>
      </c>
      <c r="N53" s="122">
        <v>101605</v>
      </c>
      <c r="O53" s="122">
        <v>35808</v>
      </c>
      <c r="P53" s="123">
        <v>35.200000000000003</v>
      </c>
    </row>
    <row r="54" spans="2:16" s="85" customFormat="1" ht="18" customHeight="1" x14ac:dyDescent="0.2">
      <c r="B54" s="124" t="str">
        <f t="shared" si="0"/>
        <v>D</v>
      </c>
      <c r="C54" s="125"/>
      <c r="D54" s="126" t="str">
        <f t="shared" si="1"/>
        <v>建設業</v>
      </c>
      <c r="E54" s="122">
        <v>5799</v>
      </c>
      <c r="F54" s="122">
        <v>45</v>
      </c>
      <c r="G54" s="122">
        <v>22</v>
      </c>
      <c r="H54" s="122">
        <v>5822</v>
      </c>
      <c r="I54" s="122">
        <v>11</v>
      </c>
      <c r="J54" s="127">
        <v>0.2</v>
      </c>
      <c r="K54" s="122">
        <v>485</v>
      </c>
      <c r="L54" s="122">
        <v>26</v>
      </c>
      <c r="M54" s="122">
        <v>0</v>
      </c>
      <c r="N54" s="122">
        <v>511</v>
      </c>
      <c r="O54" s="122">
        <v>22</v>
      </c>
      <c r="P54" s="127">
        <v>4.3</v>
      </c>
    </row>
    <row r="55" spans="2:16" s="85" customFormat="1" ht="18" customHeight="1" x14ac:dyDescent="0.2">
      <c r="B55" s="124" t="str">
        <f t="shared" si="0"/>
        <v>E</v>
      </c>
      <c r="C55" s="125"/>
      <c r="D55" s="126" t="str">
        <f t="shared" si="1"/>
        <v>製造業</v>
      </c>
      <c r="E55" s="122">
        <v>23411</v>
      </c>
      <c r="F55" s="122">
        <v>144</v>
      </c>
      <c r="G55" s="122">
        <v>200</v>
      </c>
      <c r="H55" s="122">
        <v>23355</v>
      </c>
      <c r="I55" s="122">
        <v>867</v>
      </c>
      <c r="J55" s="127">
        <v>3.7</v>
      </c>
      <c r="K55" s="122">
        <v>16717</v>
      </c>
      <c r="L55" s="122">
        <v>239</v>
      </c>
      <c r="M55" s="122">
        <v>146</v>
      </c>
      <c r="N55" s="122">
        <v>16810</v>
      </c>
      <c r="O55" s="122">
        <v>2043</v>
      </c>
      <c r="P55" s="127">
        <v>12.2</v>
      </c>
    </row>
    <row r="56" spans="2:16" s="85" customFormat="1" ht="18" customHeight="1" x14ac:dyDescent="0.2">
      <c r="B56" s="124" t="str">
        <f t="shared" si="0"/>
        <v>F</v>
      </c>
      <c r="C56" s="125"/>
      <c r="D56" s="128" t="str">
        <f t="shared" si="1"/>
        <v>電気・ガス・熱供給・水道業</v>
      </c>
      <c r="E56" s="122">
        <v>963</v>
      </c>
      <c r="F56" s="122">
        <v>50</v>
      </c>
      <c r="G56" s="122">
        <v>13</v>
      </c>
      <c r="H56" s="122">
        <v>1000</v>
      </c>
      <c r="I56" s="122">
        <v>137</v>
      </c>
      <c r="J56" s="127">
        <v>13.7</v>
      </c>
      <c r="K56" s="122">
        <v>319</v>
      </c>
      <c r="L56" s="122">
        <v>6</v>
      </c>
      <c r="M56" s="122">
        <v>0</v>
      </c>
      <c r="N56" s="122">
        <v>325</v>
      </c>
      <c r="O56" s="122">
        <v>167</v>
      </c>
      <c r="P56" s="127">
        <v>51.4</v>
      </c>
    </row>
    <row r="57" spans="2:16" s="85" customFormat="1" ht="18" customHeight="1" x14ac:dyDescent="0.2">
      <c r="B57" s="124" t="str">
        <f t="shared" si="0"/>
        <v>G</v>
      </c>
      <c r="C57" s="125"/>
      <c r="D57" s="126" t="str">
        <f t="shared" si="1"/>
        <v>情報通信業</v>
      </c>
      <c r="E57" s="122">
        <v>1281</v>
      </c>
      <c r="F57" s="122">
        <v>30</v>
      </c>
      <c r="G57" s="122">
        <v>30</v>
      </c>
      <c r="H57" s="122">
        <v>1281</v>
      </c>
      <c r="I57" s="122">
        <v>30</v>
      </c>
      <c r="J57" s="127">
        <v>2.2999999999999998</v>
      </c>
      <c r="K57" s="122">
        <v>817</v>
      </c>
      <c r="L57" s="122">
        <v>15</v>
      </c>
      <c r="M57" s="122">
        <v>15</v>
      </c>
      <c r="N57" s="122">
        <v>817</v>
      </c>
      <c r="O57" s="122">
        <v>148</v>
      </c>
      <c r="P57" s="127">
        <v>18.100000000000001</v>
      </c>
    </row>
    <row r="58" spans="2:16" s="85" customFormat="1" ht="18" customHeight="1" x14ac:dyDescent="0.2">
      <c r="B58" s="124" t="str">
        <f t="shared" si="0"/>
        <v>H</v>
      </c>
      <c r="C58" s="125"/>
      <c r="D58" s="126" t="str">
        <f t="shared" si="1"/>
        <v>運輸業，郵便業</v>
      </c>
      <c r="E58" s="122">
        <v>9683</v>
      </c>
      <c r="F58" s="122">
        <v>383</v>
      </c>
      <c r="G58" s="122">
        <v>165</v>
      </c>
      <c r="H58" s="122">
        <v>9901</v>
      </c>
      <c r="I58" s="122">
        <v>195</v>
      </c>
      <c r="J58" s="127">
        <v>2</v>
      </c>
      <c r="K58" s="122">
        <v>1272</v>
      </c>
      <c r="L58" s="122">
        <v>0</v>
      </c>
      <c r="M58" s="122">
        <v>21</v>
      </c>
      <c r="N58" s="122">
        <v>1251</v>
      </c>
      <c r="O58" s="122">
        <v>233</v>
      </c>
      <c r="P58" s="127">
        <v>18.600000000000001</v>
      </c>
    </row>
    <row r="59" spans="2:16" s="85" customFormat="1" ht="18" customHeight="1" x14ac:dyDescent="0.2">
      <c r="B59" s="124" t="str">
        <f t="shared" si="0"/>
        <v>I</v>
      </c>
      <c r="C59" s="125"/>
      <c r="D59" s="126" t="str">
        <f t="shared" si="1"/>
        <v>卸売業，小売業</v>
      </c>
      <c r="E59" s="122">
        <v>10584</v>
      </c>
      <c r="F59" s="122">
        <v>189</v>
      </c>
      <c r="G59" s="122">
        <v>198</v>
      </c>
      <c r="H59" s="122">
        <v>10575</v>
      </c>
      <c r="I59" s="122">
        <v>3128</v>
      </c>
      <c r="J59" s="127">
        <v>29.6</v>
      </c>
      <c r="K59" s="122">
        <v>15805</v>
      </c>
      <c r="L59" s="122">
        <v>248</v>
      </c>
      <c r="M59" s="122">
        <v>172</v>
      </c>
      <c r="N59" s="122">
        <v>15881</v>
      </c>
      <c r="O59" s="122">
        <v>12117</v>
      </c>
      <c r="P59" s="127">
        <v>76.3</v>
      </c>
    </row>
    <row r="60" spans="2:16" s="85" customFormat="1" ht="18" customHeight="1" x14ac:dyDescent="0.2">
      <c r="B60" s="124" t="str">
        <f t="shared" si="0"/>
        <v>J</v>
      </c>
      <c r="C60" s="125"/>
      <c r="D60" s="126" t="str">
        <f t="shared" si="1"/>
        <v>金融業，保険業</v>
      </c>
      <c r="E60" s="122">
        <v>1673</v>
      </c>
      <c r="F60" s="122">
        <v>9</v>
      </c>
      <c r="G60" s="122">
        <v>57</v>
      </c>
      <c r="H60" s="122">
        <v>1625</v>
      </c>
      <c r="I60" s="122">
        <v>0</v>
      </c>
      <c r="J60" s="127">
        <v>0</v>
      </c>
      <c r="K60" s="122">
        <v>2286</v>
      </c>
      <c r="L60" s="122">
        <v>40</v>
      </c>
      <c r="M60" s="122">
        <v>17</v>
      </c>
      <c r="N60" s="122">
        <v>2309</v>
      </c>
      <c r="O60" s="122">
        <v>145</v>
      </c>
      <c r="P60" s="127">
        <v>6.3</v>
      </c>
    </row>
    <row r="61" spans="2:16" s="85" customFormat="1" ht="18" customHeight="1" x14ac:dyDescent="0.2">
      <c r="B61" s="124" t="str">
        <f t="shared" si="0"/>
        <v>K</v>
      </c>
      <c r="C61" s="125"/>
      <c r="D61" s="126" t="str">
        <f t="shared" si="1"/>
        <v>不動産業，物品賃貸業</v>
      </c>
      <c r="E61" s="122">
        <v>427</v>
      </c>
      <c r="F61" s="122">
        <v>18</v>
      </c>
      <c r="G61" s="122">
        <v>0</v>
      </c>
      <c r="H61" s="122">
        <v>445</v>
      </c>
      <c r="I61" s="122">
        <v>114</v>
      </c>
      <c r="J61" s="127">
        <v>25.6</v>
      </c>
      <c r="K61" s="122">
        <v>349</v>
      </c>
      <c r="L61" s="122">
        <v>0</v>
      </c>
      <c r="M61" s="122">
        <v>4</v>
      </c>
      <c r="N61" s="122">
        <v>345</v>
      </c>
      <c r="O61" s="122">
        <v>214</v>
      </c>
      <c r="P61" s="127">
        <v>62</v>
      </c>
    </row>
    <row r="62" spans="2:16" s="85" customFormat="1" ht="18" customHeight="1" x14ac:dyDescent="0.2">
      <c r="B62" s="124" t="str">
        <f t="shared" si="0"/>
        <v>L</v>
      </c>
      <c r="C62" s="125"/>
      <c r="D62" s="129" t="str">
        <f t="shared" si="1"/>
        <v>学術研究，専門・技術サービス業</v>
      </c>
      <c r="E62" s="122">
        <v>1596</v>
      </c>
      <c r="F62" s="122">
        <v>14</v>
      </c>
      <c r="G62" s="122">
        <v>1</v>
      </c>
      <c r="H62" s="122">
        <v>1609</v>
      </c>
      <c r="I62" s="122">
        <v>55</v>
      </c>
      <c r="J62" s="127">
        <v>3.4</v>
      </c>
      <c r="K62" s="122">
        <v>1344</v>
      </c>
      <c r="L62" s="122">
        <v>0</v>
      </c>
      <c r="M62" s="122">
        <v>0</v>
      </c>
      <c r="N62" s="122">
        <v>1344</v>
      </c>
      <c r="O62" s="122">
        <v>110</v>
      </c>
      <c r="P62" s="127">
        <v>8.1999999999999993</v>
      </c>
    </row>
    <row r="63" spans="2:16" s="85" customFormat="1" ht="18" customHeight="1" x14ac:dyDescent="0.2">
      <c r="B63" s="124" t="str">
        <f t="shared" si="0"/>
        <v>M</v>
      </c>
      <c r="C63" s="125"/>
      <c r="D63" s="130" t="str">
        <f t="shared" si="1"/>
        <v>宿泊業，飲食サービス業</v>
      </c>
      <c r="E63" s="122">
        <v>3349</v>
      </c>
      <c r="F63" s="122">
        <v>214</v>
      </c>
      <c r="G63" s="122">
        <v>186</v>
      </c>
      <c r="H63" s="122">
        <v>3377</v>
      </c>
      <c r="I63" s="122">
        <v>2266</v>
      </c>
      <c r="J63" s="127">
        <v>67.099999999999994</v>
      </c>
      <c r="K63" s="122">
        <v>4815</v>
      </c>
      <c r="L63" s="122">
        <v>243</v>
      </c>
      <c r="M63" s="122">
        <v>184</v>
      </c>
      <c r="N63" s="122">
        <v>4874</v>
      </c>
      <c r="O63" s="122">
        <v>4030</v>
      </c>
      <c r="P63" s="127">
        <v>82.7</v>
      </c>
    </row>
    <row r="64" spans="2:16" s="85" customFormat="1" ht="18" customHeight="1" x14ac:dyDescent="0.2">
      <c r="B64" s="124" t="str">
        <f t="shared" si="0"/>
        <v>N</v>
      </c>
      <c r="C64" s="125"/>
      <c r="D64" s="131" t="str">
        <f t="shared" si="1"/>
        <v>生活関連サービス業，娯楽業</v>
      </c>
      <c r="E64" s="122">
        <v>1902</v>
      </c>
      <c r="F64" s="122">
        <v>30</v>
      </c>
      <c r="G64" s="122">
        <v>43</v>
      </c>
      <c r="H64" s="122">
        <v>1889</v>
      </c>
      <c r="I64" s="122">
        <v>329</v>
      </c>
      <c r="J64" s="127">
        <v>17.399999999999999</v>
      </c>
      <c r="K64" s="122">
        <v>2538</v>
      </c>
      <c r="L64" s="122">
        <v>52</v>
      </c>
      <c r="M64" s="122">
        <v>23</v>
      </c>
      <c r="N64" s="122">
        <v>2567</v>
      </c>
      <c r="O64" s="122">
        <v>946</v>
      </c>
      <c r="P64" s="127">
        <v>36.9</v>
      </c>
    </row>
    <row r="65" spans="2:16" s="85" customFormat="1" ht="18" customHeight="1" x14ac:dyDescent="0.2">
      <c r="B65" s="124" t="str">
        <f t="shared" si="0"/>
        <v>O</v>
      </c>
      <c r="C65" s="125"/>
      <c r="D65" s="126" t="str">
        <f t="shared" si="1"/>
        <v>教育，学習支援業</v>
      </c>
      <c r="E65" s="122">
        <v>8619</v>
      </c>
      <c r="F65" s="122">
        <v>12</v>
      </c>
      <c r="G65" s="122">
        <v>11</v>
      </c>
      <c r="H65" s="122">
        <v>8620</v>
      </c>
      <c r="I65" s="122">
        <v>578</v>
      </c>
      <c r="J65" s="127">
        <v>6.7</v>
      </c>
      <c r="K65" s="122">
        <v>9491</v>
      </c>
      <c r="L65" s="122">
        <v>63</v>
      </c>
      <c r="M65" s="122">
        <v>20</v>
      </c>
      <c r="N65" s="122">
        <v>9534</v>
      </c>
      <c r="O65" s="122">
        <v>1718</v>
      </c>
      <c r="P65" s="127">
        <v>18</v>
      </c>
    </row>
    <row r="66" spans="2:16" s="85" customFormat="1" ht="18" customHeight="1" x14ac:dyDescent="0.2">
      <c r="B66" s="124" t="str">
        <f t="shared" si="0"/>
        <v>P</v>
      </c>
      <c r="C66" s="125"/>
      <c r="D66" s="126" t="str">
        <f t="shared" si="1"/>
        <v>医療，福祉</v>
      </c>
      <c r="E66" s="122">
        <v>13153</v>
      </c>
      <c r="F66" s="122">
        <v>153</v>
      </c>
      <c r="G66" s="122">
        <v>296</v>
      </c>
      <c r="H66" s="122">
        <v>13010</v>
      </c>
      <c r="I66" s="122">
        <v>1394</v>
      </c>
      <c r="J66" s="127">
        <v>10.7</v>
      </c>
      <c r="K66" s="122">
        <v>33276</v>
      </c>
      <c r="L66" s="122">
        <v>306</v>
      </c>
      <c r="M66" s="122">
        <v>383</v>
      </c>
      <c r="N66" s="122">
        <v>33199</v>
      </c>
      <c r="O66" s="122">
        <v>8639</v>
      </c>
      <c r="P66" s="127">
        <v>26</v>
      </c>
    </row>
    <row r="67" spans="2:16" s="85" customFormat="1" ht="18" customHeight="1" x14ac:dyDescent="0.2">
      <c r="B67" s="124" t="str">
        <f t="shared" si="0"/>
        <v>Q</v>
      </c>
      <c r="C67" s="125"/>
      <c r="D67" s="126" t="str">
        <f t="shared" si="1"/>
        <v>複合サービス事業</v>
      </c>
      <c r="E67" s="122" t="s">
        <v>181</v>
      </c>
      <c r="F67" s="122" t="s">
        <v>181</v>
      </c>
      <c r="G67" s="122" t="s">
        <v>181</v>
      </c>
      <c r="H67" s="122" t="s">
        <v>181</v>
      </c>
      <c r="I67" s="122" t="s">
        <v>181</v>
      </c>
      <c r="J67" s="127" t="s">
        <v>181</v>
      </c>
      <c r="K67" s="122" t="s">
        <v>181</v>
      </c>
      <c r="L67" s="122" t="s">
        <v>181</v>
      </c>
      <c r="M67" s="122" t="s">
        <v>181</v>
      </c>
      <c r="N67" s="122" t="s">
        <v>181</v>
      </c>
      <c r="O67" s="122" t="s">
        <v>181</v>
      </c>
      <c r="P67" s="127" t="s">
        <v>181</v>
      </c>
    </row>
    <row r="68" spans="2:16" s="85" customFormat="1" ht="18" customHeight="1" x14ac:dyDescent="0.2">
      <c r="B68" s="124" t="str">
        <f t="shared" si="0"/>
        <v>R</v>
      </c>
      <c r="C68" s="125"/>
      <c r="D68" s="132" t="str">
        <f t="shared" si="1"/>
        <v>サービス業（他に分類されないもの）</v>
      </c>
      <c r="E68" s="122">
        <v>7929</v>
      </c>
      <c r="F68" s="122">
        <v>197</v>
      </c>
      <c r="G68" s="122">
        <v>199</v>
      </c>
      <c r="H68" s="122">
        <v>7927</v>
      </c>
      <c r="I68" s="122">
        <v>1365</v>
      </c>
      <c r="J68" s="127">
        <v>17.2</v>
      </c>
      <c r="K68" s="122">
        <v>11813</v>
      </c>
      <c r="L68" s="122">
        <v>319</v>
      </c>
      <c r="M68" s="122">
        <v>369</v>
      </c>
      <c r="N68" s="122">
        <v>11763</v>
      </c>
      <c r="O68" s="122">
        <v>5274</v>
      </c>
      <c r="P68" s="127">
        <v>44.8</v>
      </c>
    </row>
    <row r="69" spans="2:16" s="85" customFormat="1" ht="18" customHeight="1" x14ac:dyDescent="0.2">
      <c r="B69" s="119" t="str">
        <f t="shared" si="0"/>
        <v>E09,10</v>
      </c>
      <c r="C69" s="120"/>
      <c r="D69" s="133" t="str">
        <f t="shared" si="1"/>
        <v>食料品・たばこ</v>
      </c>
      <c r="E69" s="134">
        <v>4925</v>
      </c>
      <c r="F69" s="134">
        <v>30</v>
      </c>
      <c r="G69" s="134">
        <v>30</v>
      </c>
      <c r="H69" s="134">
        <v>4925</v>
      </c>
      <c r="I69" s="134">
        <v>363</v>
      </c>
      <c r="J69" s="123">
        <v>7.4</v>
      </c>
      <c r="K69" s="134">
        <v>7018</v>
      </c>
      <c r="L69" s="134">
        <v>157</v>
      </c>
      <c r="M69" s="134">
        <v>72</v>
      </c>
      <c r="N69" s="134">
        <v>7103</v>
      </c>
      <c r="O69" s="134">
        <v>906</v>
      </c>
      <c r="P69" s="123">
        <v>12.8</v>
      </c>
    </row>
    <row r="70" spans="2:16" s="85" customFormat="1" ht="18" customHeight="1" x14ac:dyDescent="0.2">
      <c r="B70" s="124" t="str">
        <f t="shared" si="0"/>
        <v>E11</v>
      </c>
      <c r="C70" s="125"/>
      <c r="D70" s="135" t="str">
        <f t="shared" si="1"/>
        <v>繊維工業</v>
      </c>
      <c r="E70" s="122">
        <v>1040</v>
      </c>
      <c r="F70" s="122">
        <v>7</v>
      </c>
      <c r="G70" s="122">
        <v>5</v>
      </c>
      <c r="H70" s="122">
        <v>1042</v>
      </c>
      <c r="I70" s="122">
        <v>36</v>
      </c>
      <c r="J70" s="127">
        <v>3.5</v>
      </c>
      <c r="K70" s="122">
        <v>2263</v>
      </c>
      <c r="L70" s="122">
        <v>9</v>
      </c>
      <c r="M70" s="122">
        <v>3</v>
      </c>
      <c r="N70" s="122">
        <v>2269</v>
      </c>
      <c r="O70" s="122">
        <v>293</v>
      </c>
      <c r="P70" s="127">
        <v>12.9</v>
      </c>
    </row>
    <row r="71" spans="2:16" s="85" customFormat="1" ht="18" customHeight="1" x14ac:dyDescent="0.2">
      <c r="B71" s="124" t="str">
        <f t="shared" si="0"/>
        <v>E12</v>
      </c>
      <c r="C71" s="125"/>
      <c r="D71" s="135" t="str">
        <f t="shared" si="1"/>
        <v>木材・木製品</v>
      </c>
      <c r="E71" s="122">
        <v>1106</v>
      </c>
      <c r="F71" s="122">
        <v>3</v>
      </c>
      <c r="G71" s="122">
        <v>12</v>
      </c>
      <c r="H71" s="122">
        <v>1097</v>
      </c>
      <c r="I71" s="122">
        <v>26</v>
      </c>
      <c r="J71" s="127">
        <v>2.4</v>
      </c>
      <c r="K71" s="122">
        <v>208</v>
      </c>
      <c r="L71" s="122">
        <v>0</v>
      </c>
      <c r="M71" s="122">
        <v>0</v>
      </c>
      <c r="N71" s="122">
        <v>208</v>
      </c>
      <c r="O71" s="122">
        <v>33</v>
      </c>
      <c r="P71" s="127">
        <v>15.9</v>
      </c>
    </row>
    <row r="72" spans="2:16" s="85" customFormat="1" ht="18" customHeight="1" x14ac:dyDescent="0.2">
      <c r="B72" s="124" t="str">
        <f t="shared" si="0"/>
        <v>E13</v>
      </c>
      <c r="C72" s="125"/>
      <c r="D72" s="135" t="str">
        <f t="shared" si="1"/>
        <v>家具・装備品</v>
      </c>
      <c r="E72" s="122" t="s">
        <v>181</v>
      </c>
      <c r="F72" s="122" t="s">
        <v>181</v>
      </c>
      <c r="G72" s="122" t="s">
        <v>181</v>
      </c>
      <c r="H72" s="122" t="s">
        <v>181</v>
      </c>
      <c r="I72" s="122" t="s">
        <v>181</v>
      </c>
      <c r="J72" s="127" t="s">
        <v>181</v>
      </c>
      <c r="K72" s="122" t="s">
        <v>181</v>
      </c>
      <c r="L72" s="122" t="s">
        <v>181</v>
      </c>
      <c r="M72" s="122" t="s">
        <v>181</v>
      </c>
      <c r="N72" s="122" t="s">
        <v>181</v>
      </c>
      <c r="O72" s="122" t="s">
        <v>181</v>
      </c>
      <c r="P72" s="127" t="s">
        <v>181</v>
      </c>
    </row>
    <row r="73" spans="2:16" ht="16.2" x14ac:dyDescent="0.2">
      <c r="B73" s="124" t="str">
        <f t="shared" si="0"/>
        <v>E15</v>
      </c>
      <c r="C73" s="125"/>
      <c r="D73" s="135" t="str">
        <f t="shared" si="1"/>
        <v>印刷・同関連業</v>
      </c>
      <c r="E73" s="122">
        <v>221</v>
      </c>
      <c r="F73" s="122">
        <v>2</v>
      </c>
      <c r="G73" s="122">
        <v>2</v>
      </c>
      <c r="H73" s="122">
        <v>221</v>
      </c>
      <c r="I73" s="122">
        <v>12</v>
      </c>
      <c r="J73" s="127">
        <v>5.4</v>
      </c>
      <c r="K73" s="122">
        <v>100</v>
      </c>
      <c r="L73" s="122">
        <v>0</v>
      </c>
      <c r="M73" s="122">
        <v>0</v>
      </c>
      <c r="N73" s="122">
        <v>100</v>
      </c>
      <c r="O73" s="122">
        <v>22</v>
      </c>
      <c r="P73" s="127">
        <v>22</v>
      </c>
    </row>
    <row r="74" spans="2:16" ht="16.2" x14ac:dyDescent="0.2">
      <c r="B74" s="124" t="str">
        <f t="shared" si="0"/>
        <v>E16,17</v>
      </c>
      <c r="C74" s="125"/>
      <c r="D74" s="135" t="str">
        <f t="shared" si="1"/>
        <v>化学、石油・石炭</v>
      </c>
      <c r="E74" s="122">
        <v>1650</v>
      </c>
      <c r="F74" s="122">
        <v>10</v>
      </c>
      <c r="G74" s="122">
        <v>17</v>
      </c>
      <c r="H74" s="122">
        <v>1643</v>
      </c>
      <c r="I74" s="122">
        <v>5</v>
      </c>
      <c r="J74" s="127">
        <v>0.3</v>
      </c>
      <c r="K74" s="122">
        <v>190</v>
      </c>
      <c r="L74" s="122">
        <v>0</v>
      </c>
      <c r="M74" s="122">
        <v>0</v>
      </c>
      <c r="N74" s="122">
        <v>190</v>
      </c>
      <c r="O74" s="122">
        <v>0</v>
      </c>
      <c r="P74" s="127">
        <v>0</v>
      </c>
    </row>
    <row r="75" spans="2:16" ht="16.2" x14ac:dyDescent="0.2">
      <c r="B75" s="124" t="str">
        <f t="shared" si="0"/>
        <v>E18</v>
      </c>
      <c r="C75" s="125"/>
      <c r="D75" s="135" t="str">
        <f t="shared" si="1"/>
        <v>プラスチック製品</v>
      </c>
      <c r="E75" s="122">
        <v>920</v>
      </c>
      <c r="F75" s="122">
        <v>0</v>
      </c>
      <c r="G75" s="122">
        <v>0</v>
      </c>
      <c r="H75" s="122">
        <v>920</v>
      </c>
      <c r="I75" s="122">
        <v>49</v>
      </c>
      <c r="J75" s="127">
        <v>5.3</v>
      </c>
      <c r="K75" s="122">
        <v>501</v>
      </c>
      <c r="L75" s="122">
        <v>4</v>
      </c>
      <c r="M75" s="122">
        <v>0</v>
      </c>
      <c r="N75" s="122">
        <v>505</v>
      </c>
      <c r="O75" s="122">
        <v>103</v>
      </c>
      <c r="P75" s="127">
        <v>20.399999999999999</v>
      </c>
    </row>
    <row r="76" spans="2:16" ht="16.2" x14ac:dyDescent="0.2">
      <c r="B76" s="124" t="str">
        <f t="shared" si="0"/>
        <v>E19</v>
      </c>
      <c r="C76" s="125"/>
      <c r="D76" s="135" t="str">
        <f t="shared" si="1"/>
        <v>ゴム製品</v>
      </c>
      <c r="E76" s="136">
        <v>1751</v>
      </c>
      <c r="F76" s="136">
        <v>2</v>
      </c>
      <c r="G76" s="136">
        <v>15</v>
      </c>
      <c r="H76" s="136">
        <v>1738</v>
      </c>
      <c r="I76" s="136">
        <v>4</v>
      </c>
      <c r="J76" s="137">
        <v>0.2</v>
      </c>
      <c r="K76" s="136">
        <v>260</v>
      </c>
      <c r="L76" s="136">
        <v>2</v>
      </c>
      <c r="M76" s="136">
        <v>2</v>
      </c>
      <c r="N76" s="136">
        <v>260</v>
      </c>
      <c r="O76" s="136">
        <v>18</v>
      </c>
      <c r="P76" s="137">
        <v>6.9</v>
      </c>
    </row>
    <row r="77" spans="2:16" ht="16.2" x14ac:dyDescent="0.2">
      <c r="B77" s="124" t="str">
        <f t="shared" si="0"/>
        <v>E21</v>
      </c>
      <c r="C77" s="125"/>
      <c r="D77" s="135" t="str">
        <f t="shared" si="1"/>
        <v>窯業・土石製品</v>
      </c>
      <c r="E77" s="122" t="s">
        <v>181</v>
      </c>
      <c r="F77" s="122" t="s">
        <v>181</v>
      </c>
      <c r="G77" s="122" t="s">
        <v>181</v>
      </c>
      <c r="H77" s="122" t="s">
        <v>181</v>
      </c>
      <c r="I77" s="122" t="s">
        <v>181</v>
      </c>
      <c r="J77" s="127" t="s">
        <v>181</v>
      </c>
      <c r="K77" s="122" t="s">
        <v>181</v>
      </c>
      <c r="L77" s="122" t="s">
        <v>181</v>
      </c>
      <c r="M77" s="122" t="s">
        <v>181</v>
      </c>
      <c r="N77" s="122" t="s">
        <v>181</v>
      </c>
      <c r="O77" s="122" t="s">
        <v>181</v>
      </c>
      <c r="P77" s="127" t="s">
        <v>181</v>
      </c>
    </row>
    <row r="78" spans="2:16" ht="16.2" x14ac:dyDescent="0.2">
      <c r="B78" s="124" t="str">
        <f t="shared" si="0"/>
        <v>E24</v>
      </c>
      <c r="C78" s="125"/>
      <c r="D78" s="135" t="str">
        <f t="shared" si="1"/>
        <v>金属製品製造業</v>
      </c>
      <c r="E78" s="122">
        <v>919</v>
      </c>
      <c r="F78" s="122">
        <v>14</v>
      </c>
      <c r="G78" s="122">
        <v>18</v>
      </c>
      <c r="H78" s="122">
        <v>915</v>
      </c>
      <c r="I78" s="122">
        <v>69</v>
      </c>
      <c r="J78" s="127">
        <v>7.5</v>
      </c>
      <c r="K78" s="122">
        <v>303</v>
      </c>
      <c r="L78" s="122">
        <v>3</v>
      </c>
      <c r="M78" s="122">
        <v>0</v>
      </c>
      <c r="N78" s="122">
        <v>306</v>
      </c>
      <c r="O78" s="122">
        <v>14</v>
      </c>
      <c r="P78" s="127">
        <v>4.5999999999999996</v>
      </c>
    </row>
    <row r="79" spans="2:16" ht="16.2" x14ac:dyDescent="0.2">
      <c r="B79" s="124" t="str">
        <f t="shared" si="0"/>
        <v>E27</v>
      </c>
      <c r="C79" s="125"/>
      <c r="D79" s="135" t="str">
        <f t="shared" si="1"/>
        <v>業務用機械器具</v>
      </c>
      <c r="E79" s="122">
        <v>847</v>
      </c>
      <c r="F79" s="122">
        <v>2</v>
      </c>
      <c r="G79" s="122">
        <v>19</v>
      </c>
      <c r="H79" s="122">
        <v>830</v>
      </c>
      <c r="I79" s="122">
        <v>7</v>
      </c>
      <c r="J79" s="127">
        <v>0.8</v>
      </c>
      <c r="K79" s="122">
        <v>631</v>
      </c>
      <c r="L79" s="122">
        <v>0</v>
      </c>
      <c r="M79" s="122">
        <v>4</v>
      </c>
      <c r="N79" s="122">
        <v>627</v>
      </c>
      <c r="O79" s="122">
        <v>39</v>
      </c>
      <c r="P79" s="127">
        <v>6.2</v>
      </c>
    </row>
    <row r="80" spans="2:16" ht="16.2" x14ac:dyDescent="0.2">
      <c r="B80" s="124" t="str">
        <f t="shared" si="0"/>
        <v>E28</v>
      </c>
      <c r="C80" s="125"/>
      <c r="D80" s="135" t="str">
        <f t="shared" si="1"/>
        <v>電子・デバイス</v>
      </c>
      <c r="E80" s="122">
        <v>2795</v>
      </c>
      <c r="F80" s="122">
        <v>27</v>
      </c>
      <c r="G80" s="122">
        <v>22</v>
      </c>
      <c r="H80" s="122">
        <v>2800</v>
      </c>
      <c r="I80" s="122">
        <v>16</v>
      </c>
      <c r="J80" s="127">
        <v>0.6</v>
      </c>
      <c r="K80" s="122">
        <v>1669</v>
      </c>
      <c r="L80" s="122">
        <v>13</v>
      </c>
      <c r="M80" s="122">
        <v>4</v>
      </c>
      <c r="N80" s="122">
        <v>1678</v>
      </c>
      <c r="O80" s="122">
        <v>88</v>
      </c>
      <c r="P80" s="127">
        <v>5.2</v>
      </c>
    </row>
    <row r="81" spans="2:16" ht="16.2" x14ac:dyDescent="0.2">
      <c r="B81" s="124" t="str">
        <f t="shared" si="0"/>
        <v>E29</v>
      </c>
      <c r="C81" s="125"/>
      <c r="D81" s="135" t="str">
        <f t="shared" si="1"/>
        <v>電気機械器具</v>
      </c>
      <c r="E81" s="122">
        <v>945</v>
      </c>
      <c r="F81" s="122">
        <v>9</v>
      </c>
      <c r="G81" s="122">
        <v>4</v>
      </c>
      <c r="H81" s="122">
        <v>950</v>
      </c>
      <c r="I81" s="122">
        <v>151</v>
      </c>
      <c r="J81" s="127">
        <v>15.9</v>
      </c>
      <c r="K81" s="122">
        <v>1047</v>
      </c>
      <c r="L81" s="122">
        <v>36</v>
      </c>
      <c r="M81" s="122">
        <v>14</v>
      </c>
      <c r="N81" s="122">
        <v>1069</v>
      </c>
      <c r="O81" s="122">
        <v>198</v>
      </c>
      <c r="P81" s="127">
        <v>18.5</v>
      </c>
    </row>
    <row r="82" spans="2:16" ht="16.2" x14ac:dyDescent="0.2">
      <c r="B82" s="124" t="str">
        <f t="shared" si="0"/>
        <v>E31</v>
      </c>
      <c r="C82" s="125"/>
      <c r="D82" s="135" t="str">
        <f t="shared" si="1"/>
        <v>輸送用機械器具</v>
      </c>
      <c r="E82" s="122">
        <v>2305</v>
      </c>
      <c r="F82" s="122">
        <v>13</v>
      </c>
      <c r="G82" s="122">
        <v>37</v>
      </c>
      <c r="H82" s="122">
        <v>2281</v>
      </c>
      <c r="I82" s="122">
        <v>14</v>
      </c>
      <c r="J82" s="127">
        <v>0.6</v>
      </c>
      <c r="K82" s="122">
        <v>881</v>
      </c>
      <c r="L82" s="122">
        <v>3</v>
      </c>
      <c r="M82" s="122">
        <v>6</v>
      </c>
      <c r="N82" s="122">
        <v>878</v>
      </c>
      <c r="O82" s="122">
        <v>89</v>
      </c>
      <c r="P82" s="127">
        <v>10.1</v>
      </c>
    </row>
    <row r="83" spans="2:16" ht="16.2" x14ac:dyDescent="0.2">
      <c r="B83" s="138" t="str">
        <f t="shared" si="0"/>
        <v>ES</v>
      </c>
      <c r="C83" s="139"/>
      <c r="D83" s="140" t="str">
        <f t="shared" si="1"/>
        <v>はん用・生産用機械器具</v>
      </c>
      <c r="E83" s="141">
        <v>1881</v>
      </c>
      <c r="F83" s="141">
        <v>0</v>
      </c>
      <c r="G83" s="141">
        <v>3</v>
      </c>
      <c r="H83" s="141">
        <v>1878</v>
      </c>
      <c r="I83" s="141">
        <v>67</v>
      </c>
      <c r="J83" s="142">
        <v>3.6</v>
      </c>
      <c r="K83" s="141">
        <v>635</v>
      </c>
      <c r="L83" s="141">
        <v>0</v>
      </c>
      <c r="M83" s="141">
        <v>17</v>
      </c>
      <c r="N83" s="141">
        <v>618</v>
      </c>
      <c r="O83" s="141">
        <v>101</v>
      </c>
      <c r="P83" s="142">
        <v>16.3</v>
      </c>
    </row>
    <row r="84" spans="2:16" ht="16.2" x14ac:dyDescent="0.2">
      <c r="B84" s="143" t="str">
        <f t="shared" si="0"/>
        <v>R91</v>
      </c>
      <c r="C84" s="144"/>
      <c r="D84" s="145" t="str">
        <f t="shared" si="1"/>
        <v>職業紹介・労働者派遣業</v>
      </c>
      <c r="E84" s="146">
        <v>1666</v>
      </c>
      <c r="F84" s="146">
        <v>46</v>
      </c>
      <c r="G84" s="146">
        <v>86</v>
      </c>
      <c r="H84" s="146">
        <v>1626</v>
      </c>
      <c r="I84" s="146">
        <v>45</v>
      </c>
      <c r="J84" s="147">
        <v>2.8</v>
      </c>
      <c r="K84" s="146">
        <v>2303</v>
      </c>
      <c r="L84" s="146">
        <v>93</v>
      </c>
      <c r="M84" s="146">
        <v>135</v>
      </c>
      <c r="N84" s="146">
        <v>2261</v>
      </c>
      <c r="O84" s="146">
        <v>278</v>
      </c>
      <c r="P84" s="147">
        <v>12.3</v>
      </c>
    </row>
  </sheetData>
  <phoneticPr fontId="4"/>
  <printOptions horizontalCentered="1"/>
  <pageMargins left="0.78740157480314965" right="0.6692913385826772" top="0.59055118110236227" bottom="0.78740157480314965" header="0" footer="0.59055118110236227"/>
  <pageSetup paperSize="9" scale="49" orientation="portrait" blackAndWhite="1" cellComments="atEnd" r:id="rId1"/>
  <headerFooter scaleWithDoc="0" alignWithMargins="0">
    <oddFooter>&amp;C- 16 -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443FA-DFC5-482A-9E71-4869B6FDE080}">
  <dimension ref="B1:Q79"/>
  <sheetViews>
    <sheetView showGridLines="0" view="pageBreakPreview" topLeftCell="A64" zoomScale="80" zoomScaleNormal="80" zoomScaleSheetLayoutView="80" workbookViewId="0">
      <selection activeCell="I86" sqref="I86"/>
    </sheetView>
  </sheetViews>
  <sheetFormatPr defaultColWidth="9.69921875" defaultRowHeight="14.4" x14ac:dyDescent="0.45"/>
  <cols>
    <col min="1" max="1" width="1.59765625" style="82" customWidth="1"/>
    <col min="2" max="2" width="2.69921875" style="82" customWidth="1"/>
    <col min="3" max="3" width="3.296875" style="82" customWidth="1"/>
    <col min="4" max="4" width="22.5" style="177" customWidth="1"/>
    <col min="5" max="5" width="10.59765625" style="82" customWidth="1"/>
    <col min="6" max="7" width="8.69921875" style="82" customWidth="1"/>
    <col min="8" max="8" width="8.09765625" style="82" customWidth="1"/>
    <col min="9" max="9" width="9.69921875" style="82" customWidth="1"/>
    <col min="10" max="10" width="10.09765625" style="82" customWidth="1"/>
    <col min="11" max="11" width="8.69921875" style="82" customWidth="1"/>
    <col min="12" max="12" width="9.69921875" style="82" customWidth="1"/>
    <col min="13" max="13" width="9.3984375" style="82" customWidth="1"/>
    <col min="14" max="14" width="8.69921875" style="82" customWidth="1"/>
    <col min="15" max="15" width="9.796875" style="82" customWidth="1"/>
    <col min="16" max="16" width="1.69921875" style="82" customWidth="1"/>
    <col min="17" max="17" width="9.59765625" style="82" customWidth="1"/>
    <col min="18" max="16384" width="9.69921875" style="82"/>
  </cols>
  <sheetData>
    <row r="1" spans="2:17" ht="21" customHeight="1" x14ac:dyDescent="0.45">
      <c r="B1" s="86" t="s">
        <v>132</v>
      </c>
      <c r="C1" s="86"/>
      <c r="D1" s="86"/>
      <c r="E1" s="86"/>
      <c r="F1" s="86"/>
      <c r="G1" s="86"/>
      <c r="H1" s="86"/>
      <c r="I1" s="86"/>
      <c r="J1" s="86"/>
      <c r="K1" s="86"/>
      <c r="L1" s="86"/>
      <c r="M1" s="173"/>
      <c r="N1" s="173"/>
      <c r="O1" s="173"/>
      <c r="P1" s="173"/>
    </row>
    <row r="2" spans="2:17" ht="21" customHeight="1" x14ac:dyDescent="0.45">
      <c r="B2" s="174" t="s">
        <v>188</v>
      </c>
      <c r="C2" s="174"/>
      <c r="D2" s="174"/>
      <c r="E2" s="174"/>
      <c r="F2" s="174"/>
      <c r="G2" s="174"/>
      <c r="I2" s="175"/>
      <c r="J2" s="174"/>
      <c r="K2" s="174"/>
      <c r="L2" s="174"/>
      <c r="M2" s="176"/>
      <c r="N2" s="176"/>
      <c r="O2" s="176"/>
      <c r="P2" s="88"/>
      <c r="Q2" s="88"/>
    </row>
    <row r="3" spans="2:17" ht="21" customHeight="1" x14ac:dyDescent="0.45">
      <c r="B3" s="173"/>
      <c r="C3" s="173"/>
      <c r="E3" s="173"/>
      <c r="F3" s="176"/>
      <c r="G3" s="178"/>
      <c r="H3" s="178"/>
      <c r="I3" s="176"/>
      <c r="J3" s="176"/>
      <c r="K3" s="176"/>
      <c r="L3" s="176"/>
      <c r="M3" s="176"/>
      <c r="N3" s="176"/>
      <c r="O3" s="176"/>
      <c r="P3" s="88"/>
      <c r="Q3" s="88"/>
    </row>
    <row r="4" spans="2:17" s="173" customFormat="1" ht="20.100000000000001" customHeight="1" x14ac:dyDescent="0.45">
      <c r="B4" s="86" t="s">
        <v>55</v>
      </c>
      <c r="D4" s="177"/>
      <c r="F4" s="86"/>
      <c r="G4" s="86"/>
      <c r="H4" s="86"/>
      <c r="I4" s="179"/>
      <c r="J4" s="179"/>
      <c r="K4" s="179"/>
      <c r="L4" s="179"/>
      <c r="M4" s="179"/>
      <c r="O4" s="94" t="s">
        <v>133</v>
      </c>
      <c r="Q4" s="174"/>
    </row>
    <row r="5" spans="2:17" s="173" customFormat="1" ht="18.899999999999999" customHeight="1" x14ac:dyDescent="0.45">
      <c r="B5" s="180"/>
      <c r="C5" s="181"/>
      <c r="D5" s="182"/>
      <c r="E5" s="183" t="s">
        <v>134</v>
      </c>
      <c r="F5" s="184"/>
      <c r="G5" s="184"/>
      <c r="H5" s="184"/>
      <c r="I5" s="185"/>
      <c r="J5" s="183" t="s">
        <v>135</v>
      </c>
      <c r="K5" s="184"/>
      <c r="L5" s="185"/>
      <c r="M5" s="183" t="s">
        <v>136</v>
      </c>
      <c r="N5" s="184"/>
      <c r="O5" s="185"/>
      <c r="Q5" s="174"/>
    </row>
    <row r="6" spans="2:17" s="173" customFormat="1" ht="7.95" customHeight="1" x14ac:dyDescent="0.45">
      <c r="B6" s="186"/>
      <c r="C6" s="187"/>
      <c r="D6" s="188"/>
      <c r="E6" s="189"/>
      <c r="F6" s="189"/>
      <c r="G6" s="189"/>
      <c r="H6" s="190"/>
      <c r="I6" s="190"/>
      <c r="J6" s="189"/>
      <c r="K6" s="189"/>
      <c r="L6" s="190"/>
      <c r="M6" s="189"/>
      <c r="N6" s="189"/>
      <c r="O6" s="190"/>
      <c r="Q6" s="174"/>
    </row>
    <row r="7" spans="2:17" s="173" customFormat="1" ht="42" customHeight="1" x14ac:dyDescent="0.45">
      <c r="B7" s="186"/>
      <c r="C7" s="187"/>
      <c r="D7" s="191" t="s">
        <v>61</v>
      </c>
      <c r="E7" s="192" t="s">
        <v>137</v>
      </c>
      <c r="F7" s="192" t="s">
        <v>138</v>
      </c>
      <c r="G7" s="192" t="s">
        <v>139</v>
      </c>
      <c r="H7" s="193" t="s">
        <v>140</v>
      </c>
      <c r="I7" s="193" t="s">
        <v>141</v>
      </c>
      <c r="J7" s="192" t="s">
        <v>142</v>
      </c>
      <c r="K7" s="192" t="s">
        <v>138</v>
      </c>
      <c r="L7" s="193" t="s">
        <v>141</v>
      </c>
      <c r="M7" s="192" t="s">
        <v>142</v>
      </c>
      <c r="N7" s="192" t="s">
        <v>138</v>
      </c>
      <c r="O7" s="193" t="s">
        <v>141</v>
      </c>
      <c r="Q7" s="174"/>
    </row>
    <row r="8" spans="2:17" s="173" customFormat="1" ht="3" customHeight="1" x14ac:dyDescent="0.45">
      <c r="B8" s="194"/>
      <c r="C8" s="195"/>
      <c r="D8" s="196"/>
      <c r="E8" s="197"/>
      <c r="F8" s="197"/>
      <c r="G8" s="197"/>
      <c r="H8" s="198"/>
      <c r="I8" s="198"/>
      <c r="J8" s="197"/>
      <c r="K8" s="197"/>
      <c r="L8" s="199"/>
      <c r="M8" s="197"/>
      <c r="N8" s="197"/>
      <c r="O8" s="198"/>
      <c r="P8" s="174"/>
    </row>
    <row r="9" spans="2:17" s="173" customFormat="1" ht="18" customHeight="1" x14ac:dyDescent="0.2">
      <c r="B9" s="119" t="s">
        <v>67</v>
      </c>
      <c r="C9" s="120"/>
      <c r="D9" s="121" t="s">
        <v>8</v>
      </c>
      <c r="E9" s="200">
        <v>310415</v>
      </c>
      <c r="F9" s="200">
        <v>239064</v>
      </c>
      <c r="G9" s="201">
        <v>226228</v>
      </c>
      <c r="H9" s="202">
        <v>12836</v>
      </c>
      <c r="I9" s="203">
        <v>71351</v>
      </c>
      <c r="J9" s="204">
        <v>394207</v>
      </c>
      <c r="K9" s="201">
        <v>294976</v>
      </c>
      <c r="L9" s="202">
        <v>99231</v>
      </c>
      <c r="M9" s="205">
        <v>242583</v>
      </c>
      <c r="N9" s="205">
        <v>193802</v>
      </c>
      <c r="O9" s="203">
        <v>48781</v>
      </c>
      <c r="P9" s="174"/>
      <c r="Q9" s="104"/>
    </row>
    <row r="10" spans="2:17" s="173" customFormat="1" ht="18" customHeight="1" x14ac:dyDescent="0.2">
      <c r="B10" s="124" t="s">
        <v>68</v>
      </c>
      <c r="C10" s="125"/>
      <c r="D10" s="126" t="s">
        <v>9</v>
      </c>
      <c r="E10" s="200">
        <v>475994</v>
      </c>
      <c r="F10" s="200">
        <v>324633</v>
      </c>
      <c r="G10" s="201">
        <v>309054</v>
      </c>
      <c r="H10" s="206">
        <v>15579</v>
      </c>
      <c r="I10" s="207">
        <v>151361</v>
      </c>
      <c r="J10" s="204">
        <v>492834</v>
      </c>
      <c r="K10" s="201">
        <v>340251</v>
      </c>
      <c r="L10" s="206">
        <v>152583</v>
      </c>
      <c r="M10" s="200">
        <v>358781</v>
      </c>
      <c r="N10" s="200">
        <v>215929</v>
      </c>
      <c r="O10" s="207">
        <v>142852</v>
      </c>
      <c r="P10" s="174"/>
      <c r="Q10" s="104"/>
    </row>
    <row r="11" spans="2:17" s="173" customFormat="1" ht="18" customHeight="1" x14ac:dyDescent="0.2">
      <c r="B11" s="124" t="s">
        <v>69</v>
      </c>
      <c r="C11" s="125"/>
      <c r="D11" s="126" t="s">
        <v>10</v>
      </c>
      <c r="E11" s="200">
        <v>327490</v>
      </c>
      <c r="F11" s="200">
        <v>253278</v>
      </c>
      <c r="G11" s="201">
        <v>232517</v>
      </c>
      <c r="H11" s="206">
        <v>20761</v>
      </c>
      <c r="I11" s="207">
        <v>74212</v>
      </c>
      <c r="J11" s="204">
        <v>370218</v>
      </c>
      <c r="K11" s="201">
        <v>293632</v>
      </c>
      <c r="L11" s="206">
        <v>76586</v>
      </c>
      <c r="M11" s="200">
        <v>262726</v>
      </c>
      <c r="N11" s="200">
        <v>192112</v>
      </c>
      <c r="O11" s="207">
        <v>70614</v>
      </c>
      <c r="P11" s="174"/>
      <c r="Q11" s="104"/>
    </row>
    <row r="12" spans="2:17" s="173" customFormat="1" ht="18" customHeight="1" x14ac:dyDescent="0.2">
      <c r="B12" s="124" t="s">
        <v>70</v>
      </c>
      <c r="C12" s="125"/>
      <c r="D12" s="128" t="s">
        <v>11</v>
      </c>
      <c r="E12" s="200">
        <v>380961</v>
      </c>
      <c r="F12" s="200">
        <v>350563</v>
      </c>
      <c r="G12" s="201">
        <v>307366</v>
      </c>
      <c r="H12" s="208">
        <v>43197</v>
      </c>
      <c r="I12" s="207">
        <v>30398</v>
      </c>
      <c r="J12" s="204">
        <v>420635</v>
      </c>
      <c r="K12" s="201">
        <v>399409</v>
      </c>
      <c r="L12" s="206">
        <v>21226</v>
      </c>
      <c r="M12" s="200">
        <v>260031</v>
      </c>
      <c r="N12" s="200">
        <v>201674</v>
      </c>
      <c r="O12" s="207">
        <v>58357</v>
      </c>
      <c r="P12" s="174"/>
      <c r="Q12" s="104"/>
    </row>
    <row r="13" spans="2:17" s="173" customFormat="1" ht="18" customHeight="1" x14ac:dyDescent="0.45">
      <c r="B13" s="124" t="s">
        <v>71</v>
      </c>
      <c r="C13" s="125"/>
      <c r="D13" s="126" t="s">
        <v>12</v>
      </c>
      <c r="E13" s="200">
        <v>404985</v>
      </c>
      <c r="F13" s="200">
        <v>347156</v>
      </c>
      <c r="G13" s="201">
        <v>311347</v>
      </c>
      <c r="H13" s="206">
        <v>35809</v>
      </c>
      <c r="I13" s="207">
        <v>57829</v>
      </c>
      <c r="J13" s="204">
        <v>439566</v>
      </c>
      <c r="K13" s="201">
        <v>380596</v>
      </c>
      <c r="L13" s="206">
        <v>58970</v>
      </c>
      <c r="M13" s="200">
        <v>340310</v>
      </c>
      <c r="N13" s="200">
        <v>284616</v>
      </c>
      <c r="O13" s="207">
        <v>55694</v>
      </c>
      <c r="Q13" s="149"/>
    </row>
    <row r="14" spans="2:17" s="173" customFormat="1" ht="18" customHeight="1" x14ac:dyDescent="0.45">
      <c r="B14" s="124" t="s">
        <v>72</v>
      </c>
      <c r="C14" s="125"/>
      <c r="D14" s="126" t="s">
        <v>13</v>
      </c>
      <c r="E14" s="200">
        <v>389504</v>
      </c>
      <c r="F14" s="200">
        <v>271532</v>
      </c>
      <c r="G14" s="201">
        <v>241543</v>
      </c>
      <c r="H14" s="206">
        <v>29989</v>
      </c>
      <c r="I14" s="207">
        <v>117972</v>
      </c>
      <c r="J14" s="204">
        <v>419497</v>
      </c>
      <c r="K14" s="201">
        <v>286557</v>
      </c>
      <c r="L14" s="206">
        <v>132940</v>
      </c>
      <c r="M14" s="200">
        <v>263871</v>
      </c>
      <c r="N14" s="200">
        <v>208599</v>
      </c>
      <c r="O14" s="207">
        <v>55272</v>
      </c>
      <c r="P14" s="174"/>
    </row>
    <row r="15" spans="2:17" s="173" customFormat="1" ht="18" customHeight="1" x14ac:dyDescent="0.45">
      <c r="B15" s="124" t="s">
        <v>73</v>
      </c>
      <c r="C15" s="125"/>
      <c r="D15" s="126" t="s">
        <v>14</v>
      </c>
      <c r="E15" s="200">
        <v>272692</v>
      </c>
      <c r="F15" s="200">
        <v>192196</v>
      </c>
      <c r="G15" s="201">
        <v>184085</v>
      </c>
      <c r="H15" s="206">
        <v>8111</v>
      </c>
      <c r="I15" s="207">
        <v>80496</v>
      </c>
      <c r="J15" s="204">
        <v>394668</v>
      </c>
      <c r="K15" s="201">
        <v>250669</v>
      </c>
      <c r="L15" s="206">
        <v>143999</v>
      </c>
      <c r="M15" s="200">
        <v>181590</v>
      </c>
      <c r="N15" s="200">
        <v>148523</v>
      </c>
      <c r="O15" s="207">
        <v>33067</v>
      </c>
      <c r="P15" s="174"/>
    </row>
    <row r="16" spans="2:17" s="173" customFormat="1" ht="18" customHeight="1" x14ac:dyDescent="0.45">
      <c r="B16" s="124" t="s">
        <v>74</v>
      </c>
      <c r="C16" s="125"/>
      <c r="D16" s="126" t="s">
        <v>15</v>
      </c>
      <c r="E16" s="200">
        <v>395689</v>
      </c>
      <c r="F16" s="200">
        <v>384231</v>
      </c>
      <c r="G16" s="201">
        <v>360950</v>
      </c>
      <c r="H16" s="206">
        <v>23281</v>
      </c>
      <c r="I16" s="207">
        <v>11458</v>
      </c>
      <c r="J16" s="204">
        <v>472200</v>
      </c>
      <c r="K16" s="201">
        <v>463730</v>
      </c>
      <c r="L16" s="206">
        <v>8470</v>
      </c>
      <c r="M16" s="200">
        <v>320763</v>
      </c>
      <c r="N16" s="200">
        <v>306378</v>
      </c>
      <c r="O16" s="207">
        <v>14385</v>
      </c>
      <c r="P16" s="174"/>
    </row>
    <row r="17" spans="2:16" s="173" customFormat="1" ht="18" customHeight="1" x14ac:dyDescent="0.45">
      <c r="B17" s="124" t="s">
        <v>75</v>
      </c>
      <c r="C17" s="125"/>
      <c r="D17" s="130" t="s">
        <v>16</v>
      </c>
      <c r="E17" s="200">
        <v>456407</v>
      </c>
      <c r="F17" s="200">
        <v>279173</v>
      </c>
      <c r="G17" s="201">
        <v>262602</v>
      </c>
      <c r="H17" s="206">
        <v>16571</v>
      </c>
      <c r="I17" s="207">
        <v>177234</v>
      </c>
      <c r="J17" s="204">
        <v>578047</v>
      </c>
      <c r="K17" s="201">
        <v>320624</v>
      </c>
      <c r="L17" s="206">
        <v>257423</v>
      </c>
      <c r="M17" s="200">
        <v>294383</v>
      </c>
      <c r="N17" s="200">
        <v>223960</v>
      </c>
      <c r="O17" s="207">
        <v>70423</v>
      </c>
      <c r="P17" s="174"/>
    </row>
    <row r="18" spans="2:16" s="173" customFormat="1" ht="18" customHeight="1" x14ac:dyDescent="0.45">
      <c r="B18" s="124" t="s">
        <v>76</v>
      </c>
      <c r="C18" s="125"/>
      <c r="D18" s="209" t="s">
        <v>17</v>
      </c>
      <c r="E18" s="200">
        <v>554034</v>
      </c>
      <c r="F18" s="200">
        <v>300201</v>
      </c>
      <c r="G18" s="201">
        <v>287151</v>
      </c>
      <c r="H18" s="206">
        <v>13050</v>
      </c>
      <c r="I18" s="207">
        <v>253833</v>
      </c>
      <c r="J18" s="204">
        <v>593130</v>
      </c>
      <c r="K18" s="201">
        <v>327343</v>
      </c>
      <c r="L18" s="206">
        <v>265787</v>
      </c>
      <c r="M18" s="200">
        <v>478253</v>
      </c>
      <c r="N18" s="200">
        <v>247593</v>
      </c>
      <c r="O18" s="207">
        <v>230660</v>
      </c>
    </row>
    <row r="19" spans="2:16" s="173" customFormat="1" ht="18" customHeight="1" x14ac:dyDescent="0.45">
      <c r="B19" s="124" t="s">
        <v>77</v>
      </c>
      <c r="C19" s="125"/>
      <c r="D19" s="210" t="s">
        <v>18</v>
      </c>
      <c r="E19" s="200">
        <v>155166</v>
      </c>
      <c r="F19" s="200">
        <v>136320</v>
      </c>
      <c r="G19" s="201">
        <v>127436</v>
      </c>
      <c r="H19" s="206">
        <v>8884</v>
      </c>
      <c r="I19" s="207">
        <v>18846</v>
      </c>
      <c r="J19" s="204">
        <v>221890</v>
      </c>
      <c r="K19" s="201">
        <v>187210</v>
      </c>
      <c r="L19" s="206">
        <v>34680</v>
      </c>
      <c r="M19" s="200">
        <v>119662</v>
      </c>
      <c r="N19" s="200">
        <v>109241</v>
      </c>
      <c r="O19" s="207">
        <v>10421</v>
      </c>
    </row>
    <row r="20" spans="2:16" s="173" customFormat="1" ht="18" customHeight="1" x14ac:dyDescent="0.45">
      <c r="B20" s="124" t="s">
        <v>78</v>
      </c>
      <c r="C20" s="125"/>
      <c r="D20" s="131" t="s">
        <v>19</v>
      </c>
      <c r="E20" s="200">
        <v>243130</v>
      </c>
      <c r="F20" s="200">
        <v>177378</v>
      </c>
      <c r="G20" s="201">
        <v>172382</v>
      </c>
      <c r="H20" s="206">
        <v>4996</v>
      </c>
      <c r="I20" s="207">
        <v>65752</v>
      </c>
      <c r="J20" s="204">
        <v>300417</v>
      </c>
      <c r="K20" s="201">
        <v>208115</v>
      </c>
      <c r="L20" s="206">
        <v>92302</v>
      </c>
      <c r="M20" s="200">
        <v>195738</v>
      </c>
      <c r="N20" s="200">
        <v>151950</v>
      </c>
      <c r="O20" s="207">
        <v>43788</v>
      </c>
    </row>
    <row r="21" spans="2:16" s="173" customFormat="1" ht="18" customHeight="1" x14ac:dyDescent="0.45">
      <c r="B21" s="124" t="s">
        <v>79</v>
      </c>
      <c r="C21" s="125"/>
      <c r="D21" s="126" t="s">
        <v>20</v>
      </c>
      <c r="E21" s="211">
        <v>330332</v>
      </c>
      <c r="F21" s="204">
        <v>313839</v>
      </c>
      <c r="G21" s="201">
        <v>306360</v>
      </c>
      <c r="H21" s="206">
        <v>7479</v>
      </c>
      <c r="I21" s="207">
        <v>16493</v>
      </c>
      <c r="J21" s="204">
        <v>432490</v>
      </c>
      <c r="K21" s="201">
        <v>401377</v>
      </c>
      <c r="L21" s="206">
        <v>31113</v>
      </c>
      <c r="M21" s="200">
        <v>277319</v>
      </c>
      <c r="N21" s="200">
        <v>268412</v>
      </c>
      <c r="O21" s="207">
        <v>8907</v>
      </c>
    </row>
    <row r="22" spans="2:16" s="173" customFormat="1" ht="18" customHeight="1" x14ac:dyDescent="0.45">
      <c r="B22" s="124" t="s">
        <v>80</v>
      </c>
      <c r="C22" s="125"/>
      <c r="D22" s="126" t="s">
        <v>21</v>
      </c>
      <c r="E22" s="211">
        <v>333426</v>
      </c>
      <c r="F22" s="204">
        <v>257231</v>
      </c>
      <c r="G22" s="201">
        <v>245825</v>
      </c>
      <c r="H22" s="206">
        <v>11406</v>
      </c>
      <c r="I22" s="207">
        <v>76195</v>
      </c>
      <c r="J22" s="204">
        <v>425293</v>
      </c>
      <c r="K22" s="201">
        <v>352685</v>
      </c>
      <c r="L22" s="206">
        <v>72608</v>
      </c>
      <c r="M22" s="200">
        <v>307026</v>
      </c>
      <c r="N22" s="201">
        <v>229800</v>
      </c>
      <c r="O22" s="207">
        <v>77226</v>
      </c>
    </row>
    <row r="23" spans="2:16" s="173" customFormat="1" ht="18" customHeight="1" x14ac:dyDescent="0.45">
      <c r="B23" s="124" t="s">
        <v>81</v>
      </c>
      <c r="C23" s="125"/>
      <c r="D23" s="126" t="s">
        <v>22</v>
      </c>
      <c r="E23" s="211">
        <v>303831</v>
      </c>
      <c r="F23" s="204">
        <v>283686</v>
      </c>
      <c r="G23" s="201">
        <v>273780</v>
      </c>
      <c r="H23" s="206">
        <v>9906</v>
      </c>
      <c r="I23" s="207">
        <v>20145</v>
      </c>
      <c r="J23" s="204">
        <v>382094</v>
      </c>
      <c r="K23" s="201">
        <v>358978</v>
      </c>
      <c r="L23" s="206">
        <v>23116</v>
      </c>
      <c r="M23" s="200">
        <v>237110</v>
      </c>
      <c r="N23" s="201">
        <v>219498</v>
      </c>
      <c r="O23" s="207">
        <v>17612</v>
      </c>
    </row>
    <row r="24" spans="2:16" s="173" customFormat="1" ht="18" customHeight="1" x14ac:dyDescent="0.45">
      <c r="B24" s="124" t="s">
        <v>82</v>
      </c>
      <c r="C24" s="125"/>
      <c r="D24" s="212" t="s">
        <v>23</v>
      </c>
      <c r="E24" s="211">
        <v>200063</v>
      </c>
      <c r="F24" s="204">
        <v>178486</v>
      </c>
      <c r="G24" s="201">
        <v>170832</v>
      </c>
      <c r="H24" s="206">
        <v>7654</v>
      </c>
      <c r="I24" s="207">
        <v>21577</v>
      </c>
      <c r="J24" s="204">
        <v>246911</v>
      </c>
      <c r="K24" s="201">
        <v>210668</v>
      </c>
      <c r="L24" s="206">
        <v>36243</v>
      </c>
      <c r="M24" s="200">
        <v>162531</v>
      </c>
      <c r="N24" s="201">
        <v>152703</v>
      </c>
      <c r="O24" s="207">
        <v>9828</v>
      </c>
    </row>
    <row r="25" spans="2:16" s="173" customFormat="1" ht="18" customHeight="1" x14ac:dyDescent="0.45">
      <c r="B25" s="119" t="s">
        <v>83</v>
      </c>
      <c r="C25" s="120"/>
      <c r="D25" s="133" t="s">
        <v>84</v>
      </c>
      <c r="E25" s="213">
        <v>331854</v>
      </c>
      <c r="F25" s="213">
        <v>217408</v>
      </c>
      <c r="G25" s="213">
        <v>199838</v>
      </c>
      <c r="H25" s="213">
        <v>17570</v>
      </c>
      <c r="I25" s="213">
        <v>114446</v>
      </c>
      <c r="J25" s="213">
        <v>434784</v>
      </c>
      <c r="K25" s="213">
        <v>256075</v>
      </c>
      <c r="L25" s="213">
        <v>178709</v>
      </c>
      <c r="M25" s="213">
        <v>248673</v>
      </c>
      <c r="N25" s="213">
        <v>186161</v>
      </c>
      <c r="O25" s="213">
        <v>62512</v>
      </c>
    </row>
    <row r="26" spans="2:16" s="173" customFormat="1" ht="18" customHeight="1" x14ac:dyDescent="0.45">
      <c r="B26" s="124" t="s">
        <v>85</v>
      </c>
      <c r="C26" s="125"/>
      <c r="D26" s="135" t="s">
        <v>86</v>
      </c>
      <c r="E26" s="211">
        <v>298266</v>
      </c>
      <c r="F26" s="211">
        <v>215670</v>
      </c>
      <c r="G26" s="211">
        <v>202001</v>
      </c>
      <c r="H26" s="211">
        <v>13669</v>
      </c>
      <c r="I26" s="211">
        <v>82596</v>
      </c>
      <c r="J26" s="211">
        <v>391538</v>
      </c>
      <c r="K26" s="211">
        <v>336199</v>
      </c>
      <c r="L26" s="211">
        <v>55339</v>
      </c>
      <c r="M26" s="211">
        <v>264470</v>
      </c>
      <c r="N26" s="211">
        <v>171998</v>
      </c>
      <c r="O26" s="211">
        <v>92472</v>
      </c>
    </row>
    <row r="27" spans="2:16" s="173" customFormat="1" ht="18" customHeight="1" x14ac:dyDescent="0.45">
      <c r="B27" s="124" t="s">
        <v>87</v>
      </c>
      <c r="C27" s="125"/>
      <c r="D27" s="135" t="s">
        <v>88</v>
      </c>
      <c r="E27" s="211">
        <v>311265</v>
      </c>
      <c r="F27" s="211">
        <v>239456</v>
      </c>
      <c r="G27" s="211">
        <v>225973</v>
      </c>
      <c r="H27" s="211">
        <v>13483</v>
      </c>
      <c r="I27" s="211">
        <v>71809</v>
      </c>
      <c r="J27" s="211">
        <v>316124</v>
      </c>
      <c r="K27" s="211">
        <v>247057</v>
      </c>
      <c r="L27" s="211">
        <v>69067</v>
      </c>
      <c r="M27" s="211">
        <v>275023</v>
      </c>
      <c r="N27" s="211">
        <v>182770</v>
      </c>
      <c r="O27" s="211">
        <v>92253</v>
      </c>
    </row>
    <row r="28" spans="2:16" s="173" customFormat="1" ht="18" customHeight="1" x14ac:dyDescent="0.45">
      <c r="B28" s="124" t="s">
        <v>89</v>
      </c>
      <c r="C28" s="125"/>
      <c r="D28" s="135" t="s">
        <v>90</v>
      </c>
      <c r="E28" s="211" t="s">
        <v>181</v>
      </c>
      <c r="F28" s="211" t="s">
        <v>181</v>
      </c>
      <c r="G28" s="211" t="s">
        <v>181</v>
      </c>
      <c r="H28" s="211" t="s">
        <v>181</v>
      </c>
      <c r="I28" s="211" t="s">
        <v>181</v>
      </c>
      <c r="J28" s="211" t="s">
        <v>181</v>
      </c>
      <c r="K28" s="211" t="s">
        <v>181</v>
      </c>
      <c r="L28" s="211" t="s">
        <v>181</v>
      </c>
      <c r="M28" s="211" t="s">
        <v>181</v>
      </c>
      <c r="N28" s="211" t="s">
        <v>181</v>
      </c>
      <c r="O28" s="211" t="s">
        <v>181</v>
      </c>
    </row>
    <row r="29" spans="2:16" s="173" customFormat="1" ht="18" customHeight="1" x14ac:dyDescent="0.45">
      <c r="B29" s="124" t="s">
        <v>91</v>
      </c>
      <c r="C29" s="125"/>
      <c r="D29" s="135" t="s">
        <v>92</v>
      </c>
      <c r="E29" s="211">
        <v>304891</v>
      </c>
      <c r="F29" s="211">
        <v>301433</v>
      </c>
      <c r="G29" s="211">
        <v>277907</v>
      </c>
      <c r="H29" s="211">
        <v>23526</v>
      </c>
      <c r="I29" s="211">
        <v>3458</v>
      </c>
      <c r="J29" s="211">
        <v>345000</v>
      </c>
      <c r="K29" s="211">
        <v>341367</v>
      </c>
      <c r="L29" s="211">
        <v>3633</v>
      </c>
      <c r="M29" s="211">
        <v>216250</v>
      </c>
      <c r="N29" s="211">
        <v>213180</v>
      </c>
      <c r="O29" s="211">
        <v>3070</v>
      </c>
    </row>
    <row r="30" spans="2:16" s="173" customFormat="1" ht="18" customHeight="1" x14ac:dyDescent="0.45">
      <c r="B30" s="124" t="s">
        <v>93</v>
      </c>
      <c r="C30" s="125"/>
      <c r="D30" s="135" t="s">
        <v>94</v>
      </c>
      <c r="E30" s="211">
        <v>320017</v>
      </c>
      <c r="F30" s="211">
        <v>319323</v>
      </c>
      <c r="G30" s="211">
        <v>293627</v>
      </c>
      <c r="H30" s="211">
        <v>25696</v>
      </c>
      <c r="I30" s="211">
        <v>694</v>
      </c>
      <c r="J30" s="211">
        <v>340124</v>
      </c>
      <c r="K30" s="211">
        <v>339324</v>
      </c>
      <c r="L30" s="211">
        <v>800</v>
      </c>
      <c r="M30" s="211">
        <v>209961</v>
      </c>
      <c r="N30" s="211">
        <v>209846</v>
      </c>
      <c r="O30" s="211">
        <v>115</v>
      </c>
    </row>
    <row r="31" spans="2:16" s="173" customFormat="1" ht="18" customHeight="1" x14ac:dyDescent="0.45">
      <c r="B31" s="124" t="s">
        <v>95</v>
      </c>
      <c r="C31" s="125"/>
      <c r="D31" s="135" t="s">
        <v>96</v>
      </c>
      <c r="E31" s="211">
        <v>248003</v>
      </c>
      <c r="F31" s="211">
        <v>241822</v>
      </c>
      <c r="G31" s="211">
        <v>225821</v>
      </c>
      <c r="H31" s="211">
        <v>16001</v>
      </c>
      <c r="I31" s="211">
        <v>6181</v>
      </c>
      <c r="J31" s="211">
        <v>281624</v>
      </c>
      <c r="K31" s="211">
        <v>274942</v>
      </c>
      <c r="L31" s="211">
        <v>6682</v>
      </c>
      <c r="M31" s="211">
        <v>186509</v>
      </c>
      <c r="N31" s="211">
        <v>181245</v>
      </c>
      <c r="O31" s="211">
        <v>5264</v>
      </c>
    </row>
    <row r="32" spans="2:16" s="173" customFormat="1" ht="18" customHeight="1" x14ac:dyDescent="0.45">
      <c r="B32" s="124" t="s">
        <v>97</v>
      </c>
      <c r="C32" s="125"/>
      <c r="D32" s="135" t="s">
        <v>98</v>
      </c>
      <c r="E32" s="211">
        <v>378487</v>
      </c>
      <c r="F32" s="211">
        <v>359633</v>
      </c>
      <c r="G32" s="211">
        <v>287370</v>
      </c>
      <c r="H32" s="211">
        <v>72263</v>
      </c>
      <c r="I32" s="211">
        <v>18854</v>
      </c>
      <c r="J32" s="211">
        <v>394011</v>
      </c>
      <c r="K32" s="211">
        <v>379528</v>
      </c>
      <c r="L32" s="211">
        <v>14483</v>
      </c>
      <c r="M32" s="211">
        <v>274327</v>
      </c>
      <c r="N32" s="211">
        <v>226146</v>
      </c>
      <c r="O32" s="211">
        <v>48181</v>
      </c>
    </row>
    <row r="33" spans="2:17" s="173" customFormat="1" ht="18" customHeight="1" x14ac:dyDescent="0.45">
      <c r="B33" s="124" t="s">
        <v>99</v>
      </c>
      <c r="C33" s="125"/>
      <c r="D33" s="135" t="s">
        <v>100</v>
      </c>
      <c r="E33" s="211">
        <v>268314</v>
      </c>
      <c r="F33" s="211">
        <v>246285</v>
      </c>
      <c r="G33" s="211">
        <v>238325</v>
      </c>
      <c r="H33" s="211">
        <v>7960</v>
      </c>
      <c r="I33" s="211">
        <v>22029</v>
      </c>
      <c r="J33" s="211">
        <v>264728</v>
      </c>
      <c r="K33" s="211">
        <v>241367</v>
      </c>
      <c r="L33" s="211">
        <v>23361</v>
      </c>
      <c r="M33" s="211">
        <v>305353</v>
      </c>
      <c r="N33" s="211">
        <v>297079</v>
      </c>
      <c r="O33" s="211">
        <v>8274</v>
      </c>
    </row>
    <row r="34" spans="2:17" s="173" customFormat="1" ht="18" customHeight="1" x14ac:dyDescent="0.45">
      <c r="B34" s="124" t="s">
        <v>101</v>
      </c>
      <c r="C34" s="125"/>
      <c r="D34" s="135" t="s">
        <v>102</v>
      </c>
      <c r="E34" s="214">
        <v>358414</v>
      </c>
      <c r="F34" s="214">
        <v>233107</v>
      </c>
      <c r="G34" s="214">
        <v>216831</v>
      </c>
      <c r="H34" s="211">
        <v>16276</v>
      </c>
      <c r="I34" s="211">
        <v>125307</v>
      </c>
      <c r="J34" s="211">
        <v>359435</v>
      </c>
      <c r="K34" s="211">
        <v>241744</v>
      </c>
      <c r="L34" s="211">
        <v>117691</v>
      </c>
      <c r="M34" s="211">
        <v>354358</v>
      </c>
      <c r="N34" s="211">
        <v>198766</v>
      </c>
      <c r="O34" s="211">
        <v>155592</v>
      </c>
    </row>
    <row r="35" spans="2:17" s="173" customFormat="1" ht="18" customHeight="1" x14ac:dyDescent="0.45">
      <c r="B35" s="124" t="s">
        <v>103</v>
      </c>
      <c r="C35" s="125"/>
      <c r="D35" s="135" t="s">
        <v>104</v>
      </c>
      <c r="E35" s="214">
        <v>556673</v>
      </c>
      <c r="F35" s="214">
        <v>279308</v>
      </c>
      <c r="G35" s="214">
        <v>256744</v>
      </c>
      <c r="H35" s="211">
        <v>22564</v>
      </c>
      <c r="I35" s="211">
        <v>277365</v>
      </c>
      <c r="J35" s="211">
        <v>650727</v>
      </c>
      <c r="K35" s="211">
        <v>337389</v>
      </c>
      <c r="L35" s="211">
        <v>313338</v>
      </c>
      <c r="M35" s="211">
        <v>431292</v>
      </c>
      <c r="N35" s="211">
        <v>201882</v>
      </c>
      <c r="O35" s="211">
        <v>229410</v>
      </c>
    </row>
    <row r="36" spans="2:17" s="173" customFormat="1" ht="18" customHeight="1" x14ac:dyDescent="0.45">
      <c r="B36" s="124" t="s">
        <v>105</v>
      </c>
      <c r="C36" s="125"/>
      <c r="D36" s="135" t="s">
        <v>106</v>
      </c>
      <c r="E36" s="214">
        <v>293488</v>
      </c>
      <c r="F36" s="214">
        <v>280104</v>
      </c>
      <c r="G36" s="214">
        <v>252357</v>
      </c>
      <c r="H36" s="211">
        <v>27747</v>
      </c>
      <c r="I36" s="211">
        <v>13384</v>
      </c>
      <c r="J36" s="211">
        <v>329170</v>
      </c>
      <c r="K36" s="211">
        <v>319492</v>
      </c>
      <c r="L36" s="211">
        <v>9678</v>
      </c>
      <c r="M36" s="211">
        <v>233841</v>
      </c>
      <c r="N36" s="211">
        <v>214261</v>
      </c>
      <c r="O36" s="211">
        <v>19580</v>
      </c>
    </row>
    <row r="37" spans="2:17" s="173" customFormat="1" ht="18" customHeight="1" x14ac:dyDescent="0.45">
      <c r="B37" s="124" t="s">
        <v>107</v>
      </c>
      <c r="C37" s="125"/>
      <c r="D37" s="135" t="s">
        <v>108</v>
      </c>
      <c r="E37" s="214">
        <v>456028</v>
      </c>
      <c r="F37" s="214">
        <v>193871</v>
      </c>
      <c r="G37" s="214">
        <v>189460</v>
      </c>
      <c r="H37" s="211">
        <v>4411</v>
      </c>
      <c r="I37" s="211">
        <v>262157</v>
      </c>
      <c r="J37" s="211">
        <v>489507</v>
      </c>
      <c r="K37" s="211">
        <v>227435</v>
      </c>
      <c r="L37" s="211">
        <v>262072</v>
      </c>
      <c r="M37" s="211">
        <v>426046</v>
      </c>
      <c r="N37" s="211">
        <v>163813</v>
      </c>
      <c r="O37" s="211">
        <v>262233</v>
      </c>
    </row>
    <row r="38" spans="2:17" s="173" customFormat="1" ht="18" customHeight="1" x14ac:dyDescent="0.45">
      <c r="B38" s="124" t="s">
        <v>109</v>
      </c>
      <c r="C38" s="125"/>
      <c r="D38" s="135" t="s">
        <v>110</v>
      </c>
      <c r="E38" s="214">
        <v>310615</v>
      </c>
      <c r="F38" s="214">
        <v>300472</v>
      </c>
      <c r="G38" s="214">
        <v>279566</v>
      </c>
      <c r="H38" s="211">
        <v>20906</v>
      </c>
      <c r="I38" s="211">
        <v>10143</v>
      </c>
      <c r="J38" s="211">
        <v>335244</v>
      </c>
      <c r="K38" s="211">
        <v>325527</v>
      </c>
      <c r="L38" s="211">
        <v>9717</v>
      </c>
      <c r="M38" s="211">
        <v>246406</v>
      </c>
      <c r="N38" s="211">
        <v>235151</v>
      </c>
      <c r="O38" s="211">
        <v>11255</v>
      </c>
    </row>
    <row r="39" spans="2:17" s="173" customFormat="1" ht="18" customHeight="1" x14ac:dyDescent="0.45">
      <c r="B39" s="138" t="s">
        <v>111</v>
      </c>
      <c r="C39" s="139"/>
      <c r="D39" s="215" t="s">
        <v>112</v>
      </c>
      <c r="E39" s="216">
        <v>287111</v>
      </c>
      <c r="F39" s="216">
        <v>287111</v>
      </c>
      <c r="G39" s="216">
        <v>270720</v>
      </c>
      <c r="H39" s="217">
        <v>16391</v>
      </c>
      <c r="I39" s="217">
        <v>0</v>
      </c>
      <c r="J39" s="217">
        <v>311659</v>
      </c>
      <c r="K39" s="217">
        <v>311659</v>
      </c>
      <c r="L39" s="217">
        <v>0</v>
      </c>
      <c r="M39" s="217">
        <v>198187</v>
      </c>
      <c r="N39" s="217">
        <v>198187</v>
      </c>
      <c r="O39" s="217">
        <v>0</v>
      </c>
    </row>
    <row r="40" spans="2:17" s="173" customFormat="1" ht="18" customHeight="1" x14ac:dyDescent="0.45">
      <c r="B40" s="143" t="s">
        <v>113</v>
      </c>
      <c r="C40" s="144"/>
      <c r="D40" s="218" t="s">
        <v>114</v>
      </c>
      <c r="E40" s="219">
        <v>199432</v>
      </c>
      <c r="F40" s="219">
        <v>194583</v>
      </c>
      <c r="G40" s="219">
        <v>180277</v>
      </c>
      <c r="H40" s="220">
        <v>14306</v>
      </c>
      <c r="I40" s="220">
        <v>4849</v>
      </c>
      <c r="J40" s="220">
        <v>228263</v>
      </c>
      <c r="K40" s="220">
        <v>221078</v>
      </c>
      <c r="L40" s="220">
        <v>7185</v>
      </c>
      <c r="M40" s="220">
        <v>180112</v>
      </c>
      <c r="N40" s="220">
        <v>176828</v>
      </c>
      <c r="O40" s="220">
        <v>3284</v>
      </c>
    </row>
    <row r="41" spans="2:17" s="173" customFormat="1" ht="11.25" customHeight="1" x14ac:dyDescent="0.45">
      <c r="B41" s="221"/>
      <c r="C41" s="222"/>
      <c r="D41" s="223"/>
      <c r="E41" s="224"/>
      <c r="F41" s="224"/>
      <c r="G41" s="224"/>
      <c r="H41" s="224"/>
      <c r="I41" s="224"/>
      <c r="J41" s="224"/>
      <c r="K41" s="224"/>
      <c r="L41" s="225"/>
      <c r="M41" s="224"/>
      <c r="N41" s="224"/>
      <c r="O41" s="225"/>
    </row>
    <row r="42" spans="2:17" ht="11.25" customHeight="1" x14ac:dyDescent="0.45">
      <c r="B42" s="221"/>
      <c r="C42" s="221"/>
      <c r="D42" s="221"/>
    </row>
    <row r="43" spans="2:17" s="173" customFormat="1" ht="20.100000000000001" customHeight="1" x14ac:dyDescent="0.45">
      <c r="B43" s="148" t="s">
        <v>115</v>
      </c>
      <c r="C43" s="221"/>
      <c r="D43" s="226"/>
      <c r="E43" s="227"/>
      <c r="F43" s="227"/>
      <c r="G43" s="227"/>
      <c r="H43" s="82"/>
      <c r="I43" s="228"/>
      <c r="J43" s="228"/>
      <c r="K43" s="228"/>
      <c r="L43" s="228"/>
      <c r="M43" s="228"/>
      <c r="N43" s="94"/>
      <c r="O43" s="94" t="s">
        <v>133</v>
      </c>
      <c r="Q43" s="149"/>
    </row>
    <row r="44" spans="2:17" s="173" customFormat="1" ht="20.100000000000001" customHeight="1" x14ac:dyDescent="0.45">
      <c r="B44" s="180"/>
      <c r="C44" s="181"/>
      <c r="D44" s="182"/>
      <c r="E44" s="183" t="s">
        <v>134</v>
      </c>
      <c r="F44" s="184"/>
      <c r="G44" s="184"/>
      <c r="H44" s="184"/>
      <c r="I44" s="185"/>
      <c r="J44" s="183" t="s">
        <v>135</v>
      </c>
      <c r="K44" s="184"/>
      <c r="L44" s="185"/>
      <c r="M44" s="183" t="s">
        <v>136</v>
      </c>
      <c r="N44" s="184"/>
      <c r="O44" s="185"/>
      <c r="Q44" s="149"/>
    </row>
    <row r="45" spans="2:17" s="173" customFormat="1" ht="6.45" customHeight="1" x14ac:dyDescent="0.45">
      <c r="B45" s="186"/>
      <c r="C45" s="187"/>
      <c r="D45" s="188"/>
      <c r="E45" s="189"/>
      <c r="F45" s="189"/>
      <c r="G45" s="189"/>
      <c r="H45" s="190"/>
      <c r="I45" s="190"/>
      <c r="J45" s="189"/>
      <c r="K45" s="189"/>
      <c r="L45" s="190"/>
      <c r="M45" s="189"/>
      <c r="N45" s="189"/>
      <c r="O45" s="190"/>
      <c r="Q45" s="174"/>
    </row>
    <row r="46" spans="2:17" s="173" customFormat="1" ht="42" customHeight="1" x14ac:dyDescent="0.45">
      <c r="B46" s="186"/>
      <c r="C46" s="187"/>
      <c r="D46" s="191" t="s">
        <v>61</v>
      </c>
      <c r="E46" s="192" t="s">
        <v>137</v>
      </c>
      <c r="F46" s="192" t="s">
        <v>138</v>
      </c>
      <c r="G46" s="192" t="s">
        <v>139</v>
      </c>
      <c r="H46" s="193" t="s">
        <v>140</v>
      </c>
      <c r="I46" s="193" t="s">
        <v>141</v>
      </c>
      <c r="J46" s="192" t="s">
        <v>142</v>
      </c>
      <c r="K46" s="192" t="s">
        <v>138</v>
      </c>
      <c r="L46" s="193" t="s">
        <v>141</v>
      </c>
      <c r="M46" s="192" t="s">
        <v>142</v>
      </c>
      <c r="N46" s="192" t="s">
        <v>138</v>
      </c>
      <c r="O46" s="193" t="s">
        <v>141</v>
      </c>
      <c r="Q46" s="174"/>
    </row>
    <row r="47" spans="2:17" s="173" customFormat="1" ht="3" customHeight="1" x14ac:dyDescent="0.45">
      <c r="B47" s="194"/>
      <c r="C47" s="195"/>
      <c r="D47" s="196"/>
      <c r="E47" s="197"/>
      <c r="F47" s="197"/>
      <c r="G47" s="197"/>
      <c r="H47" s="198"/>
      <c r="I47" s="198"/>
      <c r="J47" s="197"/>
      <c r="K47" s="197"/>
      <c r="L47" s="199"/>
      <c r="M47" s="197"/>
      <c r="N47" s="197"/>
      <c r="O47" s="198"/>
      <c r="P47" s="174"/>
    </row>
    <row r="48" spans="2:17" s="173" customFormat="1" ht="18" customHeight="1" x14ac:dyDescent="0.45">
      <c r="B48" s="119" t="s">
        <v>67</v>
      </c>
      <c r="C48" s="120"/>
      <c r="D48" s="121" t="s">
        <v>8</v>
      </c>
      <c r="E48" s="200">
        <v>329100</v>
      </c>
      <c r="F48" s="200">
        <v>262739</v>
      </c>
      <c r="G48" s="201">
        <v>247264</v>
      </c>
      <c r="H48" s="202">
        <v>15475</v>
      </c>
      <c r="I48" s="203">
        <v>66361</v>
      </c>
      <c r="J48" s="204">
        <v>400062</v>
      </c>
      <c r="K48" s="201">
        <v>314853</v>
      </c>
      <c r="L48" s="202">
        <v>85209</v>
      </c>
      <c r="M48" s="205">
        <v>265474</v>
      </c>
      <c r="N48" s="205">
        <v>216013</v>
      </c>
      <c r="O48" s="203">
        <v>49461</v>
      </c>
      <c r="Q48" s="149"/>
    </row>
    <row r="49" spans="2:17" s="173" customFormat="1" ht="18" customHeight="1" x14ac:dyDescent="0.45">
      <c r="B49" s="124" t="s">
        <v>68</v>
      </c>
      <c r="C49" s="125"/>
      <c r="D49" s="126" t="s">
        <v>9</v>
      </c>
      <c r="E49" s="200">
        <v>388468</v>
      </c>
      <c r="F49" s="200">
        <v>328528</v>
      </c>
      <c r="G49" s="201">
        <v>304992</v>
      </c>
      <c r="H49" s="206">
        <v>23536</v>
      </c>
      <c r="I49" s="207">
        <v>59940</v>
      </c>
      <c r="J49" s="204">
        <v>396688</v>
      </c>
      <c r="K49" s="201">
        <v>335396</v>
      </c>
      <c r="L49" s="206">
        <v>61292</v>
      </c>
      <c r="M49" s="200">
        <v>292559</v>
      </c>
      <c r="N49" s="200">
        <v>248392</v>
      </c>
      <c r="O49" s="207">
        <v>44167</v>
      </c>
      <c r="Q49" s="149"/>
    </row>
    <row r="50" spans="2:17" s="173" customFormat="1" ht="18" customHeight="1" x14ac:dyDescent="0.45">
      <c r="B50" s="124" t="s">
        <v>69</v>
      </c>
      <c r="C50" s="125"/>
      <c r="D50" s="126" t="s">
        <v>10</v>
      </c>
      <c r="E50" s="200">
        <v>343169</v>
      </c>
      <c r="F50" s="200">
        <v>261961</v>
      </c>
      <c r="G50" s="201">
        <v>238820</v>
      </c>
      <c r="H50" s="206">
        <v>23141</v>
      </c>
      <c r="I50" s="207">
        <v>81208</v>
      </c>
      <c r="J50" s="204">
        <v>393144</v>
      </c>
      <c r="K50" s="201">
        <v>309246</v>
      </c>
      <c r="L50" s="206">
        <v>83898</v>
      </c>
      <c r="M50" s="200">
        <v>273460</v>
      </c>
      <c r="N50" s="200">
        <v>196004</v>
      </c>
      <c r="O50" s="207">
        <v>77456</v>
      </c>
      <c r="Q50" s="149"/>
    </row>
    <row r="51" spans="2:17" s="173" customFormat="1" ht="18" customHeight="1" x14ac:dyDescent="0.45">
      <c r="B51" s="124" t="s">
        <v>70</v>
      </c>
      <c r="C51" s="125"/>
      <c r="D51" s="128" t="s">
        <v>11</v>
      </c>
      <c r="E51" s="200">
        <v>380961</v>
      </c>
      <c r="F51" s="200">
        <v>350563</v>
      </c>
      <c r="G51" s="201">
        <v>307366</v>
      </c>
      <c r="H51" s="208">
        <v>43197</v>
      </c>
      <c r="I51" s="207">
        <v>30398</v>
      </c>
      <c r="J51" s="204">
        <v>420635</v>
      </c>
      <c r="K51" s="201">
        <v>399409</v>
      </c>
      <c r="L51" s="206">
        <v>21226</v>
      </c>
      <c r="M51" s="200">
        <v>260031</v>
      </c>
      <c r="N51" s="200">
        <v>201674</v>
      </c>
      <c r="O51" s="207">
        <v>58357</v>
      </c>
      <c r="Q51" s="149"/>
    </row>
    <row r="52" spans="2:17" s="173" customFormat="1" ht="18" customHeight="1" x14ac:dyDescent="0.45">
      <c r="B52" s="124" t="s">
        <v>71</v>
      </c>
      <c r="C52" s="125"/>
      <c r="D52" s="126" t="s">
        <v>12</v>
      </c>
      <c r="E52" s="200">
        <v>398873</v>
      </c>
      <c r="F52" s="200">
        <v>318322</v>
      </c>
      <c r="G52" s="201">
        <v>293882</v>
      </c>
      <c r="H52" s="206">
        <v>24440</v>
      </c>
      <c r="I52" s="207">
        <v>80551</v>
      </c>
      <c r="J52" s="204">
        <v>446790</v>
      </c>
      <c r="K52" s="201">
        <v>359429</v>
      </c>
      <c r="L52" s="206">
        <v>87361</v>
      </c>
      <c r="M52" s="200">
        <v>323742</v>
      </c>
      <c r="N52" s="200">
        <v>253869</v>
      </c>
      <c r="O52" s="207">
        <v>69873</v>
      </c>
      <c r="Q52" s="149"/>
    </row>
    <row r="53" spans="2:17" s="173" customFormat="1" ht="18" customHeight="1" x14ac:dyDescent="0.45">
      <c r="B53" s="124" t="s">
        <v>72</v>
      </c>
      <c r="C53" s="125"/>
      <c r="D53" s="126" t="s">
        <v>13</v>
      </c>
      <c r="E53" s="200">
        <v>376238</v>
      </c>
      <c r="F53" s="200">
        <v>284051</v>
      </c>
      <c r="G53" s="201">
        <v>250962</v>
      </c>
      <c r="H53" s="206">
        <v>33089</v>
      </c>
      <c r="I53" s="207">
        <v>92187</v>
      </c>
      <c r="J53" s="204">
        <v>396666</v>
      </c>
      <c r="K53" s="201">
        <v>297072</v>
      </c>
      <c r="L53" s="206">
        <v>99594</v>
      </c>
      <c r="M53" s="200">
        <v>217679</v>
      </c>
      <c r="N53" s="200">
        <v>182981</v>
      </c>
      <c r="O53" s="207">
        <v>34698</v>
      </c>
      <c r="Q53" s="149"/>
    </row>
    <row r="54" spans="2:17" s="173" customFormat="1" ht="18" customHeight="1" x14ac:dyDescent="0.45">
      <c r="B54" s="124" t="s">
        <v>73</v>
      </c>
      <c r="C54" s="125"/>
      <c r="D54" s="126" t="s">
        <v>14</v>
      </c>
      <c r="E54" s="200">
        <v>291380</v>
      </c>
      <c r="F54" s="200">
        <v>184752</v>
      </c>
      <c r="G54" s="201">
        <v>177653</v>
      </c>
      <c r="H54" s="206">
        <v>7099</v>
      </c>
      <c r="I54" s="207">
        <v>106628</v>
      </c>
      <c r="J54" s="204">
        <v>443467</v>
      </c>
      <c r="K54" s="201">
        <v>245517</v>
      </c>
      <c r="L54" s="206">
        <v>197950</v>
      </c>
      <c r="M54" s="200">
        <v>189821</v>
      </c>
      <c r="N54" s="200">
        <v>144175</v>
      </c>
      <c r="O54" s="207">
        <v>45646</v>
      </c>
      <c r="Q54" s="149"/>
    </row>
    <row r="55" spans="2:17" s="173" customFormat="1" ht="18" customHeight="1" x14ac:dyDescent="0.45">
      <c r="B55" s="124" t="s">
        <v>74</v>
      </c>
      <c r="C55" s="125"/>
      <c r="D55" s="126" t="s">
        <v>15</v>
      </c>
      <c r="E55" s="200">
        <v>400503</v>
      </c>
      <c r="F55" s="200">
        <v>378266</v>
      </c>
      <c r="G55" s="201">
        <v>358927</v>
      </c>
      <c r="H55" s="206">
        <v>19339</v>
      </c>
      <c r="I55" s="207">
        <v>22237</v>
      </c>
      <c r="J55" s="204">
        <v>488049</v>
      </c>
      <c r="K55" s="201">
        <v>471607</v>
      </c>
      <c r="L55" s="206">
        <v>16442</v>
      </c>
      <c r="M55" s="200">
        <v>337668</v>
      </c>
      <c r="N55" s="200">
        <v>311271</v>
      </c>
      <c r="O55" s="207">
        <v>26397</v>
      </c>
      <c r="Q55" s="149"/>
    </row>
    <row r="56" spans="2:17" s="173" customFormat="1" ht="18" customHeight="1" x14ac:dyDescent="0.45">
      <c r="B56" s="124" t="s">
        <v>75</v>
      </c>
      <c r="C56" s="125"/>
      <c r="D56" s="130" t="s">
        <v>16</v>
      </c>
      <c r="E56" s="200">
        <v>286363</v>
      </c>
      <c r="F56" s="200">
        <v>195884</v>
      </c>
      <c r="G56" s="201">
        <v>185270</v>
      </c>
      <c r="H56" s="206">
        <v>10614</v>
      </c>
      <c r="I56" s="207">
        <v>90479</v>
      </c>
      <c r="J56" s="204">
        <v>366764</v>
      </c>
      <c r="K56" s="201">
        <v>233470</v>
      </c>
      <c r="L56" s="206">
        <v>133294</v>
      </c>
      <c r="M56" s="200">
        <v>185340</v>
      </c>
      <c r="N56" s="200">
        <v>148657</v>
      </c>
      <c r="O56" s="207">
        <v>36683</v>
      </c>
      <c r="Q56" s="149"/>
    </row>
    <row r="57" spans="2:17" s="173" customFormat="1" ht="18" customHeight="1" x14ac:dyDescent="0.45">
      <c r="B57" s="124" t="s">
        <v>76</v>
      </c>
      <c r="C57" s="125"/>
      <c r="D57" s="209" t="s">
        <v>17</v>
      </c>
      <c r="E57" s="200">
        <v>521107</v>
      </c>
      <c r="F57" s="200">
        <v>307634</v>
      </c>
      <c r="G57" s="201">
        <v>293934</v>
      </c>
      <c r="H57" s="206">
        <v>13700</v>
      </c>
      <c r="I57" s="207">
        <v>213473</v>
      </c>
      <c r="J57" s="204">
        <v>548273</v>
      </c>
      <c r="K57" s="201">
        <v>337958</v>
      </c>
      <c r="L57" s="206">
        <v>210315</v>
      </c>
      <c r="M57" s="200">
        <v>488718</v>
      </c>
      <c r="N57" s="200">
        <v>271479</v>
      </c>
      <c r="O57" s="207">
        <v>217239</v>
      </c>
      <c r="Q57" s="149"/>
    </row>
    <row r="58" spans="2:17" s="173" customFormat="1" ht="18" customHeight="1" x14ac:dyDescent="0.45">
      <c r="B58" s="124" t="s">
        <v>77</v>
      </c>
      <c r="C58" s="125"/>
      <c r="D58" s="210" t="s">
        <v>18</v>
      </c>
      <c r="E58" s="200">
        <v>131254</v>
      </c>
      <c r="F58" s="200">
        <v>118393</v>
      </c>
      <c r="G58" s="201">
        <v>113540</v>
      </c>
      <c r="H58" s="206">
        <v>4853</v>
      </c>
      <c r="I58" s="207">
        <v>12861</v>
      </c>
      <c r="J58" s="204">
        <v>164302</v>
      </c>
      <c r="K58" s="201">
        <v>147913</v>
      </c>
      <c r="L58" s="206">
        <v>16389</v>
      </c>
      <c r="M58" s="200">
        <v>108311</v>
      </c>
      <c r="N58" s="200">
        <v>97899</v>
      </c>
      <c r="O58" s="207">
        <v>10412</v>
      </c>
      <c r="Q58" s="149"/>
    </row>
    <row r="59" spans="2:17" s="173" customFormat="1" ht="18" customHeight="1" x14ac:dyDescent="0.45">
      <c r="B59" s="124" t="s">
        <v>78</v>
      </c>
      <c r="C59" s="125"/>
      <c r="D59" s="131" t="s">
        <v>19</v>
      </c>
      <c r="E59" s="200">
        <v>253189</v>
      </c>
      <c r="F59" s="200">
        <v>208996</v>
      </c>
      <c r="G59" s="201">
        <v>203054</v>
      </c>
      <c r="H59" s="206">
        <v>5942</v>
      </c>
      <c r="I59" s="207">
        <v>44193</v>
      </c>
      <c r="J59" s="204">
        <v>309994</v>
      </c>
      <c r="K59" s="201">
        <v>247885</v>
      </c>
      <c r="L59" s="206">
        <v>62109</v>
      </c>
      <c r="M59" s="200">
        <v>211005</v>
      </c>
      <c r="N59" s="200">
        <v>180116</v>
      </c>
      <c r="O59" s="207">
        <v>30889</v>
      </c>
      <c r="Q59" s="149"/>
    </row>
    <row r="60" spans="2:17" s="173" customFormat="1" ht="18" customHeight="1" x14ac:dyDescent="0.45">
      <c r="B60" s="124" t="s">
        <v>79</v>
      </c>
      <c r="C60" s="125"/>
      <c r="D60" s="126" t="s">
        <v>20</v>
      </c>
      <c r="E60" s="211">
        <v>406989</v>
      </c>
      <c r="F60" s="204">
        <v>386032</v>
      </c>
      <c r="G60" s="201">
        <v>375905</v>
      </c>
      <c r="H60" s="206">
        <v>10127</v>
      </c>
      <c r="I60" s="207">
        <v>20957</v>
      </c>
      <c r="J60" s="204">
        <v>453592</v>
      </c>
      <c r="K60" s="201">
        <v>422801</v>
      </c>
      <c r="L60" s="206">
        <v>30791</v>
      </c>
      <c r="M60" s="200">
        <v>364762</v>
      </c>
      <c r="N60" s="200">
        <v>352716</v>
      </c>
      <c r="O60" s="207">
        <v>12046</v>
      </c>
      <c r="Q60" s="149"/>
    </row>
    <row r="61" spans="2:17" s="173" customFormat="1" ht="18" customHeight="1" x14ac:dyDescent="0.45">
      <c r="B61" s="124" t="s">
        <v>80</v>
      </c>
      <c r="C61" s="125"/>
      <c r="D61" s="126" t="s">
        <v>21</v>
      </c>
      <c r="E61" s="211">
        <v>358515</v>
      </c>
      <c r="F61" s="204">
        <v>291262</v>
      </c>
      <c r="G61" s="201">
        <v>276094</v>
      </c>
      <c r="H61" s="206">
        <v>15168</v>
      </c>
      <c r="I61" s="207">
        <v>67253</v>
      </c>
      <c r="J61" s="204">
        <v>465681</v>
      </c>
      <c r="K61" s="201">
        <v>389103</v>
      </c>
      <c r="L61" s="206">
        <v>76578</v>
      </c>
      <c r="M61" s="200">
        <v>316337</v>
      </c>
      <c r="N61" s="201">
        <v>252754</v>
      </c>
      <c r="O61" s="207">
        <v>63583</v>
      </c>
      <c r="Q61" s="149"/>
    </row>
    <row r="62" spans="2:17" s="173" customFormat="1" ht="18" customHeight="1" x14ac:dyDescent="0.45">
      <c r="B62" s="124" t="s">
        <v>81</v>
      </c>
      <c r="C62" s="125"/>
      <c r="D62" s="126" t="s">
        <v>22</v>
      </c>
      <c r="E62" s="211" t="s">
        <v>181</v>
      </c>
      <c r="F62" s="204" t="s">
        <v>181</v>
      </c>
      <c r="G62" s="201" t="s">
        <v>181</v>
      </c>
      <c r="H62" s="206" t="s">
        <v>181</v>
      </c>
      <c r="I62" s="207" t="s">
        <v>181</v>
      </c>
      <c r="J62" s="204" t="s">
        <v>181</v>
      </c>
      <c r="K62" s="201" t="s">
        <v>181</v>
      </c>
      <c r="L62" s="206" t="s">
        <v>181</v>
      </c>
      <c r="M62" s="200" t="s">
        <v>181</v>
      </c>
      <c r="N62" s="201" t="s">
        <v>181</v>
      </c>
      <c r="O62" s="207" t="s">
        <v>181</v>
      </c>
      <c r="Q62" s="149"/>
    </row>
    <row r="63" spans="2:17" s="173" customFormat="1" ht="18" customHeight="1" x14ac:dyDescent="0.45">
      <c r="B63" s="124" t="s">
        <v>82</v>
      </c>
      <c r="C63" s="125"/>
      <c r="D63" s="212" t="s">
        <v>23</v>
      </c>
      <c r="E63" s="211">
        <v>208942</v>
      </c>
      <c r="F63" s="204">
        <v>183816</v>
      </c>
      <c r="G63" s="201">
        <v>176489</v>
      </c>
      <c r="H63" s="206">
        <v>7327</v>
      </c>
      <c r="I63" s="207">
        <v>25126</v>
      </c>
      <c r="J63" s="204">
        <v>265227</v>
      </c>
      <c r="K63" s="201">
        <v>219646</v>
      </c>
      <c r="L63" s="206">
        <v>45581</v>
      </c>
      <c r="M63" s="200">
        <v>171088</v>
      </c>
      <c r="N63" s="201">
        <v>159718</v>
      </c>
      <c r="O63" s="207">
        <v>11370</v>
      </c>
      <c r="Q63" s="149"/>
    </row>
    <row r="64" spans="2:17" s="173" customFormat="1" ht="18" customHeight="1" x14ac:dyDescent="0.45">
      <c r="B64" s="119" t="s">
        <v>83</v>
      </c>
      <c r="C64" s="120"/>
      <c r="D64" s="133" t="s">
        <v>84</v>
      </c>
      <c r="E64" s="213">
        <v>348178</v>
      </c>
      <c r="F64" s="213">
        <v>225911</v>
      </c>
      <c r="G64" s="213">
        <v>208823</v>
      </c>
      <c r="H64" s="213">
        <v>17088</v>
      </c>
      <c r="I64" s="213">
        <v>122267</v>
      </c>
      <c r="J64" s="213">
        <v>465602</v>
      </c>
      <c r="K64" s="213">
        <v>274430</v>
      </c>
      <c r="L64" s="213">
        <v>191172</v>
      </c>
      <c r="M64" s="213">
        <v>266271</v>
      </c>
      <c r="N64" s="213">
        <v>192068</v>
      </c>
      <c r="O64" s="213">
        <v>74203</v>
      </c>
      <c r="Q64" s="149"/>
    </row>
    <row r="65" spans="2:17" s="173" customFormat="1" ht="18" customHeight="1" x14ac:dyDescent="0.45">
      <c r="B65" s="124" t="s">
        <v>85</v>
      </c>
      <c r="C65" s="125"/>
      <c r="D65" s="135" t="s">
        <v>86</v>
      </c>
      <c r="E65" s="211">
        <v>305413</v>
      </c>
      <c r="F65" s="211">
        <v>225338</v>
      </c>
      <c r="G65" s="211">
        <v>209160</v>
      </c>
      <c r="H65" s="211">
        <v>16178</v>
      </c>
      <c r="I65" s="211">
        <v>80075</v>
      </c>
      <c r="J65" s="211">
        <v>391538</v>
      </c>
      <c r="K65" s="211">
        <v>336199</v>
      </c>
      <c r="L65" s="211">
        <v>55339</v>
      </c>
      <c r="M65" s="211">
        <v>265846</v>
      </c>
      <c r="N65" s="211">
        <v>174408</v>
      </c>
      <c r="O65" s="211">
        <v>91438</v>
      </c>
      <c r="P65" s="149"/>
      <c r="Q65" s="149"/>
    </row>
    <row r="66" spans="2:17" ht="18" customHeight="1" x14ac:dyDescent="0.45">
      <c r="B66" s="124" t="s">
        <v>87</v>
      </c>
      <c r="C66" s="125"/>
      <c r="D66" s="135" t="s">
        <v>88</v>
      </c>
      <c r="E66" s="211">
        <v>405938</v>
      </c>
      <c r="F66" s="211">
        <v>268654</v>
      </c>
      <c r="G66" s="211">
        <v>242878</v>
      </c>
      <c r="H66" s="211">
        <v>25776</v>
      </c>
      <c r="I66" s="211">
        <v>137284</v>
      </c>
      <c r="J66" s="211">
        <v>418240</v>
      </c>
      <c r="K66" s="211">
        <v>279823</v>
      </c>
      <c r="L66" s="211">
        <v>138417</v>
      </c>
      <c r="M66" s="211">
        <v>340789</v>
      </c>
      <c r="N66" s="211">
        <v>209505</v>
      </c>
      <c r="O66" s="211">
        <v>131284</v>
      </c>
    </row>
    <row r="67" spans="2:17" ht="18" customHeight="1" x14ac:dyDescent="0.45">
      <c r="B67" s="124" t="s">
        <v>89</v>
      </c>
      <c r="C67" s="125"/>
      <c r="D67" s="135" t="s">
        <v>90</v>
      </c>
      <c r="E67" s="211" t="s">
        <v>181</v>
      </c>
      <c r="F67" s="211" t="s">
        <v>181</v>
      </c>
      <c r="G67" s="211" t="s">
        <v>181</v>
      </c>
      <c r="H67" s="211" t="s">
        <v>181</v>
      </c>
      <c r="I67" s="211" t="s">
        <v>181</v>
      </c>
      <c r="J67" s="211" t="s">
        <v>181</v>
      </c>
      <c r="K67" s="211" t="s">
        <v>181</v>
      </c>
      <c r="L67" s="211" t="s">
        <v>181</v>
      </c>
      <c r="M67" s="211" t="s">
        <v>181</v>
      </c>
      <c r="N67" s="211" t="s">
        <v>181</v>
      </c>
      <c r="O67" s="211" t="s">
        <v>181</v>
      </c>
    </row>
    <row r="68" spans="2:17" ht="18" customHeight="1" x14ac:dyDescent="0.45">
      <c r="B68" s="124" t="s">
        <v>91</v>
      </c>
      <c r="C68" s="125"/>
      <c r="D68" s="135" t="s">
        <v>92</v>
      </c>
      <c r="E68" s="211">
        <v>304891</v>
      </c>
      <c r="F68" s="211">
        <v>301433</v>
      </c>
      <c r="G68" s="211">
        <v>277907</v>
      </c>
      <c r="H68" s="211">
        <v>23526</v>
      </c>
      <c r="I68" s="211">
        <v>3458</v>
      </c>
      <c r="J68" s="211">
        <v>345000</v>
      </c>
      <c r="K68" s="211">
        <v>341367</v>
      </c>
      <c r="L68" s="211">
        <v>3633</v>
      </c>
      <c r="M68" s="211">
        <v>216250</v>
      </c>
      <c r="N68" s="211">
        <v>213180</v>
      </c>
      <c r="O68" s="211">
        <v>3070</v>
      </c>
    </row>
    <row r="69" spans="2:17" ht="18" customHeight="1" x14ac:dyDescent="0.45">
      <c r="B69" s="124" t="s">
        <v>93</v>
      </c>
      <c r="C69" s="125"/>
      <c r="D69" s="135" t="s">
        <v>94</v>
      </c>
      <c r="E69" s="211">
        <v>335261</v>
      </c>
      <c r="F69" s="211">
        <v>334514</v>
      </c>
      <c r="G69" s="211">
        <v>306887</v>
      </c>
      <c r="H69" s="211">
        <v>27627</v>
      </c>
      <c r="I69" s="211">
        <v>747</v>
      </c>
      <c r="J69" s="211">
        <v>341955</v>
      </c>
      <c r="K69" s="211">
        <v>341144</v>
      </c>
      <c r="L69" s="211">
        <v>811</v>
      </c>
      <c r="M69" s="211">
        <v>277242</v>
      </c>
      <c r="N69" s="211">
        <v>277058</v>
      </c>
      <c r="O69" s="211">
        <v>184</v>
      </c>
    </row>
    <row r="70" spans="2:17" ht="18" customHeight="1" x14ac:dyDescent="0.45">
      <c r="B70" s="124" t="s">
        <v>95</v>
      </c>
      <c r="C70" s="125"/>
      <c r="D70" s="135" t="s">
        <v>96</v>
      </c>
      <c r="E70" s="211">
        <v>248003</v>
      </c>
      <c r="F70" s="211">
        <v>241822</v>
      </c>
      <c r="G70" s="211">
        <v>225821</v>
      </c>
      <c r="H70" s="211">
        <v>16001</v>
      </c>
      <c r="I70" s="211">
        <v>6181</v>
      </c>
      <c r="J70" s="211">
        <v>281624</v>
      </c>
      <c r="K70" s="211">
        <v>274942</v>
      </c>
      <c r="L70" s="211">
        <v>6682</v>
      </c>
      <c r="M70" s="211">
        <v>186509</v>
      </c>
      <c r="N70" s="211">
        <v>181245</v>
      </c>
      <c r="O70" s="211">
        <v>5264</v>
      </c>
    </row>
    <row r="71" spans="2:17" ht="18" customHeight="1" x14ac:dyDescent="0.45">
      <c r="B71" s="124" t="s">
        <v>97</v>
      </c>
      <c r="C71" s="125"/>
      <c r="D71" s="135" t="s">
        <v>98</v>
      </c>
      <c r="E71" s="211">
        <v>378487</v>
      </c>
      <c r="F71" s="211">
        <v>359633</v>
      </c>
      <c r="G71" s="211">
        <v>287370</v>
      </c>
      <c r="H71" s="211">
        <v>72263</v>
      </c>
      <c r="I71" s="211">
        <v>18854</v>
      </c>
      <c r="J71" s="211">
        <v>394011</v>
      </c>
      <c r="K71" s="211">
        <v>379528</v>
      </c>
      <c r="L71" s="211">
        <v>14483</v>
      </c>
      <c r="M71" s="211">
        <v>274327</v>
      </c>
      <c r="N71" s="211">
        <v>226146</v>
      </c>
      <c r="O71" s="211">
        <v>48181</v>
      </c>
    </row>
    <row r="72" spans="2:17" ht="18" customHeight="1" x14ac:dyDescent="0.45">
      <c r="B72" s="124" t="s">
        <v>99</v>
      </c>
      <c r="C72" s="125"/>
      <c r="D72" s="135" t="s">
        <v>100</v>
      </c>
      <c r="E72" s="211" t="s">
        <v>181</v>
      </c>
      <c r="F72" s="211" t="s">
        <v>181</v>
      </c>
      <c r="G72" s="211" t="s">
        <v>181</v>
      </c>
      <c r="H72" s="211" t="s">
        <v>181</v>
      </c>
      <c r="I72" s="211" t="s">
        <v>181</v>
      </c>
      <c r="J72" s="211" t="s">
        <v>181</v>
      </c>
      <c r="K72" s="211" t="s">
        <v>181</v>
      </c>
      <c r="L72" s="211" t="s">
        <v>181</v>
      </c>
      <c r="M72" s="211" t="s">
        <v>181</v>
      </c>
      <c r="N72" s="211" t="s">
        <v>181</v>
      </c>
      <c r="O72" s="211" t="s">
        <v>181</v>
      </c>
    </row>
    <row r="73" spans="2:17" ht="18" customHeight="1" x14ac:dyDescent="0.45">
      <c r="B73" s="124" t="s">
        <v>101</v>
      </c>
      <c r="C73" s="125"/>
      <c r="D73" s="135" t="s">
        <v>102</v>
      </c>
      <c r="E73" s="214">
        <v>445413</v>
      </c>
      <c r="F73" s="214">
        <v>252707</v>
      </c>
      <c r="G73" s="214">
        <v>232756</v>
      </c>
      <c r="H73" s="211">
        <v>19951</v>
      </c>
      <c r="I73" s="211">
        <v>192706</v>
      </c>
      <c r="J73" s="211">
        <v>466147</v>
      </c>
      <c r="K73" s="211">
        <v>273504</v>
      </c>
      <c r="L73" s="211">
        <v>192643</v>
      </c>
      <c r="M73" s="211">
        <v>382972</v>
      </c>
      <c r="N73" s="211">
        <v>190079</v>
      </c>
      <c r="O73" s="211">
        <v>192893</v>
      </c>
    </row>
    <row r="74" spans="2:17" ht="18" customHeight="1" x14ac:dyDescent="0.45">
      <c r="B74" s="124" t="s">
        <v>103</v>
      </c>
      <c r="C74" s="125"/>
      <c r="D74" s="135" t="s">
        <v>104</v>
      </c>
      <c r="E74" s="214">
        <v>556673</v>
      </c>
      <c r="F74" s="214">
        <v>279308</v>
      </c>
      <c r="G74" s="214">
        <v>256744</v>
      </c>
      <c r="H74" s="211">
        <v>22564</v>
      </c>
      <c r="I74" s="211">
        <v>277365</v>
      </c>
      <c r="J74" s="211">
        <v>650727</v>
      </c>
      <c r="K74" s="211">
        <v>337389</v>
      </c>
      <c r="L74" s="211">
        <v>313338</v>
      </c>
      <c r="M74" s="211">
        <v>431292</v>
      </c>
      <c r="N74" s="211">
        <v>201882</v>
      </c>
      <c r="O74" s="211">
        <v>229410</v>
      </c>
    </row>
    <row r="75" spans="2:17" ht="18" customHeight="1" x14ac:dyDescent="0.45">
      <c r="B75" s="124" t="s">
        <v>105</v>
      </c>
      <c r="C75" s="125"/>
      <c r="D75" s="135" t="s">
        <v>106</v>
      </c>
      <c r="E75" s="214">
        <v>293488</v>
      </c>
      <c r="F75" s="214">
        <v>280104</v>
      </c>
      <c r="G75" s="214">
        <v>252357</v>
      </c>
      <c r="H75" s="211">
        <v>27747</v>
      </c>
      <c r="I75" s="211">
        <v>13384</v>
      </c>
      <c r="J75" s="211">
        <v>329170</v>
      </c>
      <c r="K75" s="211">
        <v>319492</v>
      </c>
      <c r="L75" s="211">
        <v>9678</v>
      </c>
      <c r="M75" s="211">
        <v>233841</v>
      </c>
      <c r="N75" s="211">
        <v>214261</v>
      </c>
      <c r="O75" s="211">
        <v>19580</v>
      </c>
    </row>
    <row r="76" spans="2:17" ht="18" customHeight="1" x14ac:dyDescent="0.45">
      <c r="B76" s="124" t="s">
        <v>107</v>
      </c>
      <c r="C76" s="125"/>
      <c r="D76" s="135" t="s">
        <v>108</v>
      </c>
      <c r="E76" s="214">
        <v>456028</v>
      </c>
      <c r="F76" s="214">
        <v>193871</v>
      </c>
      <c r="G76" s="214">
        <v>189460</v>
      </c>
      <c r="H76" s="211">
        <v>4411</v>
      </c>
      <c r="I76" s="211">
        <v>262157</v>
      </c>
      <c r="J76" s="211">
        <v>489507</v>
      </c>
      <c r="K76" s="211">
        <v>227435</v>
      </c>
      <c r="L76" s="211">
        <v>262072</v>
      </c>
      <c r="M76" s="211">
        <v>426046</v>
      </c>
      <c r="N76" s="211">
        <v>163813</v>
      </c>
      <c r="O76" s="211">
        <v>262233</v>
      </c>
    </row>
    <row r="77" spans="2:17" ht="18" customHeight="1" x14ac:dyDescent="0.45">
      <c r="B77" s="124" t="s">
        <v>109</v>
      </c>
      <c r="C77" s="125"/>
      <c r="D77" s="135" t="s">
        <v>110</v>
      </c>
      <c r="E77" s="214">
        <v>310615</v>
      </c>
      <c r="F77" s="214">
        <v>300472</v>
      </c>
      <c r="G77" s="214">
        <v>279566</v>
      </c>
      <c r="H77" s="211">
        <v>20906</v>
      </c>
      <c r="I77" s="211">
        <v>10143</v>
      </c>
      <c r="J77" s="211">
        <v>335244</v>
      </c>
      <c r="K77" s="211">
        <v>325527</v>
      </c>
      <c r="L77" s="211">
        <v>9717</v>
      </c>
      <c r="M77" s="211">
        <v>246406</v>
      </c>
      <c r="N77" s="211">
        <v>235151</v>
      </c>
      <c r="O77" s="211">
        <v>11255</v>
      </c>
    </row>
    <row r="78" spans="2:17" ht="18" customHeight="1" x14ac:dyDescent="0.45">
      <c r="B78" s="138" t="s">
        <v>111</v>
      </c>
      <c r="C78" s="139"/>
      <c r="D78" s="215" t="s">
        <v>112</v>
      </c>
      <c r="E78" s="216">
        <v>281357</v>
      </c>
      <c r="F78" s="216">
        <v>281357</v>
      </c>
      <c r="G78" s="216">
        <v>259694</v>
      </c>
      <c r="H78" s="217">
        <v>21663</v>
      </c>
      <c r="I78" s="217">
        <v>0</v>
      </c>
      <c r="J78" s="217">
        <v>311503</v>
      </c>
      <c r="K78" s="217">
        <v>311503</v>
      </c>
      <c r="L78" s="217">
        <v>0</v>
      </c>
      <c r="M78" s="217">
        <v>190921</v>
      </c>
      <c r="N78" s="217">
        <v>190921</v>
      </c>
      <c r="O78" s="217">
        <v>0</v>
      </c>
    </row>
    <row r="79" spans="2:17" ht="18" customHeight="1" x14ac:dyDescent="0.45">
      <c r="B79" s="143" t="s">
        <v>113</v>
      </c>
      <c r="C79" s="144"/>
      <c r="D79" s="218" t="s">
        <v>114</v>
      </c>
      <c r="E79" s="219">
        <v>205859</v>
      </c>
      <c r="F79" s="219">
        <v>200503</v>
      </c>
      <c r="G79" s="219">
        <v>184820</v>
      </c>
      <c r="H79" s="220">
        <v>15683</v>
      </c>
      <c r="I79" s="220">
        <v>5356</v>
      </c>
      <c r="J79" s="220">
        <v>233716</v>
      </c>
      <c r="K79" s="220">
        <v>226116</v>
      </c>
      <c r="L79" s="220">
        <v>7600</v>
      </c>
      <c r="M79" s="220">
        <v>185767</v>
      </c>
      <c r="N79" s="220">
        <v>182029</v>
      </c>
      <c r="O79" s="220">
        <v>3738</v>
      </c>
    </row>
  </sheetData>
  <phoneticPr fontId="4"/>
  <printOptions horizontalCentered="1"/>
  <pageMargins left="0.59055118110236227" right="0.59055118110236227" top="0.35433070866141736" bottom="0.59055118110236227" header="0.35433070866141736" footer="0.59055118110236227"/>
  <pageSetup paperSize="9" scale="51" orientation="portrait" blackAndWhite="1" cellComments="atEnd" r:id="rId1"/>
  <headerFooter scaleWithDoc="0" alignWithMargins="0">
    <oddFooter>&amp;C- 17 -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18C8A-9590-43A5-A469-DD944132C2AF}">
  <dimension ref="A1:R78"/>
  <sheetViews>
    <sheetView showGridLines="0" view="pageBreakPreview" topLeftCell="A58" zoomScale="80" zoomScaleNormal="80" zoomScaleSheetLayoutView="80" workbookViewId="0">
      <selection activeCell="R76" sqref="R76"/>
    </sheetView>
  </sheetViews>
  <sheetFormatPr defaultColWidth="9.69921875" defaultRowHeight="14.4" x14ac:dyDescent="0.45"/>
  <cols>
    <col min="1" max="1" width="1.69921875" style="3" customWidth="1"/>
    <col min="2" max="2" width="2.69921875" style="3" customWidth="1"/>
    <col min="3" max="3" width="3.796875" style="3" customWidth="1"/>
    <col min="4" max="4" width="22.5" style="280" customWidth="1"/>
    <col min="5" max="16" width="7.296875" style="280" customWidth="1"/>
    <col min="17" max="17" width="3.59765625" style="3" customWidth="1"/>
    <col min="18" max="18" width="9.59765625" style="3" customWidth="1"/>
    <col min="19" max="16384" width="9.69921875" style="3"/>
  </cols>
  <sheetData>
    <row r="1" spans="1:18" ht="21" customHeight="1" x14ac:dyDescent="0.45">
      <c r="B1" s="229" t="s">
        <v>143</v>
      </c>
      <c r="C1" s="229"/>
      <c r="D1" s="229"/>
      <c r="E1" s="229"/>
      <c r="F1" s="229"/>
      <c r="G1" s="229"/>
      <c r="H1" s="229"/>
      <c r="I1" s="229"/>
      <c r="J1" s="229"/>
      <c r="K1" s="229"/>
      <c r="L1" s="229"/>
      <c r="M1" s="229"/>
      <c r="N1" s="229"/>
      <c r="O1" s="229"/>
      <c r="P1" s="229"/>
      <c r="Q1" s="46"/>
      <c r="R1" s="230"/>
    </row>
    <row r="2" spans="1:18" ht="21" customHeight="1" x14ac:dyDescent="0.45">
      <c r="A2" s="231"/>
      <c r="B2" s="231"/>
      <c r="C2" s="231"/>
      <c r="D2" s="325" t="s">
        <v>189</v>
      </c>
      <c r="E2" s="325"/>
      <c r="F2" s="231"/>
      <c r="G2" s="231"/>
      <c r="H2" s="231"/>
      <c r="I2" s="231"/>
      <c r="J2" s="231"/>
      <c r="K2" s="231"/>
      <c r="L2" s="231"/>
      <c r="M2" s="231"/>
      <c r="N2" s="231"/>
      <c r="O2" s="231"/>
      <c r="P2" s="231"/>
      <c r="Q2" s="46"/>
    </row>
    <row r="3" spans="1:18" ht="16.2" customHeight="1" x14ac:dyDescent="0.45">
      <c r="C3" s="46"/>
      <c r="D3" s="4"/>
      <c r="E3" s="232"/>
      <c r="F3" s="232"/>
      <c r="G3" s="232"/>
      <c r="H3" s="232"/>
      <c r="I3" s="232"/>
      <c r="J3" s="232"/>
      <c r="K3" s="232"/>
      <c r="L3" s="4"/>
      <c r="M3" s="232"/>
      <c r="N3" s="232"/>
      <c r="O3" s="232"/>
      <c r="P3" s="232"/>
      <c r="Q3" s="46"/>
    </row>
    <row r="4" spans="1:18" s="233" customFormat="1" ht="15" customHeight="1" x14ac:dyDescent="0.45">
      <c r="B4" s="234" t="s">
        <v>55</v>
      </c>
      <c r="C4" s="46"/>
      <c r="D4" s="3"/>
      <c r="E4" s="234"/>
      <c r="F4" s="3"/>
      <c r="G4" s="234"/>
      <c r="H4" s="234"/>
      <c r="I4" s="235"/>
      <c r="J4" s="235"/>
      <c r="K4" s="235"/>
      <c r="L4" s="62"/>
      <c r="M4" s="62"/>
      <c r="N4" s="235"/>
      <c r="O4" s="62"/>
      <c r="P4" s="62" t="s">
        <v>144</v>
      </c>
      <c r="Q4" s="236"/>
    </row>
    <row r="5" spans="1:18" s="233" customFormat="1" ht="15" customHeight="1" x14ac:dyDescent="0.2">
      <c r="B5" s="237"/>
      <c r="C5" s="14"/>
      <c r="D5" s="238"/>
      <c r="E5" s="239" t="s">
        <v>134</v>
      </c>
      <c r="F5" s="240"/>
      <c r="G5" s="240"/>
      <c r="H5" s="241"/>
      <c r="I5" s="242" t="s">
        <v>135</v>
      </c>
      <c r="J5" s="243"/>
      <c r="K5" s="243"/>
      <c r="L5" s="243"/>
      <c r="M5" s="242" t="s">
        <v>145</v>
      </c>
      <c r="N5" s="243"/>
      <c r="O5" s="243"/>
      <c r="P5" s="244"/>
      <c r="Q5" s="236"/>
      <c r="R5" s="104"/>
    </row>
    <row r="6" spans="1:18" s="233" customFormat="1" ht="15" customHeight="1" x14ac:dyDescent="0.2">
      <c r="B6" s="77"/>
      <c r="C6" s="3"/>
      <c r="D6" s="245" t="s">
        <v>61</v>
      </c>
      <c r="E6" s="246" t="s">
        <v>146</v>
      </c>
      <c r="F6" s="247" t="s">
        <v>147</v>
      </c>
      <c r="G6" s="248" t="s">
        <v>148</v>
      </c>
      <c r="H6" s="248" t="s">
        <v>149</v>
      </c>
      <c r="I6" s="249" t="s">
        <v>146</v>
      </c>
      <c r="J6" s="250" t="s">
        <v>147</v>
      </c>
      <c r="K6" s="251" t="s">
        <v>148</v>
      </c>
      <c r="L6" s="252" t="s">
        <v>149</v>
      </c>
      <c r="M6" s="253" t="s">
        <v>146</v>
      </c>
      <c r="N6" s="250" t="s">
        <v>147</v>
      </c>
      <c r="O6" s="251" t="s">
        <v>148</v>
      </c>
      <c r="P6" s="254" t="s">
        <v>149</v>
      </c>
      <c r="Q6" s="236"/>
      <c r="R6" s="104"/>
    </row>
    <row r="7" spans="1:18" s="233" customFormat="1" ht="15" customHeight="1" x14ac:dyDescent="0.2">
      <c r="B7" s="77"/>
      <c r="C7" s="3"/>
      <c r="D7" s="245"/>
      <c r="E7" s="255"/>
      <c r="F7" s="256" t="s">
        <v>150</v>
      </c>
      <c r="G7" s="248" t="s">
        <v>150</v>
      </c>
      <c r="H7" s="248" t="s">
        <v>150</v>
      </c>
      <c r="I7" s="248"/>
      <c r="J7" s="257" t="s">
        <v>150</v>
      </c>
      <c r="K7" s="248" t="s">
        <v>150</v>
      </c>
      <c r="L7" s="258" t="s">
        <v>150</v>
      </c>
      <c r="M7" s="259"/>
      <c r="N7" s="257" t="s">
        <v>150</v>
      </c>
      <c r="O7" s="248" t="s">
        <v>150</v>
      </c>
      <c r="P7" s="260" t="s">
        <v>150</v>
      </c>
      <c r="Q7" s="236"/>
      <c r="R7" s="104"/>
    </row>
    <row r="8" spans="1:18" s="233" customFormat="1" ht="15" customHeight="1" x14ac:dyDescent="0.2">
      <c r="B8" s="261"/>
      <c r="C8" s="262"/>
      <c r="D8" s="263"/>
      <c r="E8" s="255" t="s">
        <v>151</v>
      </c>
      <c r="F8" s="256" t="s">
        <v>152</v>
      </c>
      <c r="G8" s="248" t="s">
        <v>152</v>
      </c>
      <c r="H8" s="248" t="s">
        <v>152</v>
      </c>
      <c r="I8" s="264" t="s">
        <v>151</v>
      </c>
      <c r="J8" s="265" t="s">
        <v>152</v>
      </c>
      <c r="K8" s="248" t="s">
        <v>152</v>
      </c>
      <c r="L8" s="258" t="s">
        <v>152</v>
      </c>
      <c r="M8" s="259" t="s">
        <v>151</v>
      </c>
      <c r="N8" s="265" t="s">
        <v>152</v>
      </c>
      <c r="O8" s="248" t="s">
        <v>152</v>
      </c>
      <c r="P8" s="260" t="s">
        <v>152</v>
      </c>
      <c r="R8" s="104"/>
    </row>
    <row r="9" spans="1:18" s="233" customFormat="1" ht="17.25" customHeight="1" x14ac:dyDescent="0.45">
      <c r="B9" s="119" t="s">
        <v>67</v>
      </c>
      <c r="C9" s="120"/>
      <c r="D9" s="121" t="s">
        <v>8</v>
      </c>
      <c r="E9" s="266">
        <v>19.3</v>
      </c>
      <c r="F9" s="266">
        <v>144.9</v>
      </c>
      <c r="G9" s="266">
        <v>137.30000000000001</v>
      </c>
      <c r="H9" s="266">
        <v>7.6</v>
      </c>
      <c r="I9" s="266">
        <v>20.100000000000001</v>
      </c>
      <c r="J9" s="266">
        <v>161.80000000000001</v>
      </c>
      <c r="K9" s="266">
        <v>149.9</v>
      </c>
      <c r="L9" s="266">
        <v>11.9</v>
      </c>
      <c r="M9" s="266">
        <v>18.600000000000001</v>
      </c>
      <c r="N9" s="266">
        <v>131.30000000000001</v>
      </c>
      <c r="O9" s="266">
        <v>127.2</v>
      </c>
      <c r="P9" s="266">
        <v>4.0999999999999996</v>
      </c>
    </row>
    <row r="10" spans="1:18" s="233" customFormat="1" ht="17.25" customHeight="1" x14ac:dyDescent="0.45">
      <c r="B10" s="124" t="s">
        <v>68</v>
      </c>
      <c r="C10" s="125"/>
      <c r="D10" s="126" t="s">
        <v>9</v>
      </c>
      <c r="E10" s="267">
        <v>21.2</v>
      </c>
      <c r="F10" s="267">
        <v>166.8</v>
      </c>
      <c r="G10" s="267">
        <v>159.6</v>
      </c>
      <c r="H10" s="268">
        <v>7.2</v>
      </c>
      <c r="I10" s="269">
        <v>21.3</v>
      </c>
      <c r="J10" s="269">
        <v>168.7</v>
      </c>
      <c r="K10" s="269">
        <v>160.69999999999999</v>
      </c>
      <c r="L10" s="270">
        <v>8</v>
      </c>
      <c r="M10" s="271">
        <v>20.7</v>
      </c>
      <c r="N10" s="271">
        <v>153.6</v>
      </c>
      <c r="O10" s="271">
        <v>152</v>
      </c>
      <c r="P10" s="272">
        <v>1.6</v>
      </c>
    </row>
    <row r="11" spans="1:18" s="233" customFormat="1" ht="17.25" customHeight="1" x14ac:dyDescent="0.45">
      <c r="B11" s="124" t="s">
        <v>69</v>
      </c>
      <c r="C11" s="125"/>
      <c r="D11" s="126" t="s">
        <v>10</v>
      </c>
      <c r="E11" s="267">
        <v>20.2</v>
      </c>
      <c r="F11" s="267">
        <v>159.69999999999999</v>
      </c>
      <c r="G11" s="267">
        <v>149.69999999999999</v>
      </c>
      <c r="H11" s="268">
        <v>10</v>
      </c>
      <c r="I11" s="269">
        <v>20.5</v>
      </c>
      <c r="J11" s="269">
        <v>166.2</v>
      </c>
      <c r="K11" s="269">
        <v>154.19999999999999</v>
      </c>
      <c r="L11" s="270">
        <v>12</v>
      </c>
      <c r="M11" s="271">
        <v>19.7</v>
      </c>
      <c r="N11" s="271">
        <v>149.80000000000001</v>
      </c>
      <c r="O11" s="271">
        <v>142.80000000000001</v>
      </c>
      <c r="P11" s="272">
        <v>7</v>
      </c>
    </row>
    <row r="12" spans="1:18" s="233" customFormat="1" ht="17.25" customHeight="1" x14ac:dyDescent="0.45">
      <c r="B12" s="124" t="s">
        <v>70</v>
      </c>
      <c r="C12" s="125"/>
      <c r="D12" s="128" t="s">
        <v>11</v>
      </c>
      <c r="E12" s="267">
        <v>20.100000000000001</v>
      </c>
      <c r="F12" s="267">
        <v>160.5</v>
      </c>
      <c r="G12" s="267">
        <v>148.1</v>
      </c>
      <c r="H12" s="268">
        <v>12.4</v>
      </c>
      <c r="I12" s="269">
        <v>20.2</v>
      </c>
      <c r="J12" s="269">
        <v>167.2</v>
      </c>
      <c r="K12" s="269">
        <v>152.1</v>
      </c>
      <c r="L12" s="270">
        <v>15.1</v>
      </c>
      <c r="M12" s="271">
        <v>19.8</v>
      </c>
      <c r="N12" s="271">
        <v>140.19999999999999</v>
      </c>
      <c r="O12" s="271">
        <v>136.1</v>
      </c>
      <c r="P12" s="272">
        <v>4.0999999999999996</v>
      </c>
    </row>
    <row r="13" spans="1:18" s="233" customFormat="1" ht="17.25" customHeight="1" x14ac:dyDescent="0.45">
      <c r="B13" s="124" t="s">
        <v>71</v>
      </c>
      <c r="C13" s="125"/>
      <c r="D13" s="126" t="s">
        <v>12</v>
      </c>
      <c r="E13" s="267">
        <v>20.399999999999999</v>
      </c>
      <c r="F13" s="267">
        <v>158.80000000000001</v>
      </c>
      <c r="G13" s="267">
        <v>143.30000000000001</v>
      </c>
      <c r="H13" s="268">
        <v>15.5</v>
      </c>
      <c r="I13" s="269">
        <v>20.2</v>
      </c>
      <c r="J13" s="269">
        <v>157.80000000000001</v>
      </c>
      <c r="K13" s="269">
        <v>142.4</v>
      </c>
      <c r="L13" s="270">
        <v>15.4</v>
      </c>
      <c r="M13" s="271">
        <v>20.7</v>
      </c>
      <c r="N13" s="271">
        <v>160.6</v>
      </c>
      <c r="O13" s="271">
        <v>145</v>
      </c>
      <c r="P13" s="272">
        <v>15.6</v>
      </c>
    </row>
    <row r="14" spans="1:18" s="233" customFormat="1" ht="17.25" customHeight="1" x14ac:dyDescent="0.45">
      <c r="B14" s="124" t="s">
        <v>72</v>
      </c>
      <c r="C14" s="125"/>
      <c r="D14" s="126" t="s">
        <v>13</v>
      </c>
      <c r="E14" s="267">
        <v>21.1</v>
      </c>
      <c r="F14" s="267">
        <v>183.5</v>
      </c>
      <c r="G14" s="267">
        <v>162.9</v>
      </c>
      <c r="H14" s="268">
        <v>20.6</v>
      </c>
      <c r="I14" s="269">
        <v>21.4</v>
      </c>
      <c r="J14" s="269">
        <v>190.5</v>
      </c>
      <c r="K14" s="269">
        <v>166.2</v>
      </c>
      <c r="L14" s="270">
        <v>24.3</v>
      </c>
      <c r="M14" s="271">
        <v>19.899999999999999</v>
      </c>
      <c r="N14" s="271">
        <v>154.5</v>
      </c>
      <c r="O14" s="271">
        <v>149.19999999999999</v>
      </c>
      <c r="P14" s="272">
        <v>5.3</v>
      </c>
    </row>
    <row r="15" spans="1:18" s="233" customFormat="1" ht="17.25" customHeight="1" x14ac:dyDescent="0.45">
      <c r="B15" s="124" t="s">
        <v>73</v>
      </c>
      <c r="C15" s="125"/>
      <c r="D15" s="126" t="s">
        <v>14</v>
      </c>
      <c r="E15" s="267">
        <v>18.7</v>
      </c>
      <c r="F15" s="267">
        <v>134.19999999999999</v>
      </c>
      <c r="G15" s="267">
        <v>125.6</v>
      </c>
      <c r="H15" s="268">
        <v>8.6</v>
      </c>
      <c r="I15" s="269">
        <v>20</v>
      </c>
      <c r="J15" s="269">
        <v>159.19999999999999</v>
      </c>
      <c r="K15" s="269">
        <v>142.19999999999999</v>
      </c>
      <c r="L15" s="270">
        <v>17</v>
      </c>
      <c r="M15" s="271">
        <v>17.8</v>
      </c>
      <c r="N15" s="271">
        <v>115.6</v>
      </c>
      <c r="O15" s="271">
        <v>113.2</v>
      </c>
      <c r="P15" s="272">
        <v>2.4</v>
      </c>
    </row>
    <row r="16" spans="1:18" s="233" customFormat="1" ht="17.25" customHeight="1" x14ac:dyDescent="0.45">
      <c r="B16" s="124" t="s">
        <v>74</v>
      </c>
      <c r="C16" s="125"/>
      <c r="D16" s="126" t="s">
        <v>15</v>
      </c>
      <c r="E16" s="267">
        <v>20.5</v>
      </c>
      <c r="F16" s="267">
        <v>158.6</v>
      </c>
      <c r="G16" s="267">
        <v>148.80000000000001</v>
      </c>
      <c r="H16" s="268">
        <v>9.8000000000000007</v>
      </c>
      <c r="I16" s="269">
        <v>20.6</v>
      </c>
      <c r="J16" s="269">
        <v>164.9</v>
      </c>
      <c r="K16" s="269">
        <v>153</v>
      </c>
      <c r="L16" s="270">
        <v>11.9</v>
      </c>
      <c r="M16" s="271">
        <v>20.399999999999999</v>
      </c>
      <c r="N16" s="271">
        <v>152.30000000000001</v>
      </c>
      <c r="O16" s="271">
        <v>144.6</v>
      </c>
      <c r="P16" s="272">
        <v>7.7</v>
      </c>
    </row>
    <row r="17" spans="2:16" s="233" customFormat="1" ht="17.25" customHeight="1" x14ac:dyDescent="0.45">
      <c r="B17" s="124" t="s">
        <v>75</v>
      </c>
      <c r="C17" s="125"/>
      <c r="D17" s="126" t="s">
        <v>16</v>
      </c>
      <c r="E17" s="267">
        <v>20.2</v>
      </c>
      <c r="F17" s="267">
        <v>168.5</v>
      </c>
      <c r="G17" s="267">
        <v>158.5</v>
      </c>
      <c r="H17" s="267">
        <v>10</v>
      </c>
      <c r="I17" s="269">
        <v>20</v>
      </c>
      <c r="J17" s="269">
        <v>176.1</v>
      </c>
      <c r="K17" s="269">
        <v>162.30000000000001</v>
      </c>
      <c r="L17" s="270">
        <v>13.8</v>
      </c>
      <c r="M17" s="271">
        <v>20.6</v>
      </c>
      <c r="N17" s="271">
        <v>158.1</v>
      </c>
      <c r="O17" s="271">
        <v>153.30000000000001</v>
      </c>
      <c r="P17" s="272">
        <v>4.8</v>
      </c>
    </row>
    <row r="18" spans="2:16" s="233" customFormat="1" ht="17.25" customHeight="1" x14ac:dyDescent="0.45">
      <c r="B18" s="124" t="s">
        <v>76</v>
      </c>
      <c r="C18" s="125"/>
      <c r="D18" s="129" t="s">
        <v>17</v>
      </c>
      <c r="E18" s="267">
        <v>20.8</v>
      </c>
      <c r="F18" s="267">
        <v>164.6</v>
      </c>
      <c r="G18" s="267">
        <v>157.9</v>
      </c>
      <c r="H18" s="268">
        <v>6.7</v>
      </c>
      <c r="I18" s="269">
        <v>20.9</v>
      </c>
      <c r="J18" s="269">
        <v>167.7</v>
      </c>
      <c r="K18" s="269">
        <v>159.5</v>
      </c>
      <c r="L18" s="270">
        <v>8.1999999999999993</v>
      </c>
      <c r="M18" s="271">
        <v>20.6</v>
      </c>
      <c r="N18" s="271">
        <v>158.6</v>
      </c>
      <c r="O18" s="271">
        <v>154.9</v>
      </c>
      <c r="P18" s="272">
        <v>3.7</v>
      </c>
    </row>
    <row r="19" spans="2:16" s="233" customFormat="1" ht="17.25" customHeight="1" x14ac:dyDescent="0.45">
      <c r="B19" s="124" t="s">
        <v>77</v>
      </c>
      <c r="C19" s="125"/>
      <c r="D19" s="130" t="s">
        <v>18</v>
      </c>
      <c r="E19" s="267">
        <v>16.3</v>
      </c>
      <c r="F19" s="267">
        <v>107.5</v>
      </c>
      <c r="G19" s="267">
        <v>102.2</v>
      </c>
      <c r="H19" s="268">
        <v>5.3</v>
      </c>
      <c r="I19" s="269">
        <v>17.600000000000001</v>
      </c>
      <c r="J19" s="269">
        <v>131.9</v>
      </c>
      <c r="K19" s="269">
        <v>122.2</v>
      </c>
      <c r="L19" s="270">
        <v>9.6999999999999993</v>
      </c>
      <c r="M19" s="271">
        <v>15.6</v>
      </c>
      <c r="N19" s="271">
        <v>94.6</v>
      </c>
      <c r="O19" s="271">
        <v>91.6</v>
      </c>
      <c r="P19" s="272">
        <v>3</v>
      </c>
    </row>
    <row r="20" spans="2:16" s="233" customFormat="1" ht="17.25" customHeight="1" x14ac:dyDescent="0.45">
      <c r="B20" s="124" t="s">
        <v>78</v>
      </c>
      <c r="C20" s="125"/>
      <c r="D20" s="131" t="s">
        <v>19</v>
      </c>
      <c r="E20" s="267">
        <v>20.5</v>
      </c>
      <c r="F20" s="267">
        <v>149.19999999999999</v>
      </c>
      <c r="G20" s="267">
        <v>142.80000000000001</v>
      </c>
      <c r="H20" s="268">
        <v>6.4</v>
      </c>
      <c r="I20" s="269">
        <v>20.7</v>
      </c>
      <c r="J20" s="269">
        <v>175.7</v>
      </c>
      <c r="K20" s="269">
        <v>167.1</v>
      </c>
      <c r="L20" s="270">
        <v>8.6</v>
      </c>
      <c r="M20" s="271">
        <v>20.2</v>
      </c>
      <c r="N20" s="271">
        <v>127.4</v>
      </c>
      <c r="O20" s="271">
        <v>122.8</v>
      </c>
      <c r="P20" s="272">
        <v>4.5999999999999996</v>
      </c>
    </row>
    <row r="21" spans="2:16" s="233" customFormat="1" ht="17.25" customHeight="1" x14ac:dyDescent="0.45">
      <c r="B21" s="124" t="s">
        <v>79</v>
      </c>
      <c r="C21" s="125"/>
      <c r="D21" s="126" t="s">
        <v>20</v>
      </c>
      <c r="E21" s="267">
        <v>19.399999999999999</v>
      </c>
      <c r="F21" s="267">
        <v>142.80000000000001</v>
      </c>
      <c r="G21" s="267">
        <v>136.6</v>
      </c>
      <c r="H21" s="268">
        <v>6.2</v>
      </c>
      <c r="I21" s="269">
        <v>19.899999999999999</v>
      </c>
      <c r="J21" s="269">
        <v>153.19999999999999</v>
      </c>
      <c r="K21" s="269">
        <v>146.4</v>
      </c>
      <c r="L21" s="270">
        <v>6.8</v>
      </c>
      <c r="M21" s="271">
        <v>19.100000000000001</v>
      </c>
      <c r="N21" s="271">
        <v>137.4</v>
      </c>
      <c r="O21" s="271">
        <v>131.5</v>
      </c>
      <c r="P21" s="272">
        <v>5.9</v>
      </c>
    </row>
    <row r="22" spans="2:16" s="233" customFormat="1" ht="17.25" customHeight="1" x14ac:dyDescent="0.45">
      <c r="B22" s="124" t="s">
        <v>80</v>
      </c>
      <c r="C22" s="125"/>
      <c r="D22" s="126" t="s">
        <v>21</v>
      </c>
      <c r="E22" s="267">
        <v>19.3</v>
      </c>
      <c r="F22" s="267">
        <v>145.80000000000001</v>
      </c>
      <c r="G22" s="267">
        <v>141.4</v>
      </c>
      <c r="H22" s="268">
        <v>4.4000000000000004</v>
      </c>
      <c r="I22" s="269">
        <v>19.8</v>
      </c>
      <c r="J22" s="269">
        <v>156.80000000000001</v>
      </c>
      <c r="K22" s="269">
        <v>151.30000000000001</v>
      </c>
      <c r="L22" s="270">
        <v>5.5</v>
      </c>
      <c r="M22" s="271">
        <v>19.100000000000001</v>
      </c>
      <c r="N22" s="271">
        <v>142.69999999999999</v>
      </c>
      <c r="O22" s="271">
        <v>138.6</v>
      </c>
      <c r="P22" s="272">
        <v>4.0999999999999996</v>
      </c>
    </row>
    <row r="23" spans="2:16" s="233" customFormat="1" ht="17.25" customHeight="1" x14ac:dyDescent="0.45">
      <c r="B23" s="124" t="s">
        <v>81</v>
      </c>
      <c r="C23" s="125"/>
      <c r="D23" s="126" t="s">
        <v>22</v>
      </c>
      <c r="E23" s="267">
        <v>20.7</v>
      </c>
      <c r="F23" s="267">
        <v>152.1</v>
      </c>
      <c r="G23" s="267">
        <v>146.5</v>
      </c>
      <c r="H23" s="268">
        <v>5.6</v>
      </c>
      <c r="I23" s="269">
        <v>20.5</v>
      </c>
      <c r="J23" s="269">
        <v>158.80000000000001</v>
      </c>
      <c r="K23" s="269">
        <v>149.30000000000001</v>
      </c>
      <c r="L23" s="270">
        <v>9.5</v>
      </c>
      <c r="M23" s="271">
        <v>20.8</v>
      </c>
      <c r="N23" s="271">
        <v>146.5</v>
      </c>
      <c r="O23" s="271">
        <v>144.19999999999999</v>
      </c>
      <c r="P23" s="272">
        <v>2.2999999999999998</v>
      </c>
    </row>
    <row r="24" spans="2:16" s="233" customFormat="1" ht="17.25" customHeight="1" x14ac:dyDescent="0.45">
      <c r="B24" s="124" t="s">
        <v>82</v>
      </c>
      <c r="C24" s="125"/>
      <c r="D24" s="132" t="s">
        <v>23</v>
      </c>
      <c r="E24" s="267">
        <v>18.5</v>
      </c>
      <c r="F24" s="267">
        <v>133.30000000000001</v>
      </c>
      <c r="G24" s="267">
        <v>128.30000000000001</v>
      </c>
      <c r="H24" s="268">
        <v>5</v>
      </c>
      <c r="I24" s="269">
        <v>18.5</v>
      </c>
      <c r="J24" s="269">
        <v>145.30000000000001</v>
      </c>
      <c r="K24" s="269">
        <v>137.80000000000001</v>
      </c>
      <c r="L24" s="270">
        <v>7.5</v>
      </c>
      <c r="M24" s="271">
        <v>18.5</v>
      </c>
      <c r="N24" s="271">
        <v>123.8</v>
      </c>
      <c r="O24" s="271">
        <v>120.7</v>
      </c>
      <c r="P24" s="272">
        <v>3.1</v>
      </c>
    </row>
    <row r="25" spans="2:16" s="233" customFormat="1" ht="17.25" customHeight="1" x14ac:dyDescent="0.45">
      <c r="B25" s="119" t="s">
        <v>83</v>
      </c>
      <c r="C25" s="120"/>
      <c r="D25" s="133" t="s">
        <v>84</v>
      </c>
      <c r="E25" s="266">
        <v>20.5</v>
      </c>
      <c r="F25" s="266">
        <v>156.5</v>
      </c>
      <c r="G25" s="266">
        <v>144.80000000000001</v>
      </c>
      <c r="H25" s="273">
        <v>11.7</v>
      </c>
      <c r="I25" s="266">
        <v>21.1</v>
      </c>
      <c r="J25" s="266">
        <v>169.7</v>
      </c>
      <c r="K25" s="266">
        <v>154.4</v>
      </c>
      <c r="L25" s="273">
        <v>15.3</v>
      </c>
      <c r="M25" s="266">
        <v>19.899999999999999</v>
      </c>
      <c r="N25" s="266">
        <v>145.80000000000001</v>
      </c>
      <c r="O25" s="266">
        <v>137</v>
      </c>
      <c r="P25" s="273">
        <v>8.8000000000000007</v>
      </c>
    </row>
    <row r="26" spans="2:16" s="233" customFormat="1" ht="17.25" customHeight="1" x14ac:dyDescent="0.45">
      <c r="B26" s="124" t="s">
        <v>85</v>
      </c>
      <c r="C26" s="125"/>
      <c r="D26" s="135" t="s">
        <v>86</v>
      </c>
      <c r="E26" s="267">
        <v>19.3</v>
      </c>
      <c r="F26" s="267">
        <v>147.9</v>
      </c>
      <c r="G26" s="267">
        <v>143.4</v>
      </c>
      <c r="H26" s="270">
        <v>4.5</v>
      </c>
      <c r="I26" s="267">
        <v>20.100000000000001</v>
      </c>
      <c r="J26" s="267">
        <v>161.5</v>
      </c>
      <c r="K26" s="267">
        <v>149.1</v>
      </c>
      <c r="L26" s="270">
        <v>12.4</v>
      </c>
      <c r="M26" s="267">
        <v>19</v>
      </c>
      <c r="N26" s="267">
        <v>143.1</v>
      </c>
      <c r="O26" s="267">
        <v>141.4</v>
      </c>
      <c r="P26" s="270">
        <v>1.7</v>
      </c>
    </row>
    <row r="27" spans="2:16" s="233" customFormat="1" ht="17.25" customHeight="1" x14ac:dyDescent="0.45">
      <c r="B27" s="124" t="s">
        <v>87</v>
      </c>
      <c r="C27" s="125"/>
      <c r="D27" s="135" t="s">
        <v>88</v>
      </c>
      <c r="E27" s="267">
        <v>20.9</v>
      </c>
      <c r="F27" s="267">
        <v>173.1</v>
      </c>
      <c r="G27" s="267">
        <v>165.7</v>
      </c>
      <c r="H27" s="270">
        <v>7.4</v>
      </c>
      <c r="I27" s="267">
        <v>20.9</v>
      </c>
      <c r="J27" s="267">
        <v>173.8</v>
      </c>
      <c r="K27" s="267">
        <v>165.9</v>
      </c>
      <c r="L27" s="270">
        <v>7.9</v>
      </c>
      <c r="M27" s="267">
        <v>21.5</v>
      </c>
      <c r="N27" s="267">
        <v>167.1</v>
      </c>
      <c r="O27" s="267">
        <v>163.80000000000001</v>
      </c>
      <c r="P27" s="270">
        <v>3.3</v>
      </c>
    </row>
    <row r="28" spans="2:16" s="233" customFormat="1" ht="17.25" customHeight="1" x14ac:dyDescent="0.45">
      <c r="B28" s="124" t="s">
        <v>89</v>
      </c>
      <c r="C28" s="125"/>
      <c r="D28" s="135" t="s">
        <v>90</v>
      </c>
      <c r="E28" s="267" t="s">
        <v>181</v>
      </c>
      <c r="F28" s="267" t="s">
        <v>181</v>
      </c>
      <c r="G28" s="267" t="s">
        <v>181</v>
      </c>
      <c r="H28" s="270" t="s">
        <v>181</v>
      </c>
      <c r="I28" s="267" t="s">
        <v>181</v>
      </c>
      <c r="J28" s="267" t="s">
        <v>181</v>
      </c>
      <c r="K28" s="267" t="s">
        <v>181</v>
      </c>
      <c r="L28" s="270" t="s">
        <v>181</v>
      </c>
      <c r="M28" s="267" t="s">
        <v>181</v>
      </c>
      <c r="N28" s="267" t="s">
        <v>181</v>
      </c>
      <c r="O28" s="267" t="s">
        <v>181</v>
      </c>
      <c r="P28" s="270" t="s">
        <v>181</v>
      </c>
    </row>
    <row r="29" spans="2:16" s="233" customFormat="1" ht="17.25" customHeight="1" x14ac:dyDescent="0.45">
      <c r="B29" s="124" t="s">
        <v>91</v>
      </c>
      <c r="C29" s="125"/>
      <c r="D29" s="135" t="s">
        <v>92</v>
      </c>
      <c r="E29" s="267">
        <v>20.100000000000001</v>
      </c>
      <c r="F29" s="267">
        <v>161.6</v>
      </c>
      <c r="G29" s="267">
        <v>152.80000000000001</v>
      </c>
      <c r="H29" s="270">
        <v>8.8000000000000007</v>
      </c>
      <c r="I29" s="267">
        <v>19.899999999999999</v>
      </c>
      <c r="J29" s="267">
        <v>160.4</v>
      </c>
      <c r="K29" s="267">
        <v>150.69999999999999</v>
      </c>
      <c r="L29" s="270">
        <v>9.6999999999999993</v>
      </c>
      <c r="M29" s="267">
        <v>20.7</v>
      </c>
      <c r="N29" s="267">
        <v>164</v>
      </c>
      <c r="O29" s="267">
        <v>157.30000000000001</v>
      </c>
      <c r="P29" s="270">
        <v>6.7</v>
      </c>
    </row>
    <row r="30" spans="2:16" s="233" customFormat="1" ht="17.25" customHeight="1" x14ac:dyDescent="0.45">
      <c r="B30" s="124" t="s">
        <v>93</v>
      </c>
      <c r="C30" s="125"/>
      <c r="D30" s="135" t="s">
        <v>94</v>
      </c>
      <c r="E30" s="267">
        <v>20.100000000000001</v>
      </c>
      <c r="F30" s="267">
        <v>151.80000000000001</v>
      </c>
      <c r="G30" s="267">
        <v>141.80000000000001</v>
      </c>
      <c r="H30" s="270">
        <v>10</v>
      </c>
      <c r="I30" s="267">
        <v>20.2</v>
      </c>
      <c r="J30" s="267">
        <v>155.5</v>
      </c>
      <c r="K30" s="267">
        <v>144.9</v>
      </c>
      <c r="L30" s="270">
        <v>10.6</v>
      </c>
      <c r="M30" s="267">
        <v>19.2</v>
      </c>
      <c r="N30" s="267">
        <v>131.9</v>
      </c>
      <c r="O30" s="267">
        <v>125.1</v>
      </c>
      <c r="P30" s="270">
        <v>6.8</v>
      </c>
    </row>
    <row r="31" spans="2:16" s="233" customFormat="1" ht="17.25" customHeight="1" x14ac:dyDescent="0.45">
      <c r="B31" s="124" t="s">
        <v>95</v>
      </c>
      <c r="C31" s="125"/>
      <c r="D31" s="135" t="s">
        <v>96</v>
      </c>
      <c r="E31" s="267">
        <v>23.1</v>
      </c>
      <c r="F31" s="267">
        <v>170.5</v>
      </c>
      <c r="G31" s="267">
        <v>165.2</v>
      </c>
      <c r="H31" s="270">
        <v>5.3</v>
      </c>
      <c r="I31" s="267">
        <v>23.9</v>
      </c>
      <c r="J31" s="267">
        <v>175.3</v>
      </c>
      <c r="K31" s="267">
        <v>168.7</v>
      </c>
      <c r="L31" s="270">
        <v>6.6</v>
      </c>
      <c r="M31" s="267">
        <v>21.7</v>
      </c>
      <c r="N31" s="267">
        <v>161.9</v>
      </c>
      <c r="O31" s="267">
        <v>158.80000000000001</v>
      </c>
      <c r="P31" s="270">
        <v>3.1</v>
      </c>
    </row>
    <row r="32" spans="2:16" s="233" customFormat="1" ht="17.25" customHeight="1" x14ac:dyDescent="0.45">
      <c r="B32" s="124" t="s">
        <v>97</v>
      </c>
      <c r="C32" s="125"/>
      <c r="D32" s="135" t="s">
        <v>98</v>
      </c>
      <c r="E32" s="267">
        <v>21.3</v>
      </c>
      <c r="F32" s="267">
        <v>176.8</v>
      </c>
      <c r="G32" s="267">
        <v>156.6</v>
      </c>
      <c r="H32" s="270">
        <v>20.2</v>
      </c>
      <c r="I32" s="267">
        <v>21.4</v>
      </c>
      <c r="J32" s="267">
        <v>177.8</v>
      </c>
      <c r="K32" s="267">
        <v>156.1</v>
      </c>
      <c r="L32" s="270">
        <v>21.7</v>
      </c>
      <c r="M32" s="267">
        <v>20.8</v>
      </c>
      <c r="N32" s="267">
        <v>170.2</v>
      </c>
      <c r="O32" s="267">
        <v>160.19999999999999</v>
      </c>
      <c r="P32" s="270">
        <v>10</v>
      </c>
    </row>
    <row r="33" spans="2:17" s="233" customFormat="1" ht="17.25" customHeight="1" x14ac:dyDescent="0.45">
      <c r="B33" s="124" t="s">
        <v>99</v>
      </c>
      <c r="C33" s="125"/>
      <c r="D33" s="135" t="s">
        <v>100</v>
      </c>
      <c r="E33" s="267">
        <v>18.7</v>
      </c>
      <c r="F33" s="267">
        <v>145.30000000000001</v>
      </c>
      <c r="G33" s="267">
        <v>141.4</v>
      </c>
      <c r="H33" s="270">
        <v>3.9</v>
      </c>
      <c r="I33" s="267">
        <v>18.600000000000001</v>
      </c>
      <c r="J33" s="267">
        <v>144.30000000000001</v>
      </c>
      <c r="K33" s="267">
        <v>140.80000000000001</v>
      </c>
      <c r="L33" s="270">
        <v>3.5</v>
      </c>
      <c r="M33" s="267">
        <v>19.899999999999999</v>
      </c>
      <c r="N33" s="267">
        <v>155.6</v>
      </c>
      <c r="O33" s="267">
        <v>147.9</v>
      </c>
      <c r="P33" s="270">
        <v>7.7</v>
      </c>
    </row>
    <row r="34" spans="2:17" s="233" customFormat="1" ht="17.25" customHeight="1" x14ac:dyDescent="0.45">
      <c r="B34" s="124" t="s">
        <v>101</v>
      </c>
      <c r="C34" s="125"/>
      <c r="D34" s="135" t="s">
        <v>102</v>
      </c>
      <c r="E34" s="270">
        <v>20</v>
      </c>
      <c r="F34" s="270">
        <v>161.4</v>
      </c>
      <c r="G34" s="270">
        <v>153.4</v>
      </c>
      <c r="H34" s="270">
        <v>8</v>
      </c>
      <c r="I34" s="270">
        <v>19.600000000000001</v>
      </c>
      <c r="J34" s="270">
        <v>157.4</v>
      </c>
      <c r="K34" s="270">
        <v>149.6</v>
      </c>
      <c r="L34" s="270">
        <v>7.8</v>
      </c>
      <c r="M34" s="270">
        <v>21.5</v>
      </c>
      <c r="N34" s="270">
        <v>177.3</v>
      </c>
      <c r="O34" s="270">
        <v>168.8</v>
      </c>
      <c r="P34" s="270">
        <v>8.5</v>
      </c>
    </row>
    <row r="35" spans="2:17" s="233" customFormat="1" ht="17.25" customHeight="1" x14ac:dyDescent="0.45">
      <c r="B35" s="124" t="s">
        <v>103</v>
      </c>
      <c r="C35" s="125"/>
      <c r="D35" s="135" t="s">
        <v>104</v>
      </c>
      <c r="E35" s="270">
        <v>18.8</v>
      </c>
      <c r="F35" s="270">
        <v>151.5</v>
      </c>
      <c r="G35" s="270">
        <v>142.69999999999999</v>
      </c>
      <c r="H35" s="270">
        <v>8.8000000000000007</v>
      </c>
      <c r="I35" s="270">
        <v>19.100000000000001</v>
      </c>
      <c r="J35" s="270">
        <v>155</v>
      </c>
      <c r="K35" s="270">
        <v>144.6</v>
      </c>
      <c r="L35" s="270">
        <v>10.4</v>
      </c>
      <c r="M35" s="270">
        <v>18.5</v>
      </c>
      <c r="N35" s="270">
        <v>146.80000000000001</v>
      </c>
      <c r="O35" s="270">
        <v>140.19999999999999</v>
      </c>
      <c r="P35" s="270">
        <v>6.6</v>
      </c>
    </row>
    <row r="36" spans="2:17" s="233" customFormat="1" ht="17.25" customHeight="1" x14ac:dyDescent="0.45">
      <c r="B36" s="124" t="s">
        <v>105</v>
      </c>
      <c r="C36" s="125"/>
      <c r="D36" s="135" t="s">
        <v>106</v>
      </c>
      <c r="E36" s="270">
        <v>19.399999999999999</v>
      </c>
      <c r="F36" s="270">
        <v>168.4</v>
      </c>
      <c r="G36" s="270">
        <v>154.5</v>
      </c>
      <c r="H36" s="270">
        <v>13.9</v>
      </c>
      <c r="I36" s="270">
        <v>19.2</v>
      </c>
      <c r="J36" s="270">
        <v>168.4</v>
      </c>
      <c r="K36" s="270">
        <v>153.5</v>
      </c>
      <c r="L36" s="270">
        <v>14.9</v>
      </c>
      <c r="M36" s="270">
        <v>19.7</v>
      </c>
      <c r="N36" s="270">
        <v>168.7</v>
      </c>
      <c r="O36" s="270">
        <v>156.30000000000001</v>
      </c>
      <c r="P36" s="270">
        <v>12.4</v>
      </c>
    </row>
    <row r="37" spans="2:17" s="233" customFormat="1" ht="17.25" customHeight="1" x14ac:dyDescent="0.45">
      <c r="B37" s="124" t="s">
        <v>107</v>
      </c>
      <c r="C37" s="125"/>
      <c r="D37" s="135" t="s">
        <v>108</v>
      </c>
      <c r="E37" s="270">
        <v>19.3</v>
      </c>
      <c r="F37" s="270">
        <v>143</v>
      </c>
      <c r="G37" s="270">
        <v>140.5</v>
      </c>
      <c r="H37" s="270">
        <v>2.5</v>
      </c>
      <c r="I37" s="270">
        <v>19.8</v>
      </c>
      <c r="J37" s="270">
        <v>147.69999999999999</v>
      </c>
      <c r="K37" s="270">
        <v>144.4</v>
      </c>
      <c r="L37" s="270">
        <v>3.3</v>
      </c>
      <c r="M37" s="270">
        <v>18.7</v>
      </c>
      <c r="N37" s="270">
        <v>138.9</v>
      </c>
      <c r="O37" s="270">
        <v>137.1</v>
      </c>
      <c r="P37" s="270">
        <v>1.8</v>
      </c>
    </row>
    <row r="38" spans="2:17" s="233" customFormat="1" ht="17.25" customHeight="1" x14ac:dyDescent="0.45">
      <c r="B38" s="124" t="s">
        <v>109</v>
      </c>
      <c r="C38" s="125"/>
      <c r="D38" s="135" t="s">
        <v>110</v>
      </c>
      <c r="E38" s="270">
        <v>21</v>
      </c>
      <c r="F38" s="270">
        <v>173.6</v>
      </c>
      <c r="G38" s="270">
        <v>161.30000000000001</v>
      </c>
      <c r="H38" s="270">
        <v>12.3</v>
      </c>
      <c r="I38" s="270">
        <v>21.4</v>
      </c>
      <c r="J38" s="270">
        <v>179.4</v>
      </c>
      <c r="K38" s="270">
        <v>165</v>
      </c>
      <c r="L38" s="270">
        <v>14.4</v>
      </c>
      <c r="M38" s="270">
        <v>19.899999999999999</v>
      </c>
      <c r="N38" s="270">
        <v>158.4</v>
      </c>
      <c r="O38" s="270">
        <v>151.6</v>
      </c>
      <c r="P38" s="270">
        <v>6.8</v>
      </c>
    </row>
    <row r="39" spans="2:17" s="233" customFormat="1" ht="17.25" customHeight="1" x14ac:dyDescent="0.45">
      <c r="B39" s="138" t="s">
        <v>111</v>
      </c>
      <c r="C39" s="139"/>
      <c r="D39" s="140" t="s">
        <v>112</v>
      </c>
      <c r="E39" s="274">
        <v>20.3</v>
      </c>
      <c r="F39" s="274">
        <v>160.1</v>
      </c>
      <c r="G39" s="274">
        <v>153.1</v>
      </c>
      <c r="H39" s="274">
        <v>7</v>
      </c>
      <c r="I39" s="274">
        <v>20.5</v>
      </c>
      <c r="J39" s="274">
        <v>164</v>
      </c>
      <c r="K39" s="274">
        <v>156.19999999999999</v>
      </c>
      <c r="L39" s="274">
        <v>7.8</v>
      </c>
      <c r="M39" s="274">
        <v>19.7</v>
      </c>
      <c r="N39" s="274">
        <v>146.1</v>
      </c>
      <c r="O39" s="274">
        <v>141.9</v>
      </c>
      <c r="P39" s="274">
        <v>4.2</v>
      </c>
    </row>
    <row r="40" spans="2:17" s="233" customFormat="1" ht="16.2" customHeight="1" x14ac:dyDescent="0.45">
      <c r="B40" s="143" t="s">
        <v>113</v>
      </c>
      <c r="C40" s="144"/>
      <c r="D40" s="145" t="s">
        <v>114</v>
      </c>
      <c r="E40" s="275">
        <v>19</v>
      </c>
      <c r="F40" s="275">
        <v>147.69999999999999</v>
      </c>
      <c r="G40" s="275">
        <v>141.6</v>
      </c>
      <c r="H40" s="275">
        <v>6.1</v>
      </c>
      <c r="I40" s="275">
        <v>19.2</v>
      </c>
      <c r="J40" s="275">
        <v>159.9</v>
      </c>
      <c r="K40" s="275">
        <v>150.30000000000001</v>
      </c>
      <c r="L40" s="275">
        <v>9.6</v>
      </c>
      <c r="M40" s="275">
        <v>18.8</v>
      </c>
      <c r="N40" s="275">
        <v>139.6</v>
      </c>
      <c r="O40" s="275">
        <v>135.80000000000001</v>
      </c>
      <c r="P40" s="275">
        <v>3.8</v>
      </c>
    </row>
    <row r="41" spans="2:17" s="233" customFormat="1" ht="16.2" customHeight="1" x14ac:dyDescent="0.45">
      <c r="B41" s="276"/>
      <c r="C41" s="277"/>
      <c r="D41" s="278"/>
      <c r="E41" s="4"/>
      <c r="F41" s="4"/>
      <c r="G41" s="4"/>
      <c r="H41" s="4"/>
      <c r="I41" s="4"/>
      <c r="J41" s="4"/>
      <c r="K41" s="4"/>
      <c r="L41" s="4"/>
      <c r="M41" s="4"/>
      <c r="N41" s="4"/>
      <c r="O41" s="4"/>
      <c r="P41" s="4"/>
      <c r="Q41" s="236"/>
    </row>
    <row r="42" spans="2:17" s="233" customFormat="1" ht="15" customHeight="1" x14ac:dyDescent="0.45">
      <c r="B42" s="234" t="s">
        <v>115</v>
      </c>
      <c r="C42" s="3"/>
      <c r="D42" s="1"/>
      <c r="E42" s="3"/>
      <c r="F42" s="1"/>
      <c r="G42" s="1"/>
      <c r="H42" s="1"/>
      <c r="I42" s="62"/>
      <c r="J42" s="62"/>
      <c r="K42" s="62"/>
      <c r="L42" s="62"/>
      <c r="M42" s="62"/>
      <c r="N42" s="235"/>
      <c r="O42" s="62"/>
      <c r="P42" s="62" t="s">
        <v>144</v>
      </c>
      <c r="Q42" s="279"/>
    </row>
    <row r="43" spans="2:17" s="233" customFormat="1" ht="15" customHeight="1" x14ac:dyDescent="0.45">
      <c r="B43" s="237"/>
      <c r="C43" s="14"/>
      <c r="D43" s="238"/>
      <c r="E43" s="239" t="s">
        <v>134</v>
      </c>
      <c r="F43" s="240"/>
      <c r="G43" s="240"/>
      <c r="H43" s="241"/>
      <c r="I43" s="242" t="s">
        <v>135</v>
      </c>
      <c r="J43" s="243"/>
      <c r="K43" s="243"/>
      <c r="L43" s="243"/>
      <c r="M43" s="242" t="s">
        <v>136</v>
      </c>
      <c r="N43" s="243"/>
      <c r="O43" s="243"/>
      <c r="P43" s="244"/>
      <c r="Q43" s="236"/>
    </row>
    <row r="44" spans="2:17" s="233" customFormat="1" ht="15" customHeight="1" x14ac:dyDescent="0.45">
      <c r="B44" s="77"/>
      <c r="C44" s="3"/>
      <c r="D44" s="245" t="s">
        <v>61</v>
      </c>
      <c r="E44" s="246" t="s">
        <v>146</v>
      </c>
      <c r="F44" s="247" t="s">
        <v>147</v>
      </c>
      <c r="G44" s="248" t="s">
        <v>148</v>
      </c>
      <c r="H44" s="248" t="s">
        <v>149</v>
      </c>
      <c r="I44" s="249" t="s">
        <v>146</v>
      </c>
      <c r="J44" s="250" t="s">
        <v>147</v>
      </c>
      <c r="K44" s="251" t="s">
        <v>148</v>
      </c>
      <c r="L44" s="252" t="s">
        <v>149</v>
      </c>
      <c r="M44" s="253" t="s">
        <v>146</v>
      </c>
      <c r="N44" s="250" t="s">
        <v>147</v>
      </c>
      <c r="O44" s="251" t="s">
        <v>148</v>
      </c>
      <c r="P44" s="254" t="s">
        <v>149</v>
      </c>
      <c r="Q44" s="236"/>
    </row>
    <row r="45" spans="2:17" s="233" customFormat="1" ht="15" customHeight="1" x14ac:dyDescent="0.45">
      <c r="B45" s="77"/>
      <c r="C45" s="3"/>
      <c r="D45" s="245"/>
      <c r="E45" s="255"/>
      <c r="F45" s="256" t="s">
        <v>150</v>
      </c>
      <c r="G45" s="248" t="s">
        <v>150</v>
      </c>
      <c r="H45" s="248" t="s">
        <v>150</v>
      </c>
      <c r="I45" s="248"/>
      <c r="J45" s="257" t="s">
        <v>150</v>
      </c>
      <c r="K45" s="248" t="s">
        <v>150</v>
      </c>
      <c r="L45" s="258" t="s">
        <v>150</v>
      </c>
      <c r="M45" s="259"/>
      <c r="N45" s="257" t="s">
        <v>150</v>
      </c>
      <c r="O45" s="248" t="s">
        <v>150</v>
      </c>
      <c r="P45" s="260" t="s">
        <v>150</v>
      </c>
      <c r="Q45" s="236"/>
    </row>
    <row r="46" spans="2:17" s="233" customFormat="1" ht="15" customHeight="1" x14ac:dyDescent="0.45">
      <c r="B46" s="261"/>
      <c r="C46" s="262"/>
      <c r="D46" s="263"/>
      <c r="E46" s="255" t="s">
        <v>151</v>
      </c>
      <c r="F46" s="256" t="s">
        <v>152</v>
      </c>
      <c r="G46" s="248" t="s">
        <v>152</v>
      </c>
      <c r="H46" s="248" t="s">
        <v>152</v>
      </c>
      <c r="I46" s="264" t="s">
        <v>151</v>
      </c>
      <c r="J46" s="265" t="s">
        <v>152</v>
      </c>
      <c r="K46" s="248" t="s">
        <v>152</v>
      </c>
      <c r="L46" s="258" t="s">
        <v>152</v>
      </c>
      <c r="M46" s="259" t="s">
        <v>151</v>
      </c>
      <c r="N46" s="265" t="s">
        <v>152</v>
      </c>
      <c r="O46" s="248" t="s">
        <v>152</v>
      </c>
      <c r="P46" s="260" t="s">
        <v>152</v>
      </c>
      <c r="Q46" s="236"/>
    </row>
    <row r="47" spans="2:17" s="233" customFormat="1" ht="17.25" customHeight="1" x14ac:dyDescent="0.45">
      <c r="B47" s="119" t="s">
        <v>67</v>
      </c>
      <c r="C47" s="120"/>
      <c r="D47" s="121" t="s">
        <v>8</v>
      </c>
      <c r="E47" s="266">
        <v>19.399999999999999</v>
      </c>
      <c r="F47" s="266">
        <v>149.30000000000001</v>
      </c>
      <c r="G47" s="266">
        <v>140.9</v>
      </c>
      <c r="H47" s="266">
        <v>8.4</v>
      </c>
      <c r="I47" s="266">
        <v>19.899999999999999</v>
      </c>
      <c r="J47" s="266">
        <v>162.19999999999999</v>
      </c>
      <c r="K47" s="266">
        <v>150.30000000000001</v>
      </c>
      <c r="L47" s="266">
        <v>11.9</v>
      </c>
      <c r="M47" s="266">
        <v>18.899999999999999</v>
      </c>
      <c r="N47" s="266">
        <v>137.80000000000001</v>
      </c>
      <c r="O47" s="266">
        <v>132.6</v>
      </c>
      <c r="P47" s="266">
        <v>5.2</v>
      </c>
      <c r="Q47" s="236"/>
    </row>
    <row r="48" spans="2:17" s="233" customFormat="1" ht="17.25" customHeight="1" x14ac:dyDescent="0.45">
      <c r="B48" s="124" t="s">
        <v>68</v>
      </c>
      <c r="C48" s="125"/>
      <c r="D48" s="126" t="s">
        <v>9</v>
      </c>
      <c r="E48" s="267">
        <v>20.3</v>
      </c>
      <c r="F48" s="267">
        <v>166.8</v>
      </c>
      <c r="G48" s="267">
        <v>155.4</v>
      </c>
      <c r="H48" s="268">
        <v>11.4</v>
      </c>
      <c r="I48" s="269">
        <v>20.3</v>
      </c>
      <c r="J48" s="269">
        <v>168</v>
      </c>
      <c r="K48" s="269">
        <v>156</v>
      </c>
      <c r="L48" s="270">
        <v>12</v>
      </c>
      <c r="M48" s="271">
        <v>19.8</v>
      </c>
      <c r="N48" s="271">
        <v>152.4</v>
      </c>
      <c r="O48" s="271">
        <v>147.80000000000001</v>
      </c>
      <c r="P48" s="272">
        <v>4.5999999999999996</v>
      </c>
      <c r="Q48" s="236"/>
    </row>
    <row r="49" spans="2:17" s="233" customFormat="1" ht="17.25" customHeight="1" x14ac:dyDescent="0.45">
      <c r="B49" s="124" t="s">
        <v>69</v>
      </c>
      <c r="C49" s="125"/>
      <c r="D49" s="126" t="s">
        <v>10</v>
      </c>
      <c r="E49" s="267">
        <v>20.3</v>
      </c>
      <c r="F49" s="267">
        <v>162.6</v>
      </c>
      <c r="G49" s="267">
        <v>151.6</v>
      </c>
      <c r="H49" s="268">
        <v>11</v>
      </c>
      <c r="I49" s="269">
        <v>20.6</v>
      </c>
      <c r="J49" s="269">
        <v>170.5</v>
      </c>
      <c r="K49" s="269">
        <v>156.9</v>
      </c>
      <c r="L49" s="270">
        <v>13.6</v>
      </c>
      <c r="M49" s="271">
        <v>19.899999999999999</v>
      </c>
      <c r="N49" s="271">
        <v>151.69999999999999</v>
      </c>
      <c r="O49" s="271">
        <v>144.30000000000001</v>
      </c>
      <c r="P49" s="272">
        <v>7.4</v>
      </c>
      <c r="Q49" s="236"/>
    </row>
    <row r="50" spans="2:17" s="233" customFormat="1" ht="17.25" customHeight="1" x14ac:dyDescent="0.45">
      <c r="B50" s="124" t="s">
        <v>70</v>
      </c>
      <c r="C50" s="125"/>
      <c r="D50" s="128" t="s">
        <v>11</v>
      </c>
      <c r="E50" s="267">
        <v>20.100000000000001</v>
      </c>
      <c r="F50" s="267">
        <v>160.5</v>
      </c>
      <c r="G50" s="267">
        <v>148.1</v>
      </c>
      <c r="H50" s="268">
        <v>12.4</v>
      </c>
      <c r="I50" s="269">
        <v>20.2</v>
      </c>
      <c r="J50" s="269">
        <v>167.2</v>
      </c>
      <c r="K50" s="269">
        <v>152.1</v>
      </c>
      <c r="L50" s="270">
        <v>15.1</v>
      </c>
      <c r="M50" s="271">
        <v>19.8</v>
      </c>
      <c r="N50" s="271">
        <v>140.19999999999999</v>
      </c>
      <c r="O50" s="271">
        <v>136.1</v>
      </c>
      <c r="P50" s="272">
        <v>4.0999999999999996</v>
      </c>
      <c r="Q50" s="236"/>
    </row>
    <row r="51" spans="2:17" s="233" customFormat="1" ht="17.25" customHeight="1" x14ac:dyDescent="0.45">
      <c r="B51" s="124" t="s">
        <v>71</v>
      </c>
      <c r="C51" s="125"/>
      <c r="D51" s="126" t="s">
        <v>12</v>
      </c>
      <c r="E51" s="267">
        <v>20.5</v>
      </c>
      <c r="F51" s="267">
        <v>152.1</v>
      </c>
      <c r="G51" s="267">
        <v>139.6</v>
      </c>
      <c r="H51" s="268">
        <v>12.5</v>
      </c>
      <c r="I51" s="269">
        <v>20.8</v>
      </c>
      <c r="J51" s="269">
        <v>153.30000000000001</v>
      </c>
      <c r="K51" s="269">
        <v>140.5</v>
      </c>
      <c r="L51" s="270">
        <v>12.8</v>
      </c>
      <c r="M51" s="271">
        <v>20.100000000000001</v>
      </c>
      <c r="N51" s="271">
        <v>150.30000000000001</v>
      </c>
      <c r="O51" s="271">
        <v>138.30000000000001</v>
      </c>
      <c r="P51" s="272">
        <v>12</v>
      </c>
      <c r="Q51" s="236"/>
    </row>
    <row r="52" spans="2:17" s="233" customFormat="1" ht="17.25" customHeight="1" x14ac:dyDescent="0.45">
      <c r="B52" s="124" t="s">
        <v>72</v>
      </c>
      <c r="C52" s="125"/>
      <c r="D52" s="126" t="s">
        <v>13</v>
      </c>
      <c r="E52" s="267">
        <v>21.5</v>
      </c>
      <c r="F52" s="267">
        <v>190.7</v>
      </c>
      <c r="G52" s="267">
        <v>166.5</v>
      </c>
      <c r="H52" s="268">
        <v>24.2</v>
      </c>
      <c r="I52" s="269">
        <v>21.7</v>
      </c>
      <c r="J52" s="269">
        <v>195.2</v>
      </c>
      <c r="K52" s="269">
        <v>168.4</v>
      </c>
      <c r="L52" s="270">
        <v>26.8</v>
      </c>
      <c r="M52" s="271">
        <v>20.3</v>
      </c>
      <c r="N52" s="271">
        <v>155.4</v>
      </c>
      <c r="O52" s="271">
        <v>152</v>
      </c>
      <c r="P52" s="272">
        <v>3.4</v>
      </c>
      <c r="Q52" s="236"/>
    </row>
    <row r="53" spans="2:17" s="233" customFormat="1" ht="17.25" customHeight="1" x14ac:dyDescent="0.45">
      <c r="B53" s="124" t="s">
        <v>73</v>
      </c>
      <c r="C53" s="125"/>
      <c r="D53" s="126" t="s">
        <v>14</v>
      </c>
      <c r="E53" s="267">
        <v>18.5</v>
      </c>
      <c r="F53" s="267">
        <v>128.69999999999999</v>
      </c>
      <c r="G53" s="267">
        <v>123.5</v>
      </c>
      <c r="H53" s="268">
        <v>5.2</v>
      </c>
      <c r="I53" s="269">
        <v>19</v>
      </c>
      <c r="J53" s="269">
        <v>148.6</v>
      </c>
      <c r="K53" s="269">
        <v>139.4</v>
      </c>
      <c r="L53" s="270">
        <v>9.1999999999999993</v>
      </c>
      <c r="M53" s="271">
        <v>18.100000000000001</v>
      </c>
      <c r="N53" s="271">
        <v>115.3</v>
      </c>
      <c r="O53" s="271">
        <v>112.8</v>
      </c>
      <c r="P53" s="272">
        <v>2.5</v>
      </c>
      <c r="Q53" s="236"/>
    </row>
    <row r="54" spans="2:17" s="233" customFormat="1" ht="17.25" customHeight="1" x14ac:dyDescent="0.45">
      <c r="B54" s="124" t="s">
        <v>74</v>
      </c>
      <c r="C54" s="125"/>
      <c r="D54" s="126" t="s">
        <v>15</v>
      </c>
      <c r="E54" s="267">
        <v>19.7</v>
      </c>
      <c r="F54" s="267">
        <v>156.80000000000001</v>
      </c>
      <c r="G54" s="267">
        <v>141.9</v>
      </c>
      <c r="H54" s="268">
        <v>14.9</v>
      </c>
      <c r="I54" s="269">
        <v>20</v>
      </c>
      <c r="J54" s="269">
        <v>168</v>
      </c>
      <c r="K54" s="269">
        <v>149.80000000000001</v>
      </c>
      <c r="L54" s="270">
        <v>18.2</v>
      </c>
      <c r="M54" s="271">
        <v>19.5</v>
      </c>
      <c r="N54" s="271">
        <v>148.69999999999999</v>
      </c>
      <c r="O54" s="271">
        <v>136.19999999999999</v>
      </c>
      <c r="P54" s="272">
        <v>12.5</v>
      </c>
      <c r="Q54" s="236"/>
    </row>
    <row r="55" spans="2:17" s="233" customFormat="1" ht="17.25" customHeight="1" x14ac:dyDescent="0.45">
      <c r="B55" s="124" t="s">
        <v>75</v>
      </c>
      <c r="C55" s="125"/>
      <c r="D55" s="126" t="s">
        <v>16</v>
      </c>
      <c r="E55" s="267">
        <v>18.899999999999999</v>
      </c>
      <c r="F55" s="267">
        <v>134.69999999999999</v>
      </c>
      <c r="G55" s="267">
        <v>125.2</v>
      </c>
      <c r="H55" s="267">
        <v>9.5</v>
      </c>
      <c r="I55" s="269">
        <v>19.899999999999999</v>
      </c>
      <c r="J55" s="269">
        <v>149.5</v>
      </c>
      <c r="K55" s="269">
        <v>134.4</v>
      </c>
      <c r="L55" s="270">
        <v>15.1</v>
      </c>
      <c r="M55" s="271">
        <v>17.5</v>
      </c>
      <c r="N55" s="271">
        <v>116.2</v>
      </c>
      <c r="O55" s="271">
        <v>113.6</v>
      </c>
      <c r="P55" s="272">
        <v>2.6</v>
      </c>
      <c r="Q55" s="236"/>
    </row>
    <row r="56" spans="2:17" s="233" customFormat="1" ht="17.25" customHeight="1" x14ac:dyDescent="0.45">
      <c r="B56" s="124" t="s">
        <v>76</v>
      </c>
      <c r="C56" s="125"/>
      <c r="D56" s="129" t="s">
        <v>17</v>
      </c>
      <c r="E56" s="267">
        <v>20.100000000000001</v>
      </c>
      <c r="F56" s="267">
        <v>165.2</v>
      </c>
      <c r="G56" s="267">
        <v>157.9</v>
      </c>
      <c r="H56" s="268">
        <v>7.3</v>
      </c>
      <c r="I56" s="269">
        <v>20.2</v>
      </c>
      <c r="J56" s="269">
        <v>167.8</v>
      </c>
      <c r="K56" s="269">
        <v>159</v>
      </c>
      <c r="L56" s="270">
        <v>8.8000000000000007</v>
      </c>
      <c r="M56" s="271">
        <v>20</v>
      </c>
      <c r="N56" s="271">
        <v>162.1</v>
      </c>
      <c r="O56" s="271">
        <v>156.5</v>
      </c>
      <c r="P56" s="272">
        <v>5.6</v>
      </c>
      <c r="Q56" s="236"/>
    </row>
    <row r="57" spans="2:17" s="233" customFormat="1" ht="17.25" customHeight="1" x14ac:dyDescent="0.45">
      <c r="B57" s="124" t="s">
        <v>77</v>
      </c>
      <c r="C57" s="125"/>
      <c r="D57" s="130" t="s">
        <v>18</v>
      </c>
      <c r="E57" s="267">
        <v>14.3</v>
      </c>
      <c r="F57" s="267">
        <v>81.7</v>
      </c>
      <c r="G57" s="267">
        <v>79.2</v>
      </c>
      <c r="H57" s="268">
        <v>2.5</v>
      </c>
      <c r="I57" s="269">
        <v>14.2</v>
      </c>
      <c r="J57" s="269">
        <v>85.6</v>
      </c>
      <c r="K57" s="269">
        <v>82.5</v>
      </c>
      <c r="L57" s="270">
        <v>3.1</v>
      </c>
      <c r="M57" s="271">
        <v>14.4</v>
      </c>
      <c r="N57" s="271">
        <v>79</v>
      </c>
      <c r="O57" s="271">
        <v>76.900000000000006</v>
      </c>
      <c r="P57" s="272">
        <v>2.1</v>
      </c>
      <c r="Q57" s="236"/>
    </row>
    <row r="58" spans="2:17" s="233" customFormat="1" ht="17.25" customHeight="1" x14ac:dyDescent="0.45">
      <c r="B58" s="124" t="s">
        <v>78</v>
      </c>
      <c r="C58" s="125"/>
      <c r="D58" s="131" t="s">
        <v>19</v>
      </c>
      <c r="E58" s="267">
        <v>19.5</v>
      </c>
      <c r="F58" s="267">
        <v>154.9</v>
      </c>
      <c r="G58" s="267">
        <v>143.80000000000001</v>
      </c>
      <c r="H58" s="268">
        <v>11.1</v>
      </c>
      <c r="I58" s="269">
        <v>19.600000000000001</v>
      </c>
      <c r="J58" s="269">
        <v>167.1</v>
      </c>
      <c r="K58" s="269">
        <v>152.19999999999999</v>
      </c>
      <c r="L58" s="270">
        <v>14.9</v>
      </c>
      <c r="M58" s="271">
        <v>19.5</v>
      </c>
      <c r="N58" s="271">
        <v>145.9</v>
      </c>
      <c r="O58" s="271">
        <v>137.6</v>
      </c>
      <c r="P58" s="272">
        <v>8.3000000000000007</v>
      </c>
      <c r="Q58" s="236"/>
    </row>
    <row r="59" spans="2:17" s="233" customFormat="1" ht="17.25" customHeight="1" x14ac:dyDescent="0.45">
      <c r="B59" s="124" t="s">
        <v>79</v>
      </c>
      <c r="C59" s="125"/>
      <c r="D59" s="126" t="s">
        <v>20</v>
      </c>
      <c r="E59" s="267">
        <v>20.2</v>
      </c>
      <c r="F59" s="267">
        <v>155.19999999999999</v>
      </c>
      <c r="G59" s="267">
        <v>147.5</v>
      </c>
      <c r="H59" s="268">
        <v>7.7</v>
      </c>
      <c r="I59" s="269">
        <v>20.2</v>
      </c>
      <c r="J59" s="269">
        <v>156.9</v>
      </c>
      <c r="K59" s="269">
        <v>149.6</v>
      </c>
      <c r="L59" s="270">
        <v>7.3</v>
      </c>
      <c r="M59" s="271">
        <v>20.2</v>
      </c>
      <c r="N59" s="271">
        <v>153.6</v>
      </c>
      <c r="O59" s="271">
        <v>145.5</v>
      </c>
      <c r="P59" s="272">
        <v>8.1</v>
      </c>
      <c r="Q59" s="236"/>
    </row>
    <row r="60" spans="2:17" s="233" customFormat="1" ht="17.25" customHeight="1" x14ac:dyDescent="0.45">
      <c r="B60" s="124" t="s">
        <v>80</v>
      </c>
      <c r="C60" s="125"/>
      <c r="D60" s="126" t="s">
        <v>21</v>
      </c>
      <c r="E60" s="267">
        <v>19.100000000000001</v>
      </c>
      <c r="F60" s="267">
        <v>148.80000000000001</v>
      </c>
      <c r="G60" s="267">
        <v>143.5</v>
      </c>
      <c r="H60" s="268">
        <v>5.3</v>
      </c>
      <c r="I60" s="269">
        <v>19.600000000000001</v>
      </c>
      <c r="J60" s="269">
        <v>157</v>
      </c>
      <c r="K60" s="269">
        <v>150.4</v>
      </c>
      <c r="L60" s="270">
        <v>6.6</v>
      </c>
      <c r="M60" s="271">
        <v>18.899999999999999</v>
      </c>
      <c r="N60" s="271">
        <v>145.6</v>
      </c>
      <c r="O60" s="271">
        <v>140.80000000000001</v>
      </c>
      <c r="P60" s="272">
        <v>4.8</v>
      </c>
      <c r="Q60" s="236"/>
    </row>
    <row r="61" spans="2:17" s="233" customFormat="1" ht="17.25" customHeight="1" x14ac:dyDescent="0.45">
      <c r="B61" s="124" t="s">
        <v>81</v>
      </c>
      <c r="C61" s="125"/>
      <c r="D61" s="126" t="s">
        <v>22</v>
      </c>
      <c r="E61" s="267" t="s">
        <v>181</v>
      </c>
      <c r="F61" s="267" t="s">
        <v>181</v>
      </c>
      <c r="G61" s="267" t="s">
        <v>181</v>
      </c>
      <c r="H61" s="268" t="s">
        <v>181</v>
      </c>
      <c r="I61" s="269" t="s">
        <v>181</v>
      </c>
      <c r="J61" s="269" t="s">
        <v>181</v>
      </c>
      <c r="K61" s="269" t="s">
        <v>181</v>
      </c>
      <c r="L61" s="270" t="s">
        <v>181</v>
      </c>
      <c r="M61" s="271" t="s">
        <v>181</v>
      </c>
      <c r="N61" s="271" t="s">
        <v>181</v>
      </c>
      <c r="O61" s="271" t="s">
        <v>181</v>
      </c>
      <c r="P61" s="272" t="s">
        <v>181</v>
      </c>
      <c r="Q61" s="236"/>
    </row>
    <row r="62" spans="2:17" s="233" customFormat="1" ht="17.25" customHeight="1" x14ac:dyDescent="0.45">
      <c r="B62" s="124" t="s">
        <v>82</v>
      </c>
      <c r="C62" s="125"/>
      <c r="D62" s="132" t="s">
        <v>23</v>
      </c>
      <c r="E62" s="267">
        <v>19.100000000000001</v>
      </c>
      <c r="F62" s="267">
        <v>138.69999999999999</v>
      </c>
      <c r="G62" s="267">
        <v>133.69999999999999</v>
      </c>
      <c r="H62" s="268">
        <v>5</v>
      </c>
      <c r="I62" s="269">
        <v>19.399999999999999</v>
      </c>
      <c r="J62" s="269">
        <v>154.80000000000001</v>
      </c>
      <c r="K62" s="269">
        <v>147.6</v>
      </c>
      <c r="L62" s="270">
        <v>7.2</v>
      </c>
      <c r="M62" s="271">
        <v>18.899999999999999</v>
      </c>
      <c r="N62" s="271">
        <v>127.8</v>
      </c>
      <c r="O62" s="271">
        <v>124.3</v>
      </c>
      <c r="P62" s="272">
        <v>3.5</v>
      </c>
      <c r="Q62" s="236"/>
    </row>
    <row r="63" spans="2:17" s="233" customFormat="1" ht="17.25" customHeight="1" x14ac:dyDescent="0.45">
      <c r="B63" s="119" t="s">
        <v>83</v>
      </c>
      <c r="C63" s="120"/>
      <c r="D63" s="133" t="s">
        <v>84</v>
      </c>
      <c r="E63" s="266">
        <v>20.399999999999999</v>
      </c>
      <c r="F63" s="266">
        <v>158.9</v>
      </c>
      <c r="G63" s="266">
        <v>147</v>
      </c>
      <c r="H63" s="273">
        <v>11.9</v>
      </c>
      <c r="I63" s="266">
        <v>20.6</v>
      </c>
      <c r="J63" s="266">
        <v>173</v>
      </c>
      <c r="K63" s="266">
        <v>157.80000000000001</v>
      </c>
      <c r="L63" s="273">
        <v>15.2</v>
      </c>
      <c r="M63" s="266">
        <v>20.399999999999999</v>
      </c>
      <c r="N63" s="266">
        <v>149</v>
      </c>
      <c r="O63" s="266">
        <v>139.5</v>
      </c>
      <c r="P63" s="273">
        <v>9.5</v>
      </c>
      <c r="Q63" s="236"/>
    </row>
    <row r="64" spans="2:17" s="233" customFormat="1" ht="17.25" customHeight="1" x14ac:dyDescent="0.45">
      <c r="B64" s="124" t="s">
        <v>85</v>
      </c>
      <c r="C64" s="125"/>
      <c r="D64" s="135" t="s">
        <v>86</v>
      </c>
      <c r="E64" s="267">
        <v>19.3</v>
      </c>
      <c r="F64" s="267">
        <v>148.30000000000001</v>
      </c>
      <c r="G64" s="267">
        <v>142.9</v>
      </c>
      <c r="H64" s="270">
        <v>5.4</v>
      </c>
      <c r="I64" s="267">
        <v>20.100000000000001</v>
      </c>
      <c r="J64" s="267">
        <v>161.5</v>
      </c>
      <c r="K64" s="267">
        <v>149.1</v>
      </c>
      <c r="L64" s="270">
        <v>12.4</v>
      </c>
      <c r="M64" s="267">
        <v>18.899999999999999</v>
      </c>
      <c r="N64" s="267">
        <v>142.19999999999999</v>
      </c>
      <c r="O64" s="267">
        <v>140.1</v>
      </c>
      <c r="P64" s="270">
        <v>2.1</v>
      </c>
      <c r="Q64" s="236"/>
    </row>
    <row r="65" spans="2:16" ht="17.25" customHeight="1" x14ac:dyDescent="0.45">
      <c r="B65" s="124" t="s">
        <v>87</v>
      </c>
      <c r="C65" s="125"/>
      <c r="D65" s="135" t="s">
        <v>88</v>
      </c>
      <c r="E65" s="267">
        <v>21.4</v>
      </c>
      <c r="F65" s="267">
        <v>182</v>
      </c>
      <c r="G65" s="267">
        <v>167.9</v>
      </c>
      <c r="H65" s="270">
        <v>14.1</v>
      </c>
      <c r="I65" s="267">
        <v>21.5</v>
      </c>
      <c r="J65" s="267">
        <v>186.1</v>
      </c>
      <c r="K65" s="267">
        <v>170.2</v>
      </c>
      <c r="L65" s="270">
        <v>15.9</v>
      </c>
      <c r="M65" s="267">
        <v>20.9</v>
      </c>
      <c r="N65" s="267">
        <v>160.19999999999999</v>
      </c>
      <c r="O65" s="267">
        <v>155.5</v>
      </c>
      <c r="P65" s="270">
        <v>4.7</v>
      </c>
    </row>
    <row r="66" spans="2:16" ht="17.25" customHeight="1" x14ac:dyDescent="0.45">
      <c r="B66" s="124" t="s">
        <v>89</v>
      </c>
      <c r="C66" s="125"/>
      <c r="D66" s="135" t="s">
        <v>90</v>
      </c>
      <c r="E66" s="267" t="s">
        <v>181</v>
      </c>
      <c r="F66" s="267" t="s">
        <v>181</v>
      </c>
      <c r="G66" s="267" t="s">
        <v>181</v>
      </c>
      <c r="H66" s="270" t="s">
        <v>181</v>
      </c>
      <c r="I66" s="267" t="s">
        <v>181</v>
      </c>
      <c r="J66" s="267" t="s">
        <v>181</v>
      </c>
      <c r="K66" s="267" t="s">
        <v>181</v>
      </c>
      <c r="L66" s="270" t="s">
        <v>181</v>
      </c>
      <c r="M66" s="267" t="s">
        <v>181</v>
      </c>
      <c r="N66" s="267" t="s">
        <v>181</v>
      </c>
      <c r="O66" s="267" t="s">
        <v>181</v>
      </c>
      <c r="P66" s="270" t="s">
        <v>181</v>
      </c>
    </row>
    <row r="67" spans="2:16" x14ac:dyDescent="0.45">
      <c r="B67" s="124" t="s">
        <v>91</v>
      </c>
      <c r="C67" s="125"/>
      <c r="D67" s="135" t="s">
        <v>92</v>
      </c>
      <c r="E67" s="267">
        <v>20.100000000000001</v>
      </c>
      <c r="F67" s="267">
        <v>161.6</v>
      </c>
      <c r="G67" s="267">
        <v>152.80000000000001</v>
      </c>
      <c r="H67" s="270">
        <v>8.8000000000000007</v>
      </c>
      <c r="I67" s="267">
        <v>19.899999999999999</v>
      </c>
      <c r="J67" s="267">
        <v>160.4</v>
      </c>
      <c r="K67" s="267">
        <v>150.69999999999999</v>
      </c>
      <c r="L67" s="270">
        <v>9.6999999999999993</v>
      </c>
      <c r="M67" s="267">
        <v>20.7</v>
      </c>
      <c r="N67" s="267">
        <v>164</v>
      </c>
      <c r="O67" s="267">
        <v>157.30000000000001</v>
      </c>
      <c r="P67" s="270">
        <v>6.7</v>
      </c>
    </row>
    <row r="68" spans="2:16" x14ac:dyDescent="0.45">
      <c r="B68" s="124" t="s">
        <v>93</v>
      </c>
      <c r="C68" s="125"/>
      <c r="D68" s="135" t="s">
        <v>94</v>
      </c>
      <c r="E68" s="267">
        <v>20.3</v>
      </c>
      <c r="F68" s="267">
        <v>155.80000000000001</v>
      </c>
      <c r="G68" s="267">
        <v>145.5</v>
      </c>
      <c r="H68" s="270">
        <v>10.3</v>
      </c>
      <c r="I68" s="267">
        <v>20.2</v>
      </c>
      <c r="J68" s="267">
        <v>155.19999999999999</v>
      </c>
      <c r="K68" s="267">
        <v>144.4</v>
      </c>
      <c r="L68" s="270">
        <v>10.8</v>
      </c>
      <c r="M68" s="267">
        <v>20.8</v>
      </c>
      <c r="N68" s="267">
        <v>161.80000000000001</v>
      </c>
      <c r="O68" s="267">
        <v>155</v>
      </c>
      <c r="P68" s="270">
        <v>6.8</v>
      </c>
    </row>
    <row r="69" spans="2:16" x14ac:dyDescent="0.45">
      <c r="B69" s="124" t="s">
        <v>95</v>
      </c>
      <c r="C69" s="125"/>
      <c r="D69" s="135" t="s">
        <v>96</v>
      </c>
      <c r="E69" s="267">
        <v>23.1</v>
      </c>
      <c r="F69" s="267">
        <v>170.5</v>
      </c>
      <c r="G69" s="267">
        <v>165.2</v>
      </c>
      <c r="H69" s="270">
        <v>5.3</v>
      </c>
      <c r="I69" s="267">
        <v>23.9</v>
      </c>
      <c r="J69" s="267">
        <v>175.3</v>
      </c>
      <c r="K69" s="267">
        <v>168.7</v>
      </c>
      <c r="L69" s="270">
        <v>6.6</v>
      </c>
      <c r="M69" s="267">
        <v>21.7</v>
      </c>
      <c r="N69" s="267">
        <v>161.9</v>
      </c>
      <c r="O69" s="267">
        <v>158.80000000000001</v>
      </c>
      <c r="P69" s="270">
        <v>3.1</v>
      </c>
    </row>
    <row r="70" spans="2:16" x14ac:dyDescent="0.45">
      <c r="B70" s="124" t="s">
        <v>97</v>
      </c>
      <c r="C70" s="125"/>
      <c r="D70" s="135" t="s">
        <v>98</v>
      </c>
      <c r="E70" s="267">
        <v>21.3</v>
      </c>
      <c r="F70" s="267">
        <v>176.8</v>
      </c>
      <c r="G70" s="267">
        <v>156.6</v>
      </c>
      <c r="H70" s="270">
        <v>20.2</v>
      </c>
      <c r="I70" s="267">
        <v>21.4</v>
      </c>
      <c r="J70" s="267">
        <v>177.8</v>
      </c>
      <c r="K70" s="267">
        <v>156.1</v>
      </c>
      <c r="L70" s="270">
        <v>21.7</v>
      </c>
      <c r="M70" s="267">
        <v>20.8</v>
      </c>
      <c r="N70" s="267">
        <v>170.2</v>
      </c>
      <c r="O70" s="267">
        <v>160.19999999999999</v>
      </c>
      <c r="P70" s="270">
        <v>10</v>
      </c>
    </row>
    <row r="71" spans="2:16" x14ac:dyDescent="0.45">
      <c r="B71" s="124" t="s">
        <v>99</v>
      </c>
      <c r="C71" s="125"/>
      <c r="D71" s="135" t="s">
        <v>100</v>
      </c>
      <c r="E71" s="267" t="s">
        <v>181</v>
      </c>
      <c r="F71" s="267" t="s">
        <v>181</v>
      </c>
      <c r="G71" s="267" t="s">
        <v>181</v>
      </c>
      <c r="H71" s="270" t="s">
        <v>181</v>
      </c>
      <c r="I71" s="267" t="s">
        <v>181</v>
      </c>
      <c r="J71" s="267" t="s">
        <v>181</v>
      </c>
      <c r="K71" s="267" t="s">
        <v>181</v>
      </c>
      <c r="L71" s="270" t="s">
        <v>181</v>
      </c>
      <c r="M71" s="267" t="s">
        <v>181</v>
      </c>
      <c r="N71" s="267" t="s">
        <v>181</v>
      </c>
      <c r="O71" s="267" t="s">
        <v>181</v>
      </c>
      <c r="P71" s="270" t="s">
        <v>181</v>
      </c>
    </row>
    <row r="72" spans="2:16" x14ac:dyDescent="0.45">
      <c r="B72" s="124" t="s">
        <v>101</v>
      </c>
      <c r="C72" s="125"/>
      <c r="D72" s="135" t="s">
        <v>102</v>
      </c>
      <c r="E72" s="270">
        <v>20.6</v>
      </c>
      <c r="F72" s="270">
        <v>169.8</v>
      </c>
      <c r="G72" s="270">
        <v>160.9</v>
      </c>
      <c r="H72" s="270">
        <v>8.9</v>
      </c>
      <c r="I72" s="270">
        <v>20.399999999999999</v>
      </c>
      <c r="J72" s="270">
        <v>168.4</v>
      </c>
      <c r="K72" s="270">
        <v>158.80000000000001</v>
      </c>
      <c r="L72" s="270">
        <v>9.6</v>
      </c>
      <c r="M72" s="270">
        <v>21.4</v>
      </c>
      <c r="N72" s="270">
        <v>173.8</v>
      </c>
      <c r="O72" s="270">
        <v>167.1</v>
      </c>
      <c r="P72" s="270">
        <v>6.7</v>
      </c>
    </row>
    <row r="73" spans="2:16" x14ac:dyDescent="0.45">
      <c r="B73" s="124" t="s">
        <v>103</v>
      </c>
      <c r="C73" s="125"/>
      <c r="D73" s="135" t="s">
        <v>104</v>
      </c>
      <c r="E73" s="270">
        <v>18.8</v>
      </c>
      <c r="F73" s="270">
        <v>151.5</v>
      </c>
      <c r="G73" s="270">
        <v>142.69999999999999</v>
      </c>
      <c r="H73" s="270">
        <v>8.8000000000000007</v>
      </c>
      <c r="I73" s="270">
        <v>19.100000000000001</v>
      </c>
      <c r="J73" s="270">
        <v>155</v>
      </c>
      <c r="K73" s="270">
        <v>144.6</v>
      </c>
      <c r="L73" s="270">
        <v>10.4</v>
      </c>
      <c r="M73" s="270">
        <v>18.5</v>
      </c>
      <c r="N73" s="270">
        <v>146.80000000000001</v>
      </c>
      <c r="O73" s="270">
        <v>140.19999999999999</v>
      </c>
      <c r="P73" s="270">
        <v>6.6</v>
      </c>
    </row>
    <row r="74" spans="2:16" x14ac:dyDescent="0.45">
      <c r="B74" s="124" t="s">
        <v>105</v>
      </c>
      <c r="C74" s="125"/>
      <c r="D74" s="135" t="s">
        <v>106</v>
      </c>
      <c r="E74" s="270">
        <v>19.399999999999999</v>
      </c>
      <c r="F74" s="270">
        <v>168.4</v>
      </c>
      <c r="G74" s="270">
        <v>154.5</v>
      </c>
      <c r="H74" s="270">
        <v>13.9</v>
      </c>
      <c r="I74" s="270">
        <v>19.2</v>
      </c>
      <c r="J74" s="270">
        <v>168.4</v>
      </c>
      <c r="K74" s="270">
        <v>153.5</v>
      </c>
      <c r="L74" s="270">
        <v>14.9</v>
      </c>
      <c r="M74" s="270">
        <v>19.7</v>
      </c>
      <c r="N74" s="270">
        <v>168.7</v>
      </c>
      <c r="O74" s="270">
        <v>156.30000000000001</v>
      </c>
      <c r="P74" s="270">
        <v>12.4</v>
      </c>
    </row>
    <row r="75" spans="2:16" x14ac:dyDescent="0.45">
      <c r="B75" s="124" t="s">
        <v>107</v>
      </c>
      <c r="C75" s="125"/>
      <c r="D75" s="135" t="s">
        <v>108</v>
      </c>
      <c r="E75" s="270">
        <v>19.3</v>
      </c>
      <c r="F75" s="270">
        <v>143</v>
      </c>
      <c r="G75" s="270">
        <v>140.5</v>
      </c>
      <c r="H75" s="270">
        <v>2.5</v>
      </c>
      <c r="I75" s="270">
        <v>19.8</v>
      </c>
      <c r="J75" s="270">
        <v>147.69999999999999</v>
      </c>
      <c r="K75" s="270">
        <v>144.4</v>
      </c>
      <c r="L75" s="270">
        <v>3.3</v>
      </c>
      <c r="M75" s="270">
        <v>18.7</v>
      </c>
      <c r="N75" s="270">
        <v>138.9</v>
      </c>
      <c r="O75" s="270">
        <v>137.1</v>
      </c>
      <c r="P75" s="270">
        <v>1.8</v>
      </c>
    </row>
    <row r="76" spans="2:16" x14ac:dyDescent="0.45">
      <c r="B76" s="124" t="s">
        <v>109</v>
      </c>
      <c r="C76" s="125"/>
      <c r="D76" s="135" t="s">
        <v>110</v>
      </c>
      <c r="E76" s="270">
        <v>21</v>
      </c>
      <c r="F76" s="270">
        <v>173.6</v>
      </c>
      <c r="G76" s="270">
        <v>161.30000000000001</v>
      </c>
      <c r="H76" s="270">
        <v>12.3</v>
      </c>
      <c r="I76" s="270">
        <v>21.4</v>
      </c>
      <c r="J76" s="270">
        <v>179.4</v>
      </c>
      <c r="K76" s="270">
        <v>165</v>
      </c>
      <c r="L76" s="270">
        <v>14.4</v>
      </c>
      <c r="M76" s="270">
        <v>19.899999999999999</v>
      </c>
      <c r="N76" s="270">
        <v>158.4</v>
      </c>
      <c r="O76" s="270">
        <v>151.6</v>
      </c>
      <c r="P76" s="270">
        <v>6.8</v>
      </c>
    </row>
    <row r="77" spans="2:16" x14ac:dyDescent="0.45">
      <c r="B77" s="138" t="s">
        <v>111</v>
      </c>
      <c r="C77" s="139"/>
      <c r="D77" s="140" t="s">
        <v>112</v>
      </c>
      <c r="E77" s="274">
        <v>20.5</v>
      </c>
      <c r="F77" s="274">
        <v>164.6</v>
      </c>
      <c r="G77" s="274">
        <v>155.30000000000001</v>
      </c>
      <c r="H77" s="274">
        <v>9.3000000000000007</v>
      </c>
      <c r="I77" s="274">
        <v>20.7</v>
      </c>
      <c r="J77" s="274">
        <v>169.9</v>
      </c>
      <c r="K77" s="274">
        <v>159.19999999999999</v>
      </c>
      <c r="L77" s="274">
        <v>10.7</v>
      </c>
      <c r="M77" s="274">
        <v>19.7</v>
      </c>
      <c r="N77" s="274">
        <v>148.69999999999999</v>
      </c>
      <c r="O77" s="274">
        <v>143.80000000000001</v>
      </c>
      <c r="P77" s="274">
        <v>4.9000000000000004</v>
      </c>
    </row>
    <row r="78" spans="2:16" ht="17.399999999999999" customHeight="1" x14ac:dyDescent="0.45">
      <c r="B78" s="143" t="s">
        <v>113</v>
      </c>
      <c r="C78" s="144"/>
      <c r="D78" s="145" t="s">
        <v>114</v>
      </c>
      <c r="E78" s="275">
        <v>19.5</v>
      </c>
      <c r="F78" s="275">
        <v>153.9</v>
      </c>
      <c r="G78" s="275">
        <v>147.19999999999999</v>
      </c>
      <c r="H78" s="275">
        <v>6.7</v>
      </c>
      <c r="I78" s="275">
        <v>19.600000000000001</v>
      </c>
      <c r="J78" s="275">
        <v>163.80000000000001</v>
      </c>
      <c r="K78" s="275">
        <v>153.6</v>
      </c>
      <c r="L78" s="275">
        <v>10.199999999999999</v>
      </c>
      <c r="M78" s="275">
        <v>19.3</v>
      </c>
      <c r="N78" s="275">
        <v>146.69999999999999</v>
      </c>
      <c r="O78" s="275">
        <v>142.5</v>
      </c>
      <c r="P78" s="275">
        <v>4.2</v>
      </c>
    </row>
  </sheetData>
  <mergeCells count="1">
    <mergeCell ref="D2:E2"/>
  </mergeCells>
  <phoneticPr fontId="4"/>
  <printOptions horizontalCentered="1"/>
  <pageMargins left="0.59055118110236227" right="0.59055118110236227" top="0.35433070866141736" bottom="0.59055118110236227" header="0" footer="0.59055118110236227"/>
  <pageSetup paperSize="9" scale="56" orientation="portrait" blackAndWhite="1" cellComments="atEnd" r:id="rId1"/>
  <headerFooter scaleWithDoc="0" alignWithMargins="0">
    <oddFooter>&amp;C- 18 -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FA34-71B3-4DC6-A5DB-21A880DF0A8C}">
  <dimension ref="A1:S37"/>
  <sheetViews>
    <sheetView showGridLines="0" tabSelected="1" view="pageBreakPreview" zoomScale="85" zoomScaleNormal="70" zoomScaleSheetLayoutView="85" workbookViewId="0">
      <selection sqref="A1:L1"/>
    </sheetView>
  </sheetViews>
  <sheetFormatPr defaultColWidth="8" defaultRowHeight="19.8" x14ac:dyDescent="0.45"/>
  <cols>
    <col min="1" max="1" width="11.796875" style="281" customWidth="1"/>
    <col min="2" max="4" width="8.8984375" style="285" customWidth="1"/>
    <col min="5" max="5" width="10.8984375" style="281" customWidth="1"/>
    <col min="6" max="8" width="8.8984375" style="281" customWidth="1"/>
    <col min="9" max="9" width="10.8984375" style="281" customWidth="1"/>
    <col min="10" max="10" width="8.8984375" style="281" customWidth="1"/>
    <col min="11" max="11" width="9.09765625" style="281" customWidth="1"/>
    <col min="12" max="12" width="10.19921875" style="281" customWidth="1"/>
    <col min="13" max="16384" width="8" style="281"/>
  </cols>
  <sheetData>
    <row r="1" spans="1:19" ht="160.19999999999999" customHeight="1" x14ac:dyDescent="0.45">
      <c r="A1" s="333" t="s">
        <v>153</v>
      </c>
      <c r="B1" s="334"/>
      <c r="C1" s="334"/>
      <c r="D1" s="334"/>
      <c r="E1" s="334"/>
      <c r="F1" s="334"/>
      <c r="G1" s="334"/>
      <c r="H1" s="334"/>
      <c r="I1" s="334"/>
      <c r="J1" s="334"/>
      <c r="K1" s="334"/>
      <c r="L1" s="334"/>
      <c r="N1" s="282"/>
      <c r="O1" s="283"/>
      <c r="P1" s="283"/>
      <c r="Q1" s="283"/>
      <c r="R1" s="283"/>
      <c r="S1" s="283"/>
    </row>
    <row r="2" spans="1:19" ht="19.95" customHeight="1" thickBot="1" x14ac:dyDescent="0.5">
      <c r="A2" s="284" t="s">
        <v>154</v>
      </c>
      <c r="N2" s="283"/>
      <c r="O2" s="283"/>
      <c r="P2" s="283"/>
      <c r="Q2" s="283"/>
      <c r="R2" s="283"/>
      <c r="S2" s="283"/>
    </row>
    <row r="3" spans="1:19" ht="19.95" customHeight="1" x14ac:dyDescent="0.45">
      <c r="A3" s="329"/>
      <c r="B3" s="335" t="s">
        <v>155</v>
      </c>
      <c r="C3" s="336"/>
      <c r="D3" s="286"/>
      <c r="E3" s="337"/>
      <c r="F3" s="335" t="s">
        <v>155</v>
      </c>
      <c r="G3" s="336"/>
      <c r="H3" s="286"/>
      <c r="I3" s="329"/>
      <c r="J3" s="335" t="s">
        <v>155</v>
      </c>
      <c r="K3" s="336"/>
      <c r="L3" s="286"/>
      <c r="N3" s="283"/>
      <c r="O3" s="283"/>
      <c r="P3" s="283"/>
      <c r="Q3" s="283"/>
      <c r="R3" s="283"/>
      <c r="S3" s="283"/>
    </row>
    <row r="4" spans="1:19" ht="19.95" customHeight="1" x14ac:dyDescent="0.45">
      <c r="A4" s="330"/>
      <c r="B4" s="287"/>
      <c r="C4" s="288" t="s">
        <v>156</v>
      </c>
      <c r="D4" s="289" t="s">
        <v>157</v>
      </c>
      <c r="E4" s="338"/>
      <c r="F4" s="287"/>
      <c r="G4" s="288" t="s">
        <v>156</v>
      </c>
      <c r="H4" s="289" t="s">
        <v>157</v>
      </c>
      <c r="I4" s="330"/>
      <c r="J4" s="287"/>
      <c r="K4" s="288" t="s">
        <v>156</v>
      </c>
      <c r="L4" s="289" t="s">
        <v>157</v>
      </c>
    </row>
    <row r="5" spans="1:19" ht="19.95" customHeight="1" x14ac:dyDescent="0.45">
      <c r="A5" s="290"/>
      <c r="B5" s="291" t="s">
        <v>158</v>
      </c>
      <c r="C5" s="292" t="s">
        <v>158</v>
      </c>
      <c r="D5" s="293" t="s">
        <v>158</v>
      </c>
      <c r="E5" s="294"/>
      <c r="F5" s="291" t="s">
        <v>158</v>
      </c>
      <c r="G5" s="292" t="s">
        <v>158</v>
      </c>
      <c r="H5" s="293" t="s">
        <v>158</v>
      </c>
      <c r="I5" s="290"/>
      <c r="J5" s="291" t="s">
        <v>158</v>
      </c>
      <c r="K5" s="292" t="s">
        <v>158</v>
      </c>
      <c r="L5" s="293" t="s">
        <v>158</v>
      </c>
    </row>
    <row r="6" spans="1:19" ht="19.95" customHeight="1" x14ac:dyDescent="0.45">
      <c r="A6" s="295"/>
      <c r="B6" s="326" t="s">
        <v>159</v>
      </c>
      <c r="C6" s="327"/>
      <c r="D6" s="328"/>
      <c r="E6" s="296"/>
      <c r="F6" s="326" t="s">
        <v>160</v>
      </c>
      <c r="G6" s="327"/>
      <c r="H6" s="328"/>
      <c r="I6" s="295"/>
      <c r="J6" s="326" t="s">
        <v>161</v>
      </c>
      <c r="K6" s="327"/>
      <c r="L6" s="328"/>
    </row>
    <row r="7" spans="1:19" ht="19.95" customHeight="1" x14ac:dyDescent="0.45">
      <c r="A7" s="297" t="s">
        <v>190</v>
      </c>
      <c r="B7" s="298">
        <v>3.5</v>
      </c>
      <c r="C7" s="299">
        <v>4</v>
      </c>
      <c r="D7" s="300">
        <v>1.2</v>
      </c>
      <c r="E7" s="301" t="str">
        <f t="shared" ref="E7:E19" si="0">A7</f>
        <v>令和6年7月</v>
      </c>
      <c r="F7" s="298">
        <v>2.9</v>
      </c>
      <c r="G7" s="299">
        <v>3.5</v>
      </c>
      <c r="H7" s="300">
        <v>0.3</v>
      </c>
      <c r="I7" s="297" t="str">
        <f>E7</f>
        <v>令和6年7月</v>
      </c>
      <c r="J7" s="298">
        <v>2.8</v>
      </c>
      <c r="K7" s="299">
        <v>3.4</v>
      </c>
      <c r="L7" s="300">
        <v>0.7</v>
      </c>
    </row>
    <row r="8" spans="1:19" ht="19.95" customHeight="1" x14ac:dyDescent="0.45">
      <c r="A8" s="302" t="s">
        <v>170</v>
      </c>
      <c r="B8" s="298">
        <v>1.8</v>
      </c>
      <c r="C8" s="299">
        <v>2.9</v>
      </c>
      <c r="D8" s="300">
        <v>-4</v>
      </c>
      <c r="E8" s="301" t="str">
        <f t="shared" si="0"/>
        <v>8月</v>
      </c>
      <c r="F8" s="298">
        <v>1.9</v>
      </c>
      <c r="G8" s="299">
        <v>2.9</v>
      </c>
      <c r="H8" s="300">
        <v>-3.3</v>
      </c>
      <c r="I8" s="297" t="str">
        <f t="shared" ref="I8:I19" si="1">E8</f>
        <v>8月</v>
      </c>
      <c r="J8" s="298">
        <v>1.4</v>
      </c>
      <c r="K8" s="299">
        <v>2.2999999999999998</v>
      </c>
      <c r="L8" s="300">
        <v>-2.8</v>
      </c>
    </row>
    <row r="9" spans="1:19" ht="19.95" customHeight="1" x14ac:dyDescent="0.45">
      <c r="A9" s="302" t="s">
        <v>171</v>
      </c>
      <c r="B9" s="298">
        <v>2.2999999999999998</v>
      </c>
      <c r="C9" s="299">
        <v>2.4</v>
      </c>
      <c r="D9" s="300">
        <v>2.1</v>
      </c>
      <c r="E9" s="301" t="str">
        <f t="shared" si="0"/>
        <v>9月</v>
      </c>
      <c r="F9" s="298">
        <v>2.4</v>
      </c>
      <c r="G9" s="299">
        <v>2.5</v>
      </c>
      <c r="H9" s="300">
        <v>2.1</v>
      </c>
      <c r="I9" s="297" t="str">
        <f t="shared" si="1"/>
        <v>9月</v>
      </c>
      <c r="J9" s="298">
        <v>2.2999999999999998</v>
      </c>
      <c r="K9" s="299">
        <v>2.4</v>
      </c>
      <c r="L9" s="300">
        <v>2.4</v>
      </c>
    </row>
    <row r="10" spans="1:19" ht="19.95" customHeight="1" x14ac:dyDescent="0.45">
      <c r="A10" s="302" t="s">
        <v>172</v>
      </c>
      <c r="B10" s="298">
        <v>3.5</v>
      </c>
      <c r="C10" s="299">
        <v>4</v>
      </c>
      <c r="D10" s="300">
        <v>1.2</v>
      </c>
      <c r="E10" s="301" t="str">
        <f t="shared" si="0"/>
        <v>10月</v>
      </c>
      <c r="F10" s="298">
        <v>2.9</v>
      </c>
      <c r="G10" s="299">
        <v>3.5</v>
      </c>
      <c r="H10" s="300">
        <v>0.3</v>
      </c>
      <c r="I10" s="297" t="str">
        <f t="shared" si="1"/>
        <v>10月</v>
      </c>
      <c r="J10" s="298">
        <v>2.8</v>
      </c>
      <c r="K10" s="299">
        <v>3.4</v>
      </c>
      <c r="L10" s="300">
        <v>0.7</v>
      </c>
    </row>
    <row r="11" spans="1:19" ht="19.95" customHeight="1" x14ac:dyDescent="0.45">
      <c r="A11" s="302" t="s">
        <v>162</v>
      </c>
      <c r="B11" s="298">
        <v>6.4</v>
      </c>
      <c r="C11" s="299">
        <v>7.8</v>
      </c>
      <c r="D11" s="300">
        <v>-2.2999999999999998</v>
      </c>
      <c r="E11" s="301" t="str">
        <f t="shared" si="0"/>
        <v>11月</v>
      </c>
      <c r="F11" s="298">
        <v>1.4</v>
      </c>
      <c r="G11" s="299">
        <v>2.2000000000000002</v>
      </c>
      <c r="H11" s="300">
        <v>-2.5</v>
      </c>
      <c r="I11" s="297" t="str">
        <f t="shared" si="1"/>
        <v>11月</v>
      </c>
      <c r="J11" s="298">
        <v>1.3</v>
      </c>
      <c r="K11" s="299">
        <v>2</v>
      </c>
      <c r="L11" s="300">
        <v>-2.5</v>
      </c>
    </row>
    <row r="12" spans="1:19" ht="19.95" customHeight="1" x14ac:dyDescent="0.45">
      <c r="A12" s="302" t="s">
        <v>163</v>
      </c>
      <c r="B12" s="298">
        <v>7.5</v>
      </c>
      <c r="C12" s="299">
        <v>7.6</v>
      </c>
      <c r="D12" s="300">
        <v>18.2</v>
      </c>
      <c r="E12" s="301" t="str">
        <f t="shared" si="0"/>
        <v>12月</v>
      </c>
      <c r="F12" s="298">
        <v>3.7</v>
      </c>
      <c r="G12" s="299">
        <v>4.3</v>
      </c>
      <c r="H12" s="300">
        <v>4.5</v>
      </c>
      <c r="I12" s="297" t="str">
        <f t="shared" si="1"/>
        <v>12月</v>
      </c>
      <c r="J12" s="298">
        <v>4.5</v>
      </c>
      <c r="K12" s="299">
        <v>5.2</v>
      </c>
      <c r="L12" s="300">
        <v>4.5</v>
      </c>
    </row>
    <row r="13" spans="1:19" ht="19.95" customHeight="1" x14ac:dyDescent="0.45">
      <c r="A13" s="302" t="s">
        <v>179</v>
      </c>
      <c r="B13" s="298">
        <v>-2.5</v>
      </c>
      <c r="C13" s="299">
        <v>-2.2000000000000002</v>
      </c>
      <c r="D13" s="300">
        <v>-0.6</v>
      </c>
      <c r="E13" s="301" t="str">
        <f t="shared" si="0"/>
        <v>令和7年1月</v>
      </c>
      <c r="F13" s="298">
        <v>4.8</v>
      </c>
      <c r="G13" s="299">
        <v>5.3</v>
      </c>
      <c r="H13" s="300">
        <v>4.9000000000000004</v>
      </c>
      <c r="I13" s="297" t="str">
        <f t="shared" si="1"/>
        <v>令和7年1月</v>
      </c>
      <c r="J13" s="298">
        <v>4.5</v>
      </c>
      <c r="K13" s="299">
        <v>5</v>
      </c>
      <c r="L13" s="300">
        <v>4.7</v>
      </c>
    </row>
    <row r="14" spans="1:19" ht="19.95" customHeight="1" x14ac:dyDescent="0.45">
      <c r="A14" s="302" t="s">
        <v>164</v>
      </c>
      <c r="B14" s="298">
        <v>5.7</v>
      </c>
      <c r="C14" s="299">
        <v>5.2</v>
      </c>
      <c r="D14" s="300">
        <v>1.5</v>
      </c>
      <c r="E14" s="301" t="str">
        <f t="shared" si="0"/>
        <v>2月</v>
      </c>
      <c r="F14" s="298">
        <v>6.1</v>
      </c>
      <c r="G14" s="299">
        <v>5.6</v>
      </c>
      <c r="H14" s="300">
        <v>1.5</v>
      </c>
      <c r="I14" s="297" t="str">
        <f t="shared" si="1"/>
        <v>2月</v>
      </c>
      <c r="J14" s="298">
        <v>6.4</v>
      </c>
      <c r="K14" s="299">
        <v>6.1</v>
      </c>
      <c r="L14" s="300">
        <v>1.5</v>
      </c>
    </row>
    <row r="15" spans="1:19" ht="19.95" customHeight="1" x14ac:dyDescent="0.45">
      <c r="A15" s="302" t="s">
        <v>165</v>
      </c>
      <c r="B15" s="298">
        <v>2.2000000000000002</v>
      </c>
      <c r="C15" s="299">
        <v>1.1000000000000001</v>
      </c>
      <c r="D15" s="300">
        <v>1.5</v>
      </c>
      <c r="E15" s="301" t="str">
        <f t="shared" si="0"/>
        <v>3月</v>
      </c>
      <c r="F15" s="298">
        <v>5.7</v>
      </c>
      <c r="G15" s="299">
        <v>5</v>
      </c>
      <c r="H15" s="300">
        <v>1.5</v>
      </c>
      <c r="I15" s="297" t="str">
        <f t="shared" si="1"/>
        <v>3月</v>
      </c>
      <c r="J15" s="298">
        <v>5.9</v>
      </c>
      <c r="K15" s="299">
        <v>5.4</v>
      </c>
      <c r="L15" s="300">
        <v>1.4</v>
      </c>
    </row>
    <row r="16" spans="1:19" ht="19.95" customHeight="1" x14ac:dyDescent="0.45">
      <c r="A16" s="302" t="s">
        <v>166</v>
      </c>
      <c r="B16" s="298">
        <v>1.4</v>
      </c>
      <c r="C16" s="299">
        <v>0.8</v>
      </c>
      <c r="D16" s="300">
        <v>-0.5</v>
      </c>
      <c r="E16" s="301" t="str">
        <f t="shared" si="0"/>
        <v>4月</v>
      </c>
      <c r="F16" s="298">
        <v>0.6</v>
      </c>
      <c r="G16" s="299">
        <v>-0.1</v>
      </c>
      <c r="H16" s="300">
        <v>-0.5</v>
      </c>
      <c r="I16" s="297" t="str">
        <f t="shared" si="1"/>
        <v>4月</v>
      </c>
      <c r="J16" s="298">
        <v>1.3</v>
      </c>
      <c r="K16" s="299">
        <v>0.8</v>
      </c>
      <c r="L16" s="300">
        <v>-0.7</v>
      </c>
    </row>
    <row r="17" spans="1:12" ht="19.95" customHeight="1" x14ac:dyDescent="0.45">
      <c r="A17" s="302" t="s">
        <v>167</v>
      </c>
      <c r="B17" s="298">
        <v>-0.3</v>
      </c>
      <c r="C17" s="299">
        <v>-0.8</v>
      </c>
      <c r="D17" s="300">
        <v>-3.9</v>
      </c>
      <c r="E17" s="301" t="str">
        <f t="shared" si="0"/>
        <v>5月</v>
      </c>
      <c r="F17" s="298">
        <v>-0.4</v>
      </c>
      <c r="G17" s="299">
        <v>-0.8</v>
      </c>
      <c r="H17" s="300">
        <v>-3.9</v>
      </c>
      <c r="I17" s="297" t="str">
        <f t="shared" si="1"/>
        <v>5月</v>
      </c>
      <c r="J17" s="298">
        <v>-0.5</v>
      </c>
      <c r="K17" s="299">
        <v>-0.8</v>
      </c>
      <c r="L17" s="300">
        <v>-3.8</v>
      </c>
    </row>
    <row r="18" spans="1:12" ht="19.95" customHeight="1" x14ac:dyDescent="0.45">
      <c r="A18" s="302" t="s">
        <v>168</v>
      </c>
      <c r="B18" s="298">
        <v>0.2</v>
      </c>
      <c r="C18" s="299">
        <v>-0.9</v>
      </c>
      <c r="D18" s="300">
        <v>-0.4</v>
      </c>
      <c r="E18" s="301" t="str">
        <f t="shared" si="0"/>
        <v>6月</v>
      </c>
      <c r="F18" s="298">
        <v>2.6</v>
      </c>
      <c r="G18" s="299">
        <v>1.7</v>
      </c>
      <c r="H18" s="300">
        <v>1.2</v>
      </c>
      <c r="I18" s="297" t="str">
        <f t="shared" si="1"/>
        <v>6月</v>
      </c>
      <c r="J18" s="298">
        <v>7.2</v>
      </c>
      <c r="K18" s="299">
        <v>6.9</v>
      </c>
      <c r="L18" s="300">
        <v>1.2</v>
      </c>
    </row>
    <row r="19" spans="1:12" ht="19.95" customHeight="1" thickBot="1" x14ac:dyDescent="0.5">
      <c r="A19" s="303" t="s">
        <v>169</v>
      </c>
      <c r="B19" s="304">
        <v>5.0999999999999996</v>
      </c>
      <c r="C19" s="305">
        <v>6.1</v>
      </c>
      <c r="D19" s="306">
        <v>-1</v>
      </c>
      <c r="E19" s="307" t="str">
        <f t="shared" si="0"/>
        <v>7月</v>
      </c>
      <c r="F19" s="304">
        <v>2.4</v>
      </c>
      <c r="G19" s="305">
        <v>3.1</v>
      </c>
      <c r="H19" s="306">
        <v>-0.9</v>
      </c>
      <c r="I19" s="308" t="str">
        <f t="shared" si="1"/>
        <v>7月</v>
      </c>
      <c r="J19" s="304">
        <v>2.9</v>
      </c>
      <c r="K19" s="305">
        <v>3.6</v>
      </c>
      <c r="L19" s="306">
        <v>-0.3</v>
      </c>
    </row>
    <row r="20" spans="1:12" ht="19.95" customHeight="1" thickBot="1" x14ac:dyDescent="0.5">
      <c r="A20" s="309"/>
      <c r="B20" s="310"/>
      <c r="C20" s="310"/>
      <c r="D20" s="310"/>
      <c r="E20" s="309"/>
      <c r="F20" s="309"/>
      <c r="G20" s="309"/>
      <c r="H20" s="309"/>
      <c r="I20" s="309"/>
      <c r="J20" s="309"/>
      <c r="K20" s="309"/>
      <c r="L20" s="309"/>
    </row>
    <row r="21" spans="1:12" ht="19.95" customHeight="1" x14ac:dyDescent="0.45">
      <c r="A21" s="329"/>
      <c r="B21" s="331" t="s">
        <v>155</v>
      </c>
      <c r="C21" s="311"/>
      <c r="D21" s="286"/>
      <c r="E21" s="329"/>
      <c r="F21" s="331" t="s">
        <v>155</v>
      </c>
      <c r="G21" s="311"/>
      <c r="H21" s="286"/>
      <c r="I21" s="329"/>
      <c r="J21" s="331" t="s">
        <v>155</v>
      </c>
      <c r="K21" s="311"/>
      <c r="L21" s="286"/>
    </row>
    <row r="22" spans="1:12" ht="19.95" customHeight="1" x14ac:dyDescent="0.45">
      <c r="A22" s="330"/>
      <c r="B22" s="332"/>
      <c r="C22" s="312" t="s">
        <v>156</v>
      </c>
      <c r="D22" s="289" t="s">
        <v>157</v>
      </c>
      <c r="E22" s="330"/>
      <c r="F22" s="332"/>
      <c r="G22" s="312" t="s">
        <v>156</v>
      </c>
      <c r="H22" s="289" t="s">
        <v>157</v>
      </c>
      <c r="I22" s="330"/>
      <c r="J22" s="332"/>
      <c r="K22" s="312" t="s">
        <v>156</v>
      </c>
      <c r="L22" s="289" t="s">
        <v>157</v>
      </c>
    </row>
    <row r="23" spans="1:12" ht="19.95" customHeight="1" x14ac:dyDescent="0.45">
      <c r="A23" s="290"/>
      <c r="B23" s="291" t="s">
        <v>158</v>
      </c>
      <c r="C23" s="292" t="s">
        <v>158</v>
      </c>
      <c r="D23" s="293" t="s">
        <v>158</v>
      </c>
      <c r="E23" s="290"/>
      <c r="F23" s="291" t="s">
        <v>158</v>
      </c>
      <c r="G23" s="292" t="s">
        <v>158</v>
      </c>
      <c r="H23" s="293" t="s">
        <v>158</v>
      </c>
      <c r="I23" s="290"/>
      <c r="J23" s="291" t="s">
        <v>158</v>
      </c>
      <c r="K23" s="292" t="s">
        <v>158</v>
      </c>
      <c r="L23" s="293" t="s">
        <v>158</v>
      </c>
    </row>
    <row r="24" spans="1:12" ht="19.95" customHeight="1" x14ac:dyDescent="0.45">
      <c r="A24" s="295"/>
      <c r="B24" s="326" t="s">
        <v>173</v>
      </c>
      <c r="C24" s="327"/>
      <c r="D24" s="328"/>
      <c r="E24" s="295"/>
      <c r="F24" s="326" t="s">
        <v>174</v>
      </c>
      <c r="G24" s="327"/>
      <c r="H24" s="328"/>
      <c r="I24" s="295"/>
      <c r="J24" s="326" t="s">
        <v>175</v>
      </c>
      <c r="K24" s="327"/>
      <c r="L24" s="328"/>
    </row>
    <row r="25" spans="1:12" ht="19.95" customHeight="1" x14ac:dyDescent="0.45">
      <c r="A25" s="297" t="str">
        <f t="shared" ref="A25:A37" si="2">A7</f>
        <v>令和6年7月</v>
      </c>
      <c r="B25" s="298">
        <v>-0.9</v>
      </c>
      <c r="C25" s="299">
        <v>-0.6</v>
      </c>
      <c r="D25" s="300">
        <v>-1.4</v>
      </c>
      <c r="E25" s="302" t="str">
        <f t="shared" ref="E25:E37" si="3">A25</f>
        <v>令和6年7月</v>
      </c>
      <c r="F25" s="298">
        <v>-0.7</v>
      </c>
      <c r="G25" s="299">
        <v>-0.4</v>
      </c>
      <c r="H25" s="300">
        <v>-1.3</v>
      </c>
      <c r="I25" s="302" t="str">
        <f t="shared" ref="I25:I37" si="4">E25</f>
        <v>令和6年7月</v>
      </c>
      <c r="J25" s="298">
        <v>-3.6</v>
      </c>
      <c r="K25" s="299">
        <v>-2.7</v>
      </c>
      <c r="L25" s="300">
        <v>-5.9</v>
      </c>
    </row>
    <row r="26" spans="1:12" ht="19.95" customHeight="1" x14ac:dyDescent="0.45">
      <c r="A26" s="302" t="str">
        <f t="shared" si="2"/>
        <v>8月</v>
      </c>
      <c r="B26" s="298">
        <v>-2.6</v>
      </c>
      <c r="C26" s="299">
        <v>-1.2</v>
      </c>
      <c r="D26" s="300">
        <v>-8.1</v>
      </c>
      <c r="E26" s="302" t="str">
        <f t="shared" si="3"/>
        <v>8月</v>
      </c>
      <c r="F26" s="298">
        <v>-2.7</v>
      </c>
      <c r="G26" s="299">
        <v>-1.3</v>
      </c>
      <c r="H26" s="300">
        <v>-7.9</v>
      </c>
      <c r="I26" s="302" t="str">
        <f t="shared" si="4"/>
        <v>8月</v>
      </c>
      <c r="J26" s="298">
        <v>-1</v>
      </c>
      <c r="K26" s="299">
        <v>0</v>
      </c>
      <c r="L26" s="300">
        <v>-18.8</v>
      </c>
    </row>
    <row r="27" spans="1:12" ht="19.95" customHeight="1" x14ac:dyDescent="0.45">
      <c r="A27" s="302" t="str">
        <f t="shared" si="2"/>
        <v>9月</v>
      </c>
      <c r="B27" s="298">
        <v>0</v>
      </c>
      <c r="C27" s="299">
        <v>0.5</v>
      </c>
      <c r="D27" s="300">
        <v>-2.6</v>
      </c>
      <c r="E27" s="302" t="str">
        <f t="shared" si="3"/>
        <v>9月</v>
      </c>
      <c r="F27" s="298">
        <v>0.7</v>
      </c>
      <c r="G27" s="299">
        <v>1.3</v>
      </c>
      <c r="H27" s="300">
        <v>-1.8</v>
      </c>
      <c r="I27" s="302" t="str">
        <f t="shared" si="4"/>
        <v>9月</v>
      </c>
      <c r="J27" s="298">
        <v>-9.9</v>
      </c>
      <c r="K27" s="299">
        <v>-8.4</v>
      </c>
      <c r="L27" s="300">
        <v>-41.2</v>
      </c>
    </row>
    <row r="28" spans="1:12" ht="19.95" customHeight="1" x14ac:dyDescent="0.45">
      <c r="A28" s="302" t="str">
        <f t="shared" si="2"/>
        <v>10月</v>
      </c>
      <c r="B28" s="298">
        <v>-0.9</v>
      </c>
      <c r="C28" s="299">
        <v>-0.6</v>
      </c>
      <c r="D28" s="300">
        <v>-1.4</v>
      </c>
      <c r="E28" s="302" t="str">
        <f t="shared" si="3"/>
        <v>10月</v>
      </c>
      <c r="F28" s="298">
        <v>-0.7</v>
      </c>
      <c r="G28" s="299">
        <v>-0.4</v>
      </c>
      <c r="H28" s="300">
        <v>-1.3</v>
      </c>
      <c r="I28" s="302" t="str">
        <f t="shared" si="4"/>
        <v>10月</v>
      </c>
      <c r="J28" s="298">
        <v>-3.6</v>
      </c>
      <c r="K28" s="299">
        <v>-2.7</v>
      </c>
      <c r="L28" s="300">
        <v>-5.9</v>
      </c>
    </row>
    <row r="29" spans="1:12" ht="19.95" customHeight="1" x14ac:dyDescent="0.45">
      <c r="A29" s="302" t="str">
        <f t="shared" si="2"/>
        <v>11月</v>
      </c>
      <c r="B29" s="298">
        <v>-0.6</v>
      </c>
      <c r="C29" s="299">
        <v>0.4</v>
      </c>
      <c r="D29" s="300">
        <v>-4.8</v>
      </c>
      <c r="E29" s="302" t="str">
        <f t="shared" si="3"/>
        <v>11月</v>
      </c>
      <c r="F29" s="298">
        <v>-0.6</v>
      </c>
      <c r="G29" s="299">
        <v>0.3</v>
      </c>
      <c r="H29" s="300">
        <v>-4.4000000000000004</v>
      </c>
      <c r="I29" s="302" t="str">
        <f t="shared" si="4"/>
        <v>11月</v>
      </c>
      <c r="J29" s="298">
        <v>0</v>
      </c>
      <c r="K29" s="299">
        <v>0.8</v>
      </c>
      <c r="L29" s="300">
        <v>-26.7</v>
      </c>
    </row>
    <row r="30" spans="1:12" ht="19.95" customHeight="1" x14ac:dyDescent="0.45">
      <c r="A30" s="302" t="str">
        <f t="shared" si="2"/>
        <v>12月</v>
      </c>
      <c r="B30" s="298">
        <v>-1.5</v>
      </c>
      <c r="C30" s="299">
        <v>-1.2</v>
      </c>
      <c r="D30" s="300">
        <v>-0.9</v>
      </c>
      <c r="E30" s="302" t="str">
        <f t="shared" si="3"/>
        <v>12月</v>
      </c>
      <c r="F30" s="298">
        <v>-1</v>
      </c>
      <c r="G30" s="299">
        <v>-0.7</v>
      </c>
      <c r="H30" s="300">
        <v>-1</v>
      </c>
      <c r="I30" s="302" t="str">
        <f t="shared" si="4"/>
        <v>12月</v>
      </c>
      <c r="J30" s="298">
        <v>-7.4</v>
      </c>
      <c r="K30" s="299">
        <v>-7.3</v>
      </c>
      <c r="L30" s="300">
        <v>7.7</v>
      </c>
    </row>
    <row r="31" spans="1:12" ht="19.95" customHeight="1" x14ac:dyDescent="0.45">
      <c r="A31" s="302" t="str">
        <f t="shared" si="2"/>
        <v>令和7年1月</v>
      </c>
      <c r="B31" s="298">
        <v>-0.2</v>
      </c>
      <c r="C31" s="299">
        <v>1.1000000000000001</v>
      </c>
      <c r="D31" s="300">
        <v>-4</v>
      </c>
      <c r="E31" s="302" t="str">
        <f t="shared" si="3"/>
        <v>令和7年1月</v>
      </c>
      <c r="F31" s="298">
        <v>-1.3</v>
      </c>
      <c r="G31" s="299">
        <v>-0.2</v>
      </c>
      <c r="H31" s="300">
        <v>-4.2</v>
      </c>
      <c r="I31" s="302" t="str">
        <f t="shared" si="4"/>
        <v>令和7年1月</v>
      </c>
      <c r="J31" s="298">
        <v>16.5</v>
      </c>
      <c r="K31" s="299">
        <v>18.100000000000001</v>
      </c>
      <c r="L31" s="300">
        <v>12.5</v>
      </c>
    </row>
    <row r="32" spans="1:12" ht="19.95" customHeight="1" x14ac:dyDescent="0.45">
      <c r="A32" s="302" t="str">
        <f t="shared" si="2"/>
        <v>2月</v>
      </c>
      <c r="B32" s="298">
        <v>-1.9</v>
      </c>
      <c r="C32" s="299">
        <v>-2.1</v>
      </c>
      <c r="D32" s="300">
        <v>-3.8</v>
      </c>
      <c r="E32" s="302" t="str">
        <f t="shared" si="3"/>
        <v>2月</v>
      </c>
      <c r="F32" s="298">
        <v>-1.8</v>
      </c>
      <c r="G32" s="299">
        <v>-1.7</v>
      </c>
      <c r="H32" s="300">
        <v>-4.8</v>
      </c>
      <c r="I32" s="302" t="str">
        <f t="shared" si="4"/>
        <v>2月</v>
      </c>
      <c r="J32" s="298">
        <v>-3.3</v>
      </c>
      <c r="K32" s="299">
        <v>-6.5</v>
      </c>
      <c r="L32" s="300">
        <v>200</v>
      </c>
    </row>
    <row r="33" spans="1:12" ht="19.95" customHeight="1" x14ac:dyDescent="0.45">
      <c r="A33" s="302" t="str">
        <f t="shared" si="2"/>
        <v>3月</v>
      </c>
      <c r="B33" s="298">
        <v>-1.7</v>
      </c>
      <c r="C33" s="299">
        <v>-2.6</v>
      </c>
      <c r="D33" s="300">
        <v>-1.3</v>
      </c>
      <c r="E33" s="302" t="str">
        <f t="shared" si="3"/>
        <v>3月</v>
      </c>
      <c r="F33" s="298">
        <v>-1.8</v>
      </c>
      <c r="G33" s="299">
        <v>-2.6</v>
      </c>
      <c r="H33" s="300">
        <v>-1.3</v>
      </c>
      <c r="I33" s="302" t="str">
        <f t="shared" si="4"/>
        <v>3月</v>
      </c>
      <c r="J33" s="298">
        <v>0</v>
      </c>
      <c r="K33" s="299">
        <v>-1.9</v>
      </c>
      <c r="L33" s="300">
        <v>0</v>
      </c>
    </row>
    <row r="34" spans="1:12" ht="19.95" customHeight="1" x14ac:dyDescent="0.45">
      <c r="A34" s="302" t="str">
        <f t="shared" si="2"/>
        <v>4月</v>
      </c>
      <c r="B34" s="298">
        <v>-4.7</v>
      </c>
      <c r="C34" s="299">
        <v>-6.2</v>
      </c>
      <c r="D34" s="300">
        <v>1.1000000000000001</v>
      </c>
      <c r="E34" s="302" t="str">
        <f t="shared" si="3"/>
        <v>4月</v>
      </c>
      <c r="F34" s="298">
        <v>-3.7</v>
      </c>
      <c r="G34" s="299">
        <v>-5.0999999999999996</v>
      </c>
      <c r="H34" s="300">
        <v>1</v>
      </c>
      <c r="I34" s="302" t="str">
        <f t="shared" si="4"/>
        <v>4月</v>
      </c>
      <c r="J34" s="298">
        <v>-18.600000000000001</v>
      </c>
      <c r="K34" s="299">
        <v>-20.2</v>
      </c>
      <c r="L34" s="300">
        <v>14.3</v>
      </c>
    </row>
    <row r="35" spans="1:12" ht="19.95" customHeight="1" x14ac:dyDescent="0.45">
      <c r="A35" s="302" t="str">
        <f t="shared" si="2"/>
        <v>5月</v>
      </c>
      <c r="B35" s="298">
        <v>-3.2</v>
      </c>
      <c r="C35" s="299">
        <v>-3.6</v>
      </c>
      <c r="D35" s="300">
        <v>-3.9</v>
      </c>
      <c r="E35" s="302" t="str">
        <f t="shared" si="3"/>
        <v>5月</v>
      </c>
      <c r="F35" s="298">
        <v>-3</v>
      </c>
      <c r="G35" s="299">
        <v>-3.5</v>
      </c>
      <c r="H35" s="300">
        <v>-3.8</v>
      </c>
      <c r="I35" s="302" t="str">
        <f t="shared" si="4"/>
        <v>5月</v>
      </c>
      <c r="J35" s="298">
        <v>-4.9000000000000004</v>
      </c>
      <c r="K35" s="299">
        <v>-5.7</v>
      </c>
      <c r="L35" s="300">
        <v>-14.3</v>
      </c>
    </row>
    <row r="36" spans="1:12" ht="19.95" customHeight="1" x14ac:dyDescent="0.45">
      <c r="A36" s="302" t="str">
        <f t="shared" si="2"/>
        <v>6月</v>
      </c>
      <c r="B36" s="298">
        <v>0.9</v>
      </c>
      <c r="C36" s="299">
        <v>1.3</v>
      </c>
      <c r="D36" s="300">
        <v>-6.2</v>
      </c>
      <c r="E36" s="302" t="str">
        <f t="shared" si="3"/>
        <v>6月</v>
      </c>
      <c r="F36" s="298">
        <v>1.4</v>
      </c>
      <c r="G36" s="299">
        <v>2.1</v>
      </c>
      <c r="H36" s="300">
        <v>-6.3</v>
      </c>
      <c r="I36" s="302" t="str">
        <f t="shared" si="4"/>
        <v>6月</v>
      </c>
      <c r="J36" s="298">
        <v>-6.9</v>
      </c>
      <c r="K36" s="299">
        <v>-8.6</v>
      </c>
      <c r="L36" s="300">
        <v>20</v>
      </c>
    </row>
    <row r="37" spans="1:12" ht="19.95" customHeight="1" thickBot="1" x14ac:dyDescent="0.5">
      <c r="A37" s="308" t="str">
        <f t="shared" si="2"/>
        <v>7月</v>
      </c>
      <c r="B37" s="304">
        <v>-0.4</v>
      </c>
      <c r="C37" s="305">
        <v>0.6</v>
      </c>
      <c r="D37" s="306">
        <v>-4.0999999999999996</v>
      </c>
      <c r="E37" s="308" t="str">
        <f t="shared" si="3"/>
        <v>7月</v>
      </c>
      <c r="F37" s="304">
        <v>0.2</v>
      </c>
      <c r="G37" s="305">
        <v>1.5</v>
      </c>
      <c r="H37" s="306">
        <v>-4.0999999999999996</v>
      </c>
      <c r="I37" s="308" t="str">
        <f t="shared" si="4"/>
        <v>7月</v>
      </c>
      <c r="J37" s="304">
        <v>-11.8</v>
      </c>
      <c r="K37" s="305">
        <v>-12.6</v>
      </c>
      <c r="L37" s="306">
        <v>0</v>
      </c>
    </row>
  </sheetData>
  <mergeCells count="19">
    <mergeCell ref="B24:D24"/>
    <mergeCell ref="F24:H24"/>
    <mergeCell ref="J24:L24"/>
    <mergeCell ref="B6:D6"/>
    <mergeCell ref="F6:H6"/>
    <mergeCell ref="J6:L6"/>
    <mergeCell ref="A21:A22"/>
    <mergeCell ref="B21:B22"/>
    <mergeCell ref="E21:E22"/>
    <mergeCell ref="F21:F22"/>
    <mergeCell ref="I21:I22"/>
    <mergeCell ref="J21:J22"/>
    <mergeCell ref="A1:L1"/>
    <mergeCell ref="A3:A4"/>
    <mergeCell ref="B3:C3"/>
    <mergeCell ref="E3:E4"/>
    <mergeCell ref="F3:G3"/>
    <mergeCell ref="I3:I4"/>
    <mergeCell ref="J3:K3"/>
  </mergeCells>
  <phoneticPr fontId="4"/>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&amp;C&amp;16- 19 -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vt:lpstr>
      <vt:lpstr>第２表</vt:lpstr>
      <vt:lpstr>第３表</vt:lpstr>
      <vt:lpstr>第４表</vt:lpstr>
      <vt:lpstr>第５表</vt:lpstr>
      <vt:lpstr>第５表(2)</vt:lpstr>
      <vt:lpstr>第６表 </vt:lpstr>
      <vt:lpstr>第７表 </vt:lpstr>
      <vt:lpstr>共通系列 </vt:lpstr>
      <vt:lpstr>'共通系列 '!Print_Area</vt:lpstr>
      <vt:lpstr>第１表!Print_Area</vt:lpstr>
      <vt:lpstr>第２表!Print_Area</vt:lpstr>
      <vt:lpstr>第３表!Print_Area</vt:lpstr>
      <vt:lpstr>第４表!Print_Area</vt:lpstr>
      <vt:lpstr>第５表!Print_Area</vt:lpstr>
      <vt:lpstr>'第５表(2)'!Print_Area</vt:lpstr>
      <vt:lpstr>'第６表 '!Print_Area</vt:lpstr>
      <vt:lpstr>'第７表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勝久</dc:creator>
  <cp:lastModifiedBy>川越 淳平</cp:lastModifiedBy>
  <cp:lastPrinted>2025-09-22T04:39:39Z</cp:lastPrinted>
  <dcterms:created xsi:type="dcterms:W3CDTF">2024-12-19T23:28:24Z</dcterms:created>
  <dcterms:modified xsi:type="dcterms:W3CDTF">2025-09-22T04:40:27Z</dcterms:modified>
</cp:coreProperties>
</file>