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10.16.11.142\居宅介護\(☆彡)R7国補正\介護事業所等サービス継続支援事業\05 事業周知（郵送・ＨＰ）\01 周知\01 HP掲載\アップデータ\"/>
    </mc:Choice>
  </mc:AlternateContent>
  <xr:revisionPtr revIDLastSave="0" documentId="13_ncr:1_{7EDD4521-8748-465C-A194-13E94462B564}" xr6:coauthVersionLast="47" xr6:coauthVersionMax="47" xr10:uidLastSave="{00000000-0000-0000-0000-000000000000}"/>
  <bookViews>
    <workbookView xWindow="-108" yWindow="-108" windowWidth="23256" windowHeight="12456" tabRatio="822" xr2:uid="{00000000-000D-0000-FFFF-FFFF00000000}"/>
  </bookViews>
  <sheets>
    <sheet name="基本データ入力" sheetId="51" r:id="rId1"/>
    <sheet name="実績報告書" sheetId="57" r:id="rId2"/>
    <sheet name="実績額一覧" sheetId="62" r:id="rId3"/>
    <sheet name="事業実績書1" sheetId="63" r:id="rId4"/>
    <sheet name="事業実績書2" sheetId="71" r:id="rId5"/>
    <sheet name="収支決算書" sheetId="59" r:id="rId6"/>
    <sheet name="明細" sheetId="68" r:id="rId7"/>
    <sheet name="リスト" sheetId="61" state="hidden" r:id="rId8"/>
  </sheets>
  <externalReferences>
    <externalReference r:id="rId9"/>
    <externalReference r:id="rId10"/>
  </externalReferences>
  <definedNames>
    <definedName name="_xlnm._FilterDatabase" localSheetId="0" hidden="1">基本データ入力!$B$10:$F$25</definedName>
    <definedName name="_Key1" hidden="1">#REF!</definedName>
    <definedName name="_Key2" hidden="1">#REF!</definedName>
    <definedName name="_Order1" hidden="1">255</definedName>
    <definedName name="_Order2" hidden="1">255</definedName>
    <definedName name="_Sort" hidden="1">#REF!</definedName>
    <definedName name="aaaaaaaaaaaaaaaaaa" hidden="1">#REF!</definedName>
    <definedName name="E" hidden="1">#REF!</definedName>
    <definedName name="KEYY" hidden="1">#REF!</definedName>
    <definedName name="ko" hidden="1">#REF!</definedName>
    <definedName name="ｌ" hidden="1">#REF!</definedName>
    <definedName name="o" hidden="1">#REF!</definedName>
    <definedName name="_xlnm.Print_Area" localSheetId="0">基本データ入力!$A$1:$F$38</definedName>
    <definedName name="_xlnm.Print_Area" localSheetId="3">事業実績書1!$A$1:$AM$47</definedName>
    <definedName name="_xlnm.Print_Area" localSheetId="4">事業実績書2!$A$1:$AM$47</definedName>
    <definedName name="_xlnm.Print_Area" localSheetId="2">実績額一覧!$A$1:$G$20</definedName>
    <definedName name="_xlnm.Print_Area" localSheetId="1">実績報告書!$A$1:$AN$43</definedName>
    <definedName name="_xlnm.Print_Area" localSheetId="6">明細!$A$1:$G$59</definedName>
    <definedName name="あ" hidden="1">#REF!</definedName>
    <definedName name="い" hidden="1">#REF!</definedName>
    <definedName name="いお" hidden="1">#REF!</definedName>
    <definedName name="う" hidden="1">#REF!</definedName>
    <definedName name="こ" hidden="1">#REF!</definedName>
    <definedName name="こ」" hidden="1">#REF!</definedName>
    <definedName name="まるばつ">[1]リスト・集計用!$A$2:$A$3</definedName>
    <definedName name="事業分類">[2]事業分類・区分!$B$2:$H$2</definedName>
    <definedName name="別紙１７" hidden="1">#REF!</definedName>
    <definedName name="別紙３１" hidden="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AI38" i="71" l="1"/>
  <c r="A14" i="57"/>
  <c r="C23" i="51"/>
  <c r="C24" i="51" s="1"/>
  <c r="D5" i="62"/>
  <c r="F9" i="62"/>
  <c r="F7" i="62"/>
  <c r="F12" i="62"/>
  <c r="B13" i="62"/>
  <c r="C11" i="62"/>
  <c r="C6" i="62"/>
  <c r="D17" i="62"/>
  <c r="E9" i="62"/>
  <c r="C9" i="62"/>
  <c r="F8" i="62"/>
  <c r="C15" i="62"/>
  <c r="C5" i="62"/>
  <c r="C7" i="62"/>
  <c r="B17" i="62"/>
  <c r="D10" i="62"/>
  <c r="D11" i="62"/>
  <c r="D13" i="62"/>
  <c r="E8" i="62"/>
  <c r="E11" i="62"/>
  <c r="B16" i="62"/>
  <c r="E14" i="62"/>
  <c r="B8" i="62"/>
  <c r="D6" i="62"/>
  <c r="B12" i="62"/>
  <c r="D15" i="62"/>
  <c r="E10" i="62"/>
  <c r="F17" i="62"/>
  <c r="B14" i="62"/>
  <c r="F18" i="62"/>
  <c r="D19" i="62"/>
  <c r="F14" i="62"/>
  <c r="D16" i="62"/>
  <c r="C18" i="62"/>
  <c r="B15" i="62"/>
  <c r="B6" i="62"/>
  <c r="D18" i="62"/>
  <c r="B7" i="62"/>
  <c r="B9" i="62"/>
  <c r="B18" i="62"/>
  <c r="F13" i="62"/>
  <c r="F19" i="62"/>
  <c r="D9" i="62"/>
  <c r="D7" i="62"/>
  <c r="B11" i="62"/>
  <c r="E13" i="62"/>
  <c r="C16" i="62"/>
  <c r="B19" i="62"/>
  <c r="C14" i="62"/>
  <c r="C12" i="62"/>
  <c r="E17" i="62"/>
  <c r="E7" i="62"/>
  <c r="E12" i="62"/>
  <c r="E16" i="62"/>
  <c r="E15" i="62"/>
  <c r="F11" i="62"/>
  <c r="E18" i="62"/>
  <c r="D12" i="62"/>
  <c r="F15" i="62"/>
  <c r="C8" i="62"/>
  <c r="C19" i="62"/>
  <c r="B5" i="62"/>
  <c r="E19" i="62"/>
  <c r="F16" i="62"/>
  <c r="C13" i="62"/>
  <c r="F10" i="62"/>
  <c r="C10" i="62"/>
  <c r="D8" i="62"/>
  <c r="D14" i="62"/>
  <c r="B10" i="62"/>
  <c r="C17" i="62"/>
  <c r="F6" i="62"/>
  <c r="X7" i="68" l="1"/>
  <c r="W7" i="68"/>
  <c r="V7" i="68"/>
  <c r="U7" i="68"/>
  <c r="T7" i="68"/>
  <c r="S7" i="68"/>
  <c r="R7" i="68"/>
  <c r="Q7" i="68"/>
  <c r="P7" i="68"/>
  <c r="O7" i="68"/>
  <c r="N7" i="68"/>
  <c r="M7" i="68"/>
  <c r="L7" i="68"/>
  <c r="K7" i="68"/>
  <c r="J7" i="68"/>
  <c r="X8" i="68"/>
  <c r="W8" i="68"/>
  <c r="V8" i="68"/>
  <c r="U8" i="68"/>
  <c r="T8" i="68"/>
  <c r="P8" i="68"/>
  <c r="L8" i="68"/>
  <c r="N8" i="68"/>
  <c r="S8" i="68"/>
  <c r="K8" i="68"/>
  <c r="Q8" i="68"/>
  <c r="R8" i="68"/>
  <c r="M8" i="68"/>
  <c r="O8" i="68"/>
  <c r="J9" i="68"/>
  <c r="K9" i="68"/>
  <c r="L9" i="68"/>
  <c r="J8" i="68"/>
  <c r="X15" i="68"/>
  <c r="X13" i="68"/>
  <c r="X18" i="68"/>
  <c r="X16" i="68"/>
  <c r="X14" i="68"/>
  <c r="X11" i="68"/>
  <c r="X9" i="68"/>
  <c r="X12" i="68"/>
  <c r="X19" i="68"/>
  <c r="X10" i="68"/>
  <c r="X17" i="68"/>
  <c r="W17" i="68"/>
  <c r="W9" i="68"/>
  <c r="W16" i="68"/>
  <c r="W18" i="68"/>
  <c r="W15" i="68"/>
  <c r="W14" i="68"/>
  <c r="W11" i="68"/>
  <c r="W13" i="68"/>
  <c r="W12" i="68"/>
  <c r="W19" i="68"/>
  <c r="W10" i="68"/>
  <c r="V17" i="68"/>
  <c r="V9" i="68"/>
  <c r="V16" i="68"/>
  <c r="V14" i="68"/>
  <c r="V13" i="68"/>
  <c r="V10" i="68"/>
  <c r="V15" i="68"/>
  <c r="V12" i="68"/>
  <c r="V19" i="68"/>
  <c r="V11" i="68"/>
  <c r="V18" i="68"/>
  <c r="U17" i="68"/>
  <c r="U9" i="68"/>
  <c r="U16" i="68"/>
  <c r="U14" i="68"/>
  <c r="U13" i="68"/>
  <c r="U15" i="68"/>
  <c r="U12" i="68"/>
  <c r="U19" i="68"/>
  <c r="U11" i="68"/>
  <c r="U18" i="68"/>
  <c r="U10" i="68"/>
  <c r="T15" i="68"/>
  <c r="T13" i="68"/>
  <c r="T11" i="68"/>
  <c r="T10" i="68"/>
  <c r="T17" i="68"/>
  <c r="T14" i="68"/>
  <c r="T12" i="68"/>
  <c r="T19" i="68"/>
  <c r="T18" i="68"/>
  <c r="T9" i="68"/>
  <c r="T16" i="68"/>
  <c r="S17" i="68"/>
  <c r="S9" i="68"/>
  <c r="S16" i="68"/>
  <c r="S14" i="68"/>
  <c r="S13" i="68"/>
  <c r="S15" i="68"/>
  <c r="S12" i="68"/>
  <c r="S19" i="68"/>
  <c r="S11" i="68"/>
  <c r="S18" i="68"/>
  <c r="S10" i="68"/>
  <c r="P17" i="68"/>
  <c r="P9" i="68"/>
  <c r="P16" i="68"/>
  <c r="P11" i="68"/>
  <c r="P15" i="68"/>
  <c r="P14" i="68"/>
  <c r="P18" i="68"/>
  <c r="P13" i="68"/>
  <c r="P12" i="68"/>
  <c r="P19" i="68"/>
  <c r="P10" i="68"/>
  <c r="R17" i="68"/>
  <c r="R9" i="68"/>
  <c r="R16" i="68"/>
  <c r="R15" i="68"/>
  <c r="R14" i="68"/>
  <c r="R19" i="68"/>
  <c r="R18" i="68"/>
  <c r="R13" i="68"/>
  <c r="R12" i="68"/>
  <c r="R11" i="68"/>
  <c r="R10" i="68"/>
  <c r="Q17" i="68"/>
  <c r="Q9" i="68"/>
  <c r="Q16" i="68"/>
  <c r="Q14" i="68"/>
  <c r="Q15" i="68"/>
  <c r="Q13" i="68"/>
  <c r="Q12" i="68"/>
  <c r="Q19" i="68"/>
  <c r="Q11" i="68"/>
  <c r="Q18" i="68"/>
  <c r="Q10" i="68"/>
  <c r="O15" i="68"/>
  <c r="O13" i="68"/>
  <c r="O11" i="68"/>
  <c r="O17" i="68"/>
  <c r="O14" i="68"/>
  <c r="O16" i="68"/>
  <c r="O12" i="68"/>
  <c r="O19" i="68"/>
  <c r="O18" i="68"/>
  <c r="O10" i="68"/>
  <c r="O9" i="68"/>
  <c r="N18" i="68"/>
  <c r="N10" i="68"/>
  <c r="N17" i="68"/>
  <c r="N9" i="68"/>
  <c r="N16" i="68"/>
  <c r="N19" i="68"/>
  <c r="N15" i="68"/>
  <c r="N12" i="68"/>
  <c r="N14" i="68"/>
  <c r="N13" i="68"/>
  <c r="N11" i="68"/>
  <c r="M19" i="68"/>
  <c r="M11" i="68"/>
  <c r="M16" i="68"/>
  <c r="M18" i="68"/>
  <c r="M10" i="68"/>
  <c r="M12" i="68"/>
  <c r="M17" i="68"/>
  <c r="M9" i="68"/>
  <c r="M13" i="68"/>
  <c r="M15" i="68"/>
  <c r="M14" i="68"/>
  <c r="K17" i="68"/>
  <c r="K15" i="68"/>
  <c r="K13" i="68"/>
  <c r="K16" i="68"/>
  <c r="K14" i="68"/>
  <c r="K18" i="68"/>
  <c r="K12" i="68"/>
  <c r="K19" i="68"/>
  <c r="K11" i="68"/>
  <c r="K10" i="68"/>
  <c r="L18" i="68"/>
  <c r="L14" i="68"/>
  <c r="L10" i="68"/>
  <c r="L16" i="68"/>
  <c r="L12" i="68"/>
  <c r="L17" i="68"/>
  <c r="L13" i="68"/>
  <c r="L19" i="68"/>
  <c r="L15" i="68"/>
  <c r="L11" i="68"/>
  <c r="J14" i="68"/>
  <c r="J16" i="68"/>
  <c r="J10" i="68"/>
  <c r="J18" i="68"/>
  <c r="J19" i="68"/>
  <c r="J12" i="68"/>
  <c r="J15" i="68"/>
  <c r="J11" i="68"/>
  <c r="J13" i="68"/>
  <c r="J17" i="68"/>
  <c r="G59" i="68"/>
  <c r="H31" i="71" l="1"/>
  <c r="H41" i="71"/>
  <c r="H46" i="71" s="1"/>
  <c r="H30" i="71"/>
  <c r="H25" i="71"/>
  <c r="H22" i="71"/>
  <c r="H34" i="71"/>
  <c r="H23" i="71"/>
  <c r="H32" i="71"/>
  <c r="H24" i="71"/>
  <c r="H33" i="71"/>
  <c r="H21" i="71"/>
  <c r="H41" i="63"/>
  <c r="H46" i="63" s="1"/>
  <c r="H30" i="63"/>
  <c r="H33" i="63"/>
  <c r="H34" i="63"/>
  <c r="H31" i="63"/>
  <c r="H32" i="63"/>
  <c r="H24" i="63"/>
  <c r="H25" i="63"/>
  <c r="H23" i="63"/>
  <c r="H22" i="63"/>
  <c r="H21" i="63"/>
  <c r="A5" i="62"/>
  <c r="AC37" i="57"/>
  <c r="AC36" i="57"/>
  <c r="AD35" i="57"/>
  <c r="W10" i="57"/>
  <c r="W9" i="57"/>
  <c r="W8" i="57"/>
  <c r="A19" i="62"/>
  <c r="A18" i="62"/>
  <c r="A17" i="62"/>
  <c r="A16" i="62"/>
  <c r="A15" i="62"/>
  <c r="A14" i="62"/>
  <c r="A13" i="62"/>
  <c r="A12" i="62"/>
  <c r="A11" i="62"/>
  <c r="A10" i="62"/>
  <c r="A9" i="62"/>
  <c r="A8" i="62"/>
  <c r="A7" i="62"/>
  <c r="A6" i="62"/>
  <c r="H26" i="71" l="1"/>
  <c r="H35" i="71"/>
  <c r="C13" i="59"/>
  <c r="H35" i="63"/>
  <c r="AI38" i="63"/>
  <c r="G11" i="62"/>
  <c r="G15" i="62"/>
  <c r="G7" i="62"/>
  <c r="F5" i="62"/>
  <c r="AI18" i="71" l="1"/>
  <c r="F20" i="62"/>
  <c r="G17" i="62"/>
  <c r="G12" i="62"/>
  <c r="G13" i="62"/>
  <c r="G18" i="62"/>
  <c r="G8" i="62"/>
  <c r="G10" i="62"/>
  <c r="G19" i="62"/>
  <c r="G14" i="62"/>
  <c r="G9" i="62"/>
  <c r="G16" i="62"/>
  <c r="E6" i="62"/>
  <c r="G6" i="62" l="1"/>
  <c r="AC39" i="57"/>
  <c r="AC38" i="57"/>
  <c r="AD4" i="57" l="1"/>
  <c r="C12" i="51" l="1"/>
  <c r="C13" i="51" s="1"/>
  <c r="C14" i="51" s="1"/>
  <c r="C15" i="51" s="1"/>
  <c r="C16" i="51" s="1"/>
  <c r="C17" i="51" s="1"/>
  <c r="C18" i="51" s="1"/>
  <c r="C19" i="51" s="1"/>
  <c r="C20" i="51" s="1"/>
  <c r="C21" i="51" s="1"/>
  <c r="C22" i="51" s="1"/>
  <c r="C25" i="51" s="1"/>
  <c r="H26" i="63" l="1"/>
  <c r="C12" i="59" s="1"/>
  <c r="C16" i="59" s="1"/>
  <c r="AI18" i="63" l="1"/>
  <c r="E5" i="62"/>
  <c r="E20" i="62" l="1"/>
  <c r="G5" i="62"/>
  <c r="G20" i="62" l="1"/>
  <c r="C5" i="59" s="1"/>
  <c r="K5" i="62" l="1"/>
  <c r="C6" i="59"/>
  <c r="C8" i="5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H3" authorId="0" shapeId="0" xr:uid="{1689E989-817A-4A73-B928-096ED57EEF49}">
      <text>
        <r>
          <rPr>
            <b/>
            <sz val="9"/>
            <color indexed="81"/>
            <rFont val="MS P ゴシック"/>
            <family val="3"/>
            <charset val="128"/>
          </rPr>
          <t xml:space="preserve">「都道府県使用欄」：
</t>
        </r>
        <r>
          <rPr>
            <sz val="9"/>
            <color indexed="81"/>
            <rFont val="MS P ゴシック"/>
            <family val="3"/>
            <charset val="128"/>
          </rPr>
          <t>各事業所における記入は不要です</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AV9" authorId="0" shapeId="0" xr:uid="{EA5E5EC9-56CD-4687-B01F-A61D73BC54E8}">
      <text>
        <r>
          <rPr>
            <b/>
            <sz val="9"/>
            <color indexed="81"/>
            <rFont val="MS P ゴシック"/>
            <family val="3"/>
            <charset val="128"/>
          </rPr>
          <t>「定員」：
施設系</t>
        </r>
        <r>
          <rPr>
            <sz val="9"/>
            <color indexed="81"/>
            <rFont val="MS P ゴシック"/>
            <family val="3"/>
            <charset val="128"/>
          </rPr>
          <t>（介護老人福祉施設、介護老人保健施設、介護医療院、地域密着型介護老人福祉施設、短期入所生活介護事業所、養護老人ホーム、軽費老人ホーム）のみ記入してください。</t>
        </r>
      </text>
    </comment>
    <comment ref="AV17" authorId="0" shapeId="0" xr:uid="{519C9A43-EFB8-4E34-87AF-320A9362132D}">
      <text>
        <r>
          <rPr>
            <b/>
            <sz val="9"/>
            <color indexed="81"/>
            <rFont val="MS P ゴシック"/>
            <family val="3"/>
            <charset val="128"/>
          </rPr>
          <t xml:space="preserve">「補助上限額」：
</t>
        </r>
        <r>
          <rPr>
            <sz val="9"/>
            <color indexed="81"/>
            <rFont val="MS P ゴシック"/>
            <family val="3"/>
            <charset val="128"/>
          </rPr>
          <t xml:space="preserve">提供サービス及び定員をもとに自動算出されます。
</t>
        </r>
        <r>
          <rPr>
            <b/>
            <sz val="9"/>
            <color indexed="81"/>
            <rFont val="MS P ゴシック"/>
            <family val="3"/>
            <charset val="128"/>
          </rPr>
          <t>「申請額」：</t>
        </r>
        <r>
          <rPr>
            <sz val="9"/>
            <color indexed="81"/>
            <rFont val="MS P ゴシック"/>
            <family val="3"/>
            <charset val="128"/>
          </rPr>
          <t xml:space="preserve">
補助上限額と所要額を比較して低い方の額（千円未満切り捨て）が自動入力されます。</t>
        </r>
      </text>
    </comment>
    <comment ref="AV24" authorId="0" shapeId="0" xr:uid="{8556FB32-419E-47CD-A9D4-3ABBE177ABFD}">
      <text>
        <r>
          <rPr>
            <b/>
            <sz val="9"/>
            <color indexed="81"/>
            <rFont val="MS P ゴシック"/>
            <family val="3"/>
            <charset val="128"/>
          </rPr>
          <t xml:space="preserve">「科目」：
</t>
        </r>
        <r>
          <rPr>
            <sz val="9"/>
            <color indexed="81"/>
            <rFont val="MS P ゴシック"/>
            <family val="3"/>
            <charset val="128"/>
          </rPr>
          <t>該当するものを選んでください。</t>
        </r>
        <r>
          <rPr>
            <b/>
            <sz val="9"/>
            <color indexed="81"/>
            <rFont val="MS P ゴシック"/>
            <family val="3"/>
            <charset val="128"/>
          </rPr>
          <t xml:space="preserve">
「所要額（円）」：
消費税抜き</t>
        </r>
        <r>
          <rPr>
            <sz val="9"/>
            <color indexed="81"/>
            <rFont val="MS P ゴシック"/>
            <family val="3"/>
            <charset val="128"/>
          </rPr>
          <t>の金額を入力してください。</t>
        </r>
        <r>
          <rPr>
            <b/>
            <sz val="9"/>
            <color indexed="81"/>
            <rFont val="MS P ゴシック"/>
            <family val="3"/>
            <charset val="128"/>
          </rPr>
          <t xml:space="preserve">
「用途・品目・数量等」：
主な</t>
        </r>
        <r>
          <rPr>
            <sz val="9"/>
            <color indexed="81"/>
            <rFont val="MS P ゴシック"/>
            <family val="3"/>
            <charset val="128"/>
          </rPr>
          <t xml:space="preserve">支出内容を簡潔に記載して下さい。
（例）科目「イ　猛暑対策用品や雪害対策用品の購入等経費」の場合
　　　ネッククーラー　○○個　熱中症対策ウォッチ　〇〇個
　　※一般的な名称を記入することとし、商品名は記入しないようにしてください。　
</t>
        </r>
      </text>
    </comment>
    <comment ref="AV33" authorId="0" shapeId="0" xr:uid="{9FB35360-3C74-4DFD-8BB8-0DF8C048AABF}">
      <text>
        <r>
          <rPr>
            <b/>
            <sz val="9"/>
            <color indexed="81"/>
            <rFont val="MS P ゴシック"/>
            <family val="3"/>
            <charset val="128"/>
          </rPr>
          <t>「科目」：
該当するものを選んでください。
「所要額（円）」：
消費税抜きの金額を入力してください。
「用途・品目・数量等」：
主な</t>
        </r>
        <r>
          <rPr>
            <sz val="9"/>
            <color indexed="81"/>
            <rFont val="MS P ゴシック"/>
            <family val="3"/>
            <charset val="128"/>
          </rPr>
          <t>支出内容を簡潔に記載して下さい。
（例）科目「イ　ポータブル発電機、ポータブル電源・蓄電池等の購入経費」の場合
　　　ポータブル発電機　○○個　ポータブル電源　〇〇個
　　※一般的な名称を記入することとし、商品名は記入しないようにしてください。　</t>
        </r>
      </text>
    </comment>
    <comment ref="AV37" authorId="0" shapeId="0" xr:uid="{E43FA6DF-0BA2-4744-B2D7-A17B41C71365}">
      <text>
        <r>
          <rPr>
            <b/>
            <sz val="9"/>
            <color indexed="81"/>
            <rFont val="MS P ゴシック"/>
            <family val="3"/>
            <charset val="128"/>
          </rPr>
          <t xml:space="preserve">「補助上限額」：
</t>
        </r>
        <r>
          <rPr>
            <sz val="9"/>
            <color indexed="81"/>
            <rFont val="MS P ゴシック"/>
            <family val="3"/>
            <charset val="128"/>
          </rPr>
          <t xml:space="preserve">提供サービス及び定員をもとに自動算出されます。
</t>
        </r>
        <r>
          <rPr>
            <b/>
            <sz val="9"/>
            <color indexed="81"/>
            <rFont val="MS P ゴシック"/>
            <family val="3"/>
            <charset val="128"/>
          </rPr>
          <t>「申請額」：</t>
        </r>
        <r>
          <rPr>
            <sz val="9"/>
            <color indexed="81"/>
            <rFont val="MS P ゴシック"/>
            <family val="3"/>
            <charset val="128"/>
          </rPr>
          <t xml:space="preserve">
補助上限額と所要額を比較して低い方の額（千円未満切り捨て）が自動入力されます。</t>
        </r>
      </text>
    </comment>
    <comment ref="AV44" authorId="0" shapeId="0" xr:uid="{7682FA7D-DFF1-4F6D-AAC7-205663C62A1A}">
      <text>
        <r>
          <rPr>
            <b/>
            <sz val="9"/>
            <color indexed="81"/>
            <rFont val="MS P ゴシック"/>
            <family val="3"/>
            <charset val="128"/>
          </rPr>
          <t>「用途・品目・数量等」：
主な</t>
        </r>
        <r>
          <rPr>
            <sz val="9"/>
            <color indexed="81"/>
            <rFont val="MS P ゴシック"/>
            <family val="3"/>
            <charset val="128"/>
          </rPr>
          <t xml:space="preserve">支出内容を簡潔に記載して下さい。
（例）食材料費等･･･〇月使用分　〇〇キロ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AV9" authorId="0" shapeId="0" xr:uid="{2AF463DF-8AB2-4DD8-860C-84B510B9429D}">
      <text>
        <r>
          <rPr>
            <b/>
            <sz val="9"/>
            <color indexed="81"/>
            <rFont val="MS P ゴシック"/>
            <family val="3"/>
            <charset val="128"/>
          </rPr>
          <t>「定員」：
施設系</t>
        </r>
        <r>
          <rPr>
            <sz val="9"/>
            <color indexed="81"/>
            <rFont val="MS P ゴシック"/>
            <family val="3"/>
            <charset val="128"/>
          </rPr>
          <t>（介護老人福祉施設、介護老人保健施設、介護医療院、地域密着型介護老人福祉施設、短期入所生活介護事業所、養護老人ホーム、軽費老人ホーム）のみ記入してください。</t>
        </r>
      </text>
    </comment>
    <comment ref="AV17" authorId="0" shapeId="0" xr:uid="{F64FEAF9-8408-42C8-A26D-E8E9B35385B7}">
      <text>
        <r>
          <rPr>
            <b/>
            <sz val="9"/>
            <color indexed="81"/>
            <rFont val="MS P ゴシック"/>
            <family val="3"/>
            <charset val="128"/>
          </rPr>
          <t xml:space="preserve">「補助上限額」：
</t>
        </r>
        <r>
          <rPr>
            <sz val="9"/>
            <color indexed="81"/>
            <rFont val="MS P ゴシック"/>
            <family val="3"/>
            <charset val="128"/>
          </rPr>
          <t xml:space="preserve">提供サービス及び定員をもとに自動算出されます。
</t>
        </r>
        <r>
          <rPr>
            <b/>
            <sz val="9"/>
            <color indexed="81"/>
            <rFont val="MS P ゴシック"/>
            <family val="3"/>
            <charset val="128"/>
          </rPr>
          <t>「申請額」：</t>
        </r>
        <r>
          <rPr>
            <sz val="9"/>
            <color indexed="81"/>
            <rFont val="MS P ゴシック"/>
            <family val="3"/>
            <charset val="128"/>
          </rPr>
          <t xml:space="preserve">
補助上限額と所要額を比較して低い方の額（千円未満切り捨て）が自動入力されます。</t>
        </r>
      </text>
    </comment>
    <comment ref="AV24" authorId="0" shapeId="0" xr:uid="{74FB9CDC-2D0A-44DD-A095-19B7BE0BEB4D}">
      <text>
        <r>
          <rPr>
            <b/>
            <sz val="9"/>
            <color indexed="81"/>
            <rFont val="MS P ゴシック"/>
            <family val="3"/>
            <charset val="128"/>
          </rPr>
          <t xml:space="preserve">「科目」：
</t>
        </r>
        <r>
          <rPr>
            <sz val="9"/>
            <color indexed="81"/>
            <rFont val="MS P ゴシック"/>
            <family val="3"/>
            <charset val="128"/>
          </rPr>
          <t>該当するものを選んでください。</t>
        </r>
        <r>
          <rPr>
            <b/>
            <sz val="9"/>
            <color indexed="81"/>
            <rFont val="MS P ゴシック"/>
            <family val="3"/>
            <charset val="128"/>
          </rPr>
          <t xml:space="preserve">
「所要額（円）」：
消費税抜き</t>
        </r>
        <r>
          <rPr>
            <sz val="9"/>
            <color indexed="81"/>
            <rFont val="MS P ゴシック"/>
            <family val="3"/>
            <charset val="128"/>
          </rPr>
          <t>の金額を入力してください。</t>
        </r>
        <r>
          <rPr>
            <b/>
            <sz val="9"/>
            <color indexed="81"/>
            <rFont val="MS P ゴシック"/>
            <family val="3"/>
            <charset val="128"/>
          </rPr>
          <t xml:space="preserve">
「用途・品目・数量等」：
主な</t>
        </r>
        <r>
          <rPr>
            <sz val="9"/>
            <color indexed="81"/>
            <rFont val="MS P ゴシック"/>
            <family val="3"/>
            <charset val="128"/>
          </rPr>
          <t xml:space="preserve">支出内容を簡潔に記載して下さい。
（例）科目「イ　猛暑対策用品や雪害対策用品の購入等経費」の場合
　　　ネッククーラー　○○個　熱中症対策ウォッチ　〇〇個
　　※一般的な名称を記入することとし、商品名は記入しないようにしてください。　
</t>
        </r>
      </text>
    </comment>
    <comment ref="AV33" authorId="0" shapeId="0" xr:uid="{66E58A98-5A0A-4AB2-B79E-F3F4E54006E5}">
      <text>
        <r>
          <rPr>
            <b/>
            <sz val="9"/>
            <color indexed="81"/>
            <rFont val="MS P ゴシック"/>
            <family val="3"/>
            <charset val="128"/>
          </rPr>
          <t>「科目」：
該当するものを選んでください。
「所要額（円）」：
消費税抜きの金額を入力してください。
「用途・品目・数量等」：
主な</t>
        </r>
        <r>
          <rPr>
            <sz val="9"/>
            <color indexed="81"/>
            <rFont val="MS P ゴシック"/>
            <family val="3"/>
            <charset val="128"/>
          </rPr>
          <t>支出内容を簡潔に記載して下さい。
（例）科目「イ　ポータブル発電機、ポータブル電源・蓄電池等の購入経費」の場合
　　　ポータブル発電機　○○個　ポータブル電源　〇〇個
　　※一般的な名称を記入することとし、商品名は記入しないようにしてください。　</t>
        </r>
      </text>
    </comment>
    <comment ref="AV37" authorId="0" shapeId="0" xr:uid="{E957E559-A64E-4754-8580-725831F161D0}">
      <text>
        <r>
          <rPr>
            <b/>
            <sz val="9"/>
            <color indexed="81"/>
            <rFont val="MS P ゴシック"/>
            <family val="3"/>
            <charset val="128"/>
          </rPr>
          <t xml:space="preserve">「補助上限額」：
</t>
        </r>
        <r>
          <rPr>
            <sz val="9"/>
            <color indexed="81"/>
            <rFont val="MS P ゴシック"/>
            <family val="3"/>
            <charset val="128"/>
          </rPr>
          <t xml:space="preserve">提供サービス及び定員をもとに自動算出されます。
</t>
        </r>
        <r>
          <rPr>
            <b/>
            <sz val="9"/>
            <color indexed="81"/>
            <rFont val="MS P ゴシック"/>
            <family val="3"/>
            <charset val="128"/>
          </rPr>
          <t>「申請額」：</t>
        </r>
        <r>
          <rPr>
            <sz val="9"/>
            <color indexed="81"/>
            <rFont val="MS P ゴシック"/>
            <family val="3"/>
            <charset val="128"/>
          </rPr>
          <t xml:space="preserve">
補助上限額と所要額を比較して低い方の額（千円未満切り捨て）が自動入力されます。</t>
        </r>
      </text>
    </comment>
    <comment ref="AV44" authorId="0" shapeId="0" xr:uid="{110F7BF8-4F25-4AA2-882F-B799D70BF5D0}">
      <text>
        <r>
          <rPr>
            <b/>
            <sz val="9"/>
            <color indexed="81"/>
            <rFont val="MS P ゴシック"/>
            <family val="3"/>
            <charset val="128"/>
          </rPr>
          <t>「用途・品目・数量等」：
主な</t>
        </r>
        <r>
          <rPr>
            <sz val="9"/>
            <color indexed="81"/>
            <rFont val="MS P ゴシック"/>
            <family val="3"/>
            <charset val="128"/>
          </rPr>
          <t xml:space="preserve">支出内容を簡潔に記載して下さい。
（例）食材料費等･･･〇月使用分　〇〇キロ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小玉 大地</author>
  </authors>
  <commentList>
    <comment ref="B9" authorId="0" shapeId="0" xr:uid="{F4E0948A-7FD8-49CF-8494-E3A0C8CB3D59}">
      <text>
        <r>
          <rPr>
            <b/>
            <sz val="9"/>
            <color indexed="81"/>
            <rFont val="MS P ゴシック"/>
            <family val="3"/>
            <charset val="128"/>
          </rPr>
          <t>プルダウンがうまく反映されない場合は、「シートの保護の解除（留意事項８参照）」をした上で、「データ」→「データの入力規則」→「すべてクリア」をしてください。</t>
        </r>
      </text>
    </comment>
  </commentList>
</comments>
</file>

<file path=xl/sharedStrings.xml><?xml version="1.0" encoding="utf-8"?>
<sst xmlns="http://schemas.openxmlformats.org/spreadsheetml/2006/main" count="421" uniqueCount="261">
  <si>
    <t>殿</t>
    <rPh sb="0" eb="1">
      <t>トノ</t>
    </rPh>
    <phoneticPr fontId="11"/>
  </si>
  <si>
    <t>連絡先</t>
    <rPh sb="0" eb="3">
      <t>レンラクサキ</t>
    </rPh>
    <phoneticPr fontId="11"/>
  </si>
  <si>
    <t>電話番号</t>
    <rPh sb="0" eb="2">
      <t>デンワ</t>
    </rPh>
    <rPh sb="2" eb="4">
      <t>バンゴウ</t>
    </rPh>
    <phoneticPr fontId="11"/>
  </si>
  <si>
    <t>申請額</t>
    <rPh sb="0" eb="3">
      <t>シンセイガク</t>
    </rPh>
    <phoneticPr fontId="11"/>
  </si>
  <si>
    <t>認知症対応型通所介護事業所</t>
  </si>
  <si>
    <t>訪問介護事業所</t>
  </si>
  <si>
    <t>訪問入浴介護事業所</t>
  </si>
  <si>
    <t>訪問看護事業所</t>
  </si>
  <si>
    <t>訪問リハビリテーション事業所</t>
  </si>
  <si>
    <t>定期巡回・随時対応型訪問介護看護事業所</t>
  </si>
  <si>
    <t>夜間対応型訪問介護事業所</t>
  </si>
  <si>
    <t>居宅介護支援事業所</t>
  </si>
  <si>
    <t>福祉用具貸与事業所</t>
  </si>
  <si>
    <t>小規模多機能型居宅介護事業所</t>
  </si>
  <si>
    <t>看護小規模多機能型居宅介護事業所</t>
  </si>
  <si>
    <t>介護老人福祉施設</t>
  </si>
  <si>
    <t>地域密着型介護老人福祉施設</t>
  </si>
  <si>
    <t>介護老人保健施設</t>
  </si>
  <si>
    <t>介護医療院</t>
  </si>
  <si>
    <t>介護療養型医療施設</t>
  </si>
  <si>
    <t>認知症対応型共同生活介護事業所</t>
  </si>
  <si>
    <t>用途・品目・数量等</t>
    <rPh sb="0" eb="2">
      <t>ヨウト</t>
    </rPh>
    <rPh sb="3" eb="5">
      <t>ヒンモク</t>
    </rPh>
    <rPh sb="6" eb="8">
      <t>スウリョウ</t>
    </rPh>
    <rPh sb="8" eb="9">
      <t>トウ</t>
    </rPh>
    <phoneticPr fontId="11"/>
  </si>
  <si>
    <t>短期入所生活介護事業所</t>
  </si>
  <si>
    <t>千円</t>
    <rPh sb="0" eb="2">
      <t>センエン</t>
    </rPh>
    <phoneticPr fontId="11"/>
  </si>
  <si>
    <t>所在地</t>
    <rPh sb="0" eb="3">
      <t>ショザイチ</t>
    </rPh>
    <phoneticPr fontId="11"/>
  </si>
  <si>
    <t>介護保険事業所番号</t>
    <rPh sb="0" eb="2">
      <t>カイゴ</t>
    </rPh>
    <rPh sb="2" eb="4">
      <t>ホケン</t>
    </rPh>
    <rPh sb="4" eb="7">
      <t>ジギョウショ</t>
    </rPh>
    <rPh sb="7" eb="9">
      <t>バンゴウ</t>
    </rPh>
    <phoneticPr fontId="11"/>
  </si>
  <si>
    <t>定員</t>
    <rPh sb="0" eb="2">
      <t>テイイン</t>
    </rPh>
    <phoneticPr fontId="11"/>
  </si>
  <si>
    <t>人</t>
    <rPh sb="0" eb="1">
      <t>ニン</t>
    </rPh>
    <phoneticPr fontId="11"/>
  </si>
  <si>
    <t>事業所・施設名</t>
    <rPh sb="0" eb="3">
      <t>ジギョウショ</t>
    </rPh>
    <rPh sb="4" eb="7">
      <t>シセツメイ</t>
    </rPh>
    <phoneticPr fontId="11"/>
  </si>
  <si>
    <t>介護保険
事業所番号</t>
    <rPh sb="0" eb="2">
      <t>カイゴ</t>
    </rPh>
    <rPh sb="2" eb="4">
      <t>ホケン</t>
    </rPh>
    <rPh sb="5" eb="8">
      <t>ジギョウショ</t>
    </rPh>
    <rPh sb="8" eb="10">
      <t>バンゴウ</t>
    </rPh>
    <phoneticPr fontId="11"/>
  </si>
  <si>
    <t>サービス種別</t>
    <rPh sb="4" eb="6">
      <t>シュベツ</t>
    </rPh>
    <phoneticPr fontId="11"/>
  </si>
  <si>
    <t>No.</t>
    <phoneticPr fontId="11"/>
  </si>
  <si>
    <t>合計</t>
    <rPh sb="0" eb="2">
      <t>ゴウケイ</t>
    </rPh>
    <phoneticPr fontId="11"/>
  </si>
  <si>
    <t>通所介護事業所（通常規模型）</t>
  </si>
  <si>
    <t>通所介護事業所（大規模型（Ⅰ））</t>
  </si>
  <si>
    <t>通所介護事業所（大規模型（Ⅱ））</t>
  </si>
  <si>
    <t>地域密着型通所介護事業所(療養通所介護事業所を含む)</t>
  </si>
  <si>
    <t>通所リハビリテーション事業所（通常規模型）</t>
  </si>
  <si>
    <t>通所リハビリテーション事業所（大規模型（Ⅰ））</t>
  </si>
  <si>
    <t>通所リハビリテーション事業所（大規模型（Ⅱ））</t>
  </si>
  <si>
    <t>短期入所療養介護事業所</t>
  </si>
  <si>
    <t>居宅療養管理指導事業所</t>
  </si>
  <si>
    <t>養護老人ホーム（定員30人以上）</t>
  </si>
  <si>
    <t>養護老人ホーム（定員29人以下）</t>
  </si>
  <si>
    <t>軽費老人ホーム（定員30人以上）</t>
  </si>
  <si>
    <t>軽費老人ホーム（定員29人以下）</t>
  </si>
  <si>
    <t>有料老人ホーム（定員30人以上）</t>
  </si>
  <si>
    <t>有料老人ホーム（定員29人以下）</t>
  </si>
  <si>
    <t>サービス付き高齢者向け住宅（定員30人以上）</t>
  </si>
  <si>
    <t>サービス付き高齢者向け住宅（定員29人以下）</t>
  </si>
  <si>
    <t>宮崎県知事</t>
    <rPh sb="0" eb="3">
      <t>ミヤザキケン</t>
    </rPh>
    <rPh sb="3" eb="5">
      <t>チジ</t>
    </rPh>
    <phoneticPr fontId="11"/>
  </si>
  <si>
    <t>（添付書類）</t>
    <rPh sb="1" eb="3">
      <t>テンプ</t>
    </rPh>
    <rPh sb="3" eb="5">
      <t>ショルイ</t>
    </rPh>
    <phoneticPr fontId="11"/>
  </si>
  <si>
    <t>【申請内容に関する連絡先】</t>
    <rPh sb="1" eb="3">
      <t>シンセイ</t>
    </rPh>
    <rPh sb="3" eb="5">
      <t>ナイヨウ</t>
    </rPh>
    <rPh sb="6" eb="7">
      <t>カン</t>
    </rPh>
    <rPh sb="9" eb="11">
      <t>レンラク</t>
    </rPh>
    <rPh sb="11" eb="12">
      <t>サキ</t>
    </rPh>
    <phoneticPr fontId="11"/>
  </si>
  <si>
    <t xml:space="preserve"> 申請法人住所</t>
    <rPh sb="1" eb="3">
      <t>シンセイ</t>
    </rPh>
    <rPh sb="3" eb="5">
      <t>ホウジン</t>
    </rPh>
    <rPh sb="5" eb="7">
      <t>ジュウショ</t>
    </rPh>
    <phoneticPr fontId="11"/>
  </si>
  <si>
    <t>〒</t>
    <phoneticPr fontId="11"/>
  </si>
  <si>
    <t xml:space="preserve"> 担当者氏名</t>
    <rPh sb="1" eb="4">
      <t>タントウシャ</t>
    </rPh>
    <rPh sb="4" eb="6">
      <t>シメイ</t>
    </rPh>
    <phoneticPr fontId="11"/>
  </si>
  <si>
    <t xml:space="preserve"> 連絡先</t>
    <rPh sb="1" eb="4">
      <t>レンラクサキ</t>
    </rPh>
    <phoneticPr fontId="11"/>
  </si>
  <si>
    <t>e-mail</t>
    <phoneticPr fontId="11"/>
  </si>
  <si>
    <t>住所</t>
    <rPh sb="0" eb="2">
      <t>ジュウショ</t>
    </rPh>
    <phoneticPr fontId="11"/>
  </si>
  <si>
    <t>１　収入</t>
    <rPh sb="2" eb="4">
      <t>シュウニュウ</t>
    </rPh>
    <phoneticPr fontId="17"/>
  </si>
  <si>
    <t>（単位：円）</t>
    <rPh sb="1" eb="3">
      <t>タンイ</t>
    </rPh>
    <rPh sb="4" eb="5">
      <t>エン</t>
    </rPh>
    <phoneticPr fontId="17"/>
  </si>
  <si>
    <t>区分</t>
    <rPh sb="0" eb="2">
      <t>クブン</t>
    </rPh>
    <phoneticPr fontId="17"/>
  </si>
  <si>
    <t>金額</t>
    <rPh sb="0" eb="1">
      <t>キン</t>
    </rPh>
    <rPh sb="1" eb="2">
      <t>ガク</t>
    </rPh>
    <phoneticPr fontId="17"/>
  </si>
  <si>
    <t>備考</t>
    <rPh sb="0" eb="2">
      <t>ビコウ</t>
    </rPh>
    <phoneticPr fontId="17"/>
  </si>
  <si>
    <t>３．その他（　　）</t>
    <rPh sb="4" eb="5">
      <t>タ</t>
    </rPh>
    <phoneticPr fontId="17"/>
  </si>
  <si>
    <t>合計</t>
    <rPh sb="0" eb="2">
      <t>ゴウケイ</t>
    </rPh>
    <phoneticPr fontId="17"/>
  </si>
  <si>
    <t>２　支出</t>
    <rPh sb="2" eb="4">
      <t>シシュツ</t>
    </rPh>
    <phoneticPr fontId="17"/>
  </si>
  <si>
    <t>（代表者氏名）</t>
    <rPh sb="4" eb="6">
      <t>シメイ</t>
    </rPh>
    <phoneticPr fontId="11"/>
  </si>
  <si>
    <t>（法　人　名）</t>
    <phoneticPr fontId="11"/>
  </si>
  <si>
    <t>（住　　　所）</t>
    <rPh sb="1" eb="2">
      <t>ジュウ</t>
    </rPh>
    <rPh sb="5" eb="6">
      <t>ショ</t>
    </rPh>
    <phoneticPr fontId="11"/>
  </si>
  <si>
    <t>別記</t>
    <rPh sb="0" eb="2">
      <t>ベッキ</t>
    </rPh>
    <phoneticPr fontId="11"/>
  </si>
  <si>
    <t>No.9</t>
    <phoneticPr fontId="11"/>
  </si>
  <si>
    <t>No.12</t>
    <phoneticPr fontId="11"/>
  </si>
  <si>
    <t>No.20</t>
    <phoneticPr fontId="11"/>
  </si>
  <si>
    <t>男</t>
    <rPh sb="0" eb="1">
      <t>オトコ</t>
    </rPh>
    <phoneticPr fontId="11"/>
  </si>
  <si>
    <t>法人住所</t>
    <rPh sb="0" eb="2">
      <t>ホウジン</t>
    </rPh>
    <rPh sb="2" eb="4">
      <t>ジュウショ</t>
    </rPh>
    <phoneticPr fontId="11"/>
  </si>
  <si>
    <t>入力項目</t>
    <rPh sb="0" eb="2">
      <t>ニュウリョク</t>
    </rPh>
    <rPh sb="2" eb="4">
      <t>コウモク</t>
    </rPh>
    <phoneticPr fontId="11"/>
  </si>
  <si>
    <t>入力欄</t>
    <rPh sb="0" eb="2">
      <t>ニュウリョク</t>
    </rPh>
    <rPh sb="2" eb="3">
      <t>ラン</t>
    </rPh>
    <phoneticPr fontId="11"/>
  </si>
  <si>
    <t>入力例　・　備考欄</t>
    <rPh sb="0" eb="2">
      <t>ニュウリョク</t>
    </rPh>
    <rPh sb="1" eb="2">
      <t>サンニュウ</t>
    </rPh>
    <rPh sb="2" eb="3">
      <t>レイ</t>
    </rPh>
    <rPh sb="6" eb="9">
      <t>ビコウラン</t>
    </rPh>
    <phoneticPr fontId="11"/>
  </si>
  <si>
    <t>女</t>
    <rPh sb="0" eb="1">
      <t>オンナ</t>
    </rPh>
    <phoneticPr fontId="11"/>
  </si>
  <si>
    <t>事業所住所</t>
    <rPh sb="0" eb="3">
      <t>ジギョウショ</t>
    </rPh>
    <rPh sb="3" eb="5">
      <t>ジュウショ</t>
    </rPh>
    <phoneticPr fontId="11"/>
  </si>
  <si>
    <t>担
当
者
情
報</t>
    <rPh sb="0" eb="1">
      <t>タン</t>
    </rPh>
    <rPh sb="2" eb="3">
      <t>トウ</t>
    </rPh>
    <rPh sb="4" eb="5">
      <t>シャ</t>
    </rPh>
    <rPh sb="6" eb="7">
      <t>ジョウ</t>
    </rPh>
    <rPh sb="8" eb="9">
      <t>ホウ</t>
    </rPh>
    <phoneticPr fontId="11"/>
  </si>
  <si>
    <t>担当者氏名（フルネーム）</t>
    <rPh sb="0" eb="3">
      <t>タントウシャ</t>
    </rPh>
    <rPh sb="3" eb="5">
      <t>シメイ</t>
    </rPh>
    <phoneticPr fontId="11"/>
  </si>
  <si>
    <t>宮崎　太郎</t>
    <rPh sb="0" eb="2">
      <t>ミヤザキ</t>
    </rPh>
    <rPh sb="3" eb="5">
      <t>タロウ</t>
    </rPh>
    <phoneticPr fontId="11"/>
  </si>
  <si>
    <t>0985-26-7058</t>
    <phoneticPr fontId="11"/>
  </si>
  <si>
    <t>メールアドレス</t>
    <phoneticPr fontId="11"/>
  </si>
  <si>
    <t>shisetsu@pref.miyazaki.lg.jp</t>
    <phoneticPr fontId="11"/>
  </si>
  <si>
    <t>法
人
情
報</t>
    <rPh sb="0" eb="1">
      <t>ホウ</t>
    </rPh>
    <rPh sb="2" eb="3">
      <t>ニン</t>
    </rPh>
    <rPh sb="4" eb="5">
      <t>ジョウ</t>
    </rPh>
    <rPh sb="6" eb="7">
      <t>ホウ</t>
    </rPh>
    <phoneticPr fontId="11"/>
  </si>
  <si>
    <t>法人ﾌﾘｶﾞﾅ</t>
    <rPh sb="0" eb="2">
      <t>ホウジン</t>
    </rPh>
    <phoneticPr fontId="11"/>
  </si>
  <si>
    <t>ｼｬｶｲﾌｸｼﾎｳｼﾞﾝ○○ｶｲ</t>
    <phoneticPr fontId="11"/>
  </si>
  <si>
    <t>法人名</t>
  </si>
  <si>
    <t>社会福祉法人○○会</t>
    <rPh sb="0" eb="2">
      <t>シャカイ</t>
    </rPh>
    <rPh sb="2" eb="4">
      <t>フクシ</t>
    </rPh>
    <rPh sb="4" eb="6">
      <t>ホウジン</t>
    </rPh>
    <rPh sb="8" eb="9">
      <t>カイ</t>
    </rPh>
    <phoneticPr fontId="11"/>
  </si>
  <si>
    <t>代表者ﾌﾘｶﾞﾅ</t>
    <rPh sb="0" eb="2">
      <t>ダイヒョウ</t>
    </rPh>
    <rPh sb="2" eb="3">
      <t>シャ</t>
    </rPh>
    <phoneticPr fontId="11"/>
  </si>
  <si>
    <t>ﾘｼﾞﾁｮｳ　ﾐﾔｻﾞｷ　ﾊﾅｺ</t>
    <phoneticPr fontId="11"/>
  </si>
  <si>
    <t>代表者（役職・氏名）</t>
    <phoneticPr fontId="11"/>
  </si>
  <si>
    <t>理事長　宮崎　花子</t>
    <rPh sb="0" eb="3">
      <t>リジチョウ</t>
    </rPh>
    <rPh sb="4" eb="6">
      <t>ミヤザキ</t>
    </rPh>
    <rPh sb="7" eb="9">
      <t>ハナコ</t>
    </rPh>
    <phoneticPr fontId="11"/>
  </si>
  <si>
    <t>代表者の生年月日</t>
    <rPh sb="0" eb="3">
      <t>ダイヒョウシャ</t>
    </rPh>
    <rPh sb="4" eb="6">
      <t>セイネン</t>
    </rPh>
    <rPh sb="6" eb="8">
      <t>ガッピ</t>
    </rPh>
    <phoneticPr fontId="11"/>
  </si>
  <si>
    <t>昭和○○年○○月○○日</t>
    <rPh sb="0" eb="2">
      <t>ショウワ</t>
    </rPh>
    <rPh sb="4" eb="5">
      <t>ネン</t>
    </rPh>
    <rPh sb="7" eb="8">
      <t>ガツ</t>
    </rPh>
    <rPh sb="10" eb="11">
      <t>ニチ</t>
    </rPh>
    <phoneticPr fontId="11"/>
  </si>
  <si>
    <t>代表者の性別</t>
    <rPh sb="0" eb="3">
      <t>ダイヒョウシャ</t>
    </rPh>
    <rPh sb="4" eb="6">
      <t>セイベツ</t>
    </rPh>
    <phoneticPr fontId="11"/>
  </si>
  <si>
    <t>プルダウンリスト（※）から選択</t>
    <rPh sb="13" eb="15">
      <t>センタク</t>
    </rPh>
    <phoneticPr fontId="11"/>
  </si>
  <si>
    <t>法人の郵便番号</t>
    <rPh sb="0" eb="2">
      <t>ホウジン</t>
    </rPh>
    <rPh sb="3" eb="7">
      <t>ユウビンバンゴウ</t>
    </rPh>
    <phoneticPr fontId="11"/>
  </si>
  <si>
    <t>880-8501</t>
    <phoneticPr fontId="11"/>
  </si>
  <si>
    <t>法人の住所</t>
    <rPh sb="0" eb="2">
      <t>ホウジン</t>
    </rPh>
    <rPh sb="3" eb="5">
      <t>ジュウショ</t>
    </rPh>
    <phoneticPr fontId="11"/>
  </si>
  <si>
    <t>宮崎県宮崎市橘通東2丁目10番1号</t>
    <rPh sb="0" eb="3">
      <t>ミヤザキケン</t>
    </rPh>
    <rPh sb="3" eb="6">
      <t>ミヤザキシ</t>
    </rPh>
    <rPh sb="6" eb="8">
      <t>タチバナドオリ</t>
    </rPh>
    <rPh sb="8" eb="9">
      <t>ヒガシ</t>
    </rPh>
    <rPh sb="10" eb="12">
      <t>チョウメ</t>
    </rPh>
    <rPh sb="14" eb="15">
      <t>バン</t>
    </rPh>
    <rPh sb="16" eb="17">
      <t>ゴウ</t>
    </rPh>
    <phoneticPr fontId="11"/>
  </si>
  <si>
    <t>申請情報</t>
    <rPh sb="0" eb="2">
      <t>シンセイ</t>
    </rPh>
    <rPh sb="2" eb="4">
      <t>ジョウホウ</t>
    </rPh>
    <phoneticPr fontId="11"/>
  </si>
  <si>
    <t>通知書の送付先</t>
    <rPh sb="0" eb="3">
      <t>ツウチショ</t>
    </rPh>
    <rPh sb="4" eb="7">
      <t>ソウフサキ</t>
    </rPh>
    <phoneticPr fontId="11"/>
  </si>
  <si>
    <t>プルダウンリスト（※）から選択</t>
    <phoneticPr fontId="11"/>
  </si>
  <si>
    <t>申請年月日</t>
    <rPh sb="0" eb="2">
      <t>シンセイ</t>
    </rPh>
    <rPh sb="2" eb="5">
      <t>ネンガッピ</t>
    </rPh>
    <phoneticPr fontId="11"/>
  </si>
  <si>
    <t>書類の申請年月日を入力してください。</t>
    <rPh sb="0" eb="2">
      <t>ショルイ</t>
    </rPh>
    <rPh sb="3" eb="5">
      <t>シンセイ</t>
    </rPh>
    <rPh sb="5" eb="8">
      <t>ネンガッピ</t>
    </rPh>
    <rPh sb="9" eb="11">
      <t>ニュウリョク</t>
    </rPh>
    <phoneticPr fontId="11"/>
  </si>
  <si>
    <t>※エクセルのバージョンが古い場合は、プルダウンリストが表示されないことがありますので、
　その際は、右側のリストから、該当する項目を直接選択して、入力欄に貼り付けてください。</t>
    <rPh sb="12" eb="13">
      <t>フル</t>
    </rPh>
    <rPh sb="14" eb="16">
      <t>バアイ</t>
    </rPh>
    <rPh sb="27" eb="29">
      <t>ヒョウジ</t>
    </rPh>
    <rPh sb="47" eb="48">
      <t>サイ</t>
    </rPh>
    <phoneticPr fontId="11"/>
  </si>
  <si>
    <t>事業所・施設等の種別</t>
  </si>
  <si>
    <t>訪問介護事業所　集合住宅併設型（同一建物減算の算定がある事業所）</t>
    <phoneticPr fontId="11"/>
  </si>
  <si>
    <t>/事業所</t>
    <rPh sb="1" eb="4">
      <t>ジギョウショ</t>
    </rPh>
    <phoneticPr fontId="4"/>
  </si>
  <si>
    <t>訪問介護事業所　上記以外であって、1月あたり延べ訪問回数200回以下</t>
    <phoneticPr fontId="11"/>
  </si>
  <si>
    <t>訪問介護事業所　上記以外であって、1月あたり延べ訪問回数201回以上2,000回以下</t>
    <phoneticPr fontId="11"/>
  </si>
  <si>
    <t>訪問介護事業所　上記以外であって、1月あたり延べ訪問回数2,001回以上</t>
    <phoneticPr fontId="11"/>
  </si>
  <si>
    <t>通所介護事業所　1月あたり延べ利用者数300人以下</t>
    <rPh sb="0" eb="2">
      <t>ツウショ</t>
    </rPh>
    <phoneticPr fontId="4"/>
  </si>
  <si>
    <t>通所介護事業所　1月あたり延べ利用者数301人以上600人以下</t>
    <rPh sb="0" eb="2">
      <t>ツウショ</t>
    </rPh>
    <phoneticPr fontId="4"/>
  </si>
  <si>
    <t>/定員</t>
    <rPh sb="1" eb="3">
      <t>テイイン</t>
    </rPh>
    <phoneticPr fontId="4"/>
  </si>
  <si>
    <t>通所介護事業所　1月あたり延べ利用者数601人以上</t>
    <rPh sb="0" eb="2">
      <t>ツウショ</t>
    </rPh>
    <phoneticPr fontId="4"/>
  </si>
  <si>
    <t>通所リハビリテーション事業所</t>
  </si>
  <si>
    <t>特定施設入居者生活介護（養護老人ホーム、軽費老人ホームを除く）</t>
    <rPh sb="12" eb="14">
      <t>ヨウゴ</t>
    </rPh>
    <rPh sb="14" eb="16">
      <t>ロウジン</t>
    </rPh>
    <rPh sb="20" eb="22">
      <t>ケイヒ</t>
    </rPh>
    <rPh sb="22" eb="24">
      <t>ロウジン</t>
    </rPh>
    <rPh sb="28" eb="29">
      <t>ノゾ</t>
    </rPh>
    <phoneticPr fontId="11"/>
  </si>
  <si>
    <t>地域密着型通所介護事業所</t>
  </si>
  <si>
    <t>認知症対応型共同生活介護事業所</t>
    <rPh sb="0" eb="3">
      <t>ニンチショウ</t>
    </rPh>
    <rPh sb="3" eb="6">
      <t>タイオウガタ</t>
    </rPh>
    <rPh sb="6" eb="8">
      <t>キョウドウ</t>
    </rPh>
    <rPh sb="8" eb="10">
      <t>セイカツ</t>
    </rPh>
    <rPh sb="10" eb="12">
      <t>カイゴ</t>
    </rPh>
    <rPh sb="12" eb="15">
      <t>ジギョウショ</t>
    </rPh>
    <phoneticPr fontId="4"/>
  </si>
  <si>
    <t>地域密着型特定施設入居者生活介護（養護老人ホーム、軽費老人ホームを除く）</t>
    <phoneticPr fontId="11"/>
  </si>
  <si>
    <t>養護老人ホーム</t>
  </si>
  <si>
    <t>軽費老人ホーム</t>
  </si>
  <si>
    <t>北海道</t>
  </si>
  <si>
    <t>青森県</t>
  </si>
  <si>
    <t>岩手県</t>
  </si>
  <si>
    <t>宮城県</t>
  </si>
  <si>
    <t>秋田県</t>
  </si>
  <si>
    <t>山形県</t>
  </si>
  <si>
    <t>福島県</t>
  </si>
  <si>
    <t>茨城県</t>
  </si>
  <si>
    <t>栃木県</t>
  </si>
  <si>
    <t>群馬県</t>
  </si>
  <si>
    <t>埼玉県</t>
  </si>
  <si>
    <t>千葉県</t>
  </si>
  <si>
    <t>東京都</t>
  </si>
  <si>
    <t>神奈川県</t>
  </si>
  <si>
    <t>新潟県</t>
  </si>
  <si>
    <t>富山県</t>
  </si>
  <si>
    <t>石川県</t>
  </si>
  <si>
    <t>福井県</t>
  </si>
  <si>
    <t>山梨県</t>
  </si>
  <si>
    <t>長野県</t>
  </si>
  <si>
    <t>岐阜県</t>
    <rPh sb="0" eb="3">
      <t>ギフケン</t>
    </rPh>
    <phoneticPr fontId="12"/>
  </si>
  <si>
    <t>静岡県</t>
    <rPh sb="0" eb="3">
      <t>シズオカケン</t>
    </rPh>
    <phoneticPr fontId="12"/>
  </si>
  <si>
    <t>愛知県</t>
    <rPh sb="0" eb="3">
      <t>アイチケン</t>
    </rPh>
    <phoneticPr fontId="12"/>
  </si>
  <si>
    <t>三重県</t>
    <rPh sb="0" eb="3">
      <t>ミエケン</t>
    </rPh>
    <phoneticPr fontId="12"/>
  </si>
  <si>
    <t>滋賀県</t>
    <rPh sb="0" eb="3">
      <t>シガケン</t>
    </rPh>
    <phoneticPr fontId="12"/>
  </si>
  <si>
    <t>京都府</t>
    <rPh sb="0" eb="3">
      <t>キョウトフ</t>
    </rPh>
    <phoneticPr fontId="12"/>
  </si>
  <si>
    <t>大阪府</t>
    <rPh sb="0" eb="3">
      <t>オオサカフ</t>
    </rPh>
    <phoneticPr fontId="12"/>
  </si>
  <si>
    <t>兵庫県</t>
    <rPh sb="0" eb="3">
      <t>ヒョウゴケン</t>
    </rPh>
    <phoneticPr fontId="12"/>
  </si>
  <si>
    <t>奈良県</t>
    <rPh sb="0" eb="3">
      <t>ナラケン</t>
    </rPh>
    <phoneticPr fontId="12"/>
  </si>
  <si>
    <t>和歌山県</t>
    <rPh sb="0" eb="4">
      <t>ワカヤマケン</t>
    </rPh>
    <phoneticPr fontId="12"/>
  </si>
  <si>
    <t>鳥取県</t>
    <rPh sb="0" eb="3">
      <t>トットリケン</t>
    </rPh>
    <phoneticPr fontId="12"/>
  </si>
  <si>
    <t>島根県</t>
    <rPh sb="0" eb="3">
      <t>シマネケン</t>
    </rPh>
    <phoneticPr fontId="12"/>
  </si>
  <si>
    <t>岡山県</t>
    <rPh sb="0" eb="3">
      <t>オカヤマケン</t>
    </rPh>
    <phoneticPr fontId="12"/>
  </si>
  <si>
    <t>広島県</t>
    <rPh sb="0" eb="3">
      <t>ヒロシマケン</t>
    </rPh>
    <phoneticPr fontId="12"/>
  </si>
  <si>
    <t>山口県</t>
    <rPh sb="0" eb="3">
      <t>ヤマグチケン</t>
    </rPh>
    <phoneticPr fontId="12"/>
  </si>
  <si>
    <t>徳島県</t>
    <rPh sb="0" eb="3">
      <t>トクシマケン</t>
    </rPh>
    <phoneticPr fontId="12"/>
  </si>
  <si>
    <t>香川県</t>
    <rPh sb="0" eb="3">
      <t>カガワケン</t>
    </rPh>
    <phoneticPr fontId="12"/>
  </si>
  <si>
    <t>愛媛県</t>
    <rPh sb="0" eb="3">
      <t>エヒメケン</t>
    </rPh>
    <phoneticPr fontId="12"/>
  </si>
  <si>
    <t>高知県</t>
    <rPh sb="0" eb="3">
      <t>コウチケン</t>
    </rPh>
    <phoneticPr fontId="12"/>
  </si>
  <si>
    <t>福岡県</t>
    <rPh sb="0" eb="3">
      <t>フクオカケン</t>
    </rPh>
    <phoneticPr fontId="12"/>
  </si>
  <si>
    <t>佐賀県</t>
    <rPh sb="0" eb="3">
      <t>サガケン</t>
    </rPh>
    <phoneticPr fontId="12"/>
  </si>
  <si>
    <t>長崎県</t>
    <rPh sb="0" eb="3">
      <t>ナガサキケン</t>
    </rPh>
    <phoneticPr fontId="12"/>
  </si>
  <si>
    <t>熊本県</t>
    <rPh sb="0" eb="3">
      <t>クマモトケン</t>
    </rPh>
    <phoneticPr fontId="12"/>
  </si>
  <si>
    <t>大分県</t>
    <rPh sb="0" eb="3">
      <t>オオイタケン</t>
    </rPh>
    <phoneticPr fontId="12"/>
  </si>
  <si>
    <t>宮崎県</t>
    <rPh sb="0" eb="3">
      <t>ミヤザキケン</t>
    </rPh>
    <phoneticPr fontId="12"/>
  </si>
  <si>
    <t>鹿児島県</t>
    <rPh sb="0" eb="4">
      <t>カゴシマケン</t>
    </rPh>
    <phoneticPr fontId="12"/>
  </si>
  <si>
    <t>沖縄県</t>
    <rPh sb="0" eb="3">
      <t>オキナワケン</t>
    </rPh>
    <phoneticPr fontId="11"/>
  </si>
  <si>
    <t>審査
結果</t>
    <rPh sb="0" eb="2">
      <t>シンサ</t>
    </rPh>
    <rPh sb="3" eb="5">
      <t>ケッカ</t>
    </rPh>
    <phoneticPr fontId="11"/>
  </si>
  <si>
    <t>介護事業所等に対するサービス継続支援事業</t>
    <rPh sb="0" eb="2">
      <t>カイゴ</t>
    </rPh>
    <rPh sb="2" eb="5">
      <t>ジギョウショ</t>
    </rPh>
    <rPh sb="5" eb="6">
      <t>トウ</t>
    </rPh>
    <rPh sb="7" eb="8">
      <t>タイ</t>
    </rPh>
    <rPh sb="14" eb="16">
      <t>ケイゾク</t>
    </rPh>
    <rPh sb="16" eb="18">
      <t>シエン</t>
    </rPh>
    <rPh sb="18" eb="20">
      <t>ジギョウ</t>
    </rPh>
    <phoneticPr fontId="11"/>
  </si>
  <si>
    <t>介護施設等に対するサービス継続支援事業</t>
    <rPh sb="0" eb="2">
      <t>カイゴ</t>
    </rPh>
    <rPh sb="2" eb="4">
      <t>シセツ</t>
    </rPh>
    <rPh sb="4" eb="5">
      <t>トウ</t>
    </rPh>
    <rPh sb="6" eb="7">
      <t>タイ</t>
    </rPh>
    <rPh sb="13" eb="15">
      <t>ケイゾク</t>
    </rPh>
    <rPh sb="15" eb="17">
      <t>シエン</t>
    </rPh>
    <rPh sb="17" eb="19">
      <t>ジギョウ</t>
    </rPh>
    <phoneticPr fontId="11"/>
  </si>
  <si>
    <t>※この欄に「○」が表示されない場合、本表の事業所数と個票の枚数が一致していません。</t>
    <rPh sb="3" eb="4">
      <t>ラン</t>
    </rPh>
    <rPh sb="9" eb="11">
      <t>ヒョウジ</t>
    </rPh>
    <rPh sb="15" eb="17">
      <t>バアイ</t>
    </rPh>
    <phoneticPr fontId="11"/>
  </si>
  <si>
    <t>　個票のシート名に誤りがないか確認して下さい。</t>
    <rPh sb="1" eb="3">
      <t>コヒョウ</t>
    </rPh>
    <rPh sb="7" eb="8">
      <t>メイ</t>
    </rPh>
    <rPh sb="9" eb="10">
      <t>アヤマ</t>
    </rPh>
    <rPh sb="15" eb="17">
      <t>カクニン</t>
    </rPh>
    <rPh sb="19" eb="20">
      <t>クダ</t>
    </rPh>
    <phoneticPr fontId="11"/>
  </si>
  <si>
    <t>（注）行が不足する場合には、「本申請書の使い方」に従って、行を追加すること。列の挿入は絶対に行わないこと。</t>
    <rPh sb="1" eb="2">
      <t>チュウ</t>
    </rPh>
    <rPh sb="15" eb="16">
      <t>ホン</t>
    </rPh>
    <rPh sb="16" eb="19">
      <t>シンセイショ</t>
    </rPh>
    <rPh sb="20" eb="21">
      <t>ツカ</t>
    </rPh>
    <rPh sb="22" eb="23">
      <t>カタ</t>
    </rPh>
    <rPh sb="25" eb="26">
      <t>シタガ</t>
    </rPh>
    <phoneticPr fontId="11"/>
  </si>
  <si>
    <t>　</t>
    <phoneticPr fontId="11"/>
  </si>
  <si>
    <t>施設概要</t>
    <rPh sb="0" eb="2">
      <t>シセツ</t>
    </rPh>
    <rPh sb="2" eb="4">
      <t>ガイヨウ</t>
    </rPh>
    <phoneticPr fontId="11"/>
  </si>
  <si>
    <t>事業所名称</t>
    <rPh sb="0" eb="3">
      <t>ジギョウショ</t>
    </rPh>
    <rPh sb="3" eb="5">
      <t>メイショウ</t>
    </rPh>
    <phoneticPr fontId="11"/>
  </si>
  <si>
    <t>都道府県名</t>
    <rPh sb="0" eb="4">
      <t>トドウフケン</t>
    </rPh>
    <rPh sb="4" eb="5">
      <t>メイ</t>
    </rPh>
    <phoneticPr fontId="11"/>
  </si>
  <si>
    <t>担当部署名</t>
    <rPh sb="0" eb="2">
      <t>タントウ</t>
    </rPh>
    <rPh sb="2" eb="5">
      <t>ブショメイ</t>
    </rPh>
    <phoneticPr fontId="11"/>
  </si>
  <si>
    <t>事業区分</t>
    <rPh sb="0" eb="2">
      <t>ジギョウ</t>
    </rPh>
    <rPh sb="2" eb="4">
      <t>クブン</t>
    </rPh>
    <phoneticPr fontId="11"/>
  </si>
  <si>
    <t>　介護事業所等に対するサービス継続支援事業</t>
    <rPh sb="1" eb="3">
      <t>カイゴ</t>
    </rPh>
    <rPh sb="3" eb="6">
      <t>ジギョウショ</t>
    </rPh>
    <rPh sb="6" eb="7">
      <t>トウ</t>
    </rPh>
    <rPh sb="8" eb="9">
      <t>タイ</t>
    </rPh>
    <rPh sb="15" eb="17">
      <t>ケイゾク</t>
    </rPh>
    <rPh sb="17" eb="19">
      <t>シエン</t>
    </rPh>
    <rPh sb="19" eb="21">
      <t>ジギョウ</t>
    </rPh>
    <phoneticPr fontId="11"/>
  </si>
  <si>
    <t>　介護施設等に対するサービス継続支援事業</t>
    <phoneticPr fontId="11"/>
  </si>
  <si>
    <t>１．介護事業所等に対するサービス継続支援事業</t>
    <rPh sb="2" eb="4">
      <t>カイゴ</t>
    </rPh>
    <rPh sb="4" eb="7">
      <t>ジギョウショ</t>
    </rPh>
    <rPh sb="7" eb="8">
      <t>トウ</t>
    </rPh>
    <rPh sb="9" eb="10">
      <t>タイ</t>
    </rPh>
    <rPh sb="16" eb="18">
      <t>ケイゾク</t>
    </rPh>
    <rPh sb="18" eb="20">
      <t>シエン</t>
    </rPh>
    <rPh sb="20" eb="22">
      <t>ジギョウ</t>
    </rPh>
    <phoneticPr fontId="11"/>
  </si>
  <si>
    <t>【介護サービスを円滑に継続するための対応】</t>
    <rPh sb="1" eb="3">
      <t>カイゴ</t>
    </rPh>
    <rPh sb="8" eb="10">
      <t>エンカツ</t>
    </rPh>
    <rPh sb="11" eb="13">
      <t>ケイゾク</t>
    </rPh>
    <rPh sb="18" eb="20">
      <t>タイオウ</t>
    </rPh>
    <phoneticPr fontId="11"/>
  </si>
  <si>
    <t>科目</t>
    <rPh sb="0" eb="2">
      <t>カモク</t>
    </rPh>
    <phoneticPr fontId="11"/>
  </si>
  <si>
    <t>所要額（円）</t>
    <rPh sb="0" eb="3">
      <t>ショヨウガク</t>
    </rPh>
    <rPh sb="4" eb="5">
      <t>エン</t>
    </rPh>
    <phoneticPr fontId="11"/>
  </si>
  <si>
    <t>【災害備蓄等への対応】</t>
    <rPh sb="1" eb="3">
      <t>サイガイ</t>
    </rPh>
    <rPh sb="3" eb="5">
      <t>ビチク</t>
    </rPh>
    <rPh sb="5" eb="6">
      <t>トウ</t>
    </rPh>
    <rPh sb="8" eb="10">
      <t>タイオウ</t>
    </rPh>
    <phoneticPr fontId="11"/>
  </si>
  <si>
    <t>２．介護施設等に対するサービス継続支援事業</t>
    <rPh sb="2" eb="4">
      <t>カイゴ</t>
    </rPh>
    <rPh sb="4" eb="6">
      <t>シセツ</t>
    </rPh>
    <rPh sb="6" eb="7">
      <t>トウ</t>
    </rPh>
    <rPh sb="8" eb="9">
      <t>タイ</t>
    </rPh>
    <rPh sb="15" eb="17">
      <t>ケイゾク</t>
    </rPh>
    <rPh sb="17" eb="19">
      <t>シエン</t>
    </rPh>
    <rPh sb="19" eb="21">
      <t>ジギョウ</t>
    </rPh>
    <phoneticPr fontId="11"/>
  </si>
  <si>
    <t>（注）申請額は、補助上限額と所要額を比較していずれか低い方の額が入力される。</t>
    <rPh sb="1" eb="2">
      <t>チュウ</t>
    </rPh>
    <rPh sb="3" eb="6">
      <t>シンセイガク</t>
    </rPh>
    <rPh sb="8" eb="10">
      <t>ホジョ</t>
    </rPh>
    <rPh sb="10" eb="13">
      <t>ジョウゲンガク</t>
    </rPh>
    <rPh sb="14" eb="16">
      <t>ショヨウ</t>
    </rPh>
    <rPh sb="16" eb="17">
      <t>ガク</t>
    </rPh>
    <rPh sb="18" eb="20">
      <t>ヒカク</t>
    </rPh>
    <rPh sb="26" eb="27">
      <t>ヒク</t>
    </rPh>
    <rPh sb="28" eb="29">
      <t>ホウ</t>
    </rPh>
    <rPh sb="30" eb="31">
      <t>ガク</t>
    </rPh>
    <rPh sb="32" eb="34">
      <t>ニュウリョク</t>
    </rPh>
    <phoneticPr fontId="11"/>
  </si>
  <si>
    <t>提供サービス</t>
    <rPh sb="0" eb="2">
      <t>テイキョウ</t>
    </rPh>
    <phoneticPr fontId="11"/>
  </si>
  <si>
    <t>収支予算（決算）書</t>
    <rPh sb="0" eb="2">
      <t>シュウシ</t>
    </rPh>
    <rPh sb="2" eb="4">
      <t>ヨサン</t>
    </rPh>
    <rPh sb="5" eb="7">
      <t>ケッサン</t>
    </rPh>
    <rPh sb="8" eb="9">
      <t>ショ</t>
    </rPh>
    <phoneticPr fontId="17"/>
  </si>
  <si>
    <t>事業所・施設別申請（実績）額一覧</t>
    <rPh sb="10" eb="12">
      <t>ジッセキ</t>
    </rPh>
    <phoneticPr fontId="11"/>
  </si>
  <si>
    <t>申請（実績）額（千円）</t>
    <rPh sb="0" eb="2">
      <t>シンセイ</t>
    </rPh>
    <rPh sb="3" eb="5">
      <t>ジッセキ</t>
    </rPh>
    <rPh sb="6" eb="7">
      <t>ガク</t>
    </rPh>
    <rPh sb="8" eb="10">
      <t>センエン</t>
    </rPh>
    <phoneticPr fontId="11"/>
  </si>
  <si>
    <t>介護事業所等及び介護施設等に対するサービス継続支援事業に関する事業計画（実績）書（事業所単位）</t>
    <rPh sb="36" eb="38">
      <t>ジッセキ</t>
    </rPh>
    <rPh sb="41" eb="44">
      <t>ジギョウショ</t>
    </rPh>
    <rPh sb="44" eb="46">
      <t>タンイ</t>
    </rPh>
    <phoneticPr fontId="11"/>
  </si>
  <si>
    <t>合計</t>
    <rPh sb="0" eb="2">
      <t>ゴウケイ</t>
    </rPh>
    <phoneticPr fontId="11"/>
  </si>
  <si>
    <t>様式第１号（第５条、第１１条関係）</t>
    <rPh sb="6" eb="7">
      <t>ダイ</t>
    </rPh>
    <rPh sb="8" eb="9">
      <t>ジョウ</t>
    </rPh>
    <rPh sb="10" eb="11">
      <t>ダイ</t>
    </rPh>
    <rPh sb="13" eb="14">
      <t>ジョウ</t>
    </rPh>
    <rPh sb="14" eb="16">
      <t>カンケイ</t>
    </rPh>
    <phoneticPr fontId="11"/>
  </si>
  <si>
    <t>支出（予定）額</t>
    <rPh sb="0" eb="2">
      <t>シシュツ</t>
    </rPh>
    <rPh sb="3" eb="5">
      <t>ヨテイ</t>
    </rPh>
    <rPh sb="6" eb="7">
      <t>ガク</t>
    </rPh>
    <phoneticPr fontId="11"/>
  </si>
  <si>
    <t>様式第２号（第５条、第１１条関係）</t>
    <rPh sb="10" eb="11">
      <t>ダイ</t>
    </rPh>
    <rPh sb="13" eb="14">
      <t>ジョウ</t>
    </rPh>
    <phoneticPr fontId="11"/>
  </si>
  <si>
    <t>様式第３号（第５条、第１１条関係）</t>
    <rPh sb="0" eb="2">
      <t>ヨウシキ</t>
    </rPh>
    <rPh sb="2" eb="3">
      <t>ダイ</t>
    </rPh>
    <rPh sb="4" eb="5">
      <t>ゴウ</t>
    </rPh>
    <rPh sb="6" eb="7">
      <t>ダイ</t>
    </rPh>
    <rPh sb="8" eb="9">
      <t>ジョウ</t>
    </rPh>
    <rPh sb="10" eb="11">
      <t>ダイ</t>
    </rPh>
    <rPh sb="13" eb="14">
      <t>ジョウ</t>
    </rPh>
    <rPh sb="14" eb="16">
      <t>カンケイ</t>
    </rPh>
    <phoneticPr fontId="11"/>
  </si>
  <si>
    <t>ア　移動に伴い必要となる経費</t>
    <rPh sb="2" eb="4">
      <t>イドウ</t>
    </rPh>
    <rPh sb="5" eb="6">
      <t>トモナ</t>
    </rPh>
    <rPh sb="7" eb="9">
      <t>ヒツヨウ</t>
    </rPh>
    <rPh sb="12" eb="14">
      <t>ケイヒ</t>
    </rPh>
    <phoneticPr fontId="11"/>
  </si>
  <si>
    <t>イ　猛暑対策用品や雪害対策用品の購入等経費</t>
    <rPh sb="2" eb="4">
      <t>モウショ</t>
    </rPh>
    <rPh sb="4" eb="6">
      <t>タイサク</t>
    </rPh>
    <rPh sb="6" eb="8">
      <t>ヨウヒン</t>
    </rPh>
    <rPh sb="9" eb="11">
      <t>セツガイ</t>
    </rPh>
    <rPh sb="11" eb="13">
      <t>タイサク</t>
    </rPh>
    <rPh sb="13" eb="15">
      <t>ヨウヒン</t>
    </rPh>
    <rPh sb="16" eb="18">
      <t>コウニュウ</t>
    </rPh>
    <rPh sb="18" eb="19">
      <t>トウ</t>
    </rPh>
    <rPh sb="19" eb="21">
      <t>ケイヒ</t>
    </rPh>
    <phoneticPr fontId="11"/>
  </si>
  <si>
    <t>ウ　入居者・利用者の生活環境改善、職員の負担軽減・勤務環境改善に必要となる経費</t>
    <rPh sb="2" eb="5">
      <t>ニュウキョシャ</t>
    </rPh>
    <rPh sb="6" eb="9">
      <t>リヨウシャ</t>
    </rPh>
    <rPh sb="10" eb="12">
      <t>セイカツ</t>
    </rPh>
    <rPh sb="12" eb="14">
      <t>カンキョウ</t>
    </rPh>
    <rPh sb="14" eb="16">
      <t>カイゼン</t>
    </rPh>
    <rPh sb="17" eb="19">
      <t>ショクイン</t>
    </rPh>
    <rPh sb="20" eb="22">
      <t>フタン</t>
    </rPh>
    <rPh sb="22" eb="24">
      <t>ケイゲン</t>
    </rPh>
    <rPh sb="25" eb="27">
      <t>キンム</t>
    </rPh>
    <rPh sb="27" eb="29">
      <t>カンキョウ</t>
    </rPh>
    <rPh sb="29" eb="31">
      <t>カイゼン</t>
    </rPh>
    <rPh sb="32" eb="34">
      <t>ヒツヨウ</t>
    </rPh>
    <rPh sb="37" eb="39">
      <t>ケイヒ</t>
    </rPh>
    <phoneticPr fontId="11"/>
  </si>
  <si>
    <t>エ　居室や浴室等における温度管理、湿度管理に必要な設備・物品等の購入等経費</t>
    <rPh sb="2" eb="4">
      <t>キョシツ</t>
    </rPh>
    <rPh sb="5" eb="7">
      <t>ヨクシツ</t>
    </rPh>
    <rPh sb="7" eb="8">
      <t>トウ</t>
    </rPh>
    <rPh sb="12" eb="14">
      <t>オンド</t>
    </rPh>
    <rPh sb="14" eb="16">
      <t>カンリ</t>
    </rPh>
    <rPh sb="17" eb="19">
      <t>シツド</t>
    </rPh>
    <rPh sb="19" eb="21">
      <t>カンリ</t>
    </rPh>
    <rPh sb="22" eb="24">
      <t>ヒツヨウ</t>
    </rPh>
    <rPh sb="25" eb="27">
      <t>セツビ</t>
    </rPh>
    <rPh sb="28" eb="30">
      <t>ブッピン</t>
    </rPh>
    <rPh sb="30" eb="31">
      <t>トウ</t>
    </rPh>
    <rPh sb="32" eb="34">
      <t>コウニュウ</t>
    </rPh>
    <rPh sb="34" eb="35">
      <t>トウ</t>
    </rPh>
    <rPh sb="35" eb="37">
      <t>ケイヒ</t>
    </rPh>
    <phoneticPr fontId="11"/>
  </si>
  <si>
    <t>（１）介護サービスを円滑に継続するための対応</t>
    <rPh sb="3" eb="5">
      <t>カイゴ</t>
    </rPh>
    <rPh sb="10" eb="12">
      <t>エンカツ</t>
    </rPh>
    <rPh sb="13" eb="15">
      <t>ケイゾク</t>
    </rPh>
    <rPh sb="20" eb="22">
      <t>タイオウ</t>
    </rPh>
    <phoneticPr fontId="11"/>
  </si>
  <si>
    <t>（２）災害備蓄等への対応</t>
    <rPh sb="3" eb="5">
      <t>サイガイ</t>
    </rPh>
    <rPh sb="5" eb="7">
      <t>ビチク</t>
    </rPh>
    <rPh sb="7" eb="8">
      <t>トウ</t>
    </rPh>
    <rPh sb="10" eb="12">
      <t>タイオウ</t>
    </rPh>
    <phoneticPr fontId="11"/>
  </si>
  <si>
    <t>ア　飲料水、食料品等の備蓄物資の購入等経費</t>
    <rPh sb="2" eb="5">
      <t>インリョウスイ</t>
    </rPh>
    <rPh sb="6" eb="9">
      <t>ショクリョウヒン</t>
    </rPh>
    <rPh sb="9" eb="10">
      <t>トウ</t>
    </rPh>
    <rPh sb="11" eb="13">
      <t>ビチク</t>
    </rPh>
    <rPh sb="13" eb="15">
      <t>ブッシ</t>
    </rPh>
    <rPh sb="16" eb="18">
      <t>コウニュウ</t>
    </rPh>
    <rPh sb="18" eb="19">
      <t>トウ</t>
    </rPh>
    <rPh sb="19" eb="21">
      <t>ケイヒ</t>
    </rPh>
    <phoneticPr fontId="11"/>
  </si>
  <si>
    <t>イ　ポータブル発電機、ポータブル電源・蓄電池等の購入経費</t>
    <rPh sb="7" eb="10">
      <t>ハツデンキ</t>
    </rPh>
    <rPh sb="16" eb="18">
      <t>デンゲン</t>
    </rPh>
    <rPh sb="19" eb="22">
      <t>チクデンチ</t>
    </rPh>
    <rPh sb="22" eb="23">
      <t>トウ</t>
    </rPh>
    <rPh sb="24" eb="26">
      <t>コウニュウ</t>
    </rPh>
    <rPh sb="26" eb="28">
      <t>ケイヒ</t>
    </rPh>
    <phoneticPr fontId="11"/>
  </si>
  <si>
    <t>ウ　衛生用品、医療用品等の購入等経費</t>
    <rPh sb="2" eb="4">
      <t>エイセイ</t>
    </rPh>
    <rPh sb="4" eb="6">
      <t>ヨウヒン</t>
    </rPh>
    <rPh sb="7" eb="9">
      <t>イリョウ</t>
    </rPh>
    <rPh sb="9" eb="11">
      <t>ヨウヒン</t>
    </rPh>
    <rPh sb="11" eb="12">
      <t>トウ</t>
    </rPh>
    <rPh sb="13" eb="15">
      <t>コウニュウ</t>
    </rPh>
    <rPh sb="15" eb="16">
      <t>トウ</t>
    </rPh>
    <rPh sb="16" eb="18">
      <t>ケイヒ</t>
    </rPh>
    <phoneticPr fontId="11"/>
  </si>
  <si>
    <t>エ　簡易浄水器、冷房機、暖房機、簡易トイレ、清潔保持のための用具等の購入等経費</t>
    <rPh sb="2" eb="4">
      <t>カンイ</t>
    </rPh>
    <rPh sb="4" eb="7">
      <t>ジョウスイキ</t>
    </rPh>
    <rPh sb="8" eb="11">
      <t>レイボウキ</t>
    </rPh>
    <rPh sb="12" eb="15">
      <t>ダンボウキ</t>
    </rPh>
    <rPh sb="16" eb="18">
      <t>カンイ</t>
    </rPh>
    <rPh sb="22" eb="24">
      <t>セイケツ</t>
    </rPh>
    <rPh sb="24" eb="26">
      <t>ホジ</t>
    </rPh>
    <rPh sb="30" eb="32">
      <t>ヨウグ</t>
    </rPh>
    <rPh sb="32" eb="33">
      <t>トウ</t>
    </rPh>
    <rPh sb="34" eb="36">
      <t>コウニュウ</t>
    </rPh>
    <rPh sb="36" eb="37">
      <t>トウ</t>
    </rPh>
    <rPh sb="37" eb="39">
      <t>ケイヒ</t>
    </rPh>
    <phoneticPr fontId="11"/>
  </si>
  <si>
    <t>オ　その他災害への備えとして必要と認められる経費</t>
    <rPh sb="4" eb="5">
      <t>タ</t>
    </rPh>
    <rPh sb="5" eb="7">
      <t>サイガイ</t>
    </rPh>
    <rPh sb="9" eb="10">
      <t>ソナ</t>
    </rPh>
    <rPh sb="14" eb="16">
      <t>ヒツヨウ</t>
    </rPh>
    <rPh sb="17" eb="18">
      <t>ミト</t>
    </rPh>
    <rPh sb="22" eb="24">
      <t>ケイヒ</t>
    </rPh>
    <phoneticPr fontId="11"/>
  </si>
  <si>
    <t>オ　その他困難な事態下に介護サービスを継続するために必要と認められる経費</t>
    <rPh sb="4" eb="5">
      <t>タ</t>
    </rPh>
    <rPh sb="5" eb="7">
      <t>コンナン</t>
    </rPh>
    <rPh sb="8" eb="10">
      <t>ジタイ</t>
    </rPh>
    <rPh sb="10" eb="11">
      <t>シタ</t>
    </rPh>
    <rPh sb="12" eb="14">
      <t>カイゴ</t>
    </rPh>
    <rPh sb="19" eb="21">
      <t>ケイゾク</t>
    </rPh>
    <rPh sb="26" eb="28">
      <t>ヒツヨウ</t>
    </rPh>
    <rPh sb="29" eb="30">
      <t>ミト</t>
    </rPh>
    <rPh sb="34" eb="36">
      <t>ケイヒ</t>
    </rPh>
    <phoneticPr fontId="11"/>
  </si>
  <si>
    <t>食材料費等</t>
    <rPh sb="0" eb="1">
      <t>ショク</t>
    </rPh>
    <rPh sb="1" eb="4">
      <t>ザイリョウヒ</t>
    </rPh>
    <rPh sb="4" eb="5">
      <t>トウ</t>
    </rPh>
    <phoneticPr fontId="11"/>
  </si>
  <si>
    <t>介護事業所等に対するサービス継続支援事業</t>
    <phoneticPr fontId="11"/>
  </si>
  <si>
    <t>介護施設等に対するサービス継続支援事業</t>
    <phoneticPr fontId="11"/>
  </si>
  <si>
    <t>県補助金</t>
    <rPh sb="0" eb="1">
      <t>ケン</t>
    </rPh>
    <rPh sb="1" eb="4">
      <t>ホジョキン</t>
    </rPh>
    <phoneticPr fontId="11"/>
  </si>
  <si>
    <t>自主財源</t>
    <rPh sb="0" eb="2">
      <t>ジシュ</t>
    </rPh>
    <rPh sb="2" eb="4">
      <t>ザイゲン</t>
    </rPh>
    <phoneticPr fontId="11"/>
  </si>
  <si>
    <t>〇介護事業所等及び介護施設等へのサービス継続支援事業補助金実績報告用ファイル</t>
    <rPh sb="1" eb="3">
      <t>カイゴ</t>
    </rPh>
    <rPh sb="3" eb="6">
      <t>ジギョウショ</t>
    </rPh>
    <rPh sb="6" eb="7">
      <t>トウ</t>
    </rPh>
    <rPh sb="7" eb="8">
      <t>オヨ</t>
    </rPh>
    <rPh sb="9" eb="11">
      <t>カイゴ</t>
    </rPh>
    <rPh sb="11" eb="13">
      <t>シセツ</t>
    </rPh>
    <rPh sb="13" eb="14">
      <t>トウ</t>
    </rPh>
    <rPh sb="20" eb="22">
      <t>ケイゾク</t>
    </rPh>
    <rPh sb="22" eb="24">
      <t>シエン</t>
    </rPh>
    <rPh sb="24" eb="26">
      <t>ジギョウ</t>
    </rPh>
    <rPh sb="26" eb="29">
      <t>ホジョキン</t>
    </rPh>
    <rPh sb="29" eb="31">
      <t>ジッセキ</t>
    </rPh>
    <rPh sb="31" eb="33">
      <t>ホウコク</t>
    </rPh>
    <rPh sb="33" eb="34">
      <t>ヨウ</t>
    </rPh>
    <phoneticPr fontId="11"/>
  </si>
  <si>
    <t>補　助　金　等　実　績　報　告　書</t>
    <rPh sb="0" eb="1">
      <t>ホ</t>
    </rPh>
    <rPh sb="2" eb="3">
      <t>スケ</t>
    </rPh>
    <rPh sb="4" eb="5">
      <t>カネ</t>
    </rPh>
    <rPh sb="6" eb="7">
      <t>トウ</t>
    </rPh>
    <rPh sb="8" eb="9">
      <t>ジツ</t>
    </rPh>
    <rPh sb="10" eb="11">
      <t>セキ</t>
    </rPh>
    <rPh sb="12" eb="13">
      <t>ホウ</t>
    </rPh>
    <rPh sb="14" eb="15">
      <t>コク</t>
    </rPh>
    <rPh sb="16" eb="17">
      <t>ショ</t>
    </rPh>
    <phoneticPr fontId="11"/>
  </si>
  <si>
    <t>交付決定日</t>
    <rPh sb="0" eb="2">
      <t>コウフ</t>
    </rPh>
    <rPh sb="2" eb="5">
      <t>ケッテイビ</t>
    </rPh>
    <phoneticPr fontId="11"/>
  </si>
  <si>
    <t>交付決定文書番号</t>
    <rPh sb="0" eb="2">
      <t>コウフ</t>
    </rPh>
    <rPh sb="2" eb="4">
      <t>ケッテイ</t>
    </rPh>
    <rPh sb="4" eb="6">
      <t>ブンショ</t>
    </rPh>
    <rPh sb="6" eb="8">
      <t>バンゴウ</t>
    </rPh>
    <phoneticPr fontId="11"/>
  </si>
  <si>
    <t>交付決定通知文書に記載の年月日を和暦で記入。</t>
    <rPh sb="0" eb="2">
      <t>コウフ</t>
    </rPh>
    <rPh sb="2" eb="4">
      <t>ケッテイ</t>
    </rPh>
    <rPh sb="4" eb="6">
      <t>ツウチ</t>
    </rPh>
    <rPh sb="6" eb="8">
      <t>ブンショ</t>
    </rPh>
    <rPh sb="9" eb="11">
      <t>キサイ</t>
    </rPh>
    <rPh sb="12" eb="15">
      <t>ネンガッピ</t>
    </rPh>
    <rPh sb="19" eb="21">
      <t>キニュウ</t>
    </rPh>
    <phoneticPr fontId="11"/>
  </si>
  <si>
    <t>交付決定通知文書に記載の文書番号を記入</t>
    <rPh sb="12" eb="14">
      <t>ブンショ</t>
    </rPh>
    <rPh sb="14" eb="16">
      <t>バンゴウ</t>
    </rPh>
    <rPh sb="17" eb="19">
      <t>キニュウ</t>
    </rPh>
    <phoneticPr fontId="11"/>
  </si>
  <si>
    <t>１　事業実績書（別記様式第１号）</t>
    <rPh sb="2" eb="4">
      <t>ジギョウ</t>
    </rPh>
    <rPh sb="4" eb="6">
      <t>ジッセキ</t>
    </rPh>
    <rPh sb="6" eb="7">
      <t>ショ</t>
    </rPh>
    <rPh sb="8" eb="10">
      <t>ベッキ</t>
    </rPh>
    <rPh sb="10" eb="12">
      <t>ヨウシキ</t>
    </rPh>
    <rPh sb="12" eb="13">
      <t>ダイ</t>
    </rPh>
    <rPh sb="14" eb="15">
      <t>ゴウ</t>
    </rPh>
    <phoneticPr fontId="11"/>
  </si>
  <si>
    <t>２　収支決算書（別記様式第２号）</t>
    <rPh sb="2" eb="4">
      <t>シュウシ</t>
    </rPh>
    <rPh sb="4" eb="6">
      <t>ケッサン</t>
    </rPh>
    <rPh sb="6" eb="7">
      <t>ショ</t>
    </rPh>
    <rPh sb="8" eb="10">
      <t>ベッキ</t>
    </rPh>
    <rPh sb="10" eb="12">
      <t>ヨウシキ</t>
    </rPh>
    <rPh sb="12" eb="13">
      <t>ダイ</t>
    </rPh>
    <rPh sb="14" eb="15">
      <t>ゴウ</t>
    </rPh>
    <phoneticPr fontId="11"/>
  </si>
  <si>
    <t>３　事業所・施設別実績額一覧（別記様式第３号）</t>
    <rPh sb="2" eb="5">
      <t>ジギョウショ</t>
    </rPh>
    <rPh sb="6" eb="9">
      <t>シセツベツ</t>
    </rPh>
    <rPh sb="9" eb="12">
      <t>ジッセキガク</t>
    </rPh>
    <rPh sb="12" eb="14">
      <t>イチラン</t>
    </rPh>
    <rPh sb="15" eb="17">
      <t>ベッキ</t>
    </rPh>
    <rPh sb="17" eb="19">
      <t>ヨウシキ</t>
    </rPh>
    <rPh sb="19" eb="20">
      <t>ダイ</t>
    </rPh>
    <rPh sb="21" eb="22">
      <t>ゴウ</t>
    </rPh>
    <phoneticPr fontId="11"/>
  </si>
  <si>
    <t>４　領収書等の補助対象経費が確認できる資料</t>
    <phoneticPr fontId="11"/>
  </si>
  <si>
    <t>５　その他知事が必要と認める書類</t>
    <rPh sb="4" eb="5">
      <t>タ</t>
    </rPh>
    <rPh sb="5" eb="7">
      <t>チジ</t>
    </rPh>
    <rPh sb="8" eb="10">
      <t>ヒツヨウ</t>
    </rPh>
    <rPh sb="11" eb="12">
      <t>ミト</t>
    </rPh>
    <rPh sb="14" eb="16">
      <t>ショルイ</t>
    </rPh>
    <phoneticPr fontId="11"/>
  </si>
  <si>
    <t>領収等No</t>
    <rPh sb="0" eb="2">
      <t>リョウシュウ</t>
    </rPh>
    <rPh sb="2" eb="3">
      <t>トウ</t>
    </rPh>
    <phoneticPr fontId="17"/>
  </si>
  <si>
    <t>発注日
（依頼日）</t>
    <rPh sb="0" eb="3">
      <t>ハッチュウビ</t>
    </rPh>
    <rPh sb="5" eb="8">
      <t>イライビ</t>
    </rPh>
    <phoneticPr fontId="17"/>
  </si>
  <si>
    <t>納品日
（施行日）</t>
    <rPh sb="0" eb="3">
      <t>ノウヒンビ</t>
    </rPh>
    <rPh sb="5" eb="8">
      <t>セコウビ</t>
    </rPh>
    <phoneticPr fontId="17"/>
  </si>
  <si>
    <t>品目名</t>
    <rPh sb="0" eb="3">
      <t>ヒンモクメイ</t>
    </rPh>
    <phoneticPr fontId="17"/>
  </si>
  <si>
    <t>金額（税抜）</t>
    <rPh sb="0" eb="2">
      <t>キンガク</t>
    </rPh>
    <rPh sb="3" eb="5">
      <t>ゼイヌキ</t>
    </rPh>
    <phoneticPr fontId="17"/>
  </si>
  <si>
    <t>（例）</t>
    <rPh sb="1" eb="2">
      <t>レイ</t>
    </rPh>
    <phoneticPr fontId="17"/>
  </si>
  <si>
    <t>○領収書等の明細一覧</t>
    <rPh sb="1" eb="4">
      <t>リョウシュウショ</t>
    </rPh>
    <rPh sb="4" eb="5">
      <t>トウ</t>
    </rPh>
    <rPh sb="6" eb="8">
      <t>メイサイ</t>
    </rPh>
    <rPh sb="8" eb="10">
      <t>イチラン</t>
    </rPh>
    <phoneticPr fontId="17"/>
  </si>
  <si>
    <t>（１）ア　移動に伴い必要となる経費</t>
    <rPh sb="5" eb="7">
      <t>イドウ</t>
    </rPh>
    <rPh sb="8" eb="9">
      <t>トモナ</t>
    </rPh>
    <rPh sb="10" eb="12">
      <t>ヒツヨウ</t>
    </rPh>
    <rPh sb="15" eb="17">
      <t>ケイヒ</t>
    </rPh>
    <phoneticPr fontId="11"/>
  </si>
  <si>
    <t>（１）イ　猛暑対策用品や雪害対策用品の購入等経費</t>
    <rPh sb="5" eb="7">
      <t>モウショ</t>
    </rPh>
    <rPh sb="7" eb="9">
      <t>タイサク</t>
    </rPh>
    <rPh sb="9" eb="11">
      <t>ヨウヒン</t>
    </rPh>
    <rPh sb="12" eb="14">
      <t>セツガイ</t>
    </rPh>
    <rPh sb="14" eb="16">
      <t>タイサク</t>
    </rPh>
    <rPh sb="16" eb="18">
      <t>ヨウヒン</t>
    </rPh>
    <rPh sb="19" eb="21">
      <t>コウニュウ</t>
    </rPh>
    <rPh sb="21" eb="22">
      <t>トウ</t>
    </rPh>
    <rPh sb="22" eb="24">
      <t>ケイヒ</t>
    </rPh>
    <phoneticPr fontId="11"/>
  </si>
  <si>
    <t>（１）ウ　入居者・利用者の生活環境改善、職員の負担軽減・勤務環境改善に必要となる経費</t>
    <rPh sb="5" eb="8">
      <t>ニュウキョシャ</t>
    </rPh>
    <rPh sb="9" eb="12">
      <t>リヨウシャ</t>
    </rPh>
    <rPh sb="13" eb="15">
      <t>セイカツ</t>
    </rPh>
    <rPh sb="15" eb="17">
      <t>カンキョウ</t>
    </rPh>
    <rPh sb="17" eb="19">
      <t>カイゼン</t>
    </rPh>
    <rPh sb="20" eb="22">
      <t>ショクイン</t>
    </rPh>
    <rPh sb="23" eb="25">
      <t>フタン</t>
    </rPh>
    <rPh sb="25" eb="27">
      <t>ケイゲン</t>
    </rPh>
    <rPh sb="28" eb="30">
      <t>キンム</t>
    </rPh>
    <rPh sb="30" eb="32">
      <t>カンキョウ</t>
    </rPh>
    <rPh sb="32" eb="34">
      <t>カイゼン</t>
    </rPh>
    <rPh sb="35" eb="37">
      <t>ヒツヨウ</t>
    </rPh>
    <rPh sb="40" eb="42">
      <t>ケイヒ</t>
    </rPh>
    <phoneticPr fontId="11"/>
  </si>
  <si>
    <t>（１）エ　居室や浴室等における温度管理、湿度管理に必要な設備・物品等の購入等経費</t>
    <rPh sb="5" eb="7">
      <t>キョシツ</t>
    </rPh>
    <rPh sb="8" eb="10">
      <t>ヨクシツ</t>
    </rPh>
    <rPh sb="10" eb="11">
      <t>トウ</t>
    </rPh>
    <rPh sb="15" eb="17">
      <t>オンド</t>
    </rPh>
    <rPh sb="17" eb="19">
      <t>カンリ</t>
    </rPh>
    <rPh sb="20" eb="22">
      <t>シツド</t>
    </rPh>
    <rPh sb="22" eb="24">
      <t>カンリ</t>
    </rPh>
    <rPh sb="25" eb="27">
      <t>ヒツヨウ</t>
    </rPh>
    <rPh sb="28" eb="30">
      <t>セツビ</t>
    </rPh>
    <rPh sb="31" eb="33">
      <t>ブッピン</t>
    </rPh>
    <rPh sb="33" eb="34">
      <t>トウ</t>
    </rPh>
    <rPh sb="35" eb="37">
      <t>コウニュウ</t>
    </rPh>
    <rPh sb="37" eb="38">
      <t>トウ</t>
    </rPh>
    <rPh sb="38" eb="40">
      <t>ケイヒ</t>
    </rPh>
    <phoneticPr fontId="11"/>
  </si>
  <si>
    <t>（１）オ　その他困難な事態下に介護サービスを継続するために必要と認められる経費</t>
    <rPh sb="7" eb="8">
      <t>タ</t>
    </rPh>
    <rPh sb="8" eb="10">
      <t>コンナン</t>
    </rPh>
    <rPh sb="11" eb="13">
      <t>ジタイ</t>
    </rPh>
    <rPh sb="13" eb="14">
      <t>シタ</t>
    </rPh>
    <rPh sb="15" eb="17">
      <t>カイゴ</t>
    </rPh>
    <rPh sb="22" eb="24">
      <t>ケイゾク</t>
    </rPh>
    <rPh sb="29" eb="31">
      <t>ヒツヨウ</t>
    </rPh>
    <rPh sb="32" eb="33">
      <t>ミト</t>
    </rPh>
    <rPh sb="37" eb="39">
      <t>ケイヒ</t>
    </rPh>
    <phoneticPr fontId="11"/>
  </si>
  <si>
    <t>（２）ア　飲料水、食料品等の備蓄物資の購入等経費</t>
    <rPh sb="5" eb="8">
      <t>インリョウスイ</t>
    </rPh>
    <rPh sb="9" eb="12">
      <t>ショクリョウヒン</t>
    </rPh>
    <rPh sb="12" eb="13">
      <t>トウ</t>
    </rPh>
    <rPh sb="14" eb="16">
      <t>ビチク</t>
    </rPh>
    <rPh sb="16" eb="18">
      <t>ブッシ</t>
    </rPh>
    <rPh sb="19" eb="21">
      <t>コウニュウ</t>
    </rPh>
    <rPh sb="21" eb="22">
      <t>トウ</t>
    </rPh>
    <rPh sb="22" eb="24">
      <t>ケイヒ</t>
    </rPh>
    <phoneticPr fontId="11"/>
  </si>
  <si>
    <t>（２）イ　ポータブル発電機、ポータブル電源・蓄電池等の購入経費</t>
    <rPh sb="10" eb="13">
      <t>ハツデンキ</t>
    </rPh>
    <rPh sb="19" eb="21">
      <t>デンゲン</t>
    </rPh>
    <rPh sb="22" eb="25">
      <t>チクデンチ</t>
    </rPh>
    <rPh sb="25" eb="26">
      <t>トウ</t>
    </rPh>
    <rPh sb="27" eb="29">
      <t>コウニュウ</t>
    </rPh>
    <rPh sb="29" eb="31">
      <t>ケイヒ</t>
    </rPh>
    <phoneticPr fontId="11"/>
  </si>
  <si>
    <t>（２）ウ　衛生用品、医療用品等の購入等経費</t>
    <rPh sb="5" eb="7">
      <t>エイセイ</t>
    </rPh>
    <rPh sb="7" eb="9">
      <t>ヨウヒン</t>
    </rPh>
    <rPh sb="10" eb="12">
      <t>イリョウ</t>
    </rPh>
    <rPh sb="12" eb="14">
      <t>ヨウヒン</t>
    </rPh>
    <rPh sb="14" eb="15">
      <t>トウ</t>
    </rPh>
    <rPh sb="16" eb="18">
      <t>コウニュウ</t>
    </rPh>
    <rPh sb="18" eb="19">
      <t>トウ</t>
    </rPh>
    <rPh sb="19" eb="21">
      <t>ケイヒ</t>
    </rPh>
    <phoneticPr fontId="11"/>
  </si>
  <si>
    <t>（２）エ　簡易浄水器、冷房機、暖房機、簡易トイレ、清潔保持のための用具等の購入等経費</t>
    <rPh sb="5" eb="7">
      <t>カンイ</t>
    </rPh>
    <rPh sb="7" eb="10">
      <t>ジョウスイキ</t>
    </rPh>
    <rPh sb="11" eb="14">
      <t>レイボウキ</t>
    </rPh>
    <rPh sb="15" eb="18">
      <t>ダンボウキ</t>
    </rPh>
    <rPh sb="19" eb="21">
      <t>カンイ</t>
    </rPh>
    <rPh sb="25" eb="27">
      <t>セイケツ</t>
    </rPh>
    <rPh sb="27" eb="29">
      <t>ホジ</t>
    </rPh>
    <rPh sb="33" eb="35">
      <t>ヨウグ</t>
    </rPh>
    <rPh sb="35" eb="36">
      <t>トウ</t>
    </rPh>
    <rPh sb="37" eb="39">
      <t>コウニュウ</t>
    </rPh>
    <rPh sb="39" eb="40">
      <t>トウ</t>
    </rPh>
    <rPh sb="40" eb="42">
      <t>ケイヒ</t>
    </rPh>
    <phoneticPr fontId="11"/>
  </si>
  <si>
    <t>（２）オ　その他災害への備えとして必要と認められる経費</t>
    <rPh sb="7" eb="8">
      <t>タ</t>
    </rPh>
    <rPh sb="8" eb="10">
      <t>サイガイ</t>
    </rPh>
    <rPh sb="12" eb="13">
      <t>ソナ</t>
    </rPh>
    <rPh sb="17" eb="19">
      <t>ヒツヨウ</t>
    </rPh>
    <rPh sb="20" eb="21">
      <t>ミト</t>
    </rPh>
    <rPh sb="25" eb="27">
      <t>ケイヒ</t>
    </rPh>
    <phoneticPr fontId="11"/>
  </si>
  <si>
    <t>ネッククーラー５個</t>
    <rPh sb="8" eb="9">
      <t>コ</t>
    </rPh>
    <phoneticPr fontId="17"/>
  </si>
  <si>
    <t>非常用飲料水500m 100本　非常食(乾パン)　40箱</t>
    <rPh sb="0" eb="3">
      <t>ヒジョウヨウ</t>
    </rPh>
    <rPh sb="3" eb="6">
      <t>インリョウスイ</t>
    </rPh>
    <rPh sb="14" eb="15">
      <t>ホン</t>
    </rPh>
    <rPh sb="16" eb="19">
      <t>ヒジョウショク</t>
    </rPh>
    <rPh sb="20" eb="21">
      <t>カン</t>
    </rPh>
    <rPh sb="27" eb="28">
      <t>ハコ</t>
    </rPh>
    <phoneticPr fontId="17"/>
  </si>
  <si>
    <t>ポータブル発電機　１台</t>
    <rPh sb="5" eb="8">
      <t>ハツデンキ</t>
    </rPh>
    <rPh sb="10" eb="11">
      <t>ダイ</t>
    </rPh>
    <phoneticPr fontId="11"/>
  </si>
  <si>
    <t>施設・事業所名
（プルダウンから選択）</t>
    <rPh sb="0" eb="2">
      <t>シセツ</t>
    </rPh>
    <rPh sb="3" eb="6">
      <t>ジギョウショ</t>
    </rPh>
    <rPh sb="6" eb="7">
      <t>メイ</t>
    </rPh>
    <rPh sb="16" eb="18">
      <t>センタク</t>
    </rPh>
    <phoneticPr fontId="11"/>
  </si>
  <si>
    <t>費目名
（プルダウンから選択）</t>
    <rPh sb="0" eb="2">
      <t>ヒモク</t>
    </rPh>
    <rPh sb="2" eb="3">
      <t>メイ</t>
    </rPh>
    <phoneticPr fontId="17"/>
  </si>
  <si>
    <t>□</t>
  </si>
  <si>
    <t>□</t>
    <phoneticPr fontId="11"/>
  </si>
  <si>
    <t>☑</t>
    <phoneticPr fontId="11"/>
  </si>
  <si>
    <r>
      <t>【留意事項】
１　本資料は申請対象事業所・施設ごとに作成してください。
２　領収書等ごとに作成してください。領収書だけでは明細が不明な場合は請求書や納品書等の明細が分かる資料も添付してください。
３　補助対象経費は</t>
    </r>
    <r>
      <rPr>
        <b/>
        <sz val="11"/>
        <color rgb="FFFF0000"/>
        <rFont val="游ゴシック"/>
        <family val="3"/>
        <charset val="128"/>
        <scheme val="minor"/>
      </rPr>
      <t>全て</t>
    </r>
    <r>
      <rPr>
        <b/>
        <u/>
        <sz val="11"/>
        <color rgb="FFFF0000"/>
        <rFont val="游ゴシック"/>
        <family val="3"/>
        <charset val="128"/>
        <scheme val="minor"/>
      </rPr>
      <t>税抜額</t>
    </r>
    <r>
      <rPr>
        <sz val="11"/>
        <color theme="1"/>
        <rFont val="游ゴシック"/>
        <family val="3"/>
        <charset val="128"/>
        <scheme val="minor"/>
      </rPr>
      <t>を入力してください。
４　</t>
    </r>
    <r>
      <rPr>
        <u/>
        <sz val="11"/>
        <color rgb="FFFF0000"/>
        <rFont val="游ゴシック"/>
        <family val="3"/>
        <charset val="128"/>
        <scheme val="minor"/>
      </rPr>
      <t>交付決定日から事業完了日までに、発注、納品、支払いを済ませたものが補助対象となります。それ以外の期間に行ったものは補助対象外です。</t>
    </r>
    <r>
      <rPr>
        <sz val="11"/>
        <color theme="1"/>
        <rFont val="游ゴシック"/>
        <family val="3"/>
        <charset val="128"/>
        <scheme val="minor"/>
      </rPr>
      <t xml:space="preserve">
５　「領収等No」には、別途ご提出いただく領収書等写しに記載いただく番号と同じものを入力してください。
６　「品目名」については、当該領収書等の対象経費となる物品等の名称及び個数を簡潔にご記載ください。複数ある場合は同一セル内にまとめて記入
　　して構いません。
７　</t>
    </r>
    <r>
      <rPr>
        <sz val="11"/>
        <color rgb="FFFF0000"/>
        <rFont val="游ゴシック"/>
        <family val="3"/>
        <charset val="128"/>
        <scheme val="minor"/>
      </rPr>
      <t>商品名ではなく一般名を記入してください。　　</t>
    </r>
    <r>
      <rPr>
        <sz val="11"/>
        <color theme="1"/>
        <rFont val="游ゴシック"/>
        <family val="3"/>
        <charset val="128"/>
        <scheme val="minor"/>
      </rPr>
      <t xml:space="preserve">
８　行数が不足する場合は、必要に応じて行を増やしてください。</t>
    </r>
    <r>
      <rPr>
        <sz val="11"/>
        <color rgb="FFFF0000"/>
        <rFont val="游ゴシック"/>
        <family val="3"/>
        <charset val="128"/>
        <scheme val="minor"/>
      </rPr>
      <t>「明細」タブにカーソルを合わせる→右クリック→「シートの保護の解除」をクリックすると行追加できるようになります（他のシートでは「シートの保護の解除」は行わないでください　※事業所数が16以上の場合は解除して適宜加工してください）。</t>
    </r>
    <rPh sb="9" eb="10">
      <t>ホン</t>
    </rPh>
    <rPh sb="10" eb="12">
      <t>シリョウ</t>
    </rPh>
    <rPh sb="41" eb="42">
      <t>トウ</t>
    </rPh>
    <rPh sb="45" eb="47">
      <t>サクセイ</t>
    </rPh>
    <rPh sb="54" eb="57">
      <t>リョウシュウショ</t>
    </rPh>
    <rPh sb="61" eb="63">
      <t>メイサイ</t>
    </rPh>
    <rPh sb="64" eb="66">
      <t>フメイ</t>
    </rPh>
    <rPh sb="67" eb="69">
      <t>バアイ</t>
    </rPh>
    <rPh sb="70" eb="73">
      <t>セイキュウショ</t>
    </rPh>
    <rPh sb="74" eb="77">
      <t>ノウヒンショ</t>
    </rPh>
    <rPh sb="77" eb="78">
      <t>トウ</t>
    </rPh>
    <rPh sb="79" eb="81">
      <t>メイサイ</t>
    </rPh>
    <rPh sb="82" eb="83">
      <t>ワ</t>
    </rPh>
    <rPh sb="85" eb="87">
      <t>シリョウ</t>
    </rPh>
    <rPh sb="88" eb="90">
      <t>テンプ</t>
    </rPh>
    <rPh sb="100" eb="102">
      <t>ホジョ</t>
    </rPh>
    <rPh sb="102" eb="104">
      <t>タイショウ</t>
    </rPh>
    <rPh sb="104" eb="106">
      <t>ケイヒ</t>
    </rPh>
    <rPh sb="107" eb="108">
      <t>スベ</t>
    </rPh>
    <rPh sb="109" eb="111">
      <t>ゼイヌ</t>
    </rPh>
    <rPh sb="111" eb="112">
      <t>ガク</t>
    </rPh>
    <rPh sb="113" eb="115">
      <t>ニュウリョク</t>
    </rPh>
    <rPh sb="194" eb="196">
      <t>リョウシュウ</t>
    </rPh>
    <rPh sb="196" eb="197">
      <t>トウ</t>
    </rPh>
    <rPh sb="203" eb="205">
      <t>ベット</t>
    </rPh>
    <rPh sb="206" eb="208">
      <t>テイシュツ</t>
    </rPh>
    <rPh sb="212" eb="215">
      <t>リョウシュウショ</t>
    </rPh>
    <rPh sb="215" eb="216">
      <t>トウ</t>
    </rPh>
    <rPh sb="216" eb="217">
      <t>ウツ</t>
    </rPh>
    <rPh sb="219" eb="221">
      <t>キサイ</t>
    </rPh>
    <rPh sb="225" eb="227">
      <t>バンゴウ</t>
    </rPh>
    <rPh sb="228" eb="229">
      <t>オナ</t>
    </rPh>
    <rPh sb="233" eb="235">
      <t>ニュウリョク</t>
    </rPh>
    <rPh sb="248" eb="249">
      <t>メイ</t>
    </rPh>
    <rPh sb="256" eb="258">
      <t>トウガイ</t>
    </rPh>
    <rPh sb="258" eb="261">
      <t>リョウシュウショ</t>
    </rPh>
    <rPh sb="261" eb="262">
      <t>トウ</t>
    </rPh>
    <rPh sb="263" eb="265">
      <t>タイショウ</t>
    </rPh>
    <rPh sb="265" eb="267">
      <t>ケイヒ</t>
    </rPh>
    <rPh sb="270" eb="272">
      <t>ブッピン</t>
    </rPh>
    <rPh sb="272" eb="273">
      <t>トウ</t>
    </rPh>
    <rPh sb="274" eb="276">
      <t>メイショウ</t>
    </rPh>
    <rPh sb="276" eb="277">
      <t>オヨ</t>
    </rPh>
    <rPh sb="278" eb="280">
      <t>コスウ</t>
    </rPh>
    <rPh sb="281" eb="283">
      <t>カンケツ</t>
    </rPh>
    <rPh sb="285" eb="287">
      <t>キサイ</t>
    </rPh>
    <rPh sb="292" eb="294">
      <t>フクスウ</t>
    </rPh>
    <rPh sb="296" eb="298">
      <t>バアイ</t>
    </rPh>
    <rPh sb="299" eb="301">
      <t>ドウイツ</t>
    </rPh>
    <rPh sb="303" eb="304">
      <t>ナイ</t>
    </rPh>
    <rPh sb="309" eb="311">
      <t>キニュウ</t>
    </rPh>
    <rPh sb="316" eb="317">
      <t>カマ</t>
    </rPh>
    <rPh sb="325" eb="328">
      <t>ショウヒンメイ</t>
    </rPh>
    <rPh sb="332" eb="335">
      <t>イッパンメイ</t>
    </rPh>
    <rPh sb="336" eb="338">
      <t>キニュウ</t>
    </rPh>
    <rPh sb="351" eb="352">
      <t>スウ</t>
    </rPh>
    <rPh sb="353" eb="355">
      <t>フソク</t>
    </rPh>
    <rPh sb="361" eb="363">
      <t>ヒツヨウ</t>
    </rPh>
    <rPh sb="364" eb="365">
      <t>オウ</t>
    </rPh>
    <rPh sb="379" eb="381">
      <t>メイサイ</t>
    </rPh>
    <rPh sb="390" eb="391">
      <t>ア</t>
    </rPh>
    <rPh sb="395" eb="396">
      <t>ミギ</t>
    </rPh>
    <rPh sb="406" eb="408">
      <t>ホゴ</t>
    </rPh>
    <rPh sb="409" eb="411">
      <t>カイジョ</t>
    </rPh>
    <rPh sb="420" eb="423">
      <t>ギョウツイカ</t>
    </rPh>
    <rPh sb="434" eb="435">
      <t>ホカ</t>
    </rPh>
    <rPh sb="446" eb="448">
      <t>ホゴ</t>
    </rPh>
    <rPh sb="449" eb="451">
      <t>カイジョ</t>
    </rPh>
    <rPh sb="453" eb="454">
      <t>オコナ</t>
    </rPh>
    <rPh sb="464" eb="467">
      <t>ジギョウショ</t>
    </rPh>
    <rPh sb="467" eb="468">
      <t>スウ</t>
    </rPh>
    <rPh sb="471" eb="473">
      <t>イジョウ</t>
    </rPh>
    <rPh sb="474" eb="476">
      <t>バアイ</t>
    </rPh>
    <rPh sb="477" eb="479">
      <t>カイジョ</t>
    </rPh>
    <rPh sb="481" eb="483">
      <t>テキギ</t>
    </rPh>
    <rPh sb="483" eb="485">
      <t>カコウ</t>
    </rPh>
    <phoneticPr fontId="26"/>
  </si>
  <si>
    <r>
      <t xml:space="preserve">補助上限額
</t>
    </r>
    <r>
      <rPr>
        <sz val="9"/>
        <color rgb="FFFF0000"/>
        <rFont val="ＭＳ Ｐ明朝"/>
        <family val="1"/>
        <charset val="128"/>
      </rPr>
      <t>(交付決定額）</t>
    </r>
    <rPh sb="0" eb="2">
      <t>ホジョ</t>
    </rPh>
    <rPh sb="2" eb="5">
      <t>ジョウゲンガク</t>
    </rPh>
    <rPh sb="7" eb="9">
      <t>コウフ</t>
    </rPh>
    <rPh sb="9" eb="12">
      <t>ケッテイガク</t>
    </rPh>
    <phoneticPr fontId="11"/>
  </si>
  <si>
    <r>
      <t xml:space="preserve">補助上限額
</t>
    </r>
    <r>
      <rPr>
        <sz val="9"/>
        <color rgb="FFFF0000"/>
        <rFont val="ＭＳ Ｐ明朝"/>
        <family val="1"/>
        <charset val="128"/>
      </rPr>
      <t>（交付決定額）</t>
    </r>
    <rPh sb="0" eb="2">
      <t>ホジョ</t>
    </rPh>
    <rPh sb="2" eb="5">
      <t>ジョウゲンガク</t>
    </rPh>
    <rPh sb="7" eb="9">
      <t>コウフ</t>
    </rPh>
    <rPh sb="9" eb="12">
      <t>ケッテイガク</t>
    </rPh>
    <phoneticPr fontId="1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</si>
</sst>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_ ;[Red]\-#,##0\ "/>
    <numFmt numFmtId="177" formatCode="#,##0;\-#,##0;&quot;&quot;"/>
    <numFmt numFmtId="178" formatCode="[$]ggge&quot;年&quot;m&quot;月&quot;d&quot;日&quot;;@"/>
    <numFmt numFmtId="179" formatCode="[$-411]ggge&quot;年&quot;m&quot;月&quot;d&quot;日&quot;;@"/>
    <numFmt numFmtId="180" formatCode="0_);[Red]\(0\)"/>
    <numFmt numFmtId="181" formatCode="m&quot;月&quot;d&quot;日&quot;;@"/>
  </numFmts>
  <fonts count="51">
    <font>
      <sz val="11"/>
      <name val="ＭＳ Ｐゴシック"/>
      <family val="3"/>
      <charset val="128"/>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6"/>
      <name val="ＭＳ Ｐゴシック"/>
      <family val="3"/>
      <charset val="128"/>
    </font>
    <font>
      <sz val="11"/>
      <name val="ＭＳ Ｐゴシック"/>
      <family val="3"/>
      <charset val="128"/>
    </font>
    <font>
      <sz val="9"/>
      <color indexed="81"/>
      <name val="MS P ゴシック"/>
      <family val="3"/>
      <charset val="128"/>
    </font>
    <font>
      <sz val="10"/>
      <name val="ＭＳ 明朝"/>
      <family val="1"/>
      <charset val="128"/>
    </font>
    <font>
      <sz val="11"/>
      <name val="ＭＳ 明朝"/>
      <family val="1"/>
      <charset val="128"/>
    </font>
    <font>
      <b/>
      <sz val="10"/>
      <name val="ＭＳ 明朝"/>
      <family val="1"/>
      <charset val="128"/>
    </font>
    <font>
      <sz val="6"/>
      <name val="游ゴシック"/>
      <family val="2"/>
      <charset val="128"/>
      <scheme val="minor"/>
    </font>
    <font>
      <b/>
      <sz val="12"/>
      <name val="ＭＳ Ｐ明朝"/>
      <family val="1"/>
      <charset val="128"/>
    </font>
    <font>
      <sz val="11"/>
      <name val="ＭＳ Ｐ明朝"/>
      <family val="1"/>
      <charset val="128"/>
    </font>
    <font>
      <sz val="9"/>
      <name val="ＭＳ 明朝"/>
      <family val="1"/>
      <charset val="128"/>
    </font>
    <font>
      <sz val="11"/>
      <color theme="1"/>
      <name val="ＭＳ ゴシック"/>
      <family val="3"/>
      <charset val="128"/>
    </font>
    <font>
      <sz val="14"/>
      <color theme="1"/>
      <name val="ＭＳ ゴシック"/>
      <family val="3"/>
      <charset val="128"/>
    </font>
    <font>
      <sz val="16"/>
      <color theme="1"/>
      <name val="ＭＳ ゴシック"/>
      <family val="3"/>
      <charset val="128"/>
    </font>
    <font>
      <sz val="10"/>
      <color theme="1"/>
      <name val="ＭＳ ゴシック"/>
      <family val="3"/>
      <charset val="128"/>
    </font>
    <font>
      <sz val="11"/>
      <color theme="1"/>
      <name val="游ゴシック"/>
      <family val="2"/>
      <scheme val="minor"/>
    </font>
    <font>
      <sz val="6"/>
      <name val="游ゴシック"/>
      <family val="3"/>
      <charset val="128"/>
      <scheme val="minor"/>
    </font>
    <font>
      <sz val="10"/>
      <name val="ＭＳ Ｐ明朝"/>
      <family val="1"/>
      <charset val="128"/>
    </font>
    <font>
      <sz val="8"/>
      <name val="ＭＳ Ｐ明朝"/>
      <family val="1"/>
      <charset val="128"/>
    </font>
    <font>
      <b/>
      <sz val="10"/>
      <name val="ＭＳ Ｐ明朝"/>
      <family val="1"/>
      <charset val="128"/>
    </font>
    <font>
      <sz val="9"/>
      <name val="ＭＳ Ｐ明朝"/>
      <family val="1"/>
      <charset val="128"/>
    </font>
    <font>
      <b/>
      <sz val="11"/>
      <name val="ＭＳ Ｐ明朝"/>
      <family val="1"/>
      <charset val="128"/>
    </font>
    <font>
      <u/>
      <sz val="11"/>
      <color theme="10"/>
      <name val="ＭＳ Ｐゴシック"/>
      <family val="3"/>
      <charset val="128"/>
    </font>
    <font>
      <b/>
      <sz val="11"/>
      <color rgb="FFFF0000"/>
      <name val="游ゴシック"/>
      <family val="3"/>
      <charset val="128"/>
    </font>
    <font>
      <b/>
      <sz val="12"/>
      <color rgb="FFFF0000"/>
      <name val="ＭＳ 明朝"/>
      <family val="1"/>
      <charset val="128"/>
    </font>
    <font>
      <b/>
      <sz val="11"/>
      <color rgb="FFFF0000"/>
      <name val="ＭＳ 明朝"/>
      <family val="1"/>
      <charset val="128"/>
    </font>
    <font>
      <u/>
      <sz val="11"/>
      <color theme="10"/>
      <name val="ＭＳ 明朝"/>
      <family val="1"/>
      <charset val="128"/>
    </font>
    <font>
      <b/>
      <sz val="11"/>
      <name val="ＭＳ 明朝"/>
      <family val="1"/>
      <charset val="128"/>
    </font>
    <font>
      <b/>
      <sz val="9"/>
      <color indexed="81"/>
      <name val="MS P ゴシック"/>
      <family val="3"/>
      <charset val="128"/>
    </font>
    <font>
      <sz val="10"/>
      <color theme="0"/>
      <name val="ＭＳ Ｐ明朝"/>
      <family val="1"/>
      <charset val="128"/>
    </font>
    <font>
      <sz val="12"/>
      <color theme="1"/>
      <name val="ＭＳ ゴシック"/>
      <family val="3"/>
      <charset val="128"/>
    </font>
    <font>
      <b/>
      <sz val="20"/>
      <color theme="1"/>
      <name val="游ゴシック"/>
      <family val="3"/>
      <charset val="128"/>
      <scheme val="minor"/>
    </font>
    <font>
      <sz val="11"/>
      <color theme="1"/>
      <name val="游ゴシック"/>
      <family val="3"/>
      <charset val="128"/>
      <scheme val="minor"/>
    </font>
    <font>
      <b/>
      <sz val="11"/>
      <color rgb="FFFF0000"/>
      <name val="游ゴシック"/>
      <family val="3"/>
      <charset val="128"/>
      <scheme val="minor"/>
    </font>
    <font>
      <b/>
      <u/>
      <sz val="11"/>
      <color rgb="FFFF0000"/>
      <name val="游ゴシック"/>
      <family val="3"/>
      <charset val="128"/>
      <scheme val="minor"/>
    </font>
    <font>
      <u/>
      <sz val="11"/>
      <color rgb="FFFF0000"/>
      <name val="游ゴシック"/>
      <family val="3"/>
      <charset val="128"/>
      <scheme val="minor"/>
    </font>
    <font>
      <sz val="11"/>
      <color rgb="FFFF0000"/>
      <name val="游ゴシック"/>
      <family val="3"/>
      <charset val="128"/>
      <scheme val="minor"/>
    </font>
    <font>
      <sz val="9"/>
      <color theme="1"/>
      <name val="游ゴシック"/>
      <family val="2"/>
      <charset val="128"/>
      <scheme val="minor"/>
    </font>
    <font>
      <sz val="10"/>
      <color theme="1"/>
      <name val="游ゴシック"/>
      <family val="2"/>
      <charset val="128"/>
      <scheme val="minor"/>
    </font>
    <font>
      <sz val="6"/>
      <name val="ＭＳ Ｐ明朝"/>
      <family val="1"/>
      <charset val="128"/>
    </font>
    <font>
      <sz val="9"/>
      <color rgb="FFFF0000"/>
      <name val="ＭＳ Ｐ明朝"/>
      <family val="1"/>
      <charset val="128"/>
    </font>
  </fonts>
  <fills count="11">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FFCC"/>
        <bgColor indexed="64"/>
      </patternFill>
    </fill>
    <fill>
      <patternFill patternType="solid">
        <fgColor rgb="FFFFFF00"/>
        <bgColor indexed="64"/>
      </patternFill>
    </fill>
    <fill>
      <patternFill patternType="solid">
        <fgColor theme="2"/>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5" tint="0.79998168889431442"/>
        <bgColor indexed="64"/>
      </patternFill>
    </fill>
    <fill>
      <patternFill patternType="solid">
        <fgColor theme="6" tint="0.59999389629810485"/>
        <bgColor indexed="64"/>
      </patternFill>
    </fill>
  </fills>
  <borders count="7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style="hair">
        <color indexed="64"/>
      </top>
      <bottom style="thin">
        <color indexed="64"/>
      </bottom>
      <diagonal/>
    </border>
    <border>
      <left/>
      <right/>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diagonal/>
    </border>
    <border>
      <left style="medium">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rgb="FFFF0000"/>
      </left>
      <right style="thin">
        <color rgb="FFFF0000"/>
      </right>
      <top style="thin">
        <color rgb="FFFF0000"/>
      </top>
      <bottom style="thin">
        <color rgb="FFFF0000"/>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style="thin">
        <color rgb="FFFF0000"/>
      </left>
      <right style="thin">
        <color rgb="FFFF0000"/>
      </right>
      <top style="thin">
        <color rgb="FFFF0000"/>
      </top>
      <bottom/>
      <diagonal/>
    </border>
    <border>
      <left style="medium">
        <color rgb="FFFF0000"/>
      </left>
      <right/>
      <top style="medium">
        <color rgb="FFFF0000"/>
      </top>
      <bottom style="medium">
        <color rgb="FFFF0000"/>
      </bottom>
      <diagonal/>
    </border>
    <border>
      <left/>
      <right/>
      <top style="medium">
        <color rgb="FFFF0000"/>
      </top>
      <bottom style="medium">
        <color rgb="FFFF0000"/>
      </bottom>
      <diagonal/>
    </border>
    <border>
      <left/>
      <right style="medium">
        <color rgb="FFFF0000"/>
      </right>
      <top style="medium">
        <color rgb="FFFF0000"/>
      </top>
      <bottom style="medium">
        <color rgb="FFFF0000"/>
      </bottom>
      <diagonal/>
    </border>
    <border>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style="thin">
        <color indexed="64"/>
      </right>
      <top/>
      <bottom style="medium">
        <color indexed="64"/>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diagonalDown="1">
      <left style="thin">
        <color indexed="64"/>
      </left>
      <right style="medium">
        <color indexed="64"/>
      </right>
      <top style="thin">
        <color indexed="64"/>
      </top>
      <bottom style="medium">
        <color indexed="64"/>
      </bottom>
      <diagonal style="thin">
        <color auto="1"/>
      </diagonal>
    </border>
    <border diagonalDown="1">
      <left style="thin">
        <color indexed="64"/>
      </left>
      <right style="medium">
        <color indexed="64"/>
      </right>
      <top/>
      <bottom style="medium">
        <color indexed="64"/>
      </bottom>
      <diagonal style="thin">
        <color auto="1"/>
      </diagonal>
    </border>
    <border>
      <left style="medium">
        <color indexed="64"/>
      </left>
      <right style="thin">
        <color indexed="64"/>
      </right>
      <top style="double">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thin">
        <color indexed="64"/>
      </top>
      <bottom/>
      <diagonal/>
    </border>
    <border>
      <left style="thin">
        <color indexed="64"/>
      </left>
      <right style="thin">
        <color indexed="64"/>
      </right>
      <top style="double">
        <color indexed="64"/>
      </top>
      <bottom style="thin">
        <color indexed="64"/>
      </bottom>
      <diagonal/>
    </border>
    <border>
      <left style="thin">
        <color indexed="64"/>
      </left>
      <right style="medium">
        <color indexed="64"/>
      </right>
      <top style="double">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s>
  <cellStyleXfs count="20">
    <xf numFmtId="0" fontId="0" fillId="0" borderId="0">
      <alignment vertical="center"/>
    </xf>
    <xf numFmtId="38" fontId="12" fillId="0" borderId="0" applyFont="0" applyFill="0" applyBorder="0" applyAlignment="0" applyProtection="0">
      <alignment vertical="center"/>
    </xf>
    <xf numFmtId="9" fontId="12" fillId="0" borderId="0" applyFont="0" applyFill="0" applyBorder="0" applyAlignment="0" applyProtection="0">
      <alignment vertical="center"/>
    </xf>
    <xf numFmtId="0" fontId="10" fillId="0" borderId="0">
      <alignment vertical="center"/>
    </xf>
    <xf numFmtId="38" fontId="12" fillId="0" borderId="0" applyFont="0" applyFill="0" applyBorder="0" applyAlignment="0" applyProtection="0">
      <alignment vertical="center"/>
    </xf>
    <xf numFmtId="0" fontId="9" fillId="0" borderId="0">
      <alignment vertical="center"/>
    </xf>
    <xf numFmtId="0" fontId="8" fillId="0" borderId="0">
      <alignment vertical="center"/>
    </xf>
    <xf numFmtId="38" fontId="8" fillId="0" borderId="0" applyFont="0" applyFill="0" applyBorder="0" applyAlignment="0" applyProtection="0">
      <alignment vertical="center"/>
    </xf>
    <xf numFmtId="0" fontId="7" fillId="0" borderId="0">
      <alignment vertical="center"/>
    </xf>
    <xf numFmtId="0" fontId="25" fillId="0" borderId="0"/>
    <xf numFmtId="0" fontId="6" fillId="0" borderId="0">
      <alignment vertical="center"/>
    </xf>
    <xf numFmtId="38" fontId="6" fillId="0" borderId="0" applyFont="0" applyFill="0" applyBorder="0" applyAlignment="0" applyProtection="0">
      <alignment vertical="center"/>
    </xf>
    <xf numFmtId="0" fontId="32" fillId="0" borderId="0" applyNumberForma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12" fillId="0" borderId="0">
      <alignment vertical="center"/>
    </xf>
    <xf numFmtId="0" fontId="3" fillId="0" borderId="0">
      <alignment vertical="center"/>
    </xf>
    <xf numFmtId="38" fontId="3" fillId="0" borderId="0" applyFont="0" applyFill="0" applyBorder="0" applyAlignment="0" applyProtection="0">
      <alignment vertical="center"/>
    </xf>
  </cellStyleXfs>
  <cellXfs count="369">
    <xf numFmtId="0" fontId="0" fillId="0" borderId="0" xfId="0">
      <alignment vertical="center"/>
    </xf>
    <xf numFmtId="0" fontId="14" fillId="2" borderId="0" xfId="0" applyFont="1" applyFill="1">
      <alignment vertical="center"/>
    </xf>
    <xf numFmtId="0" fontId="14" fillId="0" borderId="0" xfId="0" applyFont="1">
      <alignment vertical="center"/>
    </xf>
    <xf numFmtId="0" fontId="15" fillId="2" borderId="0" xfId="0" applyFont="1" applyFill="1" applyAlignment="1">
      <alignment horizontal="center" vertical="center"/>
    </xf>
    <xf numFmtId="0" fontId="16" fillId="0" borderId="30" xfId="0" applyFont="1" applyBorder="1">
      <alignment vertical="center"/>
    </xf>
    <xf numFmtId="0" fontId="14" fillId="0" borderId="31" xfId="0" applyFont="1" applyBorder="1">
      <alignment vertical="center"/>
    </xf>
    <xf numFmtId="0" fontId="14" fillId="0" borderId="32" xfId="0" applyFont="1" applyBorder="1">
      <alignment vertical="center"/>
    </xf>
    <xf numFmtId="0" fontId="15" fillId="0" borderId="0" xfId="0" applyFont="1">
      <alignment vertical="center"/>
    </xf>
    <xf numFmtId="0" fontId="15" fillId="0" borderId="0" xfId="0" applyFont="1" applyAlignment="1">
      <alignment horizontal="center" vertical="center"/>
    </xf>
    <xf numFmtId="0" fontId="15" fillId="0" borderId="0" xfId="0" applyFont="1" applyAlignment="1">
      <alignment horizontal="right" vertical="center"/>
    </xf>
    <xf numFmtId="0" fontId="14" fillId="0" borderId="0" xfId="0" applyFont="1" applyAlignment="1">
      <alignment horizontal="right" vertical="center"/>
    </xf>
    <xf numFmtId="0" fontId="14" fillId="0" borderId="4" xfId="0" applyFont="1" applyBorder="1" applyAlignment="1">
      <alignment vertical="center" shrinkToFit="1"/>
    </xf>
    <xf numFmtId="0" fontId="14" fillId="0" borderId="5" xfId="0" applyFont="1" applyBorder="1" applyAlignment="1">
      <alignment vertical="center" shrinkToFit="1"/>
    </xf>
    <xf numFmtId="0" fontId="14" fillId="0" borderId="6" xfId="0" applyFont="1" applyBorder="1" applyAlignment="1">
      <alignment vertical="center" shrinkToFit="1"/>
    </xf>
    <xf numFmtId="0" fontId="14" fillId="0" borderId="3" xfId="0" applyFont="1" applyBorder="1">
      <alignment vertical="center"/>
    </xf>
    <xf numFmtId="0" fontId="19" fillId="0" borderId="0" xfId="0" applyFont="1">
      <alignment vertical="center"/>
    </xf>
    <xf numFmtId="177" fontId="19" fillId="0" borderId="26" xfId="0" applyNumberFormat="1" applyFont="1" applyBorder="1" applyAlignment="1">
      <alignment horizontal="center" vertical="center" shrinkToFit="1"/>
    </xf>
    <xf numFmtId="177" fontId="19" fillId="0" borderId="26" xfId="4" applyNumberFormat="1" applyFont="1" applyBorder="1" applyAlignment="1">
      <alignment horizontal="right" vertical="center" shrinkToFit="1"/>
    </xf>
    <xf numFmtId="0" fontId="27" fillId="0" borderId="0" xfId="0" applyFont="1" applyAlignment="1">
      <alignment horizontal="center" vertical="center" shrinkToFit="1"/>
    </xf>
    <xf numFmtId="0" fontId="27" fillId="0" borderId="0" xfId="0" applyFont="1">
      <alignment vertical="center"/>
    </xf>
    <xf numFmtId="0" fontId="27" fillId="0" borderId="0" xfId="0" applyFont="1" applyAlignment="1">
      <alignment horizontal="center" vertical="center"/>
    </xf>
    <xf numFmtId="0" fontId="27" fillId="0" borderId="0" xfId="0" applyFont="1" applyAlignment="1">
      <alignment horizontal="left" vertical="center"/>
    </xf>
    <xf numFmtId="0" fontId="27" fillId="0" borderId="2" xfId="0" applyFont="1" applyBorder="1" applyAlignment="1">
      <alignment horizontal="center" vertical="center"/>
    </xf>
    <xf numFmtId="0" fontId="27" fillId="0" borderId="2" xfId="0" applyFont="1" applyBorder="1">
      <alignment vertical="center"/>
    </xf>
    <xf numFmtId="0" fontId="30" fillId="0" borderId="0" xfId="0" applyFont="1">
      <alignment vertical="center"/>
    </xf>
    <xf numFmtId="0" fontId="28" fillId="0" borderId="0" xfId="0" applyFont="1">
      <alignment vertical="center"/>
    </xf>
    <xf numFmtId="0" fontId="27" fillId="0" borderId="0" xfId="0" applyFont="1" applyAlignment="1" applyProtection="1">
      <alignment vertical="center" shrinkToFit="1"/>
      <protection locked="0"/>
    </xf>
    <xf numFmtId="0" fontId="27" fillId="0" borderId="0" xfId="0" applyFont="1" applyProtection="1">
      <alignment vertical="center"/>
      <protection locked="0"/>
    </xf>
    <xf numFmtId="0" fontId="19" fillId="0" borderId="0" xfId="0" applyFont="1" applyAlignment="1">
      <alignment horizontal="center" vertical="center"/>
    </xf>
    <xf numFmtId="0" fontId="33" fillId="0" borderId="0" xfId="0" applyFont="1">
      <alignment vertical="center"/>
    </xf>
    <xf numFmtId="0" fontId="34" fillId="0" borderId="0" xfId="0" applyFont="1">
      <alignment vertical="center"/>
    </xf>
    <xf numFmtId="0" fontId="35" fillId="0" borderId="0" xfId="0" applyFont="1">
      <alignment vertical="center"/>
    </xf>
    <xf numFmtId="0" fontId="15" fillId="0" borderId="0" xfId="0" applyFont="1" applyAlignment="1">
      <alignment horizontal="center"/>
    </xf>
    <xf numFmtId="0" fontId="15" fillId="0" borderId="40" xfId="0" applyFont="1" applyBorder="1">
      <alignment vertical="center"/>
    </xf>
    <xf numFmtId="0" fontId="15" fillId="6" borderId="26" xfId="0" applyFont="1" applyFill="1" applyBorder="1">
      <alignment vertical="center"/>
    </xf>
    <xf numFmtId="0" fontId="15" fillId="6" borderId="26" xfId="0" applyFont="1" applyFill="1" applyBorder="1" applyAlignment="1">
      <alignment horizontal="center" vertical="center"/>
    </xf>
    <xf numFmtId="0" fontId="15" fillId="6" borderId="17" xfId="0" applyFont="1" applyFill="1" applyBorder="1" applyAlignment="1">
      <alignment horizontal="center" vertical="center"/>
    </xf>
    <xf numFmtId="0" fontId="14" fillId="7" borderId="26" xfId="0" applyFont="1" applyFill="1" applyBorder="1" applyAlignment="1">
      <alignment horizontal="center" vertical="center" wrapText="1"/>
    </xf>
    <xf numFmtId="0" fontId="15" fillId="7" borderId="4" xfId="0" applyFont="1" applyFill="1" applyBorder="1" applyAlignment="1">
      <alignment horizontal="center" vertical="center" wrapText="1"/>
    </xf>
    <xf numFmtId="0" fontId="15" fillId="7" borderId="6" xfId="0" applyFont="1" applyFill="1" applyBorder="1" applyAlignment="1">
      <alignment horizontal="left" vertical="center"/>
    </xf>
    <xf numFmtId="0" fontId="14" fillId="7" borderId="26" xfId="0" applyFont="1" applyFill="1" applyBorder="1" applyAlignment="1">
      <alignment horizontal="center" vertical="center"/>
    </xf>
    <xf numFmtId="0" fontId="15" fillId="7" borderId="1" xfId="0" applyFont="1" applyFill="1" applyBorder="1" applyAlignment="1">
      <alignment horizontal="center" vertical="center"/>
    </xf>
    <xf numFmtId="0" fontId="15" fillId="7" borderId="3" xfId="0" applyFont="1" applyFill="1" applyBorder="1" applyAlignment="1">
      <alignment horizontal="left" vertical="center"/>
    </xf>
    <xf numFmtId="0" fontId="15" fillId="7" borderId="10" xfId="0" applyFont="1" applyFill="1" applyBorder="1" applyAlignment="1">
      <alignment horizontal="center" vertical="center"/>
    </xf>
    <xf numFmtId="0" fontId="36" fillId="7" borderId="3" xfId="12" applyFont="1" applyFill="1" applyBorder="1" applyAlignment="1">
      <alignment horizontal="left" vertical="center"/>
    </xf>
    <xf numFmtId="0" fontId="14" fillId="8" borderId="26" xfId="0" applyFont="1" applyFill="1" applyBorder="1" applyAlignment="1">
      <alignment horizontal="center" vertical="center"/>
    </xf>
    <xf numFmtId="0" fontId="15" fillId="8" borderId="1" xfId="0" applyFont="1" applyFill="1" applyBorder="1" applyAlignment="1">
      <alignment horizontal="center" vertical="center" wrapText="1"/>
    </xf>
    <xf numFmtId="0" fontId="15" fillId="8" borderId="3" xfId="0" applyFont="1" applyFill="1" applyBorder="1" applyAlignment="1">
      <alignment horizontal="left" vertical="center"/>
    </xf>
    <xf numFmtId="0" fontId="15" fillId="8" borderId="10" xfId="0" applyFont="1" applyFill="1" applyBorder="1" applyAlignment="1">
      <alignment horizontal="center" vertical="center"/>
    </xf>
    <xf numFmtId="0" fontId="15" fillId="8" borderId="11" xfId="0" applyFont="1" applyFill="1" applyBorder="1" applyAlignment="1">
      <alignment horizontal="left" vertical="center"/>
    </xf>
    <xf numFmtId="178" fontId="15" fillId="8" borderId="11" xfId="0" applyNumberFormat="1" applyFont="1" applyFill="1" applyBorder="1" applyAlignment="1">
      <alignment horizontal="left" vertical="center"/>
    </xf>
    <xf numFmtId="0" fontId="15" fillId="8" borderId="1" xfId="0" applyFont="1" applyFill="1" applyBorder="1" applyAlignment="1">
      <alignment horizontal="center" vertical="center"/>
    </xf>
    <xf numFmtId="0" fontId="15" fillId="8" borderId="3" xfId="0" applyFont="1" applyFill="1" applyBorder="1">
      <alignment vertical="center"/>
    </xf>
    <xf numFmtId="0" fontId="15" fillId="0" borderId="43" xfId="0" applyFont="1" applyBorder="1">
      <alignment vertical="center"/>
    </xf>
    <xf numFmtId="0" fontId="14" fillId="9" borderId="26" xfId="0" applyFont="1" applyFill="1" applyBorder="1" applyAlignment="1">
      <alignment horizontal="center" vertical="center"/>
    </xf>
    <xf numFmtId="0" fontId="15" fillId="9" borderId="1" xfId="0" applyFont="1" applyFill="1" applyBorder="1" applyAlignment="1">
      <alignment horizontal="center" vertical="center"/>
    </xf>
    <xf numFmtId="0" fontId="15" fillId="9" borderId="6" xfId="0" applyFont="1" applyFill="1" applyBorder="1" applyAlignment="1">
      <alignment horizontal="left" vertical="center"/>
    </xf>
    <xf numFmtId="0" fontId="15" fillId="0" borderId="0" xfId="15" applyFont="1">
      <alignment vertical="center"/>
    </xf>
    <xf numFmtId="0" fontId="21" fillId="0" borderId="0" xfId="15" applyFont="1">
      <alignment vertical="center"/>
    </xf>
    <xf numFmtId="0" fontId="22" fillId="0" borderId="0" xfId="15" applyFont="1">
      <alignment vertical="center"/>
    </xf>
    <xf numFmtId="0" fontId="22" fillId="0" borderId="0" xfId="15" applyFont="1" applyAlignment="1">
      <alignment horizontal="right" vertical="center"/>
    </xf>
    <xf numFmtId="0" fontId="22" fillId="0" borderId="0" xfId="15" applyFont="1" applyAlignment="1">
      <alignment horizontal="center" vertical="center"/>
    </xf>
    <xf numFmtId="0" fontId="22" fillId="0" borderId="58" xfId="15" applyFont="1" applyBorder="1" applyAlignment="1">
      <alignment horizontal="center" vertical="center"/>
    </xf>
    <xf numFmtId="0" fontId="22" fillId="0" borderId="60" xfId="15" applyFont="1" applyBorder="1" applyAlignment="1">
      <alignment horizontal="center" vertical="center"/>
    </xf>
    <xf numFmtId="0" fontId="22" fillId="0" borderId="48" xfId="15" applyFont="1" applyBorder="1" applyAlignment="1">
      <alignment vertical="center" wrapText="1"/>
    </xf>
    <xf numFmtId="0" fontId="22" fillId="0" borderId="49" xfId="15" applyFont="1" applyBorder="1" applyAlignment="1">
      <alignment horizontal="center" vertical="center"/>
    </xf>
    <xf numFmtId="0" fontId="22" fillId="0" borderId="39" xfId="15" applyFont="1" applyBorder="1">
      <alignment vertical="center"/>
    </xf>
    <xf numFmtId="0" fontId="22" fillId="0" borderId="37" xfId="15" applyFont="1" applyBorder="1" applyAlignment="1">
      <alignment horizontal="center" vertical="center"/>
    </xf>
    <xf numFmtId="0" fontId="22" fillId="0" borderId="48" xfId="15" applyFont="1" applyBorder="1">
      <alignment vertical="center"/>
    </xf>
    <xf numFmtId="0" fontId="22" fillId="0" borderId="49" xfId="15" applyFont="1" applyBorder="1">
      <alignment vertical="center"/>
    </xf>
    <xf numFmtId="0" fontId="22" fillId="0" borderId="39" xfId="15" applyFont="1" applyBorder="1" applyAlignment="1">
      <alignment horizontal="center" vertical="center"/>
    </xf>
    <xf numFmtId="0" fontId="22" fillId="0" borderId="61" xfId="15" applyFont="1" applyBorder="1">
      <alignment vertical="center"/>
    </xf>
    <xf numFmtId="0" fontId="22" fillId="0" borderId="39" xfId="15" applyFont="1" applyBorder="1" applyAlignment="1">
      <alignment horizontal="left" vertical="center"/>
    </xf>
    <xf numFmtId="0" fontId="24" fillId="0" borderId="37" xfId="15" applyFont="1" applyBorder="1" applyAlignment="1">
      <alignment horizontal="center" vertical="center"/>
    </xf>
    <xf numFmtId="0" fontId="22" fillId="0" borderId="28" xfId="15" applyFont="1" applyBorder="1" applyAlignment="1">
      <alignment horizontal="center" vertical="center"/>
    </xf>
    <xf numFmtId="0" fontId="22" fillId="0" borderId="62" xfId="15" applyFont="1" applyBorder="1">
      <alignment vertical="center"/>
    </xf>
    <xf numFmtId="0" fontId="22" fillId="0" borderId="27" xfId="15" applyFont="1" applyBorder="1" applyAlignment="1">
      <alignment horizontal="left" vertical="center"/>
    </xf>
    <xf numFmtId="0" fontId="30" fillId="3" borderId="26" xfId="0" applyFont="1" applyFill="1" applyBorder="1" applyAlignment="1">
      <alignment horizontal="center" vertical="center" wrapText="1"/>
    </xf>
    <xf numFmtId="0" fontId="30" fillId="3" borderId="26" xfId="0" applyFont="1" applyFill="1" applyBorder="1" applyAlignment="1">
      <alignment horizontal="center" vertical="center"/>
    </xf>
    <xf numFmtId="49" fontId="19" fillId="0" borderId="26" xfId="0" applyNumberFormat="1" applyFont="1" applyBorder="1" applyAlignment="1">
      <alignment vertical="center" shrinkToFit="1"/>
    </xf>
    <xf numFmtId="177" fontId="19" fillId="0" borderId="26" xfId="4" applyNumberFormat="1" applyFont="1" applyBorder="1" applyAlignment="1">
      <alignment vertical="center" shrinkToFit="1"/>
    </xf>
    <xf numFmtId="177" fontId="30" fillId="3" borderId="3" xfId="4" applyNumberFormat="1" applyFont="1" applyFill="1" applyBorder="1" applyAlignment="1">
      <alignment horizontal="center" vertical="center" shrinkToFit="1"/>
    </xf>
    <xf numFmtId="0" fontId="31" fillId="5" borderId="30" xfId="0" applyFont="1" applyFill="1" applyBorder="1">
      <alignment vertical="center"/>
    </xf>
    <xf numFmtId="0" fontId="19" fillId="5" borderId="31" xfId="0" applyFont="1" applyFill="1" applyBorder="1">
      <alignment vertical="center"/>
    </xf>
    <xf numFmtId="0" fontId="19" fillId="0" borderId="32" xfId="0" applyFont="1" applyBorder="1">
      <alignment vertical="center"/>
    </xf>
    <xf numFmtId="0" fontId="18" fillId="0" borderId="0" xfId="0" applyFont="1">
      <alignment vertical="center"/>
    </xf>
    <xf numFmtId="0" fontId="30" fillId="2" borderId="5" xfId="0" applyFont="1" applyFill="1" applyBorder="1" applyAlignment="1">
      <alignment horizontal="left" vertical="center"/>
    </xf>
    <xf numFmtId="0" fontId="27" fillId="2" borderId="5" xfId="0" applyFont="1" applyFill="1" applyBorder="1">
      <alignment vertical="center"/>
    </xf>
    <xf numFmtId="0" fontId="27" fillId="2" borderId="5" xfId="0" applyFont="1" applyFill="1" applyBorder="1" applyAlignment="1">
      <alignment horizontal="center" vertical="center"/>
    </xf>
    <xf numFmtId="0" fontId="27" fillId="2" borderId="6" xfId="0" applyFont="1" applyFill="1" applyBorder="1" applyAlignment="1">
      <alignment horizontal="center" vertical="center"/>
    </xf>
    <xf numFmtId="0" fontId="30" fillId="0" borderId="2" xfId="0" applyFont="1" applyBorder="1">
      <alignment vertical="center"/>
    </xf>
    <xf numFmtId="0" fontId="27" fillId="0" borderId="2" xfId="0" applyFont="1" applyBorder="1" applyAlignment="1">
      <alignment horizontal="left" vertical="center"/>
    </xf>
    <xf numFmtId="0" fontId="27" fillId="0" borderId="2" xfId="0" applyFont="1" applyBorder="1" applyProtection="1">
      <alignment vertical="center"/>
      <protection locked="0"/>
    </xf>
    <xf numFmtId="0" fontId="29" fillId="0" borderId="0" xfId="0" applyFont="1">
      <alignment vertical="center"/>
    </xf>
    <xf numFmtId="0" fontId="27" fillId="0" borderId="0" xfId="0" applyFont="1" applyAlignment="1">
      <alignment vertical="center" textRotation="255"/>
    </xf>
    <xf numFmtId="0" fontId="30" fillId="0" borderId="0" xfId="0" applyFont="1" applyAlignment="1">
      <alignment horizontal="center" vertical="center"/>
    </xf>
    <xf numFmtId="0" fontId="30" fillId="0" borderId="0" xfId="0" applyFont="1" applyAlignment="1">
      <alignment vertical="center" wrapText="1"/>
    </xf>
    <xf numFmtId="49" fontId="30" fillId="2" borderId="1" xfId="0" applyNumberFormat="1" applyFont="1" applyFill="1" applyBorder="1">
      <alignment vertical="center"/>
    </xf>
    <xf numFmtId="49" fontId="30" fillId="2" borderId="2" xfId="0" applyNumberFormat="1" applyFont="1" applyFill="1" applyBorder="1" applyAlignment="1">
      <alignment vertical="center" wrapText="1"/>
    </xf>
    <xf numFmtId="49" fontId="30" fillId="2" borderId="3" xfId="0" applyNumberFormat="1" applyFont="1" applyFill="1" applyBorder="1" applyAlignment="1">
      <alignment vertical="center" wrapText="1"/>
    </xf>
    <xf numFmtId="49" fontId="30" fillId="0" borderId="0" xfId="0" applyNumberFormat="1" applyFont="1" applyAlignment="1">
      <alignment horizontal="center" vertical="center" wrapText="1"/>
    </xf>
    <xf numFmtId="49" fontId="30" fillId="0" borderId="0" xfId="0" applyNumberFormat="1" applyFont="1" applyAlignment="1">
      <alignment vertical="center" wrapText="1"/>
    </xf>
    <xf numFmtId="176" fontId="19" fillId="0" borderId="0" xfId="4" applyNumberFormat="1" applyFont="1" applyFill="1" applyBorder="1" applyAlignment="1">
      <alignment vertical="center" shrinkToFit="1"/>
    </xf>
    <xf numFmtId="0" fontId="19" fillId="0" borderId="5" xfId="0" applyFont="1" applyBorder="1">
      <alignment vertical="center"/>
    </xf>
    <xf numFmtId="0" fontId="29" fillId="2" borderId="0" xfId="0" applyFont="1" applyFill="1" applyAlignment="1">
      <alignment horizontal="left" vertical="center"/>
    </xf>
    <xf numFmtId="0" fontId="27" fillId="2" borderId="0" xfId="0" applyFont="1" applyFill="1">
      <alignment vertical="center"/>
    </xf>
    <xf numFmtId="0" fontId="27" fillId="2" borderId="0" xfId="0" applyFont="1" applyFill="1" applyAlignment="1">
      <alignment horizontal="left" vertical="center"/>
    </xf>
    <xf numFmtId="0" fontId="27" fillId="2" borderId="0" xfId="0" applyFont="1" applyFill="1" applyProtection="1">
      <alignment vertical="center"/>
      <protection locked="0"/>
    </xf>
    <xf numFmtId="0" fontId="27" fillId="2" borderId="0" xfId="0" applyFont="1" applyFill="1" applyAlignment="1">
      <alignment horizontal="center" vertical="center"/>
    </xf>
    <xf numFmtId="0" fontId="30" fillId="2" borderId="0" xfId="0" applyFont="1" applyFill="1" applyAlignment="1">
      <alignment vertical="center" wrapText="1"/>
    </xf>
    <xf numFmtId="0" fontId="30" fillId="2" borderId="0" xfId="0" applyFont="1" applyFill="1">
      <alignment vertical="center"/>
    </xf>
    <xf numFmtId="0" fontId="39" fillId="0" borderId="0" xfId="0" applyFont="1">
      <alignment vertical="center"/>
    </xf>
    <xf numFmtId="49" fontId="30" fillId="2" borderId="2" xfId="0" applyNumberFormat="1" applyFont="1" applyFill="1" applyBorder="1">
      <alignment vertical="center"/>
    </xf>
    <xf numFmtId="0" fontId="28" fillId="0" borderId="0" xfId="0" applyFont="1" applyAlignment="1">
      <alignment vertical="center" shrinkToFit="1"/>
    </xf>
    <xf numFmtId="176" fontId="28" fillId="0" borderId="0" xfId="4" applyNumberFormat="1" applyFont="1" applyFill="1" applyBorder="1" applyAlignment="1">
      <alignment vertical="center" shrinkToFit="1"/>
    </xf>
    <xf numFmtId="0" fontId="28" fillId="0" borderId="5" xfId="0" applyFont="1" applyBorder="1" applyAlignment="1">
      <alignment vertical="center" shrinkToFit="1"/>
    </xf>
    <xf numFmtId="0" fontId="19" fillId="0" borderId="0" xfId="0" applyFont="1" applyAlignment="1">
      <alignment horizontal="left" vertical="center"/>
    </xf>
    <xf numFmtId="177" fontId="19" fillId="0" borderId="17" xfId="0" applyNumberFormat="1" applyFont="1" applyBorder="1" applyAlignment="1">
      <alignment horizontal="center" vertical="center" shrinkToFit="1"/>
    </xf>
    <xf numFmtId="49" fontId="19" fillId="0" borderId="17" xfId="0" applyNumberFormat="1" applyFont="1" applyBorder="1" applyAlignment="1">
      <alignment vertical="center" shrinkToFit="1"/>
    </xf>
    <xf numFmtId="177" fontId="19" fillId="0" borderId="17" xfId="4" applyNumberFormat="1" applyFont="1" applyBorder="1" applyAlignment="1">
      <alignment horizontal="right" vertical="center" shrinkToFit="1"/>
    </xf>
    <xf numFmtId="0" fontId="24" fillId="0" borderId="68" xfId="15" applyFont="1" applyBorder="1" applyAlignment="1">
      <alignment horizontal="center" vertical="center" wrapText="1"/>
    </xf>
    <xf numFmtId="0" fontId="24" fillId="0" borderId="69" xfId="15" applyFont="1" applyBorder="1" applyAlignment="1">
      <alignment horizontal="center" vertical="center" wrapText="1"/>
    </xf>
    <xf numFmtId="177" fontId="19" fillId="0" borderId="67" xfId="0" applyNumberFormat="1" applyFont="1" applyBorder="1">
      <alignment vertical="center"/>
    </xf>
    <xf numFmtId="49" fontId="19" fillId="0" borderId="26" xfId="0" applyNumberFormat="1" applyFont="1" applyBorder="1" applyAlignment="1">
      <alignment vertical="center" wrapText="1" shrinkToFit="1"/>
    </xf>
    <xf numFmtId="49" fontId="19" fillId="0" borderId="17" xfId="0" applyNumberFormat="1" applyFont="1" applyBorder="1" applyAlignment="1">
      <alignment vertical="center" wrapText="1" shrinkToFit="1"/>
    </xf>
    <xf numFmtId="0" fontId="40" fillId="0" borderId="63" xfId="15" applyFont="1" applyBorder="1" applyAlignment="1">
      <alignment horizontal="left" vertical="center" wrapText="1"/>
    </xf>
    <xf numFmtId="0" fontId="40" fillId="0" borderId="27" xfId="15" applyFont="1" applyBorder="1" applyAlignment="1">
      <alignment horizontal="left" vertical="center" wrapText="1"/>
    </xf>
    <xf numFmtId="0" fontId="15" fillId="8" borderId="6" xfId="0" applyFont="1" applyFill="1" applyBorder="1">
      <alignment vertical="center"/>
    </xf>
    <xf numFmtId="0" fontId="41" fillId="0" borderId="0" xfId="18" applyFont="1">
      <alignment vertical="center"/>
    </xf>
    <xf numFmtId="0" fontId="3" fillId="0" borderId="0" xfId="18">
      <alignment vertical="center"/>
    </xf>
    <xf numFmtId="38" fontId="0" fillId="0" borderId="0" xfId="19" applyFont="1">
      <alignment vertical="center"/>
    </xf>
    <xf numFmtId="0" fontId="42" fillId="0" borderId="8" xfId="18" applyFont="1" applyBorder="1" applyAlignment="1">
      <alignment horizontal="left" vertical="top" wrapText="1"/>
    </xf>
    <xf numFmtId="0" fontId="3" fillId="0" borderId="0" xfId="18" applyAlignment="1">
      <alignment horizontal="center" vertical="center"/>
    </xf>
    <xf numFmtId="0" fontId="3" fillId="0" borderId="26" xfId="18" applyBorder="1" applyAlignment="1">
      <alignment horizontal="center" vertical="center"/>
    </xf>
    <xf numFmtId="0" fontId="47" fillId="0" borderId="26" xfId="18" applyFont="1" applyBorder="1" applyAlignment="1">
      <alignment horizontal="center" vertical="center" wrapText="1"/>
    </xf>
    <xf numFmtId="38" fontId="0" fillId="0" borderId="26" xfId="19" applyFont="1" applyBorder="1" applyAlignment="1">
      <alignment horizontal="center" vertical="center"/>
    </xf>
    <xf numFmtId="56" fontId="3" fillId="0" borderId="26" xfId="18" applyNumberFormat="1" applyBorder="1" applyAlignment="1">
      <alignment horizontal="center" vertical="center"/>
    </xf>
    <xf numFmtId="56" fontId="3" fillId="0" borderId="26" xfId="18" applyNumberFormat="1" applyBorder="1" applyAlignment="1">
      <alignment horizontal="right" vertical="center"/>
    </xf>
    <xf numFmtId="0" fontId="3" fillId="0" borderId="26" xfId="18" applyBorder="1" applyAlignment="1">
      <alignment vertical="center" shrinkToFit="1"/>
    </xf>
    <xf numFmtId="0" fontId="3" fillId="0" borderId="26" xfId="18" applyBorder="1" applyAlignment="1">
      <alignment horizontal="left" vertical="center"/>
    </xf>
    <xf numFmtId="38" fontId="0" fillId="0" borderId="26" xfId="19" applyFont="1" applyBorder="1">
      <alignment vertical="center"/>
    </xf>
    <xf numFmtId="0" fontId="3" fillId="0" borderId="26" xfId="18" applyBorder="1">
      <alignment vertical="center"/>
    </xf>
    <xf numFmtId="38" fontId="3" fillId="0" borderId="26" xfId="4" applyFont="1" applyBorder="1">
      <alignment vertical="center"/>
    </xf>
    <xf numFmtId="0" fontId="3" fillId="0" borderId="26" xfId="18" applyBorder="1" applyAlignment="1">
      <alignment horizontal="center" vertical="center" wrapText="1"/>
    </xf>
    <xf numFmtId="0" fontId="48" fillId="0" borderId="26" xfId="18" applyFont="1" applyBorder="1" applyAlignment="1">
      <alignment horizontal="center" vertical="center" wrapText="1"/>
    </xf>
    <xf numFmtId="0" fontId="0" fillId="0" borderId="26" xfId="0" applyBorder="1" applyAlignment="1">
      <alignment vertical="center" shrinkToFit="1"/>
    </xf>
    <xf numFmtId="0" fontId="27" fillId="5" borderId="5" xfId="0" applyFont="1" applyFill="1" applyBorder="1" applyProtection="1">
      <alignment vertical="center"/>
      <protection locked="0"/>
    </xf>
    <xf numFmtId="0" fontId="3" fillId="5" borderId="26" xfId="18" applyFill="1" applyBorder="1" applyProtection="1">
      <alignment vertical="center"/>
      <protection locked="0"/>
    </xf>
    <xf numFmtId="0" fontId="3" fillId="5" borderId="26" xfId="18" applyFill="1" applyBorder="1" applyAlignment="1" applyProtection="1">
      <alignment vertical="center" shrinkToFit="1"/>
      <protection locked="0"/>
    </xf>
    <xf numFmtId="38" fontId="0" fillId="5" borderId="26" xfId="19" applyFont="1" applyFill="1" applyBorder="1" applyProtection="1">
      <alignment vertical="center"/>
      <protection locked="0"/>
    </xf>
    <xf numFmtId="0" fontId="3" fillId="5" borderId="26" xfId="18" applyFill="1" applyBorder="1" applyAlignment="1" applyProtection="1">
      <alignment horizontal="left" vertical="center"/>
      <protection locked="0"/>
    </xf>
    <xf numFmtId="38" fontId="0" fillId="0" borderId="70" xfId="19" applyFont="1" applyBorder="1" applyProtection="1">
      <alignment vertical="center"/>
    </xf>
    <xf numFmtId="49" fontId="3" fillId="0" borderId="0" xfId="18" applyNumberFormat="1">
      <alignment vertical="center"/>
    </xf>
    <xf numFmtId="181" fontId="3" fillId="5" borderId="26" xfId="18" applyNumberFormat="1" applyFill="1" applyBorder="1" applyProtection="1">
      <alignment vertical="center"/>
      <protection locked="0"/>
    </xf>
    <xf numFmtId="181" fontId="3" fillId="5" borderId="26" xfId="18" applyNumberFormat="1" applyFill="1" applyBorder="1" applyAlignment="1" applyProtection="1">
      <alignment horizontal="center" vertical="center"/>
      <protection locked="0"/>
    </xf>
    <xf numFmtId="181" fontId="3" fillId="5" borderId="26" xfId="18" applyNumberFormat="1" applyFill="1" applyBorder="1" applyAlignment="1" applyProtection="1">
      <alignment horizontal="right" vertical="center"/>
      <protection locked="0"/>
    </xf>
    <xf numFmtId="0" fontId="15" fillId="5" borderId="38" xfId="0" applyFont="1" applyFill="1" applyBorder="1" applyAlignment="1" applyProtection="1">
      <alignment horizontal="left" vertical="center" shrinkToFit="1"/>
      <protection locked="0"/>
    </xf>
    <xf numFmtId="0" fontId="15" fillId="5" borderId="42" xfId="0" applyFont="1" applyFill="1" applyBorder="1" applyAlignment="1" applyProtection="1">
      <alignment horizontal="left" vertical="center" shrinkToFit="1"/>
      <protection locked="0"/>
    </xf>
    <xf numFmtId="178" fontId="15" fillId="5" borderId="34" xfId="0" applyNumberFormat="1" applyFont="1" applyFill="1" applyBorder="1" applyAlignment="1" applyProtection="1">
      <alignment horizontal="left" vertical="center" shrinkToFit="1"/>
      <protection locked="0"/>
    </xf>
    <xf numFmtId="58" fontId="15" fillId="9" borderId="3" xfId="0" applyNumberFormat="1" applyFont="1" applyFill="1" applyBorder="1" applyAlignment="1">
      <alignment horizontal="left" vertical="center" wrapText="1"/>
    </xf>
    <xf numFmtId="49" fontId="2" fillId="0" borderId="0" xfId="18" applyNumberFormat="1" applyFont="1">
      <alignment vertical="center"/>
    </xf>
    <xf numFmtId="0" fontId="27" fillId="0" borderId="0" xfId="0" applyFont="1" applyAlignment="1">
      <alignment vertical="center" shrinkToFit="1"/>
    </xf>
    <xf numFmtId="0" fontId="15" fillId="5" borderId="41" xfId="0" applyFont="1" applyFill="1" applyBorder="1" applyAlignment="1">
      <alignment horizontal="left" vertical="center"/>
    </xf>
    <xf numFmtId="0" fontId="15" fillId="5" borderId="29" xfId="0" applyFont="1" applyFill="1" applyBorder="1" applyAlignment="1">
      <alignment horizontal="left" vertical="center"/>
    </xf>
    <xf numFmtId="0" fontId="36" fillId="5" borderId="29" xfId="12" applyFont="1" applyFill="1" applyBorder="1" applyAlignment="1">
      <alignment horizontal="left" vertical="center"/>
    </xf>
    <xf numFmtId="0" fontId="15" fillId="5" borderId="42" xfId="0" applyFont="1" applyFill="1" applyBorder="1" applyAlignment="1">
      <alignment horizontal="left" vertical="center"/>
    </xf>
    <xf numFmtId="178" fontId="15" fillId="5" borderId="42" xfId="0" applyNumberFormat="1" applyFont="1" applyFill="1" applyBorder="1" applyAlignment="1">
      <alignment horizontal="left" vertical="center"/>
    </xf>
    <xf numFmtId="0" fontId="15" fillId="5" borderId="29" xfId="0" applyFont="1" applyFill="1" applyBorder="1">
      <alignment vertical="center"/>
    </xf>
    <xf numFmtId="0" fontId="15" fillId="5" borderId="38" xfId="0" applyFont="1" applyFill="1" applyBorder="1">
      <alignment vertical="center"/>
    </xf>
    <xf numFmtId="56" fontId="3" fillId="5" borderId="26" xfId="18" applyNumberFormat="1" applyFill="1" applyBorder="1" applyAlignment="1" applyProtection="1">
      <alignment horizontal="center" vertical="center"/>
      <protection locked="0"/>
    </xf>
    <xf numFmtId="56" fontId="3" fillId="5" borderId="26" xfId="18" applyNumberFormat="1" applyFill="1" applyBorder="1" applyAlignment="1" applyProtection="1">
      <alignment horizontal="right" vertical="center"/>
      <protection locked="0"/>
    </xf>
    <xf numFmtId="56" fontId="3" fillId="5" borderId="0" xfId="18" applyNumberFormat="1" applyFill="1" applyProtection="1">
      <alignment vertical="center"/>
      <protection locked="0"/>
    </xf>
    <xf numFmtId="0" fontId="1" fillId="5" borderId="26" xfId="18" applyFont="1" applyFill="1" applyBorder="1" applyProtection="1">
      <alignment vertical="center"/>
      <protection locked="0"/>
    </xf>
    <xf numFmtId="0" fontId="14" fillId="7" borderId="4" xfId="0" applyFont="1" applyFill="1" applyBorder="1" applyAlignment="1">
      <alignment horizontal="center" vertical="center" wrapText="1"/>
    </xf>
    <xf numFmtId="0" fontId="14" fillId="7" borderId="9" xfId="0" applyFont="1" applyFill="1" applyBorder="1" applyAlignment="1">
      <alignment horizontal="center" vertical="center"/>
    </xf>
    <xf numFmtId="0" fontId="14" fillId="7" borderId="10" xfId="0" applyFont="1" applyFill="1" applyBorder="1" applyAlignment="1">
      <alignment horizontal="center" vertical="center"/>
    </xf>
    <xf numFmtId="0" fontId="15" fillId="8" borderId="4" xfId="0" applyFont="1" applyFill="1" applyBorder="1" applyAlignment="1">
      <alignment horizontal="center" vertical="center" wrapText="1"/>
    </xf>
    <xf numFmtId="0" fontId="15" fillId="8" borderId="9" xfId="0" applyFont="1" applyFill="1" applyBorder="1" applyAlignment="1">
      <alignment horizontal="center" vertical="center"/>
    </xf>
    <xf numFmtId="0" fontId="37" fillId="0" borderId="44" xfId="0" applyFont="1" applyBorder="1" applyAlignment="1">
      <alignment horizontal="left" vertical="center" wrapText="1"/>
    </xf>
    <xf numFmtId="0" fontId="37" fillId="0" borderId="45" xfId="0" applyFont="1" applyBorder="1" applyAlignment="1">
      <alignment horizontal="left" vertical="center" wrapText="1"/>
    </xf>
    <xf numFmtId="0" fontId="37" fillId="0" borderId="46" xfId="0" applyFont="1" applyBorder="1" applyAlignment="1">
      <alignment horizontal="left" vertical="center" wrapText="1"/>
    </xf>
    <xf numFmtId="0" fontId="20" fillId="9" borderId="17" xfId="0" applyFont="1" applyFill="1" applyBorder="1" applyAlignment="1">
      <alignment horizontal="center" vertical="center" wrapText="1"/>
    </xf>
    <xf numFmtId="0" fontId="20" fillId="9" borderId="18" xfId="0" applyFont="1" applyFill="1" applyBorder="1" applyAlignment="1">
      <alignment horizontal="center" vertical="center" wrapText="1"/>
    </xf>
    <xf numFmtId="0" fontId="20" fillId="9" borderId="19" xfId="0" applyFont="1" applyFill="1" applyBorder="1" applyAlignment="1">
      <alignment horizontal="center" vertical="center" wrapText="1"/>
    </xf>
    <xf numFmtId="0" fontId="14" fillId="0" borderId="1" xfId="0" applyFont="1" applyBorder="1">
      <alignment vertical="center"/>
    </xf>
    <xf numFmtId="0" fontId="14" fillId="0" borderId="2" xfId="0" applyFont="1" applyBorder="1">
      <alignment vertical="center"/>
    </xf>
    <xf numFmtId="0" fontId="14" fillId="0" borderId="1" xfId="0" applyFont="1" applyBorder="1" applyAlignment="1">
      <alignment vertical="center" shrinkToFit="1"/>
    </xf>
    <xf numFmtId="0" fontId="14" fillId="0" borderId="2" xfId="0" applyFont="1" applyBorder="1" applyAlignment="1">
      <alignment vertical="center" shrinkToFit="1"/>
    </xf>
    <xf numFmtId="0" fontId="14" fillId="0" borderId="3" xfId="0" applyFont="1" applyBorder="1" applyAlignment="1">
      <alignment vertical="center" shrinkToFit="1"/>
    </xf>
    <xf numFmtId="0" fontId="14" fillId="0" borderId="4" xfId="0" applyFont="1" applyBorder="1" applyAlignment="1">
      <alignment horizontal="center" vertical="center"/>
    </xf>
    <xf numFmtId="0" fontId="14" fillId="0" borderId="5" xfId="0" applyFont="1" applyBorder="1" applyAlignment="1">
      <alignment horizontal="center" vertical="center"/>
    </xf>
    <xf numFmtId="0" fontId="14" fillId="0" borderId="6" xfId="0" applyFont="1" applyBorder="1" applyAlignment="1">
      <alignment horizontal="center" vertical="center"/>
    </xf>
    <xf numFmtId="0" fontId="14" fillId="0" borderId="10" xfId="0" applyFont="1" applyBorder="1" applyAlignment="1">
      <alignment horizontal="center" vertical="center"/>
    </xf>
    <xf numFmtId="0" fontId="14" fillId="0" borderId="8" xfId="0" applyFont="1" applyBorder="1" applyAlignment="1">
      <alignment horizontal="center" vertical="center"/>
    </xf>
    <xf numFmtId="0" fontId="14" fillId="0" borderId="11" xfId="0" applyFont="1" applyBorder="1" applyAlignment="1">
      <alignment horizontal="center" vertical="center"/>
    </xf>
    <xf numFmtId="0" fontId="14" fillId="0" borderId="1" xfId="0" applyFont="1" applyBorder="1" applyAlignment="1">
      <alignment horizontal="center" vertical="center"/>
    </xf>
    <xf numFmtId="0" fontId="14" fillId="0" borderId="2" xfId="0" applyFont="1" applyBorder="1" applyAlignment="1">
      <alignment horizontal="center" vertical="center"/>
    </xf>
    <xf numFmtId="0" fontId="14" fillId="0" borderId="3" xfId="0" applyFont="1" applyBorder="1" applyAlignment="1">
      <alignment horizontal="center" vertical="center"/>
    </xf>
    <xf numFmtId="0" fontId="14" fillId="0" borderId="26" xfId="0" applyFont="1" applyBorder="1" applyAlignment="1">
      <alignment vertical="center" shrinkToFit="1"/>
    </xf>
    <xf numFmtId="0" fontId="15" fillId="0" borderId="0" xfId="0" applyFont="1" applyAlignment="1">
      <alignment horizontal="left" vertical="center" wrapText="1"/>
    </xf>
    <xf numFmtId="0" fontId="15" fillId="0" borderId="0" xfId="0" applyFont="1">
      <alignment vertical="center"/>
    </xf>
    <xf numFmtId="38" fontId="15" fillId="0" borderId="0" xfId="0" applyNumberFormat="1" applyFont="1" applyAlignment="1">
      <alignment horizontal="right" vertical="center"/>
    </xf>
    <xf numFmtId="0" fontId="15" fillId="0" borderId="0" xfId="0" applyFont="1" applyAlignment="1">
      <alignment horizontal="right" vertical="center"/>
    </xf>
    <xf numFmtId="0" fontId="14" fillId="0" borderId="4" xfId="0" applyFont="1" applyBorder="1">
      <alignment vertical="center"/>
    </xf>
    <xf numFmtId="0" fontId="14" fillId="0" borderId="5" xfId="0" applyFont="1" applyBorder="1">
      <alignment vertical="center"/>
    </xf>
    <xf numFmtId="0" fontId="14" fillId="0" borderId="6" xfId="0" applyFont="1" applyBorder="1">
      <alignment vertical="center"/>
    </xf>
    <xf numFmtId="0" fontId="14" fillId="0" borderId="10" xfId="0" applyFont="1" applyBorder="1">
      <alignment vertical="center"/>
    </xf>
    <xf numFmtId="0" fontId="14" fillId="0" borderId="8" xfId="0" applyFont="1" applyBorder="1">
      <alignment vertical="center"/>
    </xf>
    <xf numFmtId="0" fontId="14" fillId="0" borderId="11" xfId="0" applyFont="1" applyBorder="1">
      <alignment vertical="center"/>
    </xf>
    <xf numFmtId="0" fontId="14" fillId="0" borderId="5" xfId="0" applyFont="1" applyBorder="1" applyAlignment="1">
      <alignment vertical="center" shrinkToFit="1"/>
    </xf>
    <xf numFmtId="0" fontId="14" fillId="0" borderId="19" xfId="0" applyFont="1" applyBorder="1" applyAlignment="1">
      <alignment vertical="center" shrinkToFit="1"/>
    </xf>
    <xf numFmtId="0" fontId="15" fillId="0" borderId="0" xfId="0" applyFont="1" applyAlignment="1">
      <alignment horizontal="center" vertical="center" wrapText="1"/>
    </xf>
    <xf numFmtId="0" fontId="15" fillId="0" borderId="0" xfId="0" applyFont="1" applyAlignment="1">
      <alignment horizontal="center" vertical="center"/>
    </xf>
    <xf numFmtId="179" fontId="15" fillId="0" borderId="0" xfId="0" applyNumberFormat="1" applyFont="1" applyAlignment="1">
      <alignment horizontal="center" vertical="center"/>
    </xf>
    <xf numFmtId="0" fontId="15" fillId="0" borderId="0" xfId="0" applyFont="1" applyAlignment="1">
      <alignment horizontal="left" vertical="center" shrinkToFit="1"/>
    </xf>
    <xf numFmtId="0" fontId="19" fillId="0" borderId="67" xfId="0" applyFont="1" applyBorder="1" applyAlignment="1">
      <alignment horizontal="center" vertical="center"/>
    </xf>
    <xf numFmtId="0" fontId="30" fillId="3" borderId="26" xfId="0" applyFont="1" applyFill="1" applyBorder="1" applyAlignment="1">
      <alignment horizontal="center" vertical="center" shrinkToFit="1"/>
    </xf>
    <xf numFmtId="0" fontId="30" fillId="3" borderId="17" xfId="0" applyFont="1" applyFill="1" applyBorder="1" applyAlignment="1">
      <alignment horizontal="center" vertical="center" shrinkToFit="1"/>
    </xf>
    <xf numFmtId="0" fontId="30" fillId="3" borderId="6" xfId="0" applyFont="1" applyFill="1" applyBorder="1" applyAlignment="1">
      <alignment horizontal="center" vertical="center" wrapText="1"/>
    </xf>
    <xf numFmtId="0" fontId="30" fillId="3" borderId="11" xfId="0" applyFont="1" applyFill="1" applyBorder="1" applyAlignment="1">
      <alignment horizontal="center" vertical="center"/>
    </xf>
    <xf numFmtId="0" fontId="19" fillId="3" borderId="26" xfId="0" applyFont="1" applyFill="1" applyBorder="1" applyAlignment="1">
      <alignment horizontal="center" vertical="center" shrinkToFit="1"/>
    </xf>
    <xf numFmtId="0" fontId="27" fillId="3" borderId="26" xfId="0" applyFont="1" applyFill="1" applyBorder="1" applyAlignment="1">
      <alignment horizontal="center" vertical="center"/>
    </xf>
    <xf numFmtId="0" fontId="27" fillId="3" borderId="26" xfId="0" applyFont="1" applyFill="1" applyBorder="1" applyAlignment="1">
      <alignment horizontal="center" vertical="center" wrapText="1"/>
    </xf>
    <xf numFmtId="0" fontId="19" fillId="4" borderId="1" xfId="0" applyFont="1" applyFill="1" applyBorder="1" applyAlignment="1">
      <alignment horizontal="center" vertical="center" shrinkToFit="1"/>
    </xf>
    <xf numFmtId="0" fontId="19" fillId="4" borderId="2" xfId="0" applyFont="1" applyFill="1" applyBorder="1" applyAlignment="1">
      <alignment horizontal="center" vertical="center" shrinkToFit="1"/>
    </xf>
    <xf numFmtId="0" fontId="19" fillId="4" borderId="3" xfId="0" applyFont="1" applyFill="1" applyBorder="1" applyAlignment="1">
      <alignment horizontal="center" vertical="center" shrinkToFit="1"/>
    </xf>
    <xf numFmtId="0" fontId="27" fillId="4" borderId="1" xfId="0" applyFont="1" applyFill="1" applyBorder="1" applyAlignment="1">
      <alignment horizontal="center" vertical="center"/>
    </xf>
    <xf numFmtId="0" fontId="27" fillId="4" borderId="2" xfId="0" applyFont="1" applyFill="1" applyBorder="1" applyAlignment="1">
      <alignment horizontal="center" vertical="center"/>
    </xf>
    <xf numFmtId="0" fontId="27" fillId="4" borderId="3" xfId="0" applyFont="1" applyFill="1" applyBorder="1" applyAlignment="1">
      <alignment horizontal="center" vertical="center"/>
    </xf>
    <xf numFmtId="0" fontId="30" fillId="3" borderId="1" xfId="0" applyFont="1" applyFill="1" applyBorder="1" applyAlignment="1">
      <alignment horizontal="center" vertical="center"/>
    </xf>
    <xf numFmtId="0" fontId="30" fillId="3" borderId="2" xfId="0" applyFont="1" applyFill="1" applyBorder="1" applyAlignment="1">
      <alignment horizontal="center" vertical="center"/>
    </xf>
    <xf numFmtId="0" fontId="30" fillId="3" borderId="3" xfId="0" applyFont="1" applyFill="1" applyBorder="1" applyAlignment="1">
      <alignment horizontal="center" vertical="center"/>
    </xf>
    <xf numFmtId="0" fontId="14" fillId="5" borderId="10" xfId="0" applyFont="1" applyFill="1" applyBorder="1" applyAlignment="1" applyProtection="1">
      <alignment horizontal="center" vertical="center" shrinkToFit="1"/>
      <protection locked="0"/>
    </xf>
    <xf numFmtId="0" fontId="14" fillId="5" borderId="8" xfId="0" applyFont="1" applyFill="1" applyBorder="1" applyAlignment="1" applyProtection="1">
      <alignment horizontal="center" vertical="center" shrinkToFit="1"/>
      <protection locked="0"/>
    </xf>
    <xf numFmtId="0" fontId="14" fillId="5" borderId="11" xfId="0" applyFont="1" applyFill="1" applyBorder="1" applyAlignment="1" applyProtection="1">
      <alignment horizontal="center" vertical="center" shrinkToFit="1"/>
      <protection locked="0"/>
    </xf>
    <xf numFmtId="0" fontId="27" fillId="5" borderId="1" xfId="0" applyFont="1" applyFill="1" applyBorder="1" applyAlignment="1" applyProtection="1">
      <alignment vertical="center" shrinkToFit="1"/>
      <protection locked="0"/>
    </xf>
    <xf numFmtId="0" fontId="27" fillId="5" borderId="2" xfId="0" applyFont="1" applyFill="1" applyBorder="1" applyAlignment="1" applyProtection="1">
      <alignment vertical="center" shrinkToFit="1"/>
      <protection locked="0"/>
    </xf>
    <xf numFmtId="0" fontId="27" fillId="5" borderId="3" xfId="0" applyFont="1" applyFill="1" applyBorder="1" applyAlignment="1" applyProtection="1">
      <alignment vertical="center" shrinkToFit="1"/>
      <protection locked="0"/>
    </xf>
    <xf numFmtId="0" fontId="30" fillId="3" borderId="4" xfId="0" applyFont="1" applyFill="1" applyBorder="1">
      <alignment vertical="center"/>
    </xf>
    <xf numFmtId="0" fontId="30" fillId="3" borderId="5" xfId="0" applyFont="1" applyFill="1" applyBorder="1">
      <alignment vertical="center"/>
    </xf>
    <xf numFmtId="0" fontId="30" fillId="3" borderId="6" xfId="0" applyFont="1" applyFill="1" applyBorder="1">
      <alignment vertical="center"/>
    </xf>
    <xf numFmtId="0" fontId="30" fillId="5" borderId="1" xfId="0" applyFont="1" applyFill="1" applyBorder="1" applyAlignment="1" applyProtection="1">
      <alignment vertical="center" shrinkToFit="1"/>
      <protection locked="0"/>
    </xf>
    <xf numFmtId="0" fontId="30" fillId="5" borderId="2" xfId="0" applyFont="1" applyFill="1" applyBorder="1" applyAlignment="1" applyProtection="1">
      <alignment vertical="center" shrinkToFit="1"/>
      <protection locked="0"/>
    </xf>
    <xf numFmtId="0" fontId="30" fillId="5" borderId="3" xfId="0" applyFont="1" applyFill="1" applyBorder="1" applyAlignment="1" applyProtection="1">
      <alignment vertical="center" shrinkToFit="1"/>
      <protection locked="0"/>
    </xf>
    <xf numFmtId="0" fontId="30" fillId="3" borderId="1" xfId="0" applyFont="1" applyFill="1" applyBorder="1" applyAlignment="1">
      <alignment horizontal="center" vertical="center" wrapText="1" shrinkToFit="1"/>
    </xf>
    <xf numFmtId="0" fontId="30" fillId="3" borderId="2" xfId="0" applyFont="1" applyFill="1" applyBorder="1" applyAlignment="1">
      <alignment horizontal="center" vertical="center" shrinkToFit="1"/>
    </xf>
    <xf numFmtId="0" fontId="30" fillId="3" borderId="3" xfId="0" applyFont="1" applyFill="1" applyBorder="1" applyAlignment="1">
      <alignment horizontal="center" vertical="center" shrinkToFit="1"/>
    </xf>
    <xf numFmtId="0" fontId="27" fillId="0" borderId="2" xfId="0" applyFont="1" applyBorder="1" applyAlignment="1">
      <alignment horizontal="center" vertical="center"/>
    </xf>
    <xf numFmtId="0" fontId="27" fillId="0" borderId="3" xfId="0" applyFont="1" applyBorder="1" applyAlignment="1">
      <alignment horizontal="center" vertical="center"/>
    </xf>
    <xf numFmtId="0" fontId="30" fillId="3" borderId="4" xfId="0" applyFont="1" applyFill="1" applyBorder="1" applyAlignment="1">
      <alignment horizontal="center" vertical="center"/>
    </xf>
    <xf numFmtId="0" fontId="30" fillId="3" borderId="5" xfId="0" applyFont="1" applyFill="1" applyBorder="1" applyAlignment="1">
      <alignment horizontal="center" vertical="center"/>
    </xf>
    <xf numFmtId="0" fontId="30" fillId="3" borderId="6" xfId="0" applyFont="1" applyFill="1" applyBorder="1" applyAlignment="1">
      <alignment horizontal="center" vertical="center"/>
    </xf>
    <xf numFmtId="0" fontId="30" fillId="3" borderId="10" xfId="0" applyFont="1" applyFill="1" applyBorder="1" applyAlignment="1">
      <alignment horizontal="center" vertical="center"/>
    </xf>
    <xf numFmtId="0" fontId="30" fillId="3" borderId="8" xfId="0" applyFont="1" applyFill="1" applyBorder="1" applyAlignment="1">
      <alignment horizontal="center" vertical="center"/>
    </xf>
    <xf numFmtId="0" fontId="30" fillId="3" borderId="1" xfId="0" applyFont="1" applyFill="1" applyBorder="1" applyAlignment="1">
      <alignment horizontal="center" vertical="center" shrinkToFit="1"/>
    </xf>
    <xf numFmtId="0" fontId="30" fillId="5" borderId="10" xfId="0" applyFont="1" applyFill="1" applyBorder="1" applyAlignment="1" applyProtection="1">
      <alignment horizontal="center" vertical="center"/>
      <protection locked="0"/>
    </xf>
    <xf numFmtId="0" fontId="30" fillId="5" borderId="8" xfId="0" applyFont="1" applyFill="1" applyBorder="1" applyAlignment="1" applyProtection="1">
      <alignment horizontal="center" vertical="center"/>
      <protection locked="0"/>
    </xf>
    <xf numFmtId="0" fontId="30" fillId="5" borderId="11" xfId="0" applyFont="1" applyFill="1" applyBorder="1" applyAlignment="1" applyProtection="1">
      <alignment horizontal="center" vertical="center"/>
      <protection locked="0"/>
    </xf>
    <xf numFmtId="0" fontId="30" fillId="5" borderId="1" xfId="0" applyFont="1" applyFill="1" applyBorder="1" applyAlignment="1" applyProtection="1">
      <alignment horizontal="left" vertical="center"/>
      <protection locked="0"/>
    </xf>
    <xf numFmtId="0" fontId="30" fillId="5" borderId="2" xfId="0" applyFont="1" applyFill="1" applyBorder="1" applyAlignment="1" applyProtection="1">
      <alignment horizontal="left" vertical="center"/>
      <protection locked="0"/>
    </xf>
    <xf numFmtId="0" fontId="30" fillId="5" borderId="3" xfId="0" applyFont="1" applyFill="1" applyBorder="1" applyAlignment="1" applyProtection="1">
      <alignment horizontal="left" vertical="center"/>
      <protection locked="0"/>
    </xf>
    <xf numFmtId="0" fontId="30" fillId="5" borderId="10" xfId="0" applyFont="1" applyFill="1" applyBorder="1" applyProtection="1">
      <alignment vertical="center"/>
      <protection locked="0"/>
    </xf>
    <xf numFmtId="0" fontId="30" fillId="5" borderId="8" xfId="0" applyFont="1" applyFill="1" applyBorder="1" applyProtection="1">
      <alignment vertical="center"/>
      <protection locked="0"/>
    </xf>
    <xf numFmtId="0" fontId="30" fillId="5" borderId="11" xfId="0" applyFont="1" applyFill="1" applyBorder="1" applyProtection="1">
      <alignment vertical="center"/>
      <protection locked="0"/>
    </xf>
    <xf numFmtId="0" fontId="30" fillId="5" borderId="10" xfId="0" applyFont="1" applyFill="1" applyBorder="1" applyAlignment="1" applyProtection="1">
      <alignment vertical="center" shrinkToFit="1"/>
      <protection locked="0"/>
    </xf>
    <xf numFmtId="0" fontId="30" fillId="5" borderId="8" xfId="0" applyFont="1" applyFill="1" applyBorder="1" applyAlignment="1" applyProtection="1">
      <alignment vertical="center" shrinkToFit="1"/>
      <protection locked="0"/>
    </xf>
    <xf numFmtId="0" fontId="30" fillId="5" borderId="11" xfId="0" applyFont="1" applyFill="1" applyBorder="1" applyAlignment="1" applyProtection="1">
      <alignment vertical="center" shrinkToFit="1"/>
      <protection locked="0"/>
    </xf>
    <xf numFmtId="176" fontId="30" fillId="0" borderId="20" xfId="4" applyNumberFormat="1" applyFont="1" applyFill="1" applyBorder="1" applyAlignment="1">
      <alignment vertical="center" shrinkToFit="1"/>
    </xf>
    <xf numFmtId="176" fontId="30" fillId="0" borderId="21" xfId="4" applyNumberFormat="1" applyFont="1" applyFill="1" applyBorder="1" applyAlignment="1">
      <alignment vertical="center" shrinkToFit="1"/>
    </xf>
    <xf numFmtId="176" fontId="30" fillId="0" borderId="22" xfId="4" applyNumberFormat="1" applyFont="1" applyFill="1" applyBorder="1" applyAlignment="1">
      <alignment vertical="center" shrinkToFit="1"/>
    </xf>
    <xf numFmtId="0" fontId="28" fillId="5" borderId="21" xfId="0" applyFont="1" applyFill="1" applyBorder="1" applyAlignment="1" applyProtection="1">
      <alignment horizontal="left" vertical="center" shrinkToFit="1"/>
      <protection locked="0"/>
    </xf>
    <xf numFmtId="0" fontId="28" fillId="5" borderId="22" xfId="0" applyFont="1" applyFill="1" applyBorder="1" applyAlignment="1" applyProtection="1">
      <alignment horizontal="left" vertical="center" shrinkToFit="1"/>
      <protection locked="0"/>
    </xf>
    <xf numFmtId="0" fontId="30" fillId="0" borderId="0" xfId="0" applyFont="1" applyAlignment="1">
      <alignment horizontal="center" vertical="center" textRotation="255"/>
    </xf>
    <xf numFmtId="0" fontId="30" fillId="3" borderId="1" xfId="0" applyFont="1" applyFill="1" applyBorder="1" applyAlignment="1">
      <alignment horizontal="center" vertical="center" wrapText="1"/>
    </xf>
    <xf numFmtId="0" fontId="30" fillId="3" borderId="2" xfId="0" applyFont="1" applyFill="1" applyBorder="1" applyAlignment="1">
      <alignment horizontal="center" vertical="center" wrapText="1"/>
    </xf>
    <xf numFmtId="0" fontId="30" fillId="3" borderId="64" xfId="0" applyFont="1" applyFill="1" applyBorder="1" applyAlignment="1">
      <alignment horizontal="center" vertical="center"/>
    </xf>
    <xf numFmtId="0" fontId="30" fillId="3" borderId="54" xfId="0" applyFont="1" applyFill="1" applyBorder="1" applyAlignment="1">
      <alignment horizontal="center" vertical="center"/>
    </xf>
    <xf numFmtId="0" fontId="30" fillId="3" borderId="55" xfId="0" applyFont="1" applyFill="1" applyBorder="1" applyAlignment="1">
      <alignment horizontal="center" vertical="center"/>
    </xf>
    <xf numFmtId="0" fontId="30" fillId="5" borderId="9" xfId="0" applyFont="1" applyFill="1" applyBorder="1" applyAlignment="1" applyProtection="1">
      <alignment vertical="center" wrapText="1"/>
      <protection locked="0"/>
    </xf>
    <xf numFmtId="0" fontId="30" fillId="5" borderId="0" xfId="0" applyFont="1" applyFill="1" applyAlignment="1" applyProtection="1">
      <alignment vertical="center" wrapText="1"/>
      <protection locked="0"/>
    </xf>
    <xf numFmtId="0" fontId="30" fillId="0" borderId="0" xfId="0" applyFont="1">
      <alignment vertical="center"/>
    </xf>
    <xf numFmtId="177" fontId="30" fillId="0" borderId="50" xfId="0" applyNumberFormat="1" applyFont="1" applyBorder="1" applyAlignment="1">
      <alignment vertical="center" shrinkToFit="1"/>
    </xf>
    <xf numFmtId="177" fontId="30" fillId="0" borderId="2" xfId="0" applyNumberFormat="1" applyFont="1" applyBorder="1" applyAlignment="1">
      <alignment vertical="center" shrinkToFit="1"/>
    </xf>
    <xf numFmtId="177" fontId="30" fillId="0" borderId="65" xfId="0" applyNumberFormat="1" applyFont="1" applyBorder="1" applyAlignment="1">
      <alignment vertical="center" shrinkToFit="1"/>
    </xf>
    <xf numFmtId="177" fontId="30" fillId="0" borderId="56" xfId="0" applyNumberFormat="1" applyFont="1" applyBorder="1" applyAlignment="1">
      <alignment vertical="center" shrinkToFit="1"/>
    </xf>
    <xf numFmtId="0" fontId="30" fillId="2" borderId="2" xfId="0" applyFont="1" applyFill="1" applyBorder="1">
      <alignment vertical="center"/>
    </xf>
    <xf numFmtId="0" fontId="30" fillId="2" borderId="47" xfId="0" applyFont="1" applyFill="1" applyBorder="1">
      <alignment vertical="center"/>
    </xf>
    <xf numFmtId="0" fontId="30" fillId="2" borderId="56" xfId="0" applyFont="1" applyFill="1" applyBorder="1">
      <alignment vertical="center"/>
    </xf>
    <xf numFmtId="0" fontId="30" fillId="2" borderId="57" xfId="0" applyFont="1" applyFill="1" applyBorder="1">
      <alignment vertical="center"/>
    </xf>
    <xf numFmtId="176" fontId="30" fillId="0" borderId="12" xfId="4" applyNumberFormat="1" applyFont="1" applyFill="1" applyBorder="1" applyAlignment="1">
      <alignment vertical="center" shrinkToFit="1"/>
    </xf>
    <xf numFmtId="176" fontId="30" fillId="0" borderId="13" xfId="4" applyNumberFormat="1" applyFont="1" applyFill="1" applyBorder="1" applyAlignment="1">
      <alignment vertical="center" shrinkToFit="1"/>
    </xf>
    <xf numFmtId="176" fontId="30" fillId="0" borderId="15" xfId="4" applyNumberFormat="1" applyFont="1" applyFill="1" applyBorder="1" applyAlignment="1">
      <alignment vertical="center" shrinkToFit="1"/>
    </xf>
    <xf numFmtId="0" fontId="28" fillId="5" borderId="24" xfId="0" applyFont="1" applyFill="1" applyBorder="1" applyAlignment="1" applyProtection="1">
      <alignment horizontal="left" vertical="center" shrinkToFit="1"/>
      <protection locked="0"/>
    </xf>
    <xf numFmtId="0" fontId="28" fillId="5" borderId="25" xfId="0" applyFont="1" applyFill="1" applyBorder="1" applyAlignment="1" applyProtection="1">
      <alignment horizontal="left" vertical="center" shrinkToFit="1"/>
      <protection locked="0"/>
    </xf>
    <xf numFmtId="176" fontId="30" fillId="0" borderId="8" xfId="4" applyNumberFormat="1" applyFont="1" applyFill="1" applyBorder="1" applyAlignment="1">
      <alignment vertical="center" shrinkToFit="1"/>
    </xf>
    <xf numFmtId="176" fontId="30" fillId="0" borderId="11" xfId="4" applyNumberFormat="1" applyFont="1" applyFill="1" applyBorder="1" applyAlignment="1">
      <alignment vertical="center" shrinkToFit="1"/>
    </xf>
    <xf numFmtId="49" fontId="30" fillId="0" borderId="1" xfId="0" applyNumberFormat="1" applyFont="1" applyBorder="1" applyAlignment="1">
      <alignment horizontal="center" vertical="center" wrapText="1"/>
    </xf>
    <xf numFmtId="49" fontId="30" fillId="0" borderId="2" xfId="0" applyNumberFormat="1" applyFont="1" applyBorder="1" applyAlignment="1">
      <alignment horizontal="center" vertical="center" wrapText="1"/>
    </xf>
    <xf numFmtId="49" fontId="30" fillId="0" borderId="3" xfId="0" applyNumberFormat="1" applyFont="1" applyBorder="1" applyAlignment="1">
      <alignment horizontal="center" vertical="center" wrapText="1"/>
    </xf>
    <xf numFmtId="177" fontId="30" fillId="0" borderId="0" xfId="0" applyNumberFormat="1" applyFont="1" applyAlignment="1">
      <alignment vertical="center" shrinkToFit="1"/>
    </xf>
    <xf numFmtId="0" fontId="30" fillId="0" borderId="0" xfId="0" applyFont="1" applyAlignment="1">
      <alignment horizontal="center" vertical="center"/>
    </xf>
    <xf numFmtId="176" fontId="30" fillId="0" borderId="71" xfId="4" applyNumberFormat="1" applyFont="1" applyFill="1" applyBorder="1" applyAlignment="1">
      <alignment vertical="center" shrinkToFit="1"/>
    </xf>
    <xf numFmtId="176" fontId="30" fillId="0" borderId="72" xfId="4" applyNumberFormat="1" applyFont="1" applyFill="1" applyBorder="1" applyAlignment="1">
      <alignment vertical="center" shrinkToFit="1"/>
    </xf>
    <xf numFmtId="176" fontId="30" fillId="0" borderId="73" xfId="4" applyNumberFormat="1" applyFont="1" applyFill="1" applyBorder="1" applyAlignment="1">
      <alignment vertical="center" shrinkToFit="1"/>
    </xf>
    <xf numFmtId="176" fontId="30" fillId="0" borderId="1" xfId="4" applyNumberFormat="1" applyFont="1" applyFill="1" applyBorder="1" applyAlignment="1">
      <alignment vertical="center" shrinkToFit="1"/>
    </xf>
    <xf numFmtId="176" fontId="30" fillId="0" borderId="2" xfId="4" applyNumberFormat="1" applyFont="1" applyFill="1" applyBorder="1" applyAlignment="1">
      <alignment vertical="center" shrinkToFit="1"/>
    </xf>
    <xf numFmtId="176" fontId="30" fillId="0" borderId="3" xfId="4" applyNumberFormat="1" applyFont="1" applyFill="1" applyBorder="1" applyAlignment="1">
      <alignment vertical="center" shrinkToFit="1"/>
    </xf>
    <xf numFmtId="0" fontId="28" fillId="5" borderId="23" xfId="0" applyFont="1" applyFill="1" applyBorder="1" applyAlignment="1" applyProtection="1">
      <alignment horizontal="left" vertical="center" shrinkToFit="1"/>
      <protection locked="0"/>
    </xf>
    <xf numFmtId="0" fontId="28" fillId="5" borderId="20" xfId="0" applyFont="1" applyFill="1" applyBorder="1" applyAlignment="1" applyProtection="1">
      <alignment horizontal="left" vertical="center" shrinkToFit="1"/>
      <protection locked="0"/>
    </xf>
    <xf numFmtId="0" fontId="30" fillId="2" borderId="0" xfId="0" applyFont="1" applyFill="1">
      <alignment vertical="center"/>
    </xf>
    <xf numFmtId="177" fontId="30" fillId="0" borderId="66" xfId="0" applyNumberFormat="1" applyFont="1" applyBorder="1" applyAlignment="1">
      <alignment vertical="center" shrinkToFit="1"/>
    </xf>
    <xf numFmtId="177" fontId="30" fillId="0" borderId="5" xfId="0" applyNumberFormat="1" applyFont="1" applyBorder="1" applyAlignment="1">
      <alignment vertical="center" shrinkToFit="1"/>
    </xf>
    <xf numFmtId="177" fontId="30" fillId="0" borderId="53" xfId="0" applyNumberFormat="1" applyFont="1" applyBorder="1" applyAlignment="1">
      <alignment vertical="center" shrinkToFit="1"/>
    </xf>
    <xf numFmtId="177" fontId="30" fillId="0" borderId="8" xfId="0" applyNumberFormat="1" applyFont="1" applyBorder="1" applyAlignment="1">
      <alignment vertical="center" shrinkToFit="1"/>
    </xf>
    <xf numFmtId="0" fontId="30" fillId="2" borderId="33" xfId="0" applyFont="1" applyFill="1" applyBorder="1">
      <alignment vertical="center"/>
    </xf>
    <xf numFmtId="49" fontId="30" fillId="0" borderId="14" xfId="0" applyNumberFormat="1" applyFont="1" applyBorder="1" applyAlignment="1">
      <alignment horizontal="left" vertical="center"/>
    </xf>
    <xf numFmtId="49" fontId="30" fillId="0" borderId="7" xfId="0" applyNumberFormat="1" applyFont="1" applyBorder="1" applyAlignment="1">
      <alignment horizontal="left" vertical="center"/>
    </xf>
    <xf numFmtId="49" fontId="30" fillId="0" borderId="16" xfId="0" applyNumberFormat="1" applyFont="1" applyBorder="1" applyAlignment="1">
      <alignment horizontal="left" vertical="center"/>
    </xf>
    <xf numFmtId="49" fontId="30" fillId="0" borderId="20" xfId="0" applyNumberFormat="1" applyFont="1" applyBorder="1" applyAlignment="1">
      <alignment horizontal="left" vertical="center"/>
    </xf>
    <xf numFmtId="49" fontId="30" fillId="0" borderId="21" xfId="0" applyNumberFormat="1" applyFont="1" applyBorder="1" applyAlignment="1">
      <alignment horizontal="left" vertical="center"/>
    </xf>
    <xf numFmtId="49" fontId="30" fillId="0" borderId="22" xfId="0" applyNumberFormat="1" applyFont="1" applyBorder="1" applyAlignment="1">
      <alignment horizontal="left" vertical="center"/>
    </xf>
    <xf numFmtId="49" fontId="30" fillId="0" borderId="12" xfId="0" applyNumberFormat="1" applyFont="1" applyBorder="1" applyAlignment="1">
      <alignment horizontal="left" vertical="center"/>
    </xf>
    <xf numFmtId="49" fontId="30" fillId="0" borderId="13" xfId="0" applyNumberFormat="1" applyFont="1" applyBorder="1" applyAlignment="1">
      <alignment horizontal="left" vertical="center"/>
    </xf>
    <xf numFmtId="49" fontId="30" fillId="0" borderId="15" xfId="0" applyNumberFormat="1" applyFont="1" applyBorder="1" applyAlignment="1">
      <alignment horizontal="left" vertical="center"/>
    </xf>
    <xf numFmtId="0" fontId="28" fillId="0" borderId="0" xfId="0" applyFont="1" applyAlignment="1">
      <alignment horizontal="center" vertical="center"/>
    </xf>
    <xf numFmtId="49" fontId="49" fillId="0" borderId="7" xfId="0" applyNumberFormat="1" applyFont="1" applyBorder="1" applyAlignment="1">
      <alignment horizontal="left" vertical="center" wrapText="1"/>
    </xf>
    <xf numFmtId="49" fontId="49" fillId="0" borderId="21" xfId="0" applyNumberFormat="1" applyFont="1" applyBorder="1" applyAlignment="1">
      <alignment horizontal="left" vertical="center" wrapText="1"/>
    </xf>
    <xf numFmtId="49" fontId="49" fillId="0" borderId="13" xfId="0" applyNumberFormat="1" applyFont="1" applyBorder="1" applyAlignment="1">
      <alignment horizontal="left" vertical="center" wrapText="1"/>
    </xf>
    <xf numFmtId="49" fontId="49" fillId="0" borderId="14" xfId="0" applyNumberFormat="1" applyFont="1" applyBorder="1" applyAlignment="1">
      <alignment horizontal="left" vertical="center"/>
    </xf>
    <xf numFmtId="49" fontId="49" fillId="0" borderId="7" xfId="0" applyNumberFormat="1" applyFont="1" applyBorder="1" applyAlignment="1">
      <alignment horizontal="left" vertical="center"/>
    </xf>
    <xf numFmtId="49" fontId="49" fillId="0" borderId="16" xfId="0" applyNumberFormat="1" applyFont="1" applyBorder="1" applyAlignment="1">
      <alignment horizontal="left" vertical="center"/>
    </xf>
    <xf numFmtId="49" fontId="49" fillId="0" borderId="20" xfId="0" applyNumberFormat="1" applyFont="1" applyBorder="1" applyAlignment="1">
      <alignment horizontal="left" vertical="center"/>
    </xf>
    <xf numFmtId="49" fontId="49" fillId="0" borderId="21" xfId="0" applyNumberFormat="1" applyFont="1" applyBorder="1" applyAlignment="1">
      <alignment horizontal="left" vertical="center"/>
    </xf>
    <xf numFmtId="49" fontId="49" fillId="0" borderId="22" xfId="0" applyNumberFormat="1" applyFont="1" applyBorder="1" applyAlignment="1">
      <alignment horizontal="left" vertical="center"/>
    </xf>
    <xf numFmtId="49" fontId="49" fillId="0" borderId="12" xfId="0" applyNumberFormat="1" applyFont="1" applyBorder="1" applyAlignment="1">
      <alignment horizontal="left" vertical="center"/>
    </xf>
    <xf numFmtId="49" fontId="49" fillId="0" borderId="13" xfId="0" applyNumberFormat="1" applyFont="1" applyBorder="1" applyAlignment="1">
      <alignment horizontal="left" vertical="center"/>
    </xf>
    <xf numFmtId="49" fontId="49" fillId="0" borderId="15" xfId="0" applyNumberFormat="1" applyFont="1" applyBorder="1" applyAlignment="1">
      <alignment horizontal="left" vertical="center"/>
    </xf>
    <xf numFmtId="176" fontId="30" fillId="0" borderId="14" xfId="4" applyNumberFormat="1" applyFont="1" applyFill="1" applyBorder="1" applyAlignment="1">
      <alignment vertical="center" shrinkToFit="1"/>
    </xf>
    <xf numFmtId="176" fontId="30" fillId="0" borderId="7" xfId="4" applyNumberFormat="1" applyFont="1" applyFill="1" applyBorder="1" applyAlignment="1">
      <alignment vertical="center" shrinkToFit="1"/>
    </xf>
    <xf numFmtId="176" fontId="30" fillId="0" borderId="16" xfId="4" applyNumberFormat="1" applyFont="1" applyFill="1" applyBorder="1" applyAlignment="1">
      <alignment vertical="center" shrinkToFit="1"/>
    </xf>
    <xf numFmtId="38" fontId="22" fillId="0" borderId="52" xfId="15" applyNumberFormat="1" applyFont="1" applyBorder="1" applyAlignment="1">
      <alignment horizontal="right" vertical="center" indent="1"/>
    </xf>
    <xf numFmtId="0" fontId="22" fillId="0" borderId="52" xfId="15" applyFont="1" applyBorder="1" applyAlignment="1">
      <alignment horizontal="right" vertical="center" indent="1"/>
    </xf>
    <xf numFmtId="0" fontId="22" fillId="0" borderId="59" xfId="15" applyFont="1" applyBorder="1" applyAlignment="1">
      <alignment horizontal="center" vertical="center"/>
    </xf>
    <xf numFmtId="38" fontId="22" fillId="0" borderId="67" xfId="16" applyFont="1" applyBorder="1" applyAlignment="1">
      <alignment horizontal="right" vertical="center" indent="1"/>
    </xf>
    <xf numFmtId="38" fontId="22" fillId="0" borderId="36" xfId="16" applyFont="1" applyBorder="1" applyAlignment="1">
      <alignment horizontal="right" vertical="center" indent="1"/>
    </xf>
    <xf numFmtId="38" fontId="22" fillId="0" borderId="1" xfId="16" applyFont="1" applyBorder="1" applyAlignment="1">
      <alignment horizontal="center" vertical="center"/>
    </xf>
    <xf numFmtId="38" fontId="22" fillId="0" borderId="2" xfId="16" applyFont="1" applyBorder="1" applyAlignment="1">
      <alignment horizontal="center" vertical="center"/>
    </xf>
    <xf numFmtId="38" fontId="22" fillId="0" borderId="3" xfId="16" applyFont="1" applyBorder="1" applyAlignment="1">
      <alignment horizontal="center" vertical="center"/>
    </xf>
    <xf numFmtId="38" fontId="22" fillId="0" borderId="1" xfId="16" applyFont="1" applyBorder="1" applyAlignment="1">
      <alignment horizontal="right" vertical="center" indent="1"/>
    </xf>
    <xf numFmtId="38" fontId="22" fillId="0" borderId="2" xfId="16" applyFont="1" applyBorder="1" applyAlignment="1">
      <alignment horizontal="right" vertical="center" indent="1"/>
    </xf>
    <xf numFmtId="38" fontId="22" fillId="0" borderId="3" xfId="16" applyFont="1" applyBorder="1" applyAlignment="1">
      <alignment horizontal="right" vertical="center" indent="1"/>
    </xf>
    <xf numFmtId="38" fontId="22" fillId="0" borderId="36" xfId="15" applyNumberFormat="1" applyFont="1" applyBorder="1" applyAlignment="1">
      <alignment horizontal="right" vertical="center" indent="1"/>
    </xf>
    <xf numFmtId="0" fontId="22" fillId="0" borderId="36" xfId="15" applyFont="1" applyBorder="1" applyAlignment="1">
      <alignment horizontal="right" vertical="center" indent="1"/>
    </xf>
    <xf numFmtId="0" fontId="23" fillId="0" borderId="0" xfId="15" applyFont="1" applyAlignment="1">
      <alignment horizontal="center" vertical="center"/>
    </xf>
    <xf numFmtId="38" fontId="22" fillId="0" borderId="10" xfId="16" applyFont="1" applyBorder="1" applyAlignment="1">
      <alignment horizontal="right" vertical="center" indent="1"/>
    </xf>
    <xf numFmtId="38" fontId="22" fillId="0" borderId="8" xfId="16" applyFont="1" applyBorder="1" applyAlignment="1">
      <alignment horizontal="right" vertical="center" indent="1"/>
    </xf>
    <xf numFmtId="38" fontId="22" fillId="0" borderId="11" xfId="16" applyFont="1" applyBorder="1" applyAlignment="1">
      <alignment horizontal="right" vertical="center" indent="1"/>
    </xf>
    <xf numFmtId="3" fontId="22" fillId="0" borderId="51" xfId="15" applyNumberFormat="1" applyFont="1" applyBorder="1" applyAlignment="1">
      <alignment horizontal="right" vertical="center" indent="1"/>
    </xf>
    <xf numFmtId="0" fontId="22" fillId="0" borderId="56" xfId="15" applyFont="1" applyBorder="1" applyAlignment="1">
      <alignment horizontal="right" vertical="center" indent="1"/>
    </xf>
    <xf numFmtId="0" fontId="22" fillId="0" borderId="35" xfId="15" applyFont="1" applyBorder="1" applyAlignment="1">
      <alignment horizontal="right" vertical="center" indent="1"/>
    </xf>
    <xf numFmtId="0" fontId="22" fillId="0" borderId="19" xfId="15" applyFont="1" applyBorder="1" applyAlignment="1">
      <alignment horizontal="right" vertical="center" indent="1"/>
    </xf>
    <xf numFmtId="0" fontId="42" fillId="10" borderId="10" xfId="18" applyFont="1" applyFill="1" applyBorder="1" applyAlignment="1">
      <alignment horizontal="left" vertical="top" wrapText="1"/>
    </xf>
    <xf numFmtId="0" fontId="42" fillId="10" borderId="8" xfId="18" applyFont="1" applyFill="1" applyBorder="1" applyAlignment="1">
      <alignment horizontal="left" vertical="top" wrapText="1"/>
    </xf>
    <xf numFmtId="0" fontId="3" fillId="0" borderId="1" xfId="18" applyBorder="1" applyAlignment="1">
      <alignment horizontal="center" vertical="center"/>
    </xf>
    <xf numFmtId="0" fontId="3" fillId="0" borderId="2" xfId="18" applyBorder="1" applyAlignment="1">
      <alignment horizontal="center" vertical="center"/>
    </xf>
    <xf numFmtId="180" fontId="30" fillId="5" borderId="4" xfId="0" applyNumberFormat="1" applyFont="1" applyFill="1" applyBorder="1" applyAlignment="1" applyProtection="1">
      <alignment horizontal="right" vertical="center" wrapText="1"/>
      <protection locked="0"/>
    </xf>
    <xf numFmtId="180" fontId="30" fillId="5" borderId="5" xfId="0" applyNumberFormat="1" applyFont="1" applyFill="1" applyBorder="1" applyAlignment="1" applyProtection="1">
      <alignment horizontal="right" vertical="center" wrapText="1"/>
      <protection locked="0"/>
    </xf>
    <xf numFmtId="180" fontId="30" fillId="5" borderId="10" xfId="0" applyNumberFormat="1" applyFont="1" applyFill="1" applyBorder="1" applyAlignment="1" applyProtection="1">
      <alignment horizontal="right" vertical="center" wrapText="1"/>
      <protection locked="0"/>
    </xf>
    <xf numFmtId="180" fontId="30" fillId="5" borderId="8" xfId="0" applyNumberFormat="1" applyFont="1" applyFill="1" applyBorder="1" applyAlignment="1" applyProtection="1">
      <alignment horizontal="right" vertical="center" wrapText="1"/>
      <protection locked="0"/>
    </xf>
  </cellXfs>
  <cellStyles count="20">
    <cellStyle name="パーセント 2" xfId="2" xr:uid="{00000000-0005-0000-0000-000000000000}"/>
    <cellStyle name="ハイパーリンク" xfId="12" builtinId="8"/>
    <cellStyle name="桁区切り" xfId="4" builtinId="6"/>
    <cellStyle name="桁区切り 2" xfId="1" xr:uid="{00000000-0005-0000-0000-000002000000}"/>
    <cellStyle name="桁区切り 3" xfId="7" xr:uid="{D1821902-22ED-418E-A317-3ED4A03B7606}"/>
    <cellStyle name="桁区切り 3 2" xfId="16" xr:uid="{784296B1-2ACD-40E1-BEC4-341F291B2580}"/>
    <cellStyle name="桁区切り 4" xfId="11" xr:uid="{D6A21189-CF08-41E3-9879-DC029B6E5179}"/>
    <cellStyle name="桁区切り 4 2" xfId="14" xr:uid="{993D6329-6AC9-4F8E-839B-CC702ABCD98E}"/>
    <cellStyle name="桁区切り 4 2 2" xfId="19" xr:uid="{BF7D200A-0FD9-4799-8E8E-3C498001F72A}"/>
    <cellStyle name="標準" xfId="0" builtinId="0"/>
    <cellStyle name="標準 2" xfId="3" xr:uid="{00000000-0005-0000-0000-000004000000}"/>
    <cellStyle name="標準 2 2" xfId="9" xr:uid="{F064F0D2-5425-48ED-AE3E-39D2F10E6190}"/>
    <cellStyle name="標準 3" xfId="6" xr:uid="{C606CA7E-3D26-49F2-B674-270F04CA715F}"/>
    <cellStyle name="標準 3 2" xfId="5" xr:uid="{C6C92BD1-F160-4350-9A3C-4A3D69E80175}"/>
    <cellStyle name="標準 3 2 2" xfId="15" xr:uid="{36820B94-AC1B-43B2-AAC6-C19A5F60CB7C}"/>
    <cellStyle name="標準 3 3" xfId="17" xr:uid="{F234EFE2-1A8F-488A-9E4E-E213F1C9FC0F}"/>
    <cellStyle name="標準 4" xfId="8" xr:uid="{B8699568-CB88-475E-AB53-FEA187D24309}"/>
    <cellStyle name="標準 4 2" xfId="10" xr:uid="{2997485E-D016-4A12-90A2-AD3740FC56DF}"/>
    <cellStyle name="標準 4 2 2" xfId="18" xr:uid="{255D9CBB-B8D3-4E6B-A809-8B73E12DBA38}"/>
    <cellStyle name="標準 4 3" xfId="13" xr:uid="{87C39EA6-B34F-43CF-AA56-D4E46F7325C5}"/>
  </cellStyles>
  <dxfs count="0"/>
  <tableStyles count="0" defaultTableStyle="TableStyleMedium2" defaultPivotStyle="PivotStyleLight16"/>
  <colors>
    <mruColors>
      <color rgb="FFFFFFCC"/>
      <color rgb="FFCDFFFF"/>
      <color rgb="FF0000FF"/>
      <color rgb="FFCCFFCC"/>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0</xdr:col>
      <xdr:colOff>301156</xdr:colOff>
      <xdr:row>1</xdr:row>
      <xdr:rowOff>146767</xdr:rowOff>
    </xdr:from>
    <xdr:to>
      <xdr:col>5</xdr:col>
      <xdr:colOff>3678721</xdr:colOff>
      <xdr:row>8</xdr:row>
      <xdr:rowOff>28575</xdr:rowOff>
    </xdr:to>
    <xdr:sp macro="" textlink="">
      <xdr:nvSpPr>
        <xdr:cNvPr id="2" name="正方形/長方形 1">
          <a:extLst>
            <a:ext uri="{FF2B5EF4-FFF2-40B4-BE49-F238E27FC236}">
              <a16:creationId xmlns:a16="http://schemas.microsoft.com/office/drawing/2014/main" id="{00000000-0008-0000-0100-000002000000}"/>
            </a:ext>
          </a:extLst>
        </xdr:cNvPr>
        <xdr:cNvSpPr/>
      </xdr:nvSpPr>
      <xdr:spPr>
        <a:xfrm>
          <a:off x="301156" y="461092"/>
          <a:ext cx="9321165" cy="2082083"/>
        </a:xfrm>
        <a:prstGeom prst="rect">
          <a:avLst/>
        </a:prstGeom>
        <a:solidFill>
          <a:schemeClr val="accent6">
            <a:lumMod val="20000"/>
            <a:lumOff val="80000"/>
          </a:schemeClr>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ysClr val="windowText" lastClr="000000"/>
              </a:solidFill>
            </a:rPr>
            <a:t>【</a:t>
          </a:r>
          <a:r>
            <a:rPr kumimoji="1" lang="ja-JP" altLang="en-US" sz="1100" b="1">
              <a:solidFill>
                <a:sysClr val="windowText" lastClr="000000"/>
              </a:solidFill>
            </a:rPr>
            <a:t>記載要領</a:t>
          </a:r>
          <a:r>
            <a:rPr kumimoji="1" lang="en-US" altLang="ja-JP" sz="1100" b="1">
              <a:solidFill>
                <a:sysClr val="windowText" lastClr="000000"/>
              </a:solidFill>
            </a:rPr>
            <a:t>】</a:t>
          </a:r>
        </a:p>
        <a:p>
          <a:pPr algn="l"/>
          <a:r>
            <a:rPr kumimoji="1" lang="ja-JP" altLang="en-US" sz="1100" b="1">
              <a:solidFill>
                <a:srgbClr val="FF0000"/>
              </a:solidFill>
            </a:rPr>
            <a:t>　</a:t>
          </a:r>
          <a:r>
            <a:rPr kumimoji="1" lang="ja-JP" altLang="en-US" sz="1100" b="1">
              <a:solidFill>
                <a:sysClr val="windowText" lastClr="000000"/>
              </a:solidFill>
            </a:rPr>
            <a:t>①　</a:t>
          </a:r>
          <a:r>
            <a:rPr kumimoji="1" lang="ja-JP" altLang="en-US" sz="1100" b="1">
              <a:solidFill>
                <a:srgbClr val="FF0000"/>
              </a:solidFill>
            </a:rPr>
            <a:t>黄色セルに必要事項を入力してください</a:t>
          </a:r>
          <a:r>
            <a:rPr kumimoji="1" lang="ja-JP" altLang="en-US" sz="1100" b="1">
              <a:solidFill>
                <a:sysClr val="windowText" lastClr="000000"/>
              </a:solidFill>
            </a:rPr>
            <a:t>（関数で自動表示されるようになっています）。</a:t>
          </a:r>
          <a:endParaRPr kumimoji="1" lang="en-US" altLang="ja-JP" sz="1100" b="1">
            <a:solidFill>
              <a:sysClr val="windowText" lastClr="000000"/>
            </a:solidFill>
          </a:endParaRPr>
        </a:p>
        <a:p>
          <a:pPr algn="l"/>
          <a:r>
            <a:rPr kumimoji="1" lang="ja-JP" altLang="en-US" sz="1100" b="1">
              <a:solidFill>
                <a:sysClr val="windowText" lastClr="000000"/>
              </a:solidFill>
            </a:rPr>
            <a:t>　②　まず、「</a:t>
          </a:r>
          <a:r>
            <a:rPr kumimoji="1" lang="ja-JP" altLang="en-US" sz="1100" b="1">
              <a:solidFill>
                <a:srgbClr val="FF0000"/>
              </a:solidFill>
            </a:rPr>
            <a:t>基本データ入力</a:t>
          </a:r>
          <a:r>
            <a:rPr kumimoji="1" lang="ja-JP" altLang="en-US" sz="1100" b="1">
              <a:solidFill>
                <a:sysClr val="windowText" lastClr="000000"/>
              </a:solidFill>
            </a:rPr>
            <a:t>」に必要事項を入力してください。</a:t>
          </a:r>
          <a:endParaRPr kumimoji="1" lang="en-US" altLang="ja-JP" sz="1100" b="1">
            <a:solidFill>
              <a:sysClr val="windowText" lastClr="000000"/>
            </a:solidFill>
          </a:endParaRPr>
        </a:p>
        <a:p>
          <a:r>
            <a:rPr kumimoji="1" lang="ja-JP" altLang="en-US" sz="1100" b="1">
              <a:solidFill>
                <a:sysClr val="windowText" lastClr="000000"/>
              </a:solidFill>
            </a:rPr>
            <a:t>　</a:t>
          </a:r>
          <a:r>
            <a:rPr kumimoji="1" lang="ja-JP" altLang="ja-JP" sz="1100" b="1">
              <a:solidFill>
                <a:sysClr val="windowText" lastClr="000000"/>
              </a:solidFill>
              <a:effectLst/>
              <a:latin typeface="+mn-lt"/>
              <a:ea typeface="+mn-ea"/>
              <a:cs typeface="+mn-cs"/>
            </a:rPr>
            <a:t>③　次に、申請対象となる事業所数に応じて、ページ下部「事業</a:t>
          </a:r>
          <a:r>
            <a:rPr kumimoji="1" lang="ja-JP" altLang="en-US" sz="1100" b="1">
              <a:solidFill>
                <a:sysClr val="windowText" lastClr="000000"/>
              </a:solidFill>
              <a:effectLst/>
              <a:latin typeface="+mn-lt"/>
              <a:ea typeface="+mn-ea"/>
              <a:cs typeface="+mn-cs"/>
            </a:rPr>
            <a:t>実績</a:t>
          </a:r>
          <a:r>
            <a:rPr kumimoji="1" lang="ja-JP" altLang="ja-JP" sz="1100" b="1">
              <a:solidFill>
                <a:sysClr val="windowText" lastClr="000000"/>
              </a:solidFill>
              <a:effectLst/>
              <a:latin typeface="+mn-lt"/>
              <a:ea typeface="+mn-ea"/>
              <a:cs typeface="+mn-cs"/>
            </a:rPr>
            <a:t>書</a:t>
          </a:r>
          <a:r>
            <a:rPr kumimoji="1" lang="en-US" altLang="ja-JP" sz="1100" b="1">
              <a:solidFill>
                <a:sysClr val="windowText" lastClr="000000"/>
              </a:solidFill>
              <a:effectLst/>
              <a:latin typeface="+mn-lt"/>
              <a:ea typeface="+mn-ea"/>
              <a:cs typeface="+mn-cs"/>
            </a:rPr>
            <a:t>1</a:t>
          </a:r>
          <a:r>
            <a:rPr kumimoji="1" lang="ja-JP" altLang="ja-JP" sz="1100" b="1">
              <a:solidFill>
                <a:sysClr val="windowText" lastClr="000000"/>
              </a:solidFill>
              <a:effectLst/>
              <a:latin typeface="+mn-lt"/>
              <a:ea typeface="+mn-ea"/>
              <a:cs typeface="+mn-cs"/>
            </a:rPr>
            <a:t>」シートをコピーして増やしてください。</a:t>
          </a:r>
          <a:endParaRPr lang="ja-JP" altLang="ja-JP">
            <a:solidFill>
              <a:sysClr val="windowText" lastClr="000000"/>
            </a:solidFill>
            <a:effectLst/>
          </a:endParaRPr>
        </a:p>
        <a:p>
          <a:r>
            <a:rPr kumimoji="1" lang="ja-JP" altLang="ja-JP" sz="1100" b="1">
              <a:solidFill>
                <a:sysClr val="windowText" lastClr="000000"/>
              </a:solidFill>
              <a:effectLst/>
              <a:latin typeface="+mn-lt"/>
              <a:ea typeface="+mn-ea"/>
              <a:cs typeface="+mn-cs"/>
            </a:rPr>
            <a:t>　　</a:t>
          </a:r>
          <a:r>
            <a:rPr kumimoji="1" lang="en-US" altLang="ja-JP" sz="1100" b="1">
              <a:solidFill>
                <a:sysClr val="windowText" lastClr="000000"/>
              </a:solidFill>
              <a:effectLst/>
              <a:latin typeface="+mn-lt"/>
              <a:ea typeface="+mn-ea"/>
              <a:cs typeface="+mn-cs"/>
            </a:rPr>
            <a:t>※</a:t>
          </a:r>
          <a:r>
            <a:rPr kumimoji="1" lang="ja-JP" altLang="ja-JP" sz="1100" b="1">
              <a:solidFill>
                <a:sysClr val="windowText" lastClr="000000"/>
              </a:solidFill>
              <a:effectLst/>
              <a:latin typeface="+mn-lt"/>
              <a:ea typeface="+mn-ea"/>
              <a:cs typeface="+mn-cs"/>
            </a:rPr>
            <a:t>シート名を「事業</a:t>
          </a:r>
          <a:r>
            <a:rPr kumimoji="1" lang="ja-JP" altLang="en-US" sz="1100" b="1">
              <a:solidFill>
                <a:sysClr val="windowText" lastClr="000000"/>
              </a:solidFill>
              <a:effectLst/>
              <a:latin typeface="+mn-lt"/>
              <a:ea typeface="+mn-ea"/>
              <a:cs typeface="+mn-cs"/>
            </a:rPr>
            <a:t>実績</a:t>
          </a:r>
          <a:r>
            <a:rPr kumimoji="1" lang="ja-JP" altLang="ja-JP" sz="1100" b="1">
              <a:solidFill>
                <a:sysClr val="windowText" lastClr="000000"/>
              </a:solidFill>
              <a:effectLst/>
              <a:latin typeface="+mn-lt"/>
              <a:ea typeface="+mn-ea"/>
              <a:cs typeface="+mn-cs"/>
            </a:rPr>
            <a:t>書</a:t>
          </a:r>
          <a:r>
            <a:rPr kumimoji="1" lang="en-US" altLang="ja-JP" sz="1100" b="1">
              <a:solidFill>
                <a:sysClr val="windowText" lastClr="000000"/>
              </a:solidFill>
              <a:effectLst/>
              <a:latin typeface="+mn-lt"/>
              <a:ea typeface="+mn-ea"/>
              <a:cs typeface="+mn-cs"/>
            </a:rPr>
            <a:t>2</a:t>
          </a:r>
          <a:r>
            <a:rPr kumimoji="1" lang="ja-JP" altLang="ja-JP" sz="1100" b="1">
              <a:solidFill>
                <a:sysClr val="windowText" lastClr="000000"/>
              </a:solidFill>
              <a:effectLst/>
              <a:latin typeface="+mn-lt"/>
              <a:ea typeface="+mn-ea"/>
              <a:cs typeface="+mn-cs"/>
            </a:rPr>
            <a:t>」（以下、事業所数が増えるにつれて「事業</a:t>
          </a:r>
          <a:r>
            <a:rPr kumimoji="1" lang="ja-JP" altLang="en-US" sz="1100" b="1">
              <a:solidFill>
                <a:sysClr val="windowText" lastClr="000000"/>
              </a:solidFill>
              <a:effectLst/>
              <a:latin typeface="+mn-lt"/>
              <a:ea typeface="+mn-ea"/>
              <a:cs typeface="+mn-cs"/>
            </a:rPr>
            <a:t>実績</a:t>
          </a:r>
          <a:r>
            <a:rPr kumimoji="1" lang="ja-JP" altLang="ja-JP" sz="1100" b="1">
              <a:solidFill>
                <a:sysClr val="windowText" lastClr="000000"/>
              </a:solidFill>
              <a:effectLst/>
              <a:latin typeface="+mn-lt"/>
              <a:ea typeface="+mn-ea"/>
              <a:cs typeface="+mn-cs"/>
            </a:rPr>
            <a:t>書</a:t>
          </a:r>
          <a:r>
            <a:rPr kumimoji="1" lang="en-US" altLang="ja-JP" sz="1100" b="1">
              <a:solidFill>
                <a:sysClr val="windowText" lastClr="000000"/>
              </a:solidFill>
              <a:effectLst/>
              <a:latin typeface="+mn-lt"/>
              <a:ea typeface="+mn-ea"/>
              <a:cs typeface="+mn-cs"/>
            </a:rPr>
            <a:t>3</a:t>
          </a:r>
          <a:r>
            <a:rPr kumimoji="1" lang="ja-JP" altLang="ja-JP" sz="1100" b="1">
              <a:solidFill>
                <a:sysClr val="windowText" lastClr="000000"/>
              </a:solidFill>
              <a:effectLst/>
              <a:latin typeface="+mn-lt"/>
              <a:ea typeface="+mn-ea"/>
              <a:cs typeface="+mn-cs"/>
            </a:rPr>
            <a:t>」「事業</a:t>
          </a:r>
          <a:r>
            <a:rPr kumimoji="1" lang="ja-JP" altLang="en-US" sz="1100" b="1">
              <a:solidFill>
                <a:sysClr val="windowText" lastClr="000000"/>
              </a:solidFill>
              <a:effectLst/>
              <a:latin typeface="+mn-lt"/>
              <a:ea typeface="+mn-ea"/>
              <a:cs typeface="+mn-cs"/>
            </a:rPr>
            <a:t>実績</a:t>
          </a:r>
          <a:r>
            <a:rPr kumimoji="1" lang="ja-JP" altLang="ja-JP" sz="1100" b="1">
              <a:solidFill>
                <a:sysClr val="windowText" lastClr="000000"/>
              </a:solidFill>
              <a:effectLst/>
              <a:latin typeface="+mn-lt"/>
              <a:ea typeface="+mn-ea"/>
              <a:cs typeface="+mn-cs"/>
            </a:rPr>
            <a:t>書</a:t>
          </a:r>
          <a:r>
            <a:rPr kumimoji="1" lang="en-US" altLang="ja-JP" sz="1100" b="1">
              <a:solidFill>
                <a:sysClr val="windowText" lastClr="000000"/>
              </a:solidFill>
              <a:effectLst/>
              <a:latin typeface="+mn-lt"/>
              <a:ea typeface="+mn-ea"/>
              <a:cs typeface="+mn-cs"/>
            </a:rPr>
            <a:t>4</a:t>
          </a:r>
          <a:r>
            <a:rPr kumimoji="1" lang="ja-JP" altLang="ja-JP" sz="1100" b="1">
              <a:solidFill>
                <a:sysClr val="windowText" lastClr="000000"/>
              </a:solidFill>
              <a:effectLst/>
              <a:latin typeface="+mn-lt"/>
              <a:ea typeface="+mn-ea"/>
              <a:cs typeface="+mn-cs"/>
            </a:rPr>
            <a:t>」・・・に修正。数字は半角）</a:t>
          </a:r>
          <a:endParaRPr lang="ja-JP" altLang="ja-JP">
            <a:solidFill>
              <a:sysClr val="windowText" lastClr="000000"/>
            </a:solidFill>
            <a:effectLst/>
          </a:endParaRPr>
        </a:p>
        <a:p>
          <a:r>
            <a:rPr kumimoji="1" lang="ja-JP" altLang="ja-JP" sz="1100" b="1">
              <a:solidFill>
                <a:sysClr val="windowText" lastClr="000000"/>
              </a:solidFill>
              <a:effectLst/>
              <a:latin typeface="+mn-lt"/>
              <a:ea typeface="+mn-ea"/>
              <a:cs typeface="+mn-cs"/>
            </a:rPr>
            <a:t>　　</a:t>
          </a:r>
          <a:r>
            <a:rPr kumimoji="1" lang="en-US" altLang="ja-JP" sz="1100" b="1">
              <a:solidFill>
                <a:sysClr val="windowText" lastClr="000000"/>
              </a:solidFill>
              <a:effectLst/>
              <a:latin typeface="+mn-lt"/>
              <a:ea typeface="+mn-ea"/>
              <a:cs typeface="+mn-cs"/>
            </a:rPr>
            <a:t>※</a:t>
          </a:r>
          <a:r>
            <a:rPr kumimoji="1" lang="ja-JP" altLang="ja-JP" sz="1100" b="1">
              <a:solidFill>
                <a:sysClr val="windowText" lastClr="000000"/>
              </a:solidFill>
              <a:effectLst/>
              <a:latin typeface="+mn-lt"/>
              <a:ea typeface="+mn-ea"/>
              <a:cs typeface="+mn-cs"/>
            </a:rPr>
            <a:t>増やした事業計画書のシートは「事業</a:t>
          </a:r>
          <a:r>
            <a:rPr kumimoji="1" lang="ja-JP" altLang="en-US" sz="1100" b="1">
              <a:solidFill>
                <a:sysClr val="windowText" lastClr="000000"/>
              </a:solidFill>
              <a:effectLst/>
              <a:latin typeface="+mn-lt"/>
              <a:ea typeface="+mn-ea"/>
              <a:cs typeface="+mn-cs"/>
            </a:rPr>
            <a:t>実績</a:t>
          </a:r>
          <a:r>
            <a:rPr kumimoji="1" lang="ja-JP" altLang="ja-JP" sz="1100" b="1">
              <a:solidFill>
                <a:sysClr val="windowText" lastClr="000000"/>
              </a:solidFill>
              <a:effectLst/>
              <a:latin typeface="+mn-lt"/>
              <a:ea typeface="+mn-ea"/>
              <a:cs typeface="+mn-cs"/>
            </a:rPr>
            <a:t>書</a:t>
          </a:r>
          <a:r>
            <a:rPr kumimoji="1" lang="en-US" altLang="ja-JP" sz="1100" b="1">
              <a:solidFill>
                <a:sysClr val="windowText" lastClr="000000"/>
              </a:solidFill>
              <a:effectLst/>
              <a:latin typeface="+mn-lt"/>
              <a:ea typeface="+mn-ea"/>
              <a:cs typeface="+mn-cs"/>
            </a:rPr>
            <a:t>1</a:t>
          </a:r>
          <a:r>
            <a:rPr kumimoji="1" lang="ja-JP" altLang="ja-JP" sz="1100" b="1">
              <a:solidFill>
                <a:sysClr val="windowText" lastClr="000000"/>
              </a:solidFill>
              <a:effectLst/>
              <a:latin typeface="+mn-lt"/>
              <a:ea typeface="+mn-ea"/>
              <a:cs typeface="+mn-cs"/>
            </a:rPr>
            <a:t>」の右側</a:t>
          </a:r>
          <a:r>
            <a:rPr kumimoji="1" lang="ja-JP" altLang="en-US" sz="1100" b="1">
              <a:solidFill>
                <a:sysClr val="windowText" lastClr="000000"/>
              </a:solidFill>
              <a:effectLst/>
              <a:latin typeface="+mn-lt"/>
              <a:ea typeface="+mn-ea"/>
              <a:cs typeface="+mn-cs"/>
            </a:rPr>
            <a:t>、「収支決算書」の左側</a:t>
          </a:r>
          <a:r>
            <a:rPr kumimoji="1" lang="ja-JP" altLang="ja-JP" sz="1100" b="1">
              <a:solidFill>
                <a:sysClr val="windowText" lastClr="000000"/>
              </a:solidFill>
              <a:effectLst/>
              <a:latin typeface="+mn-lt"/>
              <a:ea typeface="+mn-ea"/>
              <a:cs typeface="+mn-cs"/>
            </a:rPr>
            <a:t>にくるように移動させてください</a:t>
          </a:r>
          <a:r>
            <a:rPr kumimoji="1" lang="ja-JP" altLang="en-US" sz="1100" b="1">
              <a:solidFill>
                <a:sysClr val="windowText" lastClr="000000"/>
              </a:solidFill>
              <a:effectLst/>
              <a:latin typeface="+mn-lt"/>
              <a:ea typeface="+mn-ea"/>
              <a:cs typeface="+mn-cs"/>
            </a:rPr>
            <a:t>。</a:t>
          </a:r>
          <a:endParaRPr kumimoji="1" lang="en-US" altLang="ja-JP" sz="1100" b="1">
            <a:solidFill>
              <a:sysClr val="windowText" lastClr="000000"/>
            </a:solidFill>
            <a:effectLst/>
            <a:latin typeface="+mn-lt"/>
            <a:ea typeface="+mn-ea"/>
            <a:cs typeface="+mn-cs"/>
          </a:endParaRPr>
        </a:p>
        <a:p>
          <a:r>
            <a:rPr kumimoji="1" lang="ja-JP" altLang="en-US" sz="1100" b="1" u="none">
              <a:solidFill>
                <a:sysClr val="windowText" lastClr="000000"/>
              </a:solidFill>
              <a:effectLst/>
              <a:latin typeface="+mn-lt"/>
              <a:ea typeface="+mn-ea"/>
              <a:cs typeface="+mn-cs"/>
            </a:rPr>
            <a:t>　④　</a:t>
          </a:r>
          <a:r>
            <a:rPr kumimoji="1" lang="ja-JP" altLang="en-US" sz="1100" b="1" u="none">
              <a:solidFill>
                <a:srgbClr val="FF0000"/>
              </a:solidFill>
              <a:effectLst/>
              <a:latin typeface="+mn-lt"/>
              <a:ea typeface="+mn-ea"/>
              <a:cs typeface="+mn-cs"/>
            </a:rPr>
            <a:t>「明細」</a:t>
          </a:r>
          <a:r>
            <a:rPr kumimoji="1" lang="ja-JP" altLang="en-US" sz="1100" b="1" u="none">
              <a:solidFill>
                <a:sysClr val="windowText" lastClr="000000"/>
              </a:solidFill>
              <a:effectLst/>
              <a:latin typeface="+mn-lt"/>
              <a:ea typeface="+mn-ea"/>
              <a:cs typeface="+mn-cs"/>
            </a:rPr>
            <a:t>に内訳を入力してください。（事業実績書入力後）</a:t>
          </a:r>
          <a:endParaRPr kumimoji="1" lang="en-US" altLang="ja-JP" sz="1100" b="1" u="none">
            <a:solidFill>
              <a:sysClr val="windowText" lastClr="000000"/>
            </a:solidFill>
            <a:effectLst/>
            <a:latin typeface="+mn-lt"/>
            <a:ea typeface="+mn-ea"/>
            <a:cs typeface="+mn-cs"/>
          </a:endParaRPr>
        </a:p>
      </xdr:txBody>
    </xdr:sp>
    <xdr:clientData/>
  </xdr:twoCellAnchor>
  <xdr:twoCellAnchor>
    <xdr:from>
      <xdr:col>6</xdr:col>
      <xdr:colOff>0</xdr:colOff>
      <xdr:row>9</xdr:row>
      <xdr:rowOff>110491</xdr:rowOff>
    </xdr:from>
    <xdr:to>
      <xdr:col>7</xdr:col>
      <xdr:colOff>657224</xdr:colOff>
      <xdr:row>36</xdr:row>
      <xdr:rowOff>295275</xdr:rowOff>
    </xdr:to>
    <xdr:sp macro="" textlink="">
      <xdr:nvSpPr>
        <xdr:cNvPr id="3" name="フリーフォーム: 図形 2">
          <a:extLst>
            <a:ext uri="{FF2B5EF4-FFF2-40B4-BE49-F238E27FC236}">
              <a16:creationId xmlns:a16="http://schemas.microsoft.com/office/drawing/2014/main" id="{00000000-0008-0000-0100-000003000000}"/>
            </a:ext>
          </a:extLst>
        </xdr:cNvPr>
        <xdr:cNvSpPr/>
      </xdr:nvSpPr>
      <xdr:spPr>
        <a:xfrm>
          <a:off x="9801225" y="2939416"/>
          <a:ext cx="1038224" cy="8938259"/>
        </a:xfrm>
        <a:custGeom>
          <a:avLst/>
          <a:gdLst>
            <a:gd name="connsiteX0" fmla="*/ 0 w 1158240"/>
            <a:gd name="connsiteY0" fmla="*/ 3230880 h 3230880"/>
            <a:gd name="connsiteX1" fmla="*/ 731520 w 1158240"/>
            <a:gd name="connsiteY1" fmla="*/ 3230880 h 3230880"/>
            <a:gd name="connsiteX2" fmla="*/ 731520 w 1158240"/>
            <a:gd name="connsiteY2" fmla="*/ 0 h 3230880"/>
            <a:gd name="connsiteX3" fmla="*/ 1158240 w 1158240"/>
            <a:gd name="connsiteY3" fmla="*/ 0 h 3230880"/>
          </a:gdLst>
          <a:ahLst/>
          <a:cxnLst>
            <a:cxn ang="0">
              <a:pos x="connsiteX0" y="connsiteY0"/>
            </a:cxn>
            <a:cxn ang="0">
              <a:pos x="connsiteX1" y="connsiteY1"/>
            </a:cxn>
            <a:cxn ang="0">
              <a:pos x="connsiteX2" y="connsiteY2"/>
            </a:cxn>
            <a:cxn ang="0">
              <a:pos x="connsiteX3" y="connsiteY3"/>
            </a:cxn>
          </a:cxnLst>
          <a:rect l="l" t="t" r="r" b="b"/>
          <a:pathLst>
            <a:path w="1158240" h="3230880">
              <a:moveTo>
                <a:pt x="0" y="3230880"/>
              </a:moveTo>
              <a:lnTo>
                <a:pt x="731520" y="3230880"/>
              </a:lnTo>
              <a:lnTo>
                <a:pt x="731520" y="0"/>
              </a:lnTo>
              <a:lnTo>
                <a:pt x="1158240" y="0"/>
              </a:lnTo>
            </a:path>
          </a:pathLst>
        </a:custGeom>
        <a:noFill/>
        <a:ln w="50800">
          <a:solidFill>
            <a:srgbClr val="FF0000"/>
          </a:solidFill>
          <a:tailEnd type="stealt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39</xdr:col>
      <xdr:colOff>129540</xdr:colOff>
      <xdr:row>0</xdr:row>
      <xdr:rowOff>99060</xdr:rowOff>
    </xdr:from>
    <xdr:to>
      <xdr:col>94</xdr:col>
      <xdr:colOff>121920</xdr:colOff>
      <xdr:row>4</xdr:row>
      <xdr:rowOff>152400</xdr:rowOff>
    </xdr:to>
    <xdr:sp macro="" textlink="">
      <xdr:nvSpPr>
        <xdr:cNvPr id="2" name="テキスト ボックス 1">
          <a:extLst>
            <a:ext uri="{FF2B5EF4-FFF2-40B4-BE49-F238E27FC236}">
              <a16:creationId xmlns:a16="http://schemas.microsoft.com/office/drawing/2014/main" id="{F6A17F5A-53BE-4036-9756-E858F96F8DED}"/>
            </a:ext>
          </a:extLst>
        </xdr:cNvPr>
        <xdr:cNvSpPr txBox="1"/>
      </xdr:nvSpPr>
      <xdr:spPr>
        <a:xfrm>
          <a:off x="6240780" y="99060"/>
          <a:ext cx="7307580" cy="762000"/>
        </a:xfrm>
        <a:prstGeom prst="rect">
          <a:avLst/>
        </a:prstGeom>
        <a:solidFill>
          <a:schemeClr val="accent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900" b="1">
              <a:solidFill>
                <a:schemeClr val="dk1"/>
              </a:solidFill>
              <a:effectLst/>
              <a:latin typeface="+mn-lt"/>
              <a:ea typeface="+mn-ea"/>
              <a:cs typeface="+mn-cs"/>
            </a:rPr>
            <a:t>申請対象となる事業所</a:t>
          </a:r>
          <a:r>
            <a:rPr kumimoji="1" lang="ja-JP" altLang="en-US" sz="900" b="1">
              <a:solidFill>
                <a:schemeClr val="dk1"/>
              </a:solidFill>
              <a:effectLst/>
              <a:latin typeface="+mn-lt"/>
              <a:ea typeface="+mn-ea"/>
              <a:cs typeface="+mn-cs"/>
            </a:rPr>
            <a:t>が複数ある場合は</a:t>
          </a:r>
          <a:r>
            <a:rPr kumimoji="1" lang="ja-JP" altLang="ja-JP" sz="900" b="1">
              <a:solidFill>
                <a:schemeClr val="dk1"/>
              </a:solidFill>
              <a:effectLst/>
              <a:latin typeface="+mn-lt"/>
              <a:ea typeface="+mn-ea"/>
              <a:cs typeface="+mn-cs"/>
            </a:rPr>
            <a:t>、「事業</a:t>
          </a:r>
          <a:r>
            <a:rPr kumimoji="1" lang="ja-JP" altLang="en-US" sz="900" b="1">
              <a:solidFill>
                <a:schemeClr val="dk1"/>
              </a:solidFill>
              <a:effectLst/>
              <a:latin typeface="+mn-lt"/>
              <a:ea typeface="+mn-ea"/>
              <a:cs typeface="+mn-cs"/>
            </a:rPr>
            <a:t>実績</a:t>
          </a:r>
          <a:r>
            <a:rPr kumimoji="1" lang="ja-JP" altLang="ja-JP" sz="900" b="1">
              <a:solidFill>
                <a:schemeClr val="dk1"/>
              </a:solidFill>
              <a:effectLst/>
              <a:latin typeface="+mn-lt"/>
              <a:ea typeface="+mn-ea"/>
              <a:cs typeface="+mn-cs"/>
            </a:rPr>
            <a:t>書</a:t>
          </a:r>
          <a:r>
            <a:rPr kumimoji="1" lang="en-US" altLang="ja-JP" sz="900" b="1">
              <a:solidFill>
                <a:schemeClr val="dk1"/>
              </a:solidFill>
              <a:effectLst/>
              <a:latin typeface="+mn-lt"/>
              <a:ea typeface="+mn-ea"/>
              <a:cs typeface="+mn-cs"/>
            </a:rPr>
            <a:t>1</a:t>
          </a:r>
          <a:r>
            <a:rPr kumimoji="1" lang="ja-JP" altLang="ja-JP" sz="900" b="1">
              <a:solidFill>
                <a:schemeClr val="dk1"/>
              </a:solidFill>
              <a:effectLst/>
              <a:latin typeface="+mn-lt"/>
              <a:ea typeface="+mn-ea"/>
              <a:cs typeface="+mn-cs"/>
            </a:rPr>
            <a:t>」シートをコピーして増やしてください。</a:t>
          </a:r>
          <a:endParaRPr lang="ja-JP" altLang="ja-JP" sz="900">
            <a:effectLst/>
          </a:endParaRPr>
        </a:p>
        <a:p>
          <a:r>
            <a:rPr kumimoji="1" lang="ja-JP" altLang="ja-JP" sz="900" b="1">
              <a:solidFill>
                <a:schemeClr val="dk1"/>
              </a:solidFill>
              <a:effectLst/>
              <a:latin typeface="+mn-lt"/>
              <a:ea typeface="+mn-ea"/>
              <a:cs typeface="+mn-cs"/>
            </a:rPr>
            <a:t>　　</a:t>
          </a:r>
          <a:r>
            <a:rPr kumimoji="1" lang="en-US" altLang="ja-JP" sz="900" b="1">
              <a:solidFill>
                <a:schemeClr val="dk1"/>
              </a:solidFill>
              <a:effectLst/>
              <a:latin typeface="+mn-lt"/>
              <a:ea typeface="+mn-ea"/>
              <a:cs typeface="+mn-cs"/>
            </a:rPr>
            <a:t>※</a:t>
          </a:r>
          <a:r>
            <a:rPr kumimoji="1" lang="ja-JP" altLang="ja-JP" sz="900" b="1">
              <a:solidFill>
                <a:schemeClr val="dk1"/>
              </a:solidFill>
              <a:effectLst/>
              <a:latin typeface="+mn-lt"/>
              <a:ea typeface="+mn-ea"/>
              <a:cs typeface="+mn-cs"/>
            </a:rPr>
            <a:t>シート名を「事業</a:t>
          </a:r>
          <a:r>
            <a:rPr kumimoji="1" lang="ja-JP" altLang="en-US" sz="900" b="1">
              <a:solidFill>
                <a:schemeClr val="dk1"/>
              </a:solidFill>
              <a:effectLst/>
              <a:latin typeface="+mn-lt"/>
              <a:ea typeface="+mn-ea"/>
              <a:cs typeface="+mn-cs"/>
            </a:rPr>
            <a:t>実績</a:t>
          </a:r>
          <a:r>
            <a:rPr kumimoji="1" lang="ja-JP" altLang="ja-JP" sz="900" b="1">
              <a:solidFill>
                <a:schemeClr val="dk1"/>
              </a:solidFill>
              <a:effectLst/>
              <a:latin typeface="+mn-lt"/>
              <a:ea typeface="+mn-ea"/>
              <a:cs typeface="+mn-cs"/>
            </a:rPr>
            <a:t>書</a:t>
          </a:r>
          <a:r>
            <a:rPr kumimoji="1" lang="en-US" altLang="ja-JP" sz="900" b="1">
              <a:solidFill>
                <a:schemeClr val="dk1"/>
              </a:solidFill>
              <a:effectLst/>
              <a:latin typeface="+mn-lt"/>
              <a:ea typeface="+mn-ea"/>
              <a:cs typeface="+mn-cs"/>
            </a:rPr>
            <a:t>2</a:t>
          </a:r>
          <a:r>
            <a:rPr kumimoji="1" lang="ja-JP" altLang="ja-JP" sz="900" b="1">
              <a:solidFill>
                <a:schemeClr val="dk1"/>
              </a:solidFill>
              <a:effectLst/>
              <a:latin typeface="+mn-lt"/>
              <a:ea typeface="+mn-ea"/>
              <a:cs typeface="+mn-cs"/>
            </a:rPr>
            <a:t>」（以下、事業所数が増えるにつれて「事業</a:t>
          </a:r>
          <a:r>
            <a:rPr kumimoji="1" lang="ja-JP" altLang="en-US" sz="900" b="1">
              <a:solidFill>
                <a:schemeClr val="dk1"/>
              </a:solidFill>
              <a:effectLst/>
              <a:latin typeface="+mn-lt"/>
              <a:ea typeface="+mn-ea"/>
              <a:cs typeface="+mn-cs"/>
            </a:rPr>
            <a:t>実績</a:t>
          </a:r>
          <a:r>
            <a:rPr kumimoji="1" lang="ja-JP" altLang="ja-JP" sz="900" b="1">
              <a:solidFill>
                <a:schemeClr val="dk1"/>
              </a:solidFill>
              <a:effectLst/>
              <a:latin typeface="+mn-lt"/>
              <a:ea typeface="+mn-ea"/>
              <a:cs typeface="+mn-cs"/>
            </a:rPr>
            <a:t>書</a:t>
          </a:r>
          <a:r>
            <a:rPr kumimoji="1" lang="en-US" altLang="ja-JP" sz="900" b="1">
              <a:solidFill>
                <a:schemeClr val="dk1"/>
              </a:solidFill>
              <a:effectLst/>
              <a:latin typeface="+mn-lt"/>
              <a:ea typeface="+mn-ea"/>
              <a:cs typeface="+mn-cs"/>
            </a:rPr>
            <a:t>3</a:t>
          </a:r>
          <a:r>
            <a:rPr kumimoji="1" lang="ja-JP" altLang="ja-JP" sz="900" b="1">
              <a:solidFill>
                <a:schemeClr val="dk1"/>
              </a:solidFill>
              <a:effectLst/>
              <a:latin typeface="+mn-lt"/>
              <a:ea typeface="+mn-ea"/>
              <a:cs typeface="+mn-cs"/>
            </a:rPr>
            <a:t>」「事業</a:t>
          </a:r>
          <a:r>
            <a:rPr kumimoji="1" lang="ja-JP" altLang="en-US" sz="900" b="1">
              <a:solidFill>
                <a:schemeClr val="dk1"/>
              </a:solidFill>
              <a:effectLst/>
              <a:latin typeface="+mn-lt"/>
              <a:ea typeface="+mn-ea"/>
              <a:cs typeface="+mn-cs"/>
            </a:rPr>
            <a:t>実績</a:t>
          </a:r>
          <a:r>
            <a:rPr kumimoji="1" lang="ja-JP" altLang="ja-JP" sz="900" b="1">
              <a:solidFill>
                <a:schemeClr val="dk1"/>
              </a:solidFill>
              <a:effectLst/>
              <a:latin typeface="+mn-lt"/>
              <a:ea typeface="+mn-ea"/>
              <a:cs typeface="+mn-cs"/>
            </a:rPr>
            <a:t>書</a:t>
          </a:r>
          <a:r>
            <a:rPr kumimoji="1" lang="en-US" altLang="ja-JP" sz="900" b="1">
              <a:solidFill>
                <a:schemeClr val="dk1"/>
              </a:solidFill>
              <a:effectLst/>
              <a:latin typeface="+mn-lt"/>
              <a:ea typeface="+mn-ea"/>
              <a:cs typeface="+mn-cs"/>
            </a:rPr>
            <a:t>4</a:t>
          </a:r>
          <a:r>
            <a:rPr kumimoji="1" lang="ja-JP" altLang="ja-JP" sz="900" b="1">
              <a:solidFill>
                <a:schemeClr val="dk1"/>
              </a:solidFill>
              <a:effectLst/>
              <a:latin typeface="+mn-lt"/>
              <a:ea typeface="+mn-ea"/>
              <a:cs typeface="+mn-cs"/>
            </a:rPr>
            <a:t>」・・・に修正。数字は半角）</a:t>
          </a:r>
          <a:endParaRPr lang="ja-JP" altLang="ja-JP" sz="900">
            <a:effectLst/>
          </a:endParaRPr>
        </a:p>
        <a:p>
          <a:r>
            <a:rPr kumimoji="1" lang="ja-JP" altLang="ja-JP" sz="900" b="1">
              <a:solidFill>
                <a:schemeClr val="dk1"/>
              </a:solidFill>
              <a:effectLst/>
              <a:latin typeface="+mn-lt"/>
              <a:ea typeface="+mn-ea"/>
              <a:cs typeface="+mn-cs"/>
            </a:rPr>
            <a:t>　　</a:t>
          </a:r>
          <a:r>
            <a:rPr kumimoji="1" lang="en-US" altLang="ja-JP" sz="900" b="1">
              <a:solidFill>
                <a:schemeClr val="dk1"/>
              </a:solidFill>
              <a:effectLst/>
              <a:latin typeface="+mn-lt"/>
              <a:ea typeface="+mn-ea"/>
              <a:cs typeface="+mn-cs"/>
            </a:rPr>
            <a:t>※</a:t>
          </a:r>
          <a:r>
            <a:rPr kumimoji="1" lang="ja-JP" altLang="ja-JP" sz="900" b="1">
              <a:solidFill>
                <a:schemeClr val="dk1"/>
              </a:solidFill>
              <a:effectLst/>
              <a:latin typeface="+mn-lt"/>
              <a:ea typeface="+mn-ea"/>
              <a:cs typeface="+mn-cs"/>
            </a:rPr>
            <a:t>増やした事業</a:t>
          </a:r>
          <a:r>
            <a:rPr kumimoji="1" lang="ja-JP" altLang="en-US" sz="900" b="1">
              <a:solidFill>
                <a:schemeClr val="dk1"/>
              </a:solidFill>
              <a:effectLst/>
              <a:latin typeface="+mn-lt"/>
              <a:ea typeface="+mn-ea"/>
              <a:cs typeface="+mn-cs"/>
            </a:rPr>
            <a:t>実績</a:t>
          </a:r>
          <a:r>
            <a:rPr kumimoji="1" lang="ja-JP" altLang="ja-JP" sz="900" b="1">
              <a:solidFill>
                <a:schemeClr val="dk1"/>
              </a:solidFill>
              <a:effectLst/>
              <a:latin typeface="+mn-lt"/>
              <a:ea typeface="+mn-ea"/>
              <a:cs typeface="+mn-cs"/>
            </a:rPr>
            <a:t>書のシートは「事業</a:t>
          </a:r>
          <a:r>
            <a:rPr kumimoji="1" lang="ja-JP" altLang="en-US" sz="900" b="1">
              <a:solidFill>
                <a:schemeClr val="dk1"/>
              </a:solidFill>
              <a:effectLst/>
              <a:latin typeface="+mn-lt"/>
              <a:ea typeface="+mn-ea"/>
              <a:cs typeface="+mn-cs"/>
            </a:rPr>
            <a:t>実績</a:t>
          </a:r>
          <a:r>
            <a:rPr kumimoji="1" lang="ja-JP" altLang="ja-JP" sz="900" b="1">
              <a:solidFill>
                <a:schemeClr val="dk1"/>
              </a:solidFill>
              <a:effectLst/>
              <a:latin typeface="+mn-lt"/>
              <a:ea typeface="+mn-ea"/>
              <a:cs typeface="+mn-cs"/>
            </a:rPr>
            <a:t>書</a:t>
          </a:r>
          <a:r>
            <a:rPr kumimoji="1" lang="en-US" altLang="ja-JP" sz="900" b="1">
              <a:solidFill>
                <a:schemeClr val="dk1"/>
              </a:solidFill>
              <a:effectLst/>
              <a:latin typeface="+mn-lt"/>
              <a:ea typeface="+mn-ea"/>
              <a:cs typeface="+mn-cs"/>
            </a:rPr>
            <a:t>1</a:t>
          </a:r>
          <a:r>
            <a:rPr kumimoji="1" lang="ja-JP" altLang="ja-JP" sz="900" b="1">
              <a:solidFill>
                <a:schemeClr val="dk1"/>
              </a:solidFill>
              <a:effectLst/>
              <a:latin typeface="+mn-lt"/>
              <a:ea typeface="+mn-ea"/>
              <a:cs typeface="+mn-cs"/>
            </a:rPr>
            <a:t>」の右側</a:t>
          </a:r>
          <a:r>
            <a:rPr kumimoji="1" lang="ja-JP" altLang="en-US" sz="900" b="1">
              <a:solidFill>
                <a:schemeClr val="dk1"/>
              </a:solidFill>
              <a:effectLst/>
              <a:latin typeface="+mn-lt"/>
              <a:ea typeface="+mn-ea"/>
              <a:cs typeface="+mn-cs"/>
            </a:rPr>
            <a:t>、収支決算書の左側</a:t>
          </a:r>
          <a:r>
            <a:rPr kumimoji="1" lang="ja-JP" altLang="ja-JP" sz="900" b="1">
              <a:solidFill>
                <a:schemeClr val="dk1"/>
              </a:solidFill>
              <a:effectLst/>
              <a:latin typeface="+mn-lt"/>
              <a:ea typeface="+mn-ea"/>
              <a:cs typeface="+mn-cs"/>
            </a:rPr>
            <a:t>にくるように移動させてください</a:t>
          </a:r>
          <a:endParaRPr lang="ja-JP" altLang="ja-JP" sz="900">
            <a:effectLst/>
          </a:endParaRPr>
        </a:p>
      </xdr:txBody>
    </xdr:sp>
    <xdr:clientData/>
  </xdr:twoCellAnchor>
  <xdr:twoCellAnchor>
    <xdr:from>
      <xdr:col>66</xdr:col>
      <xdr:colOff>29882</xdr:colOff>
      <xdr:row>10</xdr:row>
      <xdr:rowOff>58494</xdr:rowOff>
    </xdr:from>
    <xdr:to>
      <xdr:col>84</xdr:col>
      <xdr:colOff>131931</xdr:colOff>
      <xdr:row>17</xdr:row>
      <xdr:rowOff>158675</xdr:rowOff>
    </xdr:to>
    <xdr:sp macro="" textlink="">
      <xdr:nvSpPr>
        <xdr:cNvPr id="3" name="テキスト ボックス 2">
          <a:extLst>
            <a:ext uri="{FF2B5EF4-FFF2-40B4-BE49-F238E27FC236}">
              <a16:creationId xmlns:a16="http://schemas.microsoft.com/office/drawing/2014/main" id="{AFF0B0E8-75DD-4687-9B05-A9F20A9BDA80}"/>
            </a:ext>
          </a:extLst>
        </xdr:cNvPr>
        <xdr:cNvSpPr txBox="1"/>
      </xdr:nvSpPr>
      <xdr:spPr>
        <a:xfrm>
          <a:off x="9017000" y="1836494"/>
          <a:ext cx="2791460" cy="981710"/>
        </a:xfrm>
        <a:prstGeom prst="rect">
          <a:avLst/>
        </a:prstGeom>
        <a:solidFill>
          <a:srgbClr val="FF00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chemeClr val="bg1"/>
              </a:solidFill>
            </a:rPr>
            <a:t>実際の支払額（交付確定額）は交付決定額と補助対象経費総額のいずれか低い額となります（千円未満切り捨て）</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39</xdr:col>
      <xdr:colOff>129540</xdr:colOff>
      <xdr:row>0</xdr:row>
      <xdr:rowOff>99060</xdr:rowOff>
    </xdr:from>
    <xdr:to>
      <xdr:col>94</xdr:col>
      <xdr:colOff>121920</xdr:colOff>
      <xdr:row>4</xdr:row>
      <xdr:rowOff>152400</xdr:rowOff>
    </xdr:to>
    <xdr:sp macro="" textlink="">
      <xdr:nvSpPr>
        <xdr:cNvPr id="2" name="テキスト ボックス 1">
          <a:extLst>
            <a:ext uri="{FF2B5EF4-FFF2-40B4-BE49-F238E27FC236}">
              <a16:creationId xmlns:a16="http://schemas.microsoft.com/office/drawing/2014/main" id="{11C5F1FB-A07E-4A63-A4DD-2984D2545CC0}"/>
            </a:ext>
          </a:extLst>
        </xdr:cNvPr>
        <xdr:cNvSpPr txBox="1"/>
      </xdr:nvSpPr>
      <xdr:spPr>
        <a:xfrm>
          <a:off x="6223000" y="101600"/>
          <a:ext cx="7308850" cy="762000"/>
        </a:xfrm>
        <a:prstGeom prst="rect">
          <a:avLst/>
        </a:prstGeom>
        <a:solidFill>
          <a:schemeClr val="accent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900" b="1">
              <a:solidFill>
                <a:schemeClr val="dk1"/>
              </a:solidFill>
              <a:effectLst/>
              <a:latin typeface="+mn-lt"/>
              <a:ea typeface="+mn-ea"/>
              <a:cs typeface="+mn-cs"/>
            </a:rPr>
            <a:t>申請対象となる事業所</a:t>
          </a:r>
          <a:r>
            <a:rPr kumimoji="1" lang="ja-JP" altLang="en-US" sz="900" b="1">
              <a:solidFill>
                <a:schemeClr val="dk1"/>
              </a:solidFill>
              <a:effectLst/>
              <a:latin typeface="+mn-lt"/>
              <a:ea typeface="+mn-ea"/>
              <a:cs typeface="+mn-cs"/>
            </a:rPr>
            <a:t>が複数ある場合は</a:t>
          </a:r>
          <a:r>
            <a:rPr kumimoji="1" lang="ja-JP" altLang="ja-JP" sz="900" b="1">
              <a:solidFill>
                <a:schemeClr val="dk1"/>
              </a:solidFill>
              <a:effectLst/>
              <a:latin typeface="+mn-lt"/>
              <a:ea typeface="+mn-ea"/>
              <a:cs typeface="+mn-cs"/>
            </a:rPr>
            <a:t>、「事業</a:t>
          </a:r>
          <a:r>
            <a:rPr kumimoji="1" lang="ja-JP" altLang="en-US" sz="900" b="1">
              <a:solidFill>
                <a:schemeClr val="dk1"/>
              </a:solidFill>
              <a:effectLst/>
              <a:latin typeface="+mn-lt"/>
              <a:ea typeface="+mn-ea"/>
              <a:cs typeface="+mn-cs"/>
            </a:rPr>
            <a:t>実績</a:t>
          </a:r>
          <a:r>
            <a:rPr kumimoji="1" lang="ja-JP" altLang="ja-JP" sz="900" b="1">
              <a:solidFill>
                <a:schemeClr val="dk1"/>
              </a:solidFill>
              <a:effectLst/>
              <a:latin typeface="+mn-lt"/>
              <a:ea typeface="+mn-ea"/>
              <a:cs typeface="+mn-cs"/>
            </a:rPr>
            <a:t>書</a:t>
          </a:r>
          <a:r>
            <a:rPr kumimoji="1" lang="en-US" altLang="ja-JP" sz="900" b="1">
              <a:solidFill>
                <a:schemeClr val="dk1"/>
              </a:solidFill>
              <a:effectLst/>
              <a:latin typeface="+mn-lt"/>
              <a:ea typeface="+mn-ea"/>
              <a:cs typeface="+mn-cs"/>
            </a:rPr>
            <a:t>1</a:t>
          </a:r>
          <a:r>
            <a:rPr kumimoji="1" lang="ja-JP" altLang="ja-JP" sz="900" b="1">
              <a:solidFill>
                <a:schemeClr val="dk1"/>
              </a:solidFill>
              <a:effectLst/>
              <a:latin typeface="+mn-lt"/>
              <a:ea typeface="+mn-ea"/>
              <a:cs typeface="+mn-cs"/>
            </a:rPr>
            <a:t>」シートをコピーして増やしてください。</a:t>
          </a:r>
          <a:endParaRPr lang="ja-JP" altLang="ja-JP" sz="900">
            <a:effectLst/>
          </a:endParaRPr>
        </a:p>
        <a:p>
          <a:r>
            <a:rPr kumimoji="1" lang="ja-JP" altLang="ja-JP" sz="900" b="1">
              <a:solidFill>
                <a:schemeClr val="dk1"/>
              </a:solidFill>
              <a:effectLst/>
              <a:latin typeface="+mn-lt"/>
              <a:ea typeface="+mn-ea"/>
              <a:cs typeface="+mn-cs"/>
            </a:rPr>
            <a:t>　　</a:t>
          </a:r>
          <a:r>
            <a:rPr kumimoji="1" lang="en-US" altLang="ja-JP" sz="900" b="1">
              <a:solidFill>
                <a:schemeClr val="dk1"/>
              </a:solidFill>
              <a:effectLst/>
              <a:latin typeface="+mn-lt"/>
              <a:ea typeface="+mn-ea"/>
              <a:cs typeface="+mn-cs"/>
            </a:rPr>
            <a:t>※</a:t>
          </a:r>
          <a:r>
            <a:rPr kumimoji="1" lang="ja-JP" altLang="ja-JP" sz="900" b="1">
              <a:solidFill>
                <a:schemeClr val="dk1"/>
              </a:solidFill>
              <a:effectLst/>
              <a:latin typeface="+mn-lt"/>
              <a:ea typeface="+mn-ea"/>
              <a:cs typeface="+mn-cs"/>
            </a:rPr>
            <a:t>シート名を「事業</a:t>
          </a:r>
          <a:r>
            <a:rPr kumimoji="1" lang="ja-JP" altLang="en-US" sz="900" b="1">
              <a:solidFill>
                <a:schemeClr val="dk1"/>
              </a:solidFill>
              <a:effectLst/>
              <a:latin typeface="+mn-lt"/>
              <a:ea typeface="+mn-ea"/>
              <a:cs typeface="+mn-cs"/>
            </a:rPr>
            <a:t>実績</a:t>
          </a:r>
          <a:r>
            <a:rPr kumimoji="1" lang="ja-JP" altLang="ja-JP" sz="900" b="1">
              <a:solidFill>
                <a:schemeClr val="dk1"/>
              </a:solidFill>
              <a:effectLst/>
              <a:latin typeface="+mn-lt"/>
              <a:ea typeface="+mn-ea"/>
              <a:cs typeface="+mn-cs"/>
            </a:rPr>
            <a:t>書</a:t>
          </a:r>
          <a:r>
            <a:rPr kumimoji="1" lang="en-US" altLang="ja-JP" sz="900" b="1">
              <a:solidFill>
                <a:schemeClr val="dk1"/>
              </a:solidFill>
              <a:effectLst/>
              <a:latin typeface="+mn-lt"/>
              <a:ea typeface="+mn-ea"/>
              <a:cs typeface="+mn-cs"/>
            </a:rPr>
            <a:t>2</a:t>
          </a:r>
          <a:r>
            <a:rPr kumimoji="1" lang="ja-JP" altLang="ja-JP" sz="900" b="1">
              <a:solidFill>
                <a:schemeClr val="dk1"/>
              </a:solidFill>
              <a:effectLst/>
              <a:latin typeface="+mn-lt"/>
              <a:ea typeface="+mn-ea"/>
              <a:cs typeface="+mn-cs"/>
            </a:rPr>
            <a:t>」（以下、事業所数が増えるにつれて「事業</a:t>
          </a:r>
          <a:r>
            <a:rPr kumimoji="1" lang="ja-JP" altLang="en-US" sz="900" b="1">
              <a:solidFill>
                <a:schemeClr val="dk1"/>
              </a:solidFill>
              <a:effectLst/>
              <a:latin typeface="+mn-lt"/>
              <a:ea typeface="+mn-ea"/>
              <a:cs typeface="+mn-cs"/>
            </a:rPr>
            <a:t>実績</a:t>
          </a:r>
          <a:r>
            <a:rPr kumimoji="1" lang="ja-JP" altLang="ja-JP" sz="900" b="1">
              <a:solidFill>
                <a:schemeClr val="dk1"/>
              </a:solidFill>
              <a:effectLst/>
              <a:latin typeface="+mn-lt"/>
              <a:ea typeface="+mn-ea"/>
              <a:cs typeface="+mn-cs"/>
            </a:rPr>
            <a:t>書</a:t>
          </a:r>
          <a:r>
            <a:rPr kumimoji="1" lang="en-US" altLang="ja-JP" sz="900" b="1">
              <a:solidFill>
                <a:schemeClr val="dk1"/>
              </a:solidFill>
              <a:effectLst/>
              <a:latin typeface="+mn-lt"/>
              <a:ea typeface="+mn-ea"/>
              <a:cs typeface="+mn-cs"/>
            </a:rPr>
            <a:t>3</a:t>
          </a:r>
          <a:r>
            <a:rPr kumimoji="1" lang="ja-JP" altLang="ja-JP" sz="900" b="1">
              <a:solidFill>
                <a:schemeClr val="dk1"/>
              </a:solidFill>
              <a:effectLst/>
              <a:latin typeface="+mn-lt"/>
              <a:ea typeface="+mn-ea"/>
              <a:cs typeface="+mn-cs"/>
            </a:rPr>
            <a:t>」「事業</a:t>
          </a:r>
          <a:r>
            <a:rPr kumimoji="1" lang="ja-JP" altLang="en-US" sz="900" b="1">
              <a:solidFill>
                <a:schemeClr val="dk1"/>
              </a:solidFill>
              <a:effectLst/>
              <a:latin typeface="+mn-lt"/>
              <a:ea typeface="+mn-ea"/>
              <a:cs typeface="+mn-cs"/>
            </a:rPr>
            <a:t>実績</a:t>
          </a:r>
          <a:r>
            <a:rPr kumimoji="1" lang="ja-JP" altLang="ja-JP" sz="900" b="1">
              <a:solidFill>
                <a:schemeClr val="dk1"/>
              </a:solidFill>
              <a:effectLst/>
              <a:latin typeface="+mn-lt"/>
              <a:ea typeface="+mn-ea"/>
              <a:cs typeface="+mn-cs"/>
            </a:rPr>
            <a:t>書</a:t>
          </a:r>
          <a:r>
            <a:rPr kumimoji="1" lang="en-US" altLang="ja-JP" sz="900" b="1">
              <a:solidFill>
                <a:schemeClr val="dk1"/>
              </a:solidFill>
              <a:effectLst/>
              <a:latin typeface="+mn-lt"/>
              <a:ea typeface="+mn-ea"/>
              <a:cs typeface="+mn-cs"/>
            </a:rPr>
            <a:t>4</a:t>
          </a:r>
          <a:r>
            <a:rPr kumimoji="1" lang="ja-JP" altLang="ja-JP" sz="900" b="1">
              <a:solidFill>
                <a:schemeClr val="dk1"/>
              </a:solidFill>
              <a:effectLst/>
              <a:latin typeface="+mn-lt"/>
              <a:ea typeface="+mn-ea"/>
              <a:cs typeface="+mn-cs"/>
            </a:rPr>
            <a:t>」・・・に修正。数字は半角）</a:t>
          </a:r>
          <a:endParaRPr lang="ja-JP" altLang="ja-JP" sz="900">
            <a:effectLst/>
          </a:endParaRPr>
        </a:p>
        <a:p>
          <a:r>
            <a:rPr kumimoji="1" lang="ja-JP" altLang="ja-JP" sz="900" b="1">
              <a:solidFill>
                <a:schemeClr val="dk1"/>
              </a:solidFill>
              <a:effectLst/>
              <a:latin typeface="+mn-lt"/>
              <a:ea typeface="+mn-ea"/>
              <a:cs typeface="+mn-cs"/>
            </a:rPr>
            <a:t>　　</a:t>
          </a:r>
          <a:r>
            <a:rPr kumimoji="1" lang="en-US" altLang="ja-JP" sz="900" b="1">
              <a:solidFill>
                <a:schemeClr val="dk1"/>
              </a:solidFill>
              <a:effectLst/>
              <a:latin typeface="+mn-lt"/>
              <a:ea typeface="+mn-ea"/>
              <a:cs typeface="+mn-cs"/>
            </a:rPr>
            <a:t>※</a:t>
          </a:r>
          <a:r>
            <a:rPr kumimoji="1" lang="ja-JP" altLang="ja-JP" sz="900" b="1">
              <a:solidFill>
                <a:schemeClr val="dk1"/>
              </a:solidFill>
              <a:effectLst/>
              <a:latin typeface="+mn-lt"/>
              <a:ea typeface="+mn-ea"/>
              <a:cs typeface="+mn-cs"/>
            </a:rPr>
            <a:t>増やした事業</a:t>
          </a:r>
          <a:r>
            <a:rPr kumimoji="1" lang="ja-JP" altLang="en-US" sz="900" b="1">
              <a:solidFill>
                <a:schemeClr val="dk1"/>
              </a:solidFill>
              <a:effectLst/>
              <a:latin typeface="+mn-lt"/>
              <a:ea typeface="+mn-ea"/>
              <a:cs typeface="+mn-cs"/>
            </a:rPr>
            <a:t>実績</a:t>
          </a:r>
          <a:r>
            <a:rPr kumimoji="1" lang="ja-JP" altLang="ja-JP" sz="900" b="1">
              <a:solidFill>
                <a:schemeClr val="dk1"/>
              </a:solidFill>
              <a:effectLst/>
              <a:latin typeface="+mn-lt"/>
              <a:ea typeface="+mn-ea"/>
              <a:cs typeface="+mn-cs"/>
            </a:rPr>
            <a:t>書のシートは「事業</a:t>
          </a:r>
          <a:r>
            <a:rPr kumimoji="1" lang="ja-JP" altLang="en-US" sz="900" b="1">
              <a:solidFill>
                <a:schemeClr val="dk1"/>
              </a:solidFill>
              <a:effectLst/>
              <a:latin typeface="+mn-lt"/>
              <a:ea typeface="+mn-ea"/>
              <a:cs typeface="+mn-cs"/>
            </a:rPr>
            <a:t>実績</a:t>
          </a:r>
          <a:r>
            <a:rPr kumimoji="1" lang="ja-JP" altLang="ja-JP" sz="900" b="1">
              <a:solidFill>
                <a:schemeClr val="dk1"/>
              </a:solidFill>
              <a:effectLst/>
              <a:latin typeface="+mn-lt"/>
              <a:ea typeface="+mn-ea"/>
              <a:cs typeface="+mn-cs"/>
            </a:rPr>
            <a:t>書</a:t>
          </a:r>
          <a:r>
            <a:rPr kumimoji="1" lang="en-US" altLang="ja-JP" sz="900" b="1">
              <a:solidFill>
                <a:schemeClr val="dk1"/>
              </a:solidFill>
              <a:effectLst/>
              <a:latin typeface="+mn-lt"/>
              <a:ea typeface="+mn-ea"/>
              <a:cs typeface="+mn-cs"/>
            </a:rPr>
            <a:t>1</a:t>
          </a:r>
          <a:r>
            <a:rPr kumimoji="1" lang="ja-JP" altLang="ja-JP" sz="900" b="1">
              <a:solidFill>
                <a:schemeClr val="dk1"/>
              </a:solidFill>
              <a:effectLst/>
              <a:latin typeface="+mn-lt"/>
              <a:ea typeface="+mn-ea"/>
              <a:cs typeface="+mn-cs"/>
            </a:rPr>
            <a:t>」の右側</a:t>
          </a:r>
          <a:r>
            <a:rPr kumimoji="1" lang="ja-JP" altLang="en-US" sz="900" b="1">
              <a:solidFill>
                <a:schemeClr val="dk1"/>
              </a:solidFill>
              <a:effectLst/>
              <a:latin typeface="+mn-lt"/>
              <a:ea typeface="+mn-ea"/>
              <a:cs typeface="+mn-cs"/>
            </a:rPr>
            <a:t>、収支決算書の左側</a:t>
          </a:r>
          <a:r>
            <a:rPr kumimoji="1" lang="ja-JP" altLang="ja-JP" sz="900" b="1">
              <a:solidFill>
                <a:schemeClr val="dk1"/>
              </a:solidFill>
              <a:effectLst/>
              <a:latin typeface="+mn-lt"/>
              <a:ea typeface="+mn-ea"/>
              <a:cs typeface="+mn-cs"/>
            </a:rPr>
            <a:t>にくるように移動させてください</a:t>
          </a:r>
          <a:endParaRPr lang="ja-JP" altLang="ja-JP" sz="900">
            <a:effectLst/>
          </a:endParaRPr>
        </a:p>
      </xdr:txBody>
    </xdr:sp>
    <xdr:clientData/>
  </xdr:twoCellAnchor>
  <xdr:twoCellAnchor>
    <xdr:from>
      <xdr:col>65</xdr:col>
      <xdr:colOff>44824</xdr:colOff>
      <xdr:row>10</xdr:row>
      <xdr:rowOff>82177</xdr:rowOff>
    </xdr:from>
    <xdr:to>
      <xdr:col>84</xdr:col>
      <xdr:colOff>1</xdr:colOff>
      <xdr:row>18</xdr:row>
      <xdr:rowOff>20545</xdr:rowOff>
    </xdr:to>
    <xdr:sp macro="" textlink="">
      <xdr:nvSpPr>
        <xdr:cNvPr id="3" name="テキスト ボックス 2">
          <a:extLst>
            <a:ext uri="{FF2B5EF4-FFF2-40B4-BE49-F238E27FC236}">
              <a16:creationId xmlns:a16="http://schemas.microsoft.com/office/drawing/2014/main" id="{329E2C8F-44F8-45D5-97F6-0DD71DCC5CA0}"/>
            </a:ext>
          </a:extLst>
        </xdr:cNvPr>
        <xdr:cNvSpPr txBox="1"/>
      </xdr:nvSpPr>
      <xdr:spPr>
        <a:xfrm>
          <a:off x="8882530" y="1860177"/>
          <a:ext cx="2794000" cy="984250"/>
        </a:xfrm>
        <a:prstGeom prst="rect">
          <a:avLst/>
        </a:prstGeom>
        <a:solidFill>
          <a:srgbClr val="FF00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chemeClr val="bg1"/>
              </a:solidFill>
            </a:rPr>
            <a:t>実際の支払額（交付確定額）は交付決定額と補助対象経費総額のいずれか低い額となります（千円未満切り捨て）</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7</xdr:col>
      <xdr:colOff>493395</xdr:colOff>
      <xdr:row>2</xdr:row>
      <xdr:rowOff>502920</xdr:rowOff>
    </xdr:from>
    <xdr:to>
      <xdr:col>14</xdr:col>
      <xdr:colOff>390525</xdr:colOff>
      <xdr:row>3</xdr:row>
      <xdr:rowOff>1600200</xdr:rowOff>
    </xdr:to>
    <xdr:sp macro="" textlink="">
      <xdr:nvSpPr>
        <xdr:cNvPr id="2" name="テキスト ボックス 1">
          <a:extLst>
            <a:ext uri="{FF2B5EF4-FFF2-40B4-BE49-F238E27FC236}">
              <a16:creationId xmlns:a16="http://schemas.microsoft.com/office/drawing/2014/main" id="{C3FD3A92-E193-4100-A2BA-B96B6708C04A}"/>
            </a:ext>
          </a:extLst>
        </xdr:cNvPr>
        <xdr:cNvSpPr txBox="1"/>
      </xdr:nvSpPr>
      <xdr:spPr>
        <a:xfrm>
          <a:off x="9980295" y="731520"/>
          <a:ext cx="5307330" cy="200406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・マスクや使い捨て手袋などの箱やパック入りのものについても、最小単位である枚数を入力してください。</a:t>
          </a:r>
          <a:endParaRPr kumimoji="1" lang="en-US" altLang="ja-JP" sz="1100"/>
        </a:p>
        <a:p>
          <a:r>
            <a:rPr kumimoji="1" lang="ja-JP" altLang="en-US" sz="1100"/>
            <a:t>・使い捨て食器については、数量は一式で構いませんが、どのような種類のものが含まれているのか（割り箸、紙コップ、ストローなど）を明記してください。</a:t>
          </a:r>
          <a:endParaRPr kumimoji="1" lang="en-US" altLang="ja-JP" sz="1100"/>
        </a:p>
        <a:p>
          <a:r>
            <a:rPr kumimoji="1" lang="en-US" altLang="ja-JP" sz="1100"/>
            <a:t>【</a:t>
          </a:r>
          <a:r>
            <a:rPr kumimoji="1" lang="ja-JP" altLang="en-US" sz="1100"/>
            <a:t>例</a:t>
          </a:r>
          <a:r>
            <a:rPr kumimoji="1" lang="en-US" altLang="ja-JP" sz="1100"/>
            <a:t>】</a:t>
          </a:r>
          <a:r>
            <a:rPr kumimoji="1" lang="ja-JP" altLang="en-US" sz="1100"/>
            <a:t>使い捨て食器（紙コップ、ストロー）</a:t>
          </a:r>
          <a:endParaRPr kumimoji="1" lang="en-US" altLang="ja-JP" sz="1100"/>
        </a:p>
        <a:p>
          <a:r>
            <a:rPr kumimoji="1" lang="ja-JP" altLang="en-US" sz="1100"/>
            <a:t>・宿泊費については、発注日及び納品日の欄は空欄で構いません。</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HAUJH\AppData\Local\Microsoft\Windows\INetCache\Content.Outlook\IFG38DIW\0313&#26045;&#35373;&#12408;&#12398;&#35519;&#26619;&#27096;&#24335;&#65288;&#26696;&#65289;_%20(003).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0.25.53.248\disk1\&#27770;&#31639;&#31532;&#19968;&#20418;\&#20132;&#20184;&#35201;&#32177;&#12539;&#23455;&#26045;&#35201;&#32177;\29&#24180;&#24230;&#65288;&#12467;&#12473;&#12488;&#21066;&#28187;&#12289;&#27096;&#24335;&#35211;&#30452;&#12375;&#65289;\&#20132;04_&#21307;&#30274;&#25552;&#20379;&#20307;&#21046;&#25512;&#36914;&#20107;&#26989;&#36027;&#35036;&#21161;&#37329;&#20132;&#20184;&#35201;&#32177;\&#27096;&#24335;\&#32113;&#21512;&#35036;&#21161;&#37329;_&#21029;&#32025;&#65297;&#65374;&#21029;&#32025;6&#65288;&#26696;&#65289;_&#20462;&#27491;&#21453;&#26144;.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例）施設への調査様式 (2)"/>
      <sheetName val="（例）施設への調査様式"/>
      <sheetName val="リスト・集計用"/>
    </sheetNames>
    <sheetDataSet>
      <sheetData sheetId="0"/>
      <sheetData sheetId="1"/>
      <sheetData sheetId="2">
        <row r="2">
          <cell r="A2" t="str">
            <v>○</v>
          </cell>
        </row>
        <row r="3">
          <cell r="A3" t="str">
            <v>×</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作成方法"/>
      <sheetName val="第１号様式"/>
      <sheetName val="別紙1"/>
      <sheetName val="別紙2"/>
      <sheetName val="第2号様式"/>
      <sheetName val="（別紙1）"/>
      <sheetName val="（別紙2）"/>
      <sheetName val="第3号様式"/>
      <sheetName val="〔別紙1〕"/>
      <sheetName val="〔別紙2〕"/>
      <sheetName val="第4号様式"/>
      <sheetName val="第5号様式"/>
      <sheetName val="第6号様式"/>
      <sheetName val="事業分類・区分"/>
      <sheetName val="補助率・係数"/>
      <sheetName val="補助率"/>
      <sheetName val="事業リスト"/>
      <sheetName val="入力規則"/>
      <sheetName val="事業リスト（ＢＤ１）"/>
      <sheetName val="プルダウン"/>
      <sheetName val="補助率 "/>
      <sheetName val="第1号様式別紙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2">
          <cell r="B2" t="str">
            <v>救急医療対策事業</v>
          </cell>
          <cell r="C2" t="str">
            <v>周産期医療対策事業等</v>
          </cell>
          <cell r="D2" t="str">
            <v>看護職員確保対策事業</v>
          </cell>
          <cell r="E2" t="str">
            <v>歯科保健医療対策事業</v>
          </cell>
          <cell r="F2" t="str">
            <v>院内感染地域支援ネットワーク事業</v>
          </cell>
          <cell r="G2" t="str">
            <v>地域医療対策事業</v>
          </cell>
          <cell r="H2" t="str">
            <v>医療提供体制設備整備事業</v>
          </cell>
        </row>
      </sheetData>
      <sheetData sheetId="14"/>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shisetsu@pref.miyazaki.lg.jp"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4.bin"/><Relationship Id="rId4" Type="http://schemas.openxmlformats.org/officeDocument/2006/relationships/comments" Target="../comments2.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5.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7.bin"/><Relationship Id="rId4" Type="http://schemas.openxmlformats.org/officeDocument/2006/relationships/comments" Target="../comments4.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CA258F-C896-4FD6-9930-E1A4C98856E6}">
  <sheetPr>
    <tabColor rgb="FFFFFF00"/>
    <pageSetUpPr fitToPage="1"/>
  </sheetPr>
  <dimension ref="A1:K49"/>
  <sheetViews>
    <sheetView tabSelected="1" view="pageBreakPreview" zoomScaleNormal="100" zoomScaleSheetLayoutView="100" workbookViewId="0">
      <selection activeCell="E13" sqref="E13"/>
    </sheetView>
  </sheetViews>
  <sheetFormatPr defaultColWidth="9" defaultRowHeight="13.2"/>
  <cols>
    <col min="1" max="1" width="4.77734375" style="7" customWidth="1"/>
    <col min="2" max="2" width="3.44140625" style="7" bestFit="1" customWidth="1"/>
    <col min="3" max="3" width="3.44140625" style="7" customWidth="1"/>
    <col min="4" max="4" width="25.6640625" style="7" customWidth="1"/>
    <col min="5" max="5" width="40.6640625" style="7" customWidth="1"/>
    <col min="6" max="6" width="50.6640625" style="7" customWidth="1"/>
    <col min="7" max="7" width="5" style="7" customWidth="1"/>
    <col min="8" max="8" width="11.44140625" style="7" customWidth="1"/>
    <col min="9" max="9" width="10.44140625" style="7" bestFit="1" customWidth="1"/>
    <col min="10" max="10" width="54.6640625" style="7" customWidth="1"/>
    <col min="11" max="11" width="19.109375" style="7" customWidth="1"/>
    <col min="12" max="16384" width="9" style="7"/>
  </cols>
  <sheetData>
    <row r="1" spans="1:11" ht="24.9" customHeight="1">
      <c r="A1" s="29" t="s">
        <v>222</v>
      </c>
    </row>
    <row r="2" spans="1:11" ht="24.9" customHeight="1">
      <c r="A2" s="30"/>
      <c r="B2" s="30"/>
      <c r="C2" s="30"/>
      <c r="D2" s="31"/>
      <c r="E2" s="31"/>
      <c r="F2" s="31"/>
      <c r="G2" s="31"/>
      <c r="H2" s="31"/>
    </row>
    <row r="3" spans="1:11" ht="24.9" customHeight="1">
      <c r="A3" s="30"/>
      <c r="B3" s="30"/>
      <c r="C3" s="30"/>
      <c r="D3" s="31"/>
      <c r="E3" s="31"/>
      <c r="F3" s="31"/>
      <c r="G3" s="31"/>
      <c r="H3" s="31"/>
    </row>
    <row r="4" spans="1:11" ht="24.9" customHeight="1">
      <c r="A4" s="30"/>
      <c r="B4" s="30"/>
      <c r="C4" s="30"/>
      <c r="D4" s="31"/>
      <c r="E4" s="31"/>
      <c r="F4" s="31"/>
      <c r="G4" s="31"/>
      <c r="H4" s="31"/>
    </row>
    <row r="5" spans="1:11" ht="24.9" customHeight="1">
      <c r="A5" s="30"/>
      <c r="B5" s="30"/>
      <c r="C5" s="30"/>
      <c r="D5" s="31"/>
      <c r="E5" s="31"/>
      <c r="F5" s="31"/>
      <c r="G5" s="31"/>
      <c r="H5" s="31"/>
    </row>
    <row r="6" spans="1:11" ht="24.9" customHeight="1">
      <c r="A6" s="30"/>
      <c r="B6" s="30"/>
      <c r="C6" s="30"/>
      <c r="D6" s="31"/>
      <c r="E6" s="31"/>
      <c r="F6" s="31"/>
      <c r="G6" s="31"/>
      <c r="H6" s="31"/>
    </row>
    <row r="7" spans="1:11" ht="24.9" customHeight="1">
      <c r="A7" s="30"/>
      <c r="B7" s="30"/>
      <c r="C7" s="30"/>
      <c r="D7" s="31"/>
      <c r="E7" s="31"/>
      <c r="F7" s="31"/>
      <c r="G7" s="31"/>
      <c r="H7" s="31"/>
      <c r="I7" s="31"/>
    </row>
    <row r="8" spans="1:11" ht="24.9" customHeight="1">
      <c r="F8" s="32"/>
      <c r="I8" s="33" t="s">
        <v>71</v>
      </c>
      <c r="J8" s="33" t="s">
        <v>72</v>
      </c>
      <c r="K8" s="33" t="s">
        <v>73</v>
      </c>
    </row>
    <row r="9" spans="1:11" ht="24.9" customHeight="1">
      <c r="F9" s="32"/>
      <c r="I9" s="33" t="s">
        <v>74</v>
      </c>
      <c r="J9" s="33" t="s">
        <v>33</v>
      </c>
      <c r="K9" s="33" t="s">
        <v>75</v>
      </c>
    </row>
    <row r="10" spans="1:11" ht="24.9" customHeight="1" thickBot="1">
      <c r="C10" s="34" t="s">
        <v>31</v>
      </c>
      <c r="D10" s="35" t="s">
        <v>76</v>
      </c>
      <c r="E10" s="36" t="s">
        <v>77</v>
      </c>
      <c r="F10" s="35" t="s">
        <v>78</v>
      </c>
      <c r="I10" s="33" t="s">
        <v>79</v>
      </c>
      <c r="J10" s="33" t="s">
        <v>34</v>
      </c>
      <c r="K10" s="33" t="s">
        <v>80</v>
      </c>
    </row>
    <row r="11" spans="1:11" ht="24.9" customHeight="1">
      <c r="B11" s="173" t="s">
        <v>81</v>
      </c>
      <c r="C11" s="37">
        <v>1</v>
      </c>
      <c r="D11" s="38" t="s">
        <v>82</v>
      </c>
      <c r="E11" s="162"/>
      <c r="F11" s="39" t="s">
        <v>83</v>
      </c>
      <c r="J11" s="33" t="s">
        <v>35</v>
      </c>
    </row>
    <row r="12" spans="1:11" ht="24.9" customHeight="1">
      <c r="B12" s="174"/>
      <c r="C12" s="40">
        <f>C11+1</f>
        <v>2</v>
      </c>
      <c r="D12" s="41" t="s">
        <v>2</v>
      </c>
      <c r="E12" s="163"/>
      <c r="F12" s="42" t="s">
        <v>84</v>
      </c>
      <c r="J12" s="33" t="s">
        <v>36</v>
      </c>
    </row>
    <row r="13" spans="1:11" ht="24.9" customHeight="1">
      <c r="B13" s="175"/>
      <c r="C13" s="40">
        <f t="shared" ref="C13:C25" si="0">C12+1</f>
        <v>3</v>
      </c>
      <c r="D13" s="43" t="s">
        <v>85</v>
      </c>
      <c r="E13" s="164"/>
      <c r="F13" s="44" t="s">
        <v>86</v>
      </c>
      <c r="J13" s="33" t="s">
        <v>4</v>
      </c>
    </row>
    <row r="14" spans="1:11" ht="24.9" customHeight="1">
      <c r="B14" s="176" t="s">
        <v>87</v>
      </c>
      <c r="C14" s="45">
        <f t="shared" si="0"/>
        <v>4</v>
      </c>
      <c r="D14" s="46" t="s">
        <v>88</v>
      </c>
      <c r="E14" s="163"/>
      <c r="F14" s="47" t="s">
        <v>89</v>
      </c>
      <c r="J14" s="33" t="s">
        <v>37</v>
      </c>
    </row>
    <row r="15" spans="1:11" ht="24.9" customHeight="1">
      <c r="B15" s="177"/>
      <c r="C15" s="45">
        <f t="shared" si="0"/>
        <v>5</v>
      </c>
      <c r="D15" s="48" t="s">
        <v>90</v>
      </c>
      <c r="E15" s="165"/>
      <c r="F15" s="49" t="s">
        <v>91</v>
      </c>
      <c r="J15" s="33" t="s">
        <v>38</v>
      </c>
    </row>
    <row r="16" spans="1:11" ht="24.9" customHeight="1">
      <c r="B16" s="177"/>
      <c r="C16" s="45">
        <f t="shared" si="0"/>
        <v>6</v>
      </c>
      <c r="D16" s="46" t="s">
        <v>92</v>
      </c>
      <c r="E16" s="163"/>
      <c r="F16" s="47" t="s">
        <v>93</v>
      </c>
      <c r="J16" s="33" t="s">
        <v>39</v>
      </c>
    </row>
    <row r="17" spans="2:10" ht="24.9" customHeight="1">
      <c r="B17" s="177"/>
      <c r="C17" s="45">
        <f t="shared" si="0"/>
        <v>7</v>
      </c>
      <c r="D17" s="48" t="s">
        <v>94</v>
      </c>
      <c r="E17" s="165"/>
      <c r="F17" s="49" t="s">
        <v>95</v>
      </c>
      <c r="J17" s="33" t="s">
        <v>22</v>
      </c>
    </row>
    <row r="18" spans="2:10" ht="24.9" customHeight="1">
      <c r="B18" s="177"/>
      <c r="C18" s="45">
        <f t="shared" si="0"/>
        <v>8</v>
      </c>
      <c r="D18" s="48" t="s">
        <v>96</v>
      </c>
      <c r="E18" s="166"/>
      <c r="F18" s="50" t="s">
        <v>97</v>
      </c>
      <c r="J18" s="33" t="s">
        <v>40</v>
      </c>
    </row>
    <row r="19" spans="2:10" ht="24.9" customHeight="1">
      <c r="B19" s="177"/>
      <c r="C19" s="45">
        <f t="shared" si="0"/>
        <v>9</v>
      </c>
      <c r="D19" s="48" t="s">
        <v>98</v>
      </c>
      <c r="E19" s="157"/>
      <c r="F19" s="49" t="s">
        <v>99</v>
      </c>
      <c r="J19" s="33" t="s">
        <v>5</v>
      </c>
    </row>
    <row r="20" spans="2:10" ht="24.9" customHeight="1">
      <c r="B20" s="177"/>
      <c r="C20" s="45">
        <f t="shared" si="0"/>
        <v>10</v>
      </c>
      <c r="D20" s="48" t="s">
        <v>100</v>
      </c>
      <c r="E20" s="165"/>
      <c r="F20" s="49" t="s">
        <v>101</v>
      </c>
      <c r="J20" s="33" t="s">
        <v>6</v>
      </c>
    </row>
    <row r="21" spans="2:10" ht="24.9" customHeight="1">
      <c r="B21" s="177"/>
      <c r="C21" s="45">
        <f t="shared" si="0"/>
        <v>11</v>
      </c>
      <c r="D21" s="51" t="s">
        <v>102</v>
      </c>
      <c r="E21" s="167"/>
      <c r="F21" s="52" t="s">
        <v>103</v>
      </c>
      <c r="J21" s="33" t="s">
        <v>7</v>
      </c>
    </row>
    <row r="22" spans="2:10" ht="24.9" customHeight="1">
      <c r="B22" s="181" t="s">
        <v>104</v>
      </c>
      <c r="C22" s="54">
        <f t="shared" si="0"/>
        <v>12</v>
      </c>
      <c r="D22" s="55" t="s">
        <v>224</v>
      </c>
      <c r="E22" s="168"/>
      <c r="F22" s="127" t="s">
        <v>226</v>
      </c>
      <c r="J22" s="53"/>
    </row>
    <row r="23" spans="2:10" ht="24.9" customHeight="1">
      <c r="B23" s="182"/>
      <c r="C23" s="54">
        <f t="shared" si="0"/>
        <v>13</v>
      </c>
      <c r="D23" s="55" t="s">
        <v>225</v>
      </c>
      <c r="E23" s="168"/>
      <c r="F23" s="127" t="s">
        <v>227</v>
      </c>
      <c r="J23" s="53"/>
    </row>
    <row r="24" spans="2:10" ht="24.9" customHeight="1">
      <c r="B24" s="182"/>
      <c r="C24" s="54">
        <f t="shared" si="0"/>
        <v>14</v>
      </c>
      <c r="D24" s="55" t="s">
        <v>105</v>
      </c>
      <c r="E24" s="156"/>
      <c r="F24" s="56" t="s">
        <v>106</v>
      </c>
      <c r="J24" s="53" t="s">
        <v>8</v>
      </c>
    </row>
    <row r="25" spans="2:10" ht="24.9" customHeight="1" thickBot="1">
      <c r="B25" s="183"/>
      <c r="C25" s="54">
        <f t="shared" si="0"/>
        <v>15</v>
      </c>
      <c r="D25" s="55" t="s">
        <v>107</v>
      </c>
      <c r="E25" s="158"/>
      <c r="F25" s="159" t="s">
        <v>108</v>
      </c>
      <c r="J25" s="33" t="s">
        <v>9</v>
      </c>
    </row>
    <row r="26" spans="2:10" ht="24.9" customHeight="1" thickBot="1">
      <c r="J26" s="33" t="s">
        <v>10</v>
      </c>
    </row>
    <row r="27" spans="2:10" ht="42.75" customHeight="1" thickBot="1">
      <c r="C27" s="178" t="s">
        <v>109</v>
      </c>
      <c r="D27" s="179"/>
      <c r="E27" s="179"/>
      <c r="F27" s="180"/>
      <c r="J27" s="33" t="s">
        <v>11</v>
      </c>
    </row>
    <row r="28" spans="2:10" ht="24.9" customHeight="1">
      <c r="J28" s="33"/>
    </row>
    <row r="29" spans="2:10" ht="24.9" customHeight="1">
      <c r="J29" s="33" t="s">
        <v>12</v>
      </c>
    </row>
    <row r="30" spans="2:10" ht="24.9" customHeight="1">
      <c r="J30" s="33" t="s">
        <v>41</v>
      </c>
    </row>
    <row r="31" spans="2:10" ht="24.9" customHeight="1">
      <c r="J31" s="33" t="s">
        <v>13</v>
      </c>
    </row>
    <row r="32" spans="2:10" ht="24.9" customHeight="1">
      <c r="J32" s="33"/>
    </row>
    <row r="33" spans="10:10" ht="45" customHeight="1">
      <c r="J33" s="33" t="s">
        <v>14</v>
      </c>
    </row>
    <row r="34" spans="10:10" ht="24.9" customHeight="1">
      <c r="J34" s="33" t="s">
        <v>15</v>
      </c>
    </row>
    <row r="35" spans="10:10" ht="24.9" customHeight="1">
      <c r="J35" s="33" t="s">
        <v>17</v>
      </c>
    </row>
    <row r="36" spans="10:10" ht="26.25" customHeight="1">
      <c r="J36" s="33" t="s">
        <v>18</v>
      </c>
    </row>
    <row r="37" spans="10:10" ht="50.1" customHeight="1">
      <c r="J37" s="33" t="s">
        <v>19</v>
      </c>
    </row>
    <row r="38" spans="10:10" ht="16.95" customHeight="1">
      <c r="J38" s="33" t="s">
        <v>20</v>
      </c>
    </row>
    <row r="39" spans="10:10" ht="20.100000000000001" customHeight="1">
      <c r="J39" s="33" t="s">
        <v>42</v>
      </c>
    </row>
    <row r="40" spans="10:10" ht="20.100000000000001" customHeight="1">
      <c r="J40" s="33" t="s">
        <v>43</v>
      </c>
    </row>
    <row r="41" spans="10:10" ht="20.100000000000001" customHeight="1">
      <c r="J41" s="33" t="s">
        <v>44</v>
      </c>
    </row>
    <row r="42" spans="10:10" ht="20.100000000000001" customHeight="1">
      <c r="J42" s="33" t="s">
        <v>45</v>
      </c>
    </row>
    <row r="43" spans="10:10" ht="20.100000000000001" customHeight="1">
      <c r="J43" s="53" t="s">
        <v>46</v>
      </c>
    </row>
    <row r="44" spans="10:10" ht="20.100000000000001" customHeight="1">
      <c r="J44" s="33" t="s">
        <v>47</v>
      </c>
    </row>
    <row r="45" spans="10:10" ht="20.100000000000001" customHeight="1">
      <c r="J45" s="33" t="s">
        <v>48</v>
      </c>
    </row>
    <row r="46" spans="10:10" ht="20.100000000000001" customHeight="1">
      <c r="J46" s="33" t="s">
        <v>49</v>
      </c>
    </row>
    <row r="47" spans="10:10" ht="20.100000000000001" customHeight="1"/>
    <row r="48" spans="10:10" ht="20.100000000000001" customHeight="1"/>
    <row r="49" ht="20.100000000000001" customHeight="1"/>
  </sheetData>
  <sheetProtection selectLockedCells="1"/>
  <mergeCells count="4">
    <mergeCell ref="B11:B13"/>
    <mergeCell ref="B14:B21"/>
    <mergeCell ref="C27:F27"/>
    <mergeCell ref="B22:B25"/>
  </mergeCells>
  <phoneticPr fontId="11"/>
  <dataValidations count="2">
    <dataValidation type="list" allowBlank="1" showInputMessage="1" showErrorMessage="1" sqref="E24" xr:uid="{5CFDB45C-7356-47CC-B228-D1ECFC5750ED}">
      <formula1>$K$9:$K$10</formula1>
    </dataValidation>
    <dataValidation type="list" allowBlank="1" showInputMessage="1" showErrorMessage="1" sqref="E19" xr:uid="{646D758D-F82D-4AFC-9831-DA44FCD63F18}">
      <formula1>$I$9:$I$10</formula1>
    </dataValidation>
  </dataValidations>
  <hyperlinks>
    <hyperlink ref="F13" r:id="rId1" xr:uid="{C6021296-5A5B-4202-BEC2-9FCB2E0FF09B}"/>
  </hyperlinks>
  <printOptions horizontalCentered="1"/>
  <pageMargins left="0.59055118110236227" right="0.59055118110236227" top="0.59055118110236227" bottom="0.59055118110236227" header="0.31496062992125984" footer="0.31496062992125984"/>
  <pageSetup paperSize="9" scale="71"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F7C84E-3A2F-48C6-B5E5-057C6B08711C}">
  <sheetPr>
    <pageSetUpPr fitToPage="1"/>
  </sheetPr>
  <dimension ref="A1:BE45"/>
  <sheetViews>
    <sheetView showGridLines="0" showZeros="0" view="pageBreakPreview" topLeftCell="A12" zoomScale="115" zoomScaleNormal="120" zoomScaleSheetLayoutView="115" workbookViewId="0">
      <selection activeCell="V20" sqref="V20"/>
    </sheetView>
  </sheetViews>
  <sheetFormatPr defaultColWidth="2.21875" defaultRowHeight="12"/>
  <cols>
    <col min="1" max="1" width="2.6640625" style="2" customWidth="1"/>
    <col min="2" max="2" width="2.5546875" style="2" bestFit="1" customWidth="1"/>
    <col min="3" max="16384" width="2.21875" style="2"/>
  </cols>
  <sheetData>
    <row r="1" spans="1:57" ht="13.2">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9"/>
    </row>
    <row r="2" spans="1:57" ht="13.2">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9"/>
    </row>
    <row r="3" spans="1:57" ht="22.5" customHeight="1">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row>
    <row r="4" spans="1:57" ht="13.2">
      <c r="A4" s="7"/>
      <c r="B4" s="7"/>
      <c r="C4" s="8"/>
      <c r="D4" s="8"/>
      <c r="E4" s="7"/>
      <c r="F4" s="7"/>
      <c r="G4" s="7"/>
      <c r="H4" s="7"/>
      <c r="I4" s="7"/>
      <c r="J4" s="7"/>
      <c r="K4" s="7"/>
      <c r="L4" s="7"/>
      <c r="M4" s="7"/>
      <c r="N4" s="7"/>
      <c r="O4" s="7"/>
      <c r="P4" s="7"/>
      <c r="Q4" s="7"/>
      <c r="R4" s="7"/>
      <c r="S4" s="7"/>
      <c r="T4" s="7"/>
      <c r="U4" s="7"/>
      <c r="V4" s="7"/>
      <c r="W4" s="7"/>
      <c r="X4" s="7"/>
      <c r="Y4" s="7"/>
      <c r="Z4" s="7"/>
      <c r="AA4" s="7"/>
      <c r="AB4" s="7"/>
      <c r="AC4" s="9"/>
      <c r="AD4" s="213">
        <f>基本データ入力!E25</f>
        <v>0</v>
      </c>
      <c r="AE4" s="213"/>
      <c r="AF4" s="213"/>
      <c r="AG4" s="213"/>
      <c r="AH4" s="213"/>
      <c r="AI4" s="213"/>
      <c r="AJ4" s="213"/>
      <c r="AK4" s="213"/>
      <c r="AL4" s="213"/>
      <c r="AM4" s="8"/>
    </row>
    <row r="5" spans="1:57" ht="45" customHeight="1">
      <c r="A5" s="7"/>
      <c r="B5" s="7"/>
      <c r="C5" s="8"/>
      <c r="D5" s="8"/>
      <c r="E5" s="7"/>
      <c r="F5" s="7"/>
      <c r="G5" s="7"/>
      <c r="H5" s="7"/>
      <c r="I5" s="7"/>
      <c r="J5" s="7"/>
      <c r="K5" s="7"/>
      <c r="L5" s="7"/>
      <c r="M5" s="7"/>
      <c r="N5" s="7"/>
      <c r="O5" s="7"/>
      <c r="P5" s="7"/>
      <c r="Q5" s="7"/>
      <c r="R5" s="7"/>
      <c r="S5" s="7"/>
      <c r="T5" s="7"/>
      <c r="U5" s="7"/>
      <c r="V5" s="7"/>
      <c r="W5" s="7"/>
      <c r="X5" s="7"/>
      <c r="Y5" s="7"/>
      <c r="Z5" s="7"/>
      <c r="AA5" s="7"/>
      <c r="AB5" s="7"/>
      <c r="AC5" s="7"/>
      <c r="AD5" s="7"/>
      <c r="AE5" s="7"/>
      <c r="AF5" s="7"/>
      <c r="AG5" s="7"/>
      <c r="AH5" s="7"/>
      <c r="AI5" s="7"/>
      <c r="AJ5" s="7"/>
      <c r="AK5" s="7"/>
      <c r="AL5" s="7"/>
      <c r="AM5" s="7"/>
    </row>
    <row r="6" spans="1:57" ht="18" customHeight="1">
      <c r="A6" s="202" t="s">
        <v>50</v>
      </c>
      <c r="B6" s="202"/>
      <c r="C6" s="202"/>
      <c r="D6" s="202"/>
      <c r="E6" s="202"/>
      <c r="F6" s="202"/>
      <c r="G6" s="202"/>
      <c r="H6" s="7"/>
      <c r="I6" s="7" t="s">
        <v>0</v>
      </c>
      <c r="J6" s="7"/>
      <c r="K6" s="7"/>
      <c r="L6" s="7"/>
      <c r="M6" s="7"/>
      <c r="N6" s="7"/>
      <c r="O6" s="7"/>
      <c r="P6" s="7"/>
      <c r="Q6" s="7"/>
      <c r="R6" s="7"/>
      <c r="S6" s="7"/>
      <c r="T6" s="7"/>
      <c r="U6" s="7"/>
      <c r="V6" s="7"/>
      <c r="W6" s="7"/>
      <c r="X6" s="7"/>
      <c r="Y6" s="7"/>
      <c r="Z6" s="7"/>
      <c r="AA6" s="7"/>
      <c r="AB6" s="7"/>
      <c r="AC6" s="7"/>
      <c r="AD6" s="7"/>
      <c r="AE6" s="7"/>
      <c r="AF6" s="7"/>
      <c r="AG6" s="7"/>
      <c r="AH6" s="7"/>
      <c r="AI6" s="7"/>
      <c r="AJ6" s="7"/>
      <c r="AK6" s="7"/>
      <c r="AL6" s="7"/>
      <c r="AM6" s="7"/>
    </row>
    <row r="7" spans="1:57" ht="45" customHeight="1">
      <c r="A7" s="9"/>
      <c r="B7" s="9"/>
      <c r="C7" s="9"/>
      <c r="D7" s="9"/>
      <c r="E7" s="9"/>
      <c r="F7" s="9"/>
      <c r="G7" s="9"/>
      <c r="H7" s="7"/>
      <c r="I7" s="7"/>
      <c r="J7" s="7"/>
      <c r="K7" s="7"/>
      <c r="L7" s="7"/>
      <c r="M7" s="7"/>
      <c r="N7" s="7"/>
      <c r="O7" s="7"/>
      <c r="P7" s="7"/>
      <c r="Q7" s="7"/>
      <c r="R7" s="7"/>
      <c r="S7" s="7"/>
      <c r="T7" s="7"/>
      <c r="U7" s="7"/>
      <c r="V7" s="7"/>
      <c r="W7" s="7"/>
      <c r="X7" s="7"/>
      <c r="Y7" s="7"/>
      <c r="Z7" s="7"/>
      <c r="AA7" s="7"/>
      <c r="AB7" s="7"/>
      <c r="AC7" s="7"/>
      <c r="AD7" s="7"/>
      <c r="AE7" s="7"/>
      <c r="AF7" s="7"/>
      <c r="AG7" s="7"/>
      <c r="AH7" s="7"/>
      <c r="AI7" s="7"/>
      <c r="AJ7" s="7"/>
      <c r="AK7" s="7"/>
      <c r="AL7" s="7"/>
      <c r="AM7" s="7"/>
    </row>
    <row r="8" spans="1:57" ht="15.6" customHeight="1">
      <c r="A8" s="9"/>
      <c r="B8" s="9"/>
      <c r="C8" s="9"/>
      <c r="D8" s="9"/>
      <c r="E8" s="9"/>
      <c r="F8" s="9"/>
      <c r="G8" s="9"/>
      <c r="H8" s="7"/>
      <c r="I8" s="7"/>
      <c r="J8" s="7"/>
      <c r="K8" s="7"/>
      <c r="L8" s="7"/>
      <c r="M8" s="7"/>
      <c r="N8" s="7"/>
      <c r="O8" s="7"/>
      <c r="P8" s="7"/>
      <c r="Q8" s="7"/>
      <c r="R8" s="7"/>
      <c r="S8" s="7"/>
      <c r="T8" s="7"/>
      <c r="U8" s="7"/>
      <c r="V8" s="9" t="s">
        <v>69</v>
      </c>
      <c r="W8" s="214">
        <f>基本データ入力!E21</f>
        <v>0</v>
      </c>
      <c r="X8" s="214"/>
      <c r="Y8" s="214"/>
      <c r="Z8" s="214"/>
      <c r="AA8" s="214"/>
      <c r="AB8" s="214"/>
      <c r="AC8" s="214"/>
      <c r="AD8" s="214"/>
      <c r="AE8" s="214"/>
      <c r="AF8" s="214"/>
      <c r="AG8" s="214"/>
      <c r="AH8" s="214"/>
      <c r="AI8" s="214"/>
      <c r="AJ8" s="214"/>
      <c r="AK8" s="214"/>
      <c r="AL8" s="7"/>
      <c r="AM8" s="7"/>
    </row>
    <row r="9" spans="1:57" ht="15.75" customHeight="1">
      <c r="A9" s="9"/>
      <c r="B9" s="9"/>
      <c r="C9" s="9"/>
      <c r="D9" s="9"/>
      <c r="E9" s="9"/>
      <c r="F9" s="9"/>
      <c r="G9" s="9"/>
      <c r="H9" s="7"/>
      <c r="I9" s="7"/>
      <c r="J9" s="7"/>
      <c r="K9" s="7"/>
      <c r="L9" s="7"/>
      <c r="M9" s="7"/>
      <c r="N9" s="7"/>
      <c r="O9" s="7"/>
      <c r="P9" s="7"/>
      <c r="Q9" s="7"/>
      <c r="R9" s="7"/>
      <c r="S9" s="7"/>
      <c r="T9" s="7"/>
      <c r="U9" s="7"/>
      <c r="V9" s="9" t="s">
        <v>68</v>
      </c>
      <c r="W9" s="214">
        <f>基本データ入力!E15</f>
        <v>0</v>
      </c>
      <c r="X9" s="214"/>
      <c r="Y9" s="214"/>
      <c r="Z9" s="214"/>
      <c r="AA9" s="214"/>
      <c r="AB9" s="214"/>
      <c r="AC9" s="214"/>
      <c r="AD9" s="214"/>
      <c r="AE9" s="214"/>
      <c r="AF9" s="214"/>
      <c r="AG9" s="214"/>
      <c r="AH9" s="214"/>
      <c r="AI9" s="214"/>
      <c r="AJ9" s="214"/>
      <c r="AK9" s="214"/>
      <c r="AL9" s="9"/>
      <c r="AM9" s="7"/>
    </row>
    <row r="10" spans="1:57" ht="15.75" customHeight="1">
      <c r="A10" s="9"/>
      <c r="B10" s="9"/>
      <c r="C10" s="9"/>
      <c r="D10" s="9"/>
      <c r="E10" s="9"/>
      <c r="F10" s="9"/>
      <c r="G10" s="9"/>
      <c r="H10" s="7"/>
      <c r="I10" s="7"/>
      <c r="J10" s="7"/>
      <c r="K10" s="7"/>
      <c r="L10" s="7"/>
      <c r="M10" s="7"/>
      <c r="N10" s="7"/>
      <c r="O10" s="7"/>
      <c r="P10" s="7"/>
      <c r="Q10" s="7"/>
      <c r="R10" s="7"/>
      <c r="S10" s="7"/>
      <c r="T10" s="7"/>
      <c r="U10" s="7"/>
      <c r="V10" s="9" t="s">
        <v>67</v>
      </c>
      <c r="W10" s="214">
        <f>基本データ入力!E17</f>
        <v>0</v>
      </c>
      <c r="X10" s="214"/>
      <c r="Y10" s="214"/>
      <c r="Z10" s="214"/>
      <c r="AA10" s="214"/>
      <c r="AB10" s="214"/>
      <c r="AC10" s="214"/>
      <c r="AD10" s="214"/>
      <c r="AE10" s="214"/>
      <c r="AF10" s="214"/>
      <c r="AG10" s="214"/>
      <c r="AH10" s="214"/>
      <c r="AI10" s="214"/>
      <c r="AJ10" s="214"/>
      <c r="AK10" s="214"/>
      <c r="AL10" s="10"/>
      <c r="AM10" s="7"/>
    </row>
    <row r="11" spans="1:57" ht="36" customHeight="1">
      <c r="A11" s="9"/>
      <c r="B11" s="9"/>
      <c r="C11" s="9"/>
      <c r="D11" s="9"/>
      <c r="E11" s="9"/>
      <c r="F11" s="9"/>
      <c r="G11" s="9"/>
      <c r="H11" s="7"/>
      <c r="I11" s="7"/>
      <c r="J11" s="7"/>
      <c r="K11" s="7"/>
      <c r="L11" s="7"/>
      <c r="M11" s="7"/>
      <c r="N11" s="7"/>
      <c r="O11" s="7"/>
      <c r="P11" s="7"/>
      <c r="Q11" s="7"/>
      <c r="R11" s="7"/>
      <c r="S11" s="7"/>
      <c r="T11" s="7"/>
      <c r="U11" s="7"/>
      <c r="V11" s="7"/>
      <c r="W11" s="7"/>
      <c r="X11" s="7"/>
      <c r="Y11" s="7"/>
      <c r="Z11" s="7"/>
      <c r="AA11" s="7"/>
      <c r="AB11" s="7"/>
      <c r="AC11" s="7"/>
      <c r="AD11" s="7"/>
      <c r="AE11" s="7"/>
      <c r="AF11" s="7"/>
      <c r="AG11" s="7"/>
      <c r="AH11" s="7"/>
      <c r="AI11" s="7"/>
      <c r="AJ11" s="7"/>
      <c r="AK11" s="7"/>
      <c r="AL11" s="7"/>
      <c r="AM11" s="7"/>
    </row>
    <row r="12" spans="1:57" ht="37.950000000000003" customHeight="1">
      <c r="A12" s="211" t="s">
        <v>223</v>
      </c>
      <c r="B12" s="212"/>
      <c r="C12" s="212"/>
      <c r="D12" s="212"/>
      <c r="E12" s="212"/>
      <c r="F12" s="212"/>
      <c r="G12" s="212"/>
      <c r="H12" s="212"/>
      <c r="I12" s="212"/>
      <c r="J12" s="212"/>
      <c r="K12" s="212"/>
      <c r="L12" s="212"/>
      <c r="M12" s="212"/>
      <c r="N12" s="212"/>
      <c r="O12" s="212"/>
      <c r="P12" s="212"/>
      <c r="Q12" s="212"/>
      <c r="R12" s="212"/>
      <c r="S12" s="212"/>
      <c r="T12" s="212"/>
      <c r="U12" s="212"/>
      <c r="V12" s="212"/>
      <c r="W12" s="212"/>
      <c r="X12" s="212"/>
      <c r="Y12" s="212"/>
      <c r="Z12" s="212"/>
      <c r="AA12" s="212"/>
      <c r="AB12" s="212"/>
      <c r="AC12" s="212"/>
      <c r="AD12" s="212"/>
      <c r="AE12" s="212"/>
      <c r="AF12" s="212"/>
      <c r="AG12" s="212"/>
      <c r="AH12" s="212"/>
      <c r="AI12" s="212"/>
      <c r="AJ12" s="212"/>
      <c r="AK12" s="212"/>
      <c r="AL12" s="212"/>
      <c r="AM12" s="212"/>
    </row>
    <row r="13" spans="1:57" ht="10.199999999999999" customHeight="1">
      <c r="A13" s="7"/>
      <c r="B13" s="7"/>
      <c r="C13" s="8"/>
      <c r="D13" s="8"/>
      <c r="E13" s="7"/>
      <c r="F13" s="7"/>
      <c r="G13" s="7"/>
      <c r="H13" s="7"/>
      <c r="I13" s="7"/>
      <c r="J13" s="7"/>
      <c r="K13" s="7"/>
      <c r="L13" s="7"/>
      <c r="M13" s="7"/>
      <c r="N13" s="7"/>
      <c r="O13" s="7"/>
      <c r="P13" s="7"/>
      <c r="Q13" s="7"/>
      <c r="R13" s="7"/>
      <c r="S13" s="7"/>
      <c r="T13" s="7"/>
      <c r="U13" s="7"/>
      <c r="V13" s="7"/>
      <c r="W13" s="7"/>
      <c r="X13" s="7"/>
      <c r="Y13" s="7"/>
      <c r="Z13" s="7"/>
      <c r="AA13" s="7"/>
      <c r="AB13" s="7"/>
      <c r="AC13" s="7"/>
      <c r="AD13" s="7"/>
      <c r="AE13" s="7"/>
      <c r="AF13" s="7"/>
      <c r="AG13" s="7"/>
      <c r="AH13" s="7"/>
      <c r="AI13" s="7"/>
      <c r="AJ13" s="7"/>
      <c r="AK13" s="7"/>
      <c r="AL13" s="7"/>
      <c r="AM13" s="7"/>
    </row>
    <row r="14" spans="1:57" ht="60.6" customHeight="1">
      <c r="A14" s="199" t="str">
        <f>"　"&amp;TEXT(基本データ入力!E22,"ggge年m月d日")&amp;"付け"&amp;TEXT(基本データ入力!E23,"@")&amp;"で交付決定のあった介護事業所等及び介護施設等に対するサービス継続支援事業費補助金交付要綱に基づく介護事業所等及び介護施設等に対するサービス継続支援事業費補助金については、補助金等の交付に関する規則第１４条の規定により、その実績を関係書類を添えて報告します。"</f>
        <v>　明治33年1月0日付け0で交付決定のあった介護事業所等及び介護施設等に対するサービス継続支援事業費補助金交付要綱に基づく介護事業所等及び介護施設等に対するサービス継続支援事業費補助金については、補助金等の交付に関する規則第１４条の規定により、その実績を関係書類を添えて報告します。</v>
      </c>
      <c r="B14" s="199"/>
      <c r="C14" s="199"/>
      <c r="D14" s="199"/>
      <c r="E14" s="199"/>
      <c r="F14" s="199"/>
      <c r="G14" s="199"/>
      <c r="H14" s="199"/>
      <c r="I14" s="199"/>
      <c r="J14" s="199"/>
      <c r="K14" s="199"/>
      <c r="L14" s="199"/>
      <c r="M14" s="199"/>
      <c r="N14" s="199"/>
      <c r="O14" s="199"/>
      <c r="P14" s="199"/>
      <c r="Q14" s="199"/>
      <c r="R14" s="199"/>
      <c r="S14" s="199"/>
      <c r="T14" s="199"/>
      <c r="U14" s="199"/>
      <c r="V14" s="199"/>
      <c r="W14" s="199"/>
      <c r="X14" s="199"/>
      <c r="Y14" s="199"/>
      <c r="Z14" s="199"/>
      <c r="AA14" s="199"/>
      <c r="AB14" s="199"/>
      <c r="AC14" s="199"/>
      <c r="AD14" s="199"/>
      <c r="AE14" s="199"/>
      <c r="AF14" s="199"/>
      <c r="AG14" s="199"/>
      <c r="AH14" s="199"/>
      <c r="AI14" s="199"/>
      <c r="AJ14" s="199"/>
      <c r="AK14" s="199"/>
      <c r="AL14" s="199"/>
      <c r="AM14" s="199"/>
      <c r="AN14" s="199"/>
    </row>
    <row r="15" spans="1:57" ht="46.95" customHeight="1" thickBot="1">
      <c r="A15" s="7"/>
      <c r="B15" s="7"/>
      <c r="C15" s="7"/>
      <c r="D15" s="7"/>
      <c r="E15" s="7"/>
      <c r="F15" s="7"/>
      <c r="G15" s="7"/>
      <c r="H15" s="7"/>
      <c r="I15" s="7"/>
      <c r="J15" s="7"/>
      <c r="K15" s="7"/>
      <c r="L15" s="7"/>
      <c r="M15" s="7"/>
      <c r="N15" s="7"/>
      <c r="O15" s="7"/>
      <c r="P15" s="7"/>
      <c r="Q15" s="7"/>
      <c r="R15" s="7"/>
      <c r="S15" s="7"/>
      <c r="T15" s="7"/>
      <c r="U15" s="7"/>
      <c r="V15" s="7"/>
      <c r="W15" s="7"/>
      <c r="X15" s="7"/>
      <c r="Y15" s="7"/>
      <c r="Z15" s="7"/>
      <c r="AA15" s="7"/>
      <c r="AB15" s="7"/>
      <c r="AC15" s="7"/>
      <c r="AD15" s="7"/>
      <c r="AE15" s="7"/>
      <c r="AF15" s="7"/>
      <c r="AG15" s="7"/>
      <c r="AH15" s="7"/>
      <c r="AI15" s="7"/>
      <c r="AJ15" s="7"/>
      <c r="AK15" s="7"/>
      <c r="AL15" s="7"/>
      <c r="AM15" s="7"/>
    </row>
    <row r="16" spans="1:57" ht="13.8" thickBot="1">
      <c r="A16" s="7"/>
      <c r="B16" s="200"/>
      <c r="C16" s="200"/>
      <c r="D16" s="200"/>
      <c r="E16" s="200"/>
      <c r="F16" s="200"/>
      <c r="G16" s="200"/>
      <c r="H16" s="200"/>
      <c r="I16" s="200"/>
      <c r="J16" s="200"/>
      <c r="K16" s="201"/>
      <c r="L16" s="202"/>
      <c r="M16" s="202"/>
      <c r="N16" s="202"/>
      <c r="O16" s="202"/>
      <c r="P16" s="202"/>
      <c r="Q16" s="202"/>
      <c r="R16" s="202"/>
      <c r="S16" s="7"/>
      <c r="T16" s="7"/>
      <c r="U16" s="7"/>
      <c r="V16" s="7"/>
      <c r="W16" s="7"/>
      <c r="X16" s="7"/>
      <c r="Y16" s="7"/>
      <c r="Z16" s="7"/>
      <c r="AA16" s="7"/>
      <c r="AB16" s="7"/>
      <c r="AC16" s="7"/>
      <c r="AD16" s="7"/>
      <c r="AE16" s="7"/>
      <c r="AF16" s="7"/>
      <c r="AG16" s="7"/>
      <c r="AH16" s="7"/>
      <c r="AI16" s="7"/>
      <c r="AJ16" s="7"/>
      <c r="AK16" s="7"/>
      <c r="AL16" s="7"/>
      <c r="AM16" s="7"/>
      <c r="AO16" s="4"/>
      <c r="AP16" s="5"/>
      <c r="AQ16" s="5"/>
      <c r="AR16" s="5"/>
      <c r="AS16" s="5"/>
      <c r="AT16" s="5"/>
      <c r="AU16" s="5"/>
      <c r="AV16" s="5"/>
      <c r="AW16" s="5"/>
      <c r="AX16" s="5"/>
      <c r="AY16" s="5"/>
      <c r="AZ16" s="5"/>
      <c r="BA16" s="5"/>
      <c r="BB16" s="5"/>
      <c r="BC16" s="5"/>
      <c r="BD16" s="5"/>
      <c r="BE16" s="6"/>
    </row>
    <row r="17" spans="1:39" ht="7.5" customHeight="1">
      <c r="A17" s="7"/>
      <c r="B17" s="7"/>
      <c r="C17" s="7"/>
      <c r="D17" s="7"/>
      <c r="E17" s="7"/>
      <c r="F17" s="7"/>
      <c r="G17" s="7"/>
      <c r="H17" s="7"/>
      <c r="I17" s="7"/>
      <c r="J17" s="7"/>
      <c r="K17" s="7"/>
      <c r="L17" s="7"/>
      <c r="M17" s="7"/>
      <c r="N17" s="7"/>
      <c r="O17" s="7"/>
      <c r="P17" s="7"/>
      <c r="Q17" s="7"/>
      <c r="R17" s="7"/>
      <c r="S17" s="7"/>
      <c r="T17" s="7"/>
      <c r="U17" s="7"/>
      <c r="V17" s="7"/>
      <c r="W17" s="7"/>
      <c r="X17" s="7"/>
      <c r="Y17" s="7"/>
      <c r="Z17" s="7"/>
      <c r="AA17" s="7"/>
      <c r="AB17" s="7"/>
      <c r="AC17" s="7"/>
      <c r="AD17" s="7"/>
      <c r="AE17" s="7"/>
      <c r="AF17" s="7"/>
      <c r="AG17" s="7"/>
      <c r="AH17" s="7"/>
      <c r="AI17" s="7"/>
      <c r="AJ17" s="7"/>
      <c r="AK17" s="7"/>
      <c r="AL17" s="7"/>
      <c r="AM17" s="7"/>
    </row>
    <row r="19" spans="1:39">
      <c r="B19" s="2" t="s">
        <v>51</v>
      </c>
    </row>
    <row r="20" spans="1:39">
      <c r="B20" s="2" t="s">
        <v>228</v>
      </c>
    </row>
    <row r="21" spans="1:39">
      <c r="B21" s="2" t="s">
        <v>229</v>
      </c>
    </row>
    <row r="22" spans="1:39">
      <c r="B22" s="2" t="s">
        <v>230</v>
      </c>
    </row>
    <row r="23" spans="1:39">
      <c r="B23" s="2" t="s">
        <v>231</v>
      </c>
    </row>
    <row r="24" spans="1:39">
      <c r="B24" s="2" t="s">
        <v>232</v>
      </c>
    </row>
    <row r="26" spans="1:39" ht="13.2">
      <c r="B26" s="7"/>
      <c r="D26" s="7"/>
    </row>
    <row r="27" spans="1:39" ht="13.2">
      <c r="B27" s="7"/>
    </row>
    <row r="28" spans="1:39" ht="13.2">
      <c r="B28" s="7"/>
    </row>
    <row r="33" spans="1:39">
      <c r="T33" s="2" t="s">
        <v>52</v>
      </c>
    </row>
    <row r="34" spans="1:39" ht="6" customHeight="1"/>
    <row r="35" spans="1:39">
      <c r="U35" s="203" t="s">
        <v>53</v>
      </c>
      <c r="V35" s="204"/>
      <c r="W35" s="204"/>
      <c r="X35" s="204"/>
      <c r="Y35" s="204"/>
      <c r="Z35" s="204"/>
      <c r="AA35" s="204"/>
      <c r="AB35" s="205"/>
      <c r="AC35" s="11" t="s">
        <v>54</v>
      </c>
      <c r="AD35" s="209">
        <f>基本データ入力!E20</f>
        <v>0</v>
      </c>
      <c r="AE35" s="209"/>
      <c r="AF35" s="209"/>
      <c r="AG35" s="209"/>
      <c r="AH35" s="12"/>
      <c r="AI35" s="12"/>
      <c r="AJ35" s="12"/>
      <c r="AK35" s="13"/>
    </row>
    <row r="36" spans="1:39" ht="18" customHeight="1">
      <c r="U36" s="206"/>
      <c r="V36" s="207"/>
      <c r="W36" s="207"/>
      <c r="X36" s="207"/>
      <c r="Y36" s="207"/>
      <c r="Z36" s="207"/>
      <c r="AA36" s="207"/>
      <c r="AB36" s="208"/>
      <c r="AC36" s="210">
        <f>基本データ入力!E21</f>
        <v>0</v>
      </c>
      <c r="AD36" s="210"/>
      <c r="AE36" s="210"/>
      <c r="AF36" s="210"/>
      <c r="AG36" s="210"/>
      <c r="AH36" s="210"/>
      <c r="AI36" s="210"/>
      <c r="AJ36" s="210"/>
      <c r="AK36" s="210"/>
    </row>
    <row r="37" spans="1:39" ht="18.75" customHeight="1">
      <c r="U37" s="184" t="s">
        <v>55</v>
      </c>
      <c r="V37" s="185"/>
      <c r="W37" s="185"/>
      <c r="X37" s="185"/>
      <c r="Y37" s="185"/>
      <c r="Z37" s="185"/>
      <c r="AA37" s="185"/>
      <c r="AB37" s="14"/>
      <c r="AC37" s="186">
        <f>基本データ入力!E11</f>
        <v>0</v>
      </c>
      <c r="AD37" s="187"/>
      <c r="AE37" s="187"/>
      <c r="AF37" s="187"/>
      <c r="AG37" s="187"/>
      <c r="AH37" s="187"/>
      <c r="AI37" s="187"/>
      <c r="AJ37" s="187"/>
      <c r="AK37" s="188"/>
    </row>
    <row r="38" spans="1:39" ht="18.75" customHeight="1">
      <c r="U38" s="189" t="s">
        <v>56</v>
      </c>
      <c r="V38" s="190"/>
      <c r="W38" s="190"/>
      <c r="X38" s="191"/>
      <c r="Y38" s="195" t="s">
        <v>2</v>
      </c>
      <c r="Z38" s="196"/>
      <c r="AA38" s="196"/>
      <c r="AB38" s="197"/>
      <c r="AC38" s="198">
        <f>基本データ入力!E12</f>
        <v>0</v>
      </c>
      <c r="AD38" s="198"/>
      <c r="AE38" s="198"/>
      <c r="AF38" s="198"/>
      <c r="AG38" s="198"/>
      <c r="AH38" s="198"/>
      <c r="AI38" s="198"/>
      <c r="AJ38" s="198"/>
      <c r="AK38" s="198"/>
    </row>
    <row r="39" spans="1:39" ht="18.75" customHeight="1">
      <c r="U39" s="192"/>
      <c r="V39" s="193"/>
      <c r="W39" s="193"/>
      <c r="X39" s="194"/>
      <c r="Y39" s="195" t="s">
        <v>57</v>
      </c>
      <c r="Z39" s="196"/>
      <c r="AA39" s="196"/>
      <c r="AB39" s="197"/>
      <c r="AC39" s="198">
        <f>基本データ入力!E13</f>
        <v>0</v>
      </c>
      <c r="AD39" s="198"/>
      <c r="AE39" s="198"/>
      <c r="AF39" s="198"/>
      <c r="AG39" s="198"/>
      <c r="AH39" s="198"/>
      <c r="AI39" s="198"/>
      <c r="AJ39" s="198"/>
      <c r="AK39" s="198"/>
    </row>
    <row r="40" spans="1:39" ht="18.75" customHeight="1">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c r="AM40" s="1"/>
    </row>
    <row r="41" spans="1:39">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row>
    <row r="42" spans="1:39">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row>
    <row r="43" spans="1:39">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row>
    <row r="44" spans="1:39">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row>
    <row r="45" spans="1:39">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row>
  </sheetData>
  <sheetProtection selectLockedCells="1"/>
  <mergeCells count="19">
    <mergeCell ref="A12:AM12"/>
    <mergeCell ref="AD4:AL4"/>
    <mergeCell ref="A6:G6"/>
    <mergeCell ref="W8:AK8"/>
    <mergeCell ref="W9:AK9"/>
    <mergeCell ref="W10:AK10"/>
    <mergeCell ref="A14:AN14"/>
    <mergeCell ref="B16:J16"/>
    <mergeCell ref="K16:R16"/>
    <mergeCell ref="U35:AB36"/>
    <mergeCell ref="AD35:AG35"/>
    <mergeCell ref="AC36:AK36"/>
    <mergeCell ref="U37:AA37"/>
    <mergeCell ref="AC37:AK37"/>
    <mergeCell ref="U38:X39"/>
    <mergeCell ref="Y38:AB38"/>
    <mergeCell ref="AC38:AK38"/>
    <mergeCell ref="Y39:AB39"/>
    <mergeCell ref="AC39:AK39"/>
  </mergeCells>
  <phoneticPr fontId="11"/>
  <printOptions horizontalCentered="1"/>
  <pageMargins left="0.59055118110236227" right="0.59055118110236227" top="0.59055118110236227" bottom="0.59055118110236227"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92FFB-94BF-46A5-93F9-2FA7FA99BD4C}">
  <sheetPr>
    <pageSetUpPr fitToPage="1"/>
  </sheetPr>
  <dimension ref="A1:AD36"/>
  <sheetViews>
    <sheetView showGridLines="0" showZeros="0" view="pageBreakPreview" topLeftCell="A3" zoomScale="85" zoomScaleNormal="100" zoomScaleSheetLayoutView="85" workbookViewId="0">
      <selection activeCell="V20" sqref="V20"/>
    </sheetView>
  </sheetViews>
  <sheetFormatPr defaultColWidth="2.21875" defaultRowHeight="13.2"/>
  <cols>
    <col min="1" max="1" width="3.109375" style="15" customWidth="1"/>
    <col min="2" max="2" width="41.77734375" style="15" customWidth="1"/>
    <col min="3" max="3" width="15.44140625" style="15" customWidth="1"/>
    <col min="4" max="4" width="24" style="15" customWidth="1"/>
    <col min="5" max="7" width="19.77734375" style="15" customWidth="1"/>
    <col min="8" max="8" width="4.33203125" style="15" bestFit="1" customWidth="1"/>
    <col min="9" max="10" width="2.21875" style="15"/>
    <col min="11" max="11" width="4.33203125" style="15" bestFit="1" customWidth="1"/>
    <col min="12" max="16384" width="2.21875" style="15"/>
  </cols>
  <sheetData>
    <row r="1" spans="1:30">
      <c r="A1" s="15" t="s">
        <v>204</v>
      </c>
    </row>
    <row r="2" spans="1:30">
      <c r="A2" s="116" t="s">
        <v>197</v>
      </c>
    </row>
    <row r="3" spans="1:30" ht="18" customHeight="1">
      <c r="A3" s="220" t="s">
        <v>31</v>
      </c>
      <c r="B3" s="221" t="s">
        <v>28</v>
      </c>
      <c r="C3" s="222" t="s">
        <v>29</v>
      </c>
      <c r="D3" s="221" t="s">
        <v>30</v>
      </c>
      <c r="E3" s="216" t="s">
        <v>198</v>
      </c>
      <c r="F3" s="216"/>
      <c r="G3" s="217"/>
      <c r="H3" s="218" t="s">
        <v>174</v>
      </c>
    </row>
    <row r="4" spans="1:30" ht="73.8" customHeight="1" thickBot="1">
      <c r="A4" s="220"/>
      <c r="B4" s="221"/>
      <c r="C4" s="222"/>
      <c r="D4" s="221"/>
      <c r="E4" s="77" t="s">
        <v>175</v>
      </c>
      <c r="F4" s="77" t="s">
        <v>176</v>
      </c>
      <c r="G4" s="78" t="s">
        <v>32</v>
      </c>
      <c r="H4" s="219"/>
    </row>
    <row r="5" spans="1:30" ht="22.5" customHeight="1" thickBot="1">
      <c r="A5" s="16">
        <f>ROW()-4</f>
        <v>1</v>
      </c>
      <c r="B5" s="79">
        <f t="shared" ref="B5:B19" ca="1" si="0">IFERROR(INDIRECT("事業実績書"&amp;$A5&amp;"！$t$7"),"")</f>
        <v>0</v>
      </c>
      <c r="C5" s="79">
        <f t="shared" ref="C5:C19" ca="1" si="1">IFERROR(INDIRECT("事業実績書"&amp;$A5&amp;"！$h$7"),"")</f>
        <v>0</v>
      </c>
      <c r="D5" s="123">
        <f t="shared" ref="D5:D19" ca="1" si="2">IFERROR(INDIRECT("事業実績書"&amp;$A5&amp;"！$l$10"),"")</f>
        <v>0</v>
      </c>
      <c r="E5" s="17">
        <f t="shared" ref="E5:E19" ca="1" si="3">IFERROR(INDIRECT("事業実績書"&amp;$A5&amp;"！$ai$18"),"")</f>
        <v>0</v>
      </c>
      <c r="F5" s="80" t="str">
        <f t="shared" ref="F5:F19" ca="1" si="4">IFERROR(INDIRECT("事業実績書"&amp;$A5&amp;"！$ai$38"),"")</f>
        <v/>
      </c>
      <c r="G5" s="17">
        <f ca="1">SUM(E5,F5)</f>
        <v>0</v>
      </c>
      <c r="H5" s="81"/>
      <c r="K5" s="82" t="str">
        <f ca="1">IF(_xlfn.SHEETS()-5=COUNTIF(G5:G22,"&gt;0"),"○","！（本表の事業所数と個票の枚数が一致しません）")</f>
        <v>！（本表の事業所数と個票の枚数が一致しません）</v>
      </c>
      <c r="L5" s="83"/>
      <c r="M5" s="83"/>
      <c r="N5" s="83"/>
      <c r="O5" s="83"/>
      <c r="P5" s="83"/>
      <c r="Q5" s="83"/>
      <c r="R5" s="83"/>
      <c r="S5" s="83"/>
      <c r="T5" s="83"/>
      <c r="U5" s="83"/>
      <c r="V5" s="83"/>
      <c r="W5" s="83"/>
      <c r="X5" s="83"/>
      <c r="Y5" s="83"/>
      <c r="Z5" s="83"/>
      <c r="AA5" s="83"/>
      <c r="AB5" s="83"/>
      <c r="AC5" s="83"/>
      <c r="AD5" s="84"/>
    </row>
    <row r="6" spans="1:30" ht="22.5" customHeight="1">
      <c r="A6" s="16">
        <f t="shared" ref="A6:A19" si="5">ROW()-4</f>
        <v>2</v>
      </c>
      <c r="B6" s="79">
        <f t="shared" ca="1" si="0"/>
        <v>0</v>
      </c>
      <c r="C6" s="79">
        <f t="shared" ca="1" si="1"/>
        <v>0</v>
      </c>
      <c r="D6" s="123">
        <f t="shared" ca="1" si="2"/>
        <v>0</v>
      </c>
      <c r="E6" s="17">
        <f t="shared" ca="1" si="3"/>
        <v>0</v>
      </c>
      <c r="F6" s="80" t="str">
        <f t="shared" ca="1" si="4"/>
        <v/>
      </c>
      <c r="G6" s="17">
        <f ca="1">SUM(E6,F6)</f>
        <v>0</v>
      </c>
      <c r="H6" s="81"/>
      <c r="K6" s="85" t="s">
        <v>177</v>
      </c>
    </row>
    <row r="7" spans="1:30" ht="22.5" customHeight="1">
      <c r="A7" s="16">
        <f t="shared" si="5"/>
        <v>3</v>
      </c>
      <c r="B7" s="79" t="str">
        <f t="shared" ca="1" si="0"/>
        <v/>
      </c>
      <c r="C7" s="79" t="str">
        <f t="shared" ca="1" si="1"/>
        <v/>
      </c>
      <c r="D7" s="123" t="str">
        <f t="shared" ca="1" si="2"/>
        <v/>
      </c>
      <c r="E7" s="17" t="str">
        <f t="shared" ca="1" si="3"/>
        <v/>
      </c>
      <c r="F7" s="80" t="str">
        <f t="shared" ca="1" si="4"/>
        <v/>
      </c>
      <c r="G7" s="17">
        <f t="shared" ref="G7:G19" ca="1" si="6">SUM(E7,F7)</f>
        <v>0</v>
      </c>
      <c r="H7" s="81"/>
      <c r="K7" s="85" t="s">
        <v>178</v>
      </c>
    </row>
    <row r="8" spans="1:30" ht="22.5" customHeight="1">
      <c r="A8" s="16">
        <f t="shared" si="5"/>
        <v>4</v>
      </c>
      <c r="B8" s="79" t="str">
        <f t="shared" ca="1" si="0"/>
        <v/>
      </c>
      <c r="C8" s="79" t="str">
        <f t="shared" ca="1" si="1"/>
        <v/>
      </c>
      <c r="D8" s="123" t="str">
        <f t="shared" ca="1" si="2"/>
        <v/>
      </c>
      <c r="E8" s="17" t="str">
        <f t="shared" ca="1" si="3"/>
        <v/>
      </c>
      <c r="F8" s="80" t="str">
        <f t="shared" ca="1" si="4"/>
        <v/>
      </c>
      <c r="G8" s="17">
        <f t="shared" ca="1" si="6"/>
        <v>0</v>
      </c>
      <c r="H8" s="81"/>
    </row>
    <row r="9" spans="1:30" ht="22.5" customHeight="1">
      <c r="A9" s="16">
        <f t="shared" si="5"/>
        <v>5</v>
      </c>
      <c r="B9" s="79" t="str">
        <f t="shared" ca="1" si="0"/>
        <v/>
      </c>
      <c r="C9" s="79" t="str">
        <f t="shared" ca="1" si="1"/>
        <v/>
      </c>
      <c r="D9" s="123" t="str">
        <f t="shared" ca="1" si="2"/>
        <v/>
      </c>
      <c r="E9" s="17" t="str">
        <f t="shared" ca="1" si="3"/>
        <v/>
      </c>
      <c r="F9" s="80" t="str">
        <f t="shared" ca="1" si="4"/>
        <v/>
      </c>
      <c r="G9" s="17">
        <f t="shared" ca="1" si="6"/>
        <v>0</v>
      </c>
      <c r="H9" s="81"/>
    </row>
    <row r="10" spans="1:30" ht="22.5" customHeight="1">
      <c r="A10" s="16">
        <f t="shared" si="5"/>
        <v>6</v>
      </c>
      <c r="B10" s="79" t="str">
        <f t="shared" ca="1" si="0"/>
        <v/>
      </c>
      <c r="C10" s="79" t="str">
        <f t="shared" ca="1" si="1"/>
        <v/>
      </c>
      <c r="D10" s="123" t="str">
        <f t="shared" ca="1" si="2"/>
        <v/>
      </c>
      <c r="E10" s="17" t="str">
        <f t="shared" ca="1" si="3"/>
        <v/>
      </c>
      <c r="F10" s="80" t="str">
        <f t="shared" ca="1" si="4"/>
        <v/>
      </c>
      <c r="G10" s="17">
        <f t="shared" ca="1" si="6"/>
        <v>0</v>
      </c>
      <c r="H10" s="81"/>
    </row>
    <row r="11" spans="1:30" ht="22.5" customHeight="1">
      <c r="A11" s="16">
        <f t="shared" si="5"/>
        <v>7</v>
      </c>
      <c r="B11" s="79" t="str">
        <f t="shared" ca="1" si="0"/>
        <v/>
      </c>
      <c r="C11" s="79" t="str">
        <f t="shared" ca="1" si="1"/>
        <v/>
      </c>
      <c r="D11" s="123" t="str">
        <f t="shared" ca="1" si="2"/>
        <v/>
      </c>
      <c r="E11" s="17" t="str">
        <f t="shared" ca="1" si="3"/>
        <v/>
      </c>
      <c r="F11" s="80" t="str">
        <f t="shared" ca="1" si="4"/>
        <v/>
      </c>
      <c r="G11" s="17">
        <f t="shared" ca="1" si="6"/>
        <v>0</v>
      </c>
      <c r="H11" s="81"/>
    </row>
    <row r="12" spans="1:30" ht="22.5" customHeight="1">
      <c r="A12" s="16">
        <f t="shared" si="5"/>
        <v>8</v>
      </c>
      <c r="B12" s="79" t="str">
        <f t="shared" ca="1" si="0"/>
        <v/>
      </c>
      <c r="C12" s="79" t="str">
        <f t="shared" ca="1" si="1"/>
        <v/>
      </c>
      <c r="D12" s="123" t="str">
        <f t="shared" ca="1" si="2"/>
        <v/>
      </c>
      <c r="E12" s="17" t="str">
        <f t="shared" ca="1" si="3"/>
        <v/>
      </c>
      <c r="F12" s="80" t="str">
        <f t="shared" ca="1" si="4"/>
        <v/>
      </c>
      <c r="G12" s="17">
        <f t="shared" ca="1" si="6"/>
        <v>0</v>
      </c>
      <c r="H12" s="81"/>
    </row>
    <row r="13" spans="1:30" ht="22.5" customHeight="1">
      <c r="A13" s="16">
        <f t="shared" si="5"/>
        <v>9</v>
      </c>
      <c r="B13" s="79" t="str">
        <f t="shared" ca="1" si="0"/>
        <v/>
      </c>
      <c r="C13" s="79" t="str">
        <f t="shared" ca="1" si="1"/>
        <v/>
      </c>
      <c r="D13" s="123" t="str">
        <f t="shared" ca="1" si="2"/>
        <v/>
      </c>
      <c r="E13" s="17" t="str">
        <f t="shared" ca="1" si="3"/>
        <v/>
      </c>
      <c r="F13" s="80" t="str">
        <f t="shared" ca="1" si="4"/>
        <v/>
      </c>
      <c r="G13" s="17">
        <f t="shared" ca="1" si="6"/>
        <v>0</v>
      </c>
      <c r="H13" s="81"/>
    </row>
    <row r="14" spans="1:30" ht="22.5" customHeight="1">
      <c r="A14" s="16">
        <f t="shared" si="5"/>
        <v>10</v>
      </c>
      <c r="B14" s="79" t="str">
        <f t="shared" ca="1" si="0"/>
        <v/>
      </c>
      <c r="C14" s="79" t="str">
        <f t="shared" ca="1" si="1"/>
        <v/>
      </c>
      <c r="D14" s="123" t="str">
        <f t="shared" ca="1" si="2"/>
        <v/>
      </c>
      <c r="E14" s="17" t="str">
        <f t="shared" ca="1" si="3"/>
        <v/>
      </c>
      <c r="F14" s="80" t="str">
        <f t="shared" ca="1" si="4"/>
        <v/>
      </c>
      <c r="G14" s="17">
        <f t="shared" ca="1" si="6"/>
        <v>0</v>
      </c>
      <c r="H14" s="81"/>
    </row>
    <row r="15" spans="1:30" ht="22.5" customHeight="1">
      <c r="A15" s="16">
        <f t="shared" si="5"/>
        <v>11</v>
      </c>
      <c r="B15" s="79" t="str">
        <f t="shared" ca="1" si="0"/>
        <v/>
      </c>
      <c r="C15" s="79" t="str">
        <f t="shared" ca="1" si="1"/>
        <v/>
      </c>
      <c r="D15" s="123" t="str">
        <f t="shared" ca="1" si="2"/>
        <v/>
      </c>
      <c r="E15" s="17" t="str">
        <f t="shared" ca="1" si="3"/>
        <v/>
      </c>
      <c r="F15" s="80" t="str">
        <f t="shared" ca="1" si="4"/>
        <v/>
      </c>
      <c r="G15" s="17">
        <f t="shared" ca="1" si="6"/>
        <v>0</v>
      </c>
      <c r="H15" s="81"/>
    </row>
    <row r="16" spans="1:30" ht="22.5" customHeight="1">
      <c r="A16" s="16">
        <f t="shared" si="5"/>
        <v>12</v>
      </c>
      <c r="B16" s="79" t="str">
        <f t="shared" ca="1" si="0"/>
        <v/>
      </c>
      <c r="C16" s="79" t="str">
        <f t="shared" ca="1" si="1"/>
        <v/>
      </c>
      <c r="D16" s="123" t="str">
        <f t="shared" ca="1" si="2"/>
        <v/>
      </c>
      <c r="E16" s="17" t="str">
        <f t="shared" ca="1" si="3"/>
        <v/>
      </c>
      <c r="F16" s="80" t="str">
        <f t="shared" ca="1" si="4"/>
        <v/>
      </c>
      <c r="G16" s="17">
        <f t="shared" ca="1" si="6"/>
        <v>0</v>
      </c>
      <c r="H16" s="81"/>
    </row>
    <row r="17" spans="1:8" ht="22.5" customHeight="1">
      <c r="A17" s="16">
        <f t="shared" si="5"/>
        <v>13</v>
      </c>
      <c r="B17" s="79" t="str">
        <f t="shared" ca="1" si="0"/>
        <v/>
      </c>
      <c r="C17" s="79" t="str">
        <f t="shared" ca="1" si="1"/>
        <v/>
      </c>
      <c r="D17" s="123" t="str">
        <f t="shared" ca="1" si="2"/>
        <v/>
      </c>
      <c r="E17" s="17" t="str">
        <f t="shared" ca="1" si="3"/>
        <v/>
      </c>
      <c r="F17" s="80" t="str">
        <f t="shared" ca="1" si="4"/>
        <v/>
      </c>
      <c r="G17" s="17">
        <f t="shared" ca="1" si="6"/>
        <v>0</v>
      </c>
      <c r="H17" s="81"/>
    </row>
    <row r="18" spans="1:8" ht="22.5" customHeight="1">
      <c r="A18" s="16">
        <f t="shared" si="5"/>
        <v>14</v>
      </c>
      <c r="B18" s="79" t="str">
        <f t="shared" ca="1" si="0"/>
        <v/>
      </c>
      <c r="C18" s="79" t="str">
        <f t="shared" ca="1" si="1"/>
        <v/>
      </c>
      <c r="D18" s="123" t="str">
        <f t="shared" ca="1" si="2"/>
        <v/>
      </c>
      <c r="E18" s="17" t="str">
        <f t="shared" ca="1" si="3"/>
        <v/>
      </c>
      <c r="F18" s="80" t="str">
        <f t="shared" ca="1" si="4"/>
        <v/>
      </c>
      <c r="G18" s="17">
        <f t="shared" ca="1" si="6"/>
        <v>0</v>
      </c>
      <c r="H18" s="81"/>
    </row>
    <row r="19" spans="1:8" ht="22.5" customHeight="1" thickBot="1">
      <c r="A19" s="117">
        <f t="shared" si="5"/>
        <v>15</v>
      </c>
      <c r="B19" s="118" t="str">
        <f t="shared" ca="1" si="0"/>
        <v/>
      </c>
      <c r="C19" s="118" t="str">
        <f t="shared" ca="1" si="1"/>
        <v/>
      </c>
      <c r="D19" s="124" t="str">
        <f t="shared" ca="1" si="2"/>
        <v/>
      </c>
      <c r="E19" s="17" t="str">
        <f t="shared" ca="1" si="3"/>
        <v/>
      </c>
      <c r="F19" s="80" t="str">
        <f t="shared" ca="1" si="4"/>
        <v/>
      </c>
      <c r="G19" s="119">
        <f t="shared" ca="1" si="6"/>
        <v>0</v>
      </c>
      <c r="H19" s="81"/>
    </row>
    <row r="20" spans="1:8" ht="22.8" customHeight="1" thickTop="1">
      <c r="A20" s="215" t="s">
        <v>200</v>
      </c>
      <c r="B20" s="215"/>
      <c r="C20" s="215"/>
      <c r="D20" s="215"/>
      <c r="E20" s="122">
        <f ca="1">SUM(E5:E19)</f>
        <v>0</v>
      </c>
      <c r="F20" s="122">
        <f ca="1">SUM(F5:F19)</f>
        <v>0</v>
      </c>
      <c r="G20" s="122">
        <f ca="1">SUM(G5:G19)</f>
        <v>0</v>
      </c>
    </row>
    <row r="21" spans="1:8" customFormat="1">
      <c r="A21" s="19" t="s">
        <v>179</v>
      </c>
      <c r="B21" s="15"/>
      <c r="C21" s="15"/>
    </row>
    <row r="22" spans="1:8" customFormat="1" ht="16.5" customHeight="1">
      <c r="A22" s="18"/>
      <c r="B22" s="19" t="s">
        <v>180</v>
      </c>
      <c r="C22" s="15"/>
    </row>
    <row r="23" spans="1:8" customFormat="1" ht="16.5" customHeight="1">
      <c r="A23" s="18"/>
      <c r="B23" s="19"/>
      <c r="C23" s="15"/>
    </row>
    <row r="24" spans="1:8" customFormat="1" ht="16.5" customHeight="1">
      <c r="A24" s="20"/>
      <c r="B24" s="21"/>
      <c r="C24" s="15"/>
    </row>
    <row r="25" spans="1:8" customFormat="1" ht="16.5" customHeight="1">
      <c r="A25" s="20"/>
      <c r="B25" s="21"/>
      <c r="C25" s="15"/>
    </row>
    <row r="26" spans="1:8" customFormat="1" ht="22.5" customHeight="1"/>
    <row r="27" spans="1:8" customFormat="1" ht="22.5" customHeight="1"/>
    <row r="28" spans="1:8" customFormat="1" ht="22.5" customHeight="1"/>
    <row r="29" spans="1:8" customFormat="1" ht="22.5" customHeight="1"/>
    <row r="30" spans="1:8" customFormat="1" ht="22.5" customHeight="1"/>
    <row r="31" spans="1:8" customFormat="1" ht="22.5" customHeight="1"/>
    <row r="32" spans="1:8" customFormat="1" ht="22.5" customHeight="1"/>
    <row r="33" customFormat="1" ht="22.5" customHeight="1"/>
    <row r="34" customFormat="1" ht="22.5" customHeight="1"/>
    <row r="35" customFormat="1" ht="22.5" customHeight="1"/>
    <row r="36" customFormat="1" ht="22.5" customHeight="1"/>
  </sheetData>
  <sheetProtection sheet="1" objects="1" scenarios="1" selectLockedCells="1"/>
  <mergeCells count="7">
    <mergeCell ref="A20:D20"/>
    <mergeCell ref="E3:G3"/>
    <mergeCell ref="H3:H4"/>
    <mergeCell ref="A3:A4"/>
    <mergeCell ref="B3:B4"/>
    <mergeCell ref="C3:C4"/>
    <mergeCell ref="D3:D4"/>
  </mergeCells>
  <phoneticPr fontId="11"/>
  <dataValidations count="2">
    <dataValidation type="list" allowBlank="1" showInputMessage="1" showErrorMessage="1" sqref="D5:D19" xr:uid="{8316D5E8-58E3-49F3-95F8-08F9995BB878}">
      <formula1>#REF!</formula1>
    </dataValidation>
    <dataValidation type="list" allowBlank="1" showInputMessage="1" showErrorMessage="1" sqref="H5:H19" xr:uid="{E0542CDB-DA29-4CD6-A9D3-85C0465E8DE8}">
      <formula1>"可"</formula1>
    </dataValidation>
  </dataValidations>
  <printOptions horizontalCentered="1"/>
  <pageMargins left="0.19685039370078741" right="0.19685039370078741" top="0.59055118110236227" bottom="0.39370078740157483" header="0" footer="0"/>
  <pageSetup paperSize="9" scale="71" fitToHeight="0" orientation="portrait" r:id="rId1"/>
  <colBreaks count="1" manualBreakCount="1">
    <brk id="8" max="1048575" man="1"/>
  </colBreaks>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B301FF-BC93-438E-ACE9-CCC45533A35C}">
  <sheetPr>
    <tabColor rgb="FFFFFF00"/>
  </sheetPr>
  <dimension ref="A1:CS50"/>
  <sheetViews>
    <sheetView showGridLines="0" showZeros="0" view="pageBreakPreview" topLeftCell="A17" zoomScale="85" zoomScaleNormal="100" zoomScaleSheetLayoutView="85" workbookViewId="0">
      <selection activeCell="M43" sqref="M43:AM43"/>
    </sheetView>
  </sheetViews>
  <sheetFormatPr defaultColWidth="2.21875" defaultRowHeight="13.2"/>
  <cols>
    <col min="1" max="1" width="2.21875" style="15" customWidth="1"/>
    <col min="2" max="7" width="2.21875" style="15"/>
    <col min="8" max="19" width="2.33203125" style="15" bestFit="1" customWidth="1"/>
    <col min="20" max="34" width="2.21875" style="15"/>
    <col min="35" max="35" width="2.44140625" style="15" bestFit="1" customWidth="1"/>
    <col min="36" max="38" width="2.21875" style="15"/>
    <col min="39" max="39" width="3.109375" style="15" customWidth="1"/>
    <col min="40" max="40" width="2.21875" style="15"/>
    <col min="41" max="47" width="2.21875" style="15" hidden="1" customWidth="1"/>
    <col min="48" max="16384" width="2.21875" style="15"/>
  </cols>
  <sheetData>
    <row r="1" spans="1:97">
      <c r="A1" s="15" t="s">
        <v>70</v>
      </c>
    </row>
    <row r="2" spans="1:97" ht="19.8" customHeight="1">
      <c r="A2" s="15" t="s">
        <v>201</v>
      </c>
      <c r="CS2" s="15" t="s">
        <v>256</v>
      </c>
    </row>
    <row r="3" spans="1:97" ht="17.399999999999999" customHeight="1">
      <c r="A3" s="223" t="s">
        <v>199</v>
      </c>
      <c r="B3" s="224"/>
      <c r="C3" s="224"/>
      <c r="D3" s="224"/>
      <c r="E3" s="224"/>
      <c r="F3" s="224"/>
      <c r="G3" s="224"/>
      <c r="H3" s="224"/>
      <c r="I3" s="224"/>
      <c r="J3" s="224"/>
      <c r="K3" s="224"/>
      <c r="L3" s="224"/>
      <c r="M3" s="224"/>
      <c r="N3" s="224"/>
      <c r="O3" s="224"/>
      <c r="P3" s="224"/>
      <c r="Q3" s="224"/>
      <c r="R3" s="224"/>
      <c r="S3" s="224"/>
      <c r="T3" s="224"/>
      <c r="U3" s="224"/>
      <c r="V3" s="224"/>
      <c r="W3" s="224"/>
      <c r="X3" s="224"/>
      <c r="Y3" s="224"/>
      <c r="Z3" s="224"/>
      <c r="AA3" s="224"/>
      <c r="AB3" s="224"/>
      <c r="AC3" s="224"/>
      <c r="AD3" s="224"/>
      <c r="AE3" s="224"/>
      <c r="AF3" s="224"/>
      <c r="AG3" s="224"/>
      <c r="AH3" s="224"/>
      <c r="AI3" s="224"/>
      <c r="AJ3" s="224"/>
      <c r="AK3" s="224"/>
      <c r="AL3" s="224"/>
      <c r="AM3" s="225"/>
      <c r="CS3" s="15" t="s">
        <v>257</v>
      </c>
    </row>
    <row r="4" spans="1:97" ht="5.4" customHeight="1">
      <c r="A4" s="28"/>
      <c r="B4" s="28"/>
      <c r="C4" s="28"/>
      <c r="D4" s="28"/>
      <c r="E4" s="28"/>
      <c r="F4" s="28"/>
      <c r="G4" s="28"/>
      <c r="H4" s="28"/>
      <c r="I4" s="28"/>
      <c r="J4" s="28"/>
      <c r="K4" s="28"/>
      <c r="L4" s="28"/>
      <c r="M4" s="28"/>
      <c r="N4" s="28"/>
      <c r="O4" s="28"/>
      <c r="P4" s="28"/>
      <c r="Q4" s="28"/>
      <c r="R4" s="28"/>
      <c r="S4" s="28"/>
      <c r="T4" s="28"/>
      <c r="U4" s="28"/>
      <c r="V4" s="28"/>
      <c r="W4" s="28"/>
      <c r="X4" s="28"/>
      <c r="Y4" s="28"/>
      <c r="Z4" s="28"/>
      <c r="AA4" s="28"/>
      <c r="AB4" s="28"/>
      <c r="AC4" s="28"/>
      <c r="AD4" s="28"/>
      <c r="AE4" s="28"/>
      <c r="AF4" s="28"/>
      <c r="AG4" s="28"/>
      <c r="AH4" s="28"/>
      <c r="AI4" s="28"/>
      <c r="AJ4" s="28"/>
      <c r="AK4" s="28"/>
      <c r="AL4" s="28"/>
      <c r="AM4" s="28"/>
    </row>
    <row r="5" spans="1:97">
      <c r="A5" s="226" t="s">
        <v>181</v>
      </c>
      <c r="B5" s="227"/>
      <c r="C5" s="227"/>
      <c r="D5" s="227"/>
      <c r="E5" s="227"/>
      <c r="F5" s="227"/>
      <c r="G5" s="227"/>
      <c r="H5" s="227"/>
      <c r="I5" s="227"/>
      <c r="J5" s="227"/>
      <c r="K5" s="227"/>
      <c r="L5" s="227"/>
      <c r="M5" s="227"/>
      <c r="N5" s="227"/>
      <c r="O5" s="227"/>
      <c r="P5" s="227"/>
      <c r="Q5" s="227"/>
      <c r="R5" s="227"/>
      <c r="S5" s="227"/>
      <c r="T5" s="227"/>
      <c r="U5" s="227"/>
      <c r="V5" s="227"/>
      <c r="W5" s="227"/>
      <c r="X5" s="227"/>
      <c r="Y5" s="227"/>
      <c r="Z5" s="227"/>
      <c r="AA5" s="227"/>
      <c r="AB5" s="227"/>
      <c r="AC5" s="227"/>
      <c r="AD5" s="227"/>
      <c r="AE5" s="227"/>
      <c r="AF5" s="227"/>
      <c r="AG5" s="227"/>
      <c r="AH5" s="227"/>
      <c r="AI5" s="227"/>
      <c r="AJ5" s="227"/>
      <c r="AK5" s="227"/>
      <c r="AL5" s="227"/>
      <c r="AM5" s="228"/>
    </row>
    <row r="6" spans="1:97" ht="4.5" customHeight="1">
      <c r="A6" s="22"/>
      <c r="B6" s="22"/>
      <c r="C6" s="22"/>
      <c r="D6" s="22"/>
      <c r="E6" s="22"/>
      <c r="F6" s="22"/>
      <c r="G6" s="22"/>
      <c r="H6" s="22"/>
      <c r="I6" s="22"/>
      <c r="J6" s="22"/>
      <c r="K6" s="22"/>
      <c r="L6" s="22"/>
      <c r="M6" s="22"/>
      <c r="N6" s="22"/>
      <c r="O6" s="22"/>
      <c r="P6" s="22"/>
      <c r="Q6" s="22"/>
      <c r="R6" s="22"/>
      <c r="S6" s="22"/>
      <c r="T6" s="22"/>
      <c r="U6" s="22"/>
      <c r="V6" s="22"/>
      <c r="W6" s="22"/>
      <c r="X6" s="22"/>
      <c r="Y6" s="22"/>
      <c r="Z6" s="22"/>
      <c r="AA6" s="22"/>
      <c r="AB6" s="22"/>
      <c r="AC6" s="22"/>
      <c r="AD6" s="22"/>
      <c r="AE6" s="22"/>
      <c r="AF6" s="22"/>
      <c r="AG6" s="22"/>
      <c r="AH6" s="22"/>
      <c r="AI6" s="22"/>
      <c r="AJ6" s="22"/>
      <c r="AK6" s="22"/>
      <c r="AL6" s="22"/>
      <c r="AM6" s="22"/>
    </row>
    <row r="7" spans="1:97" ht="17.25" customHeight="1">
      <c r="A7" s="229" t="s">
        <v>25</v>
      </c>
      <c r="B7" s="230"/>
      <c r="C7" s="230"/>
      <c r="D7" s="230"/>
      <c r="E7" s="230"/>
      <c r="F7" s="230"/>
      <c r="G7" s="231"/>
      <c r="H7" s="232"/>
      <c r="I7" s="233"/>
      <c r="J7" s="233"/>
      <c r="K7" s="233"/>
      <c r="L7" s="233"/>
      <c r="M7" s="233"/>
      <c r="N7" s="234"/>
      <c r="O7" s="229" t="s">
        <v>182</v>
      </c>
      <c r="P7" s="230"/>
      <c r="Q7" s="230"/>
      <c r="R7" s="230"/>
      <c r="S7" s="231"/>
      <c r="T7" s="235"/>
      <c r="U7" s="236"/>
      <c r="V7" s="236"/>
      <c r="W7" s="236"/>
      <c r="X7" s="236"/>
      <c r="Y7" s="236"/>
      <c r="Z7" s="236"/>
      <c r="AA7" s="236"/>
      <c r="AB7" s="236"/>
      <c r="AC7" s="236"/>
      <c r="AD7" s="236"/>
      <c r="AE7" s="236"/>
      <c r="AF7" s="236"/>
      <c r="AG7" s="236"/>
      <c r="AH7" s="236"/>
      <c r="AI7" s="236"/>
      <c r="AJ7" s="236"/>
      <c r="AK7" s="236"/>
      <c r="AL7" s="236"/>
      <c r="AM7" s="237"/>
    </row>
    <row r="8" spans="1:97">
      <c r="A8" s="249" t="s">
        <v>24</v>
      </c>
      <c r="B8" s="250"/>
      <c r="C8" s="251"/>
      <c r="D8" s="229" t="s">
        <v>183</v>
      </c>
      <c r="E8" s="230"/>
      <c r="F8" s="230"/>
      <c r="G8" s="231"/>
      <c r="H8" s="229" t="s">
        <v>58</v>
      </c>
      <c r="I8" s="230"/>
      <c r="J8" s="230"/>
      <c r="K8" s="230"/>
      <c r="L8" s="230"/>
      <c r="M8" s="230"/>
      <c r="N8" s="230"/>
      <c r="O8" s="230"/>
      <c r="P8" s="230"/>
      <c r="Q8" s="230"/>
      <c r="R8" s="230"/>
      <c r="S8" s="231"/>
      <c r="T8" s="249" t="s">
        <v>1</v>
      </c>
      <c r="U8" s="250"/>
      <c r="V8" s="251"/>
      <c r="W8" s="229" t="s">
        <v>2</v>
      </c>
      <c r="X8" s="230"/>
      <c r="Y8" s="230"/>
      <c r="Z8" s="230"/>
      <c r="AA8" s="230"/>
      <c r="AB8" s="230"/>
      <c r="AC8" s="230"/>
      <c r="AD8" s="230"/>
      <c r="AE8" s="230"/>
      <c r="AF8" s="231"/>
      <c r="AG8" s="254" t="s">
        <v>184</v>
      </c>
      <c r="AH8" s="245"/>
      <c r="AI8" s="245"/>
      <c r="AJ8" s="245"/>
      <c r="AK8" s="245"/>
      <c r="AL8" s="245"/>
      <c r="AM8" s="246"/>
    </row>
    <row r="9" spans="1:97" ht="17.25" customHeight="1">
      <c r="A9" s="252"/>
      <c r="B9" s="253"/>
      <c r="C9" s="219"/>
      <c r="D9" s="255"/>
      <c r="E9" s="256"/>
      <c r="F9" s="256"/>
      <c r="G9" s="257"/>
      <c r="H9" s="258"/>
      <c r="I9" s="259"/>
      <c r="J9" s="259"/>
      <c r="K9" s="259"/>
      <c r="L9" s="259"/>
      <c r="M9" s="259"/>
      <c r="N9" s="259"/>
      <c r="O9" s="259"/>
      <c r="P9" s="259"/>
      <c r="Q9" s="259"/>
      <c r="R9" s="259"/>
      <c r="S9" s="260"/>
      <c r="T9" s="252"/>
      <c r="U9" s="253"/>
      <c r="V9" s="219"/>
      <c r="W9" s="261"/>
      <c r="X9" s="262"/>
      <c r="Y9" s="262"/>
      <c r="Z9" s="262"/>
      <c r="AA9" s="262"/>
      <c r="AB9" s="262"/>
      <c r="AC9" s="262"/>
      <c r="AD9" s="262"/>
      <c r="AE9" s="262"/>
      <c r="AF9" s="263"/>
      <c r="AG9" s="264"/>
      <c r="AH9" s="265"/>
      <c r="AI9" s="265"/>
      <c r="AJ9" s="265"/>
      <c r="AK9" s="265"/>
      <c r="AL9" s="265"/>
      <c r="AM9" s="266"/>
      <c r="AV9" s="19"/>
    </row>
    <row r="10" spans="1:97" s="19" customFormat="1" ht="20.25" customHeight="1">
      <c r="A10" s="229" t="s">
        <v>195</v>
      </c>
      <c r="B10" s="230"/>
      <c r="C10" s="230"/>
      <c r="D10" s="230"/>
      <c r="E10" s="230"/>
      <c r="F10" s="230"/>
      <c r="G10" s="230"/>
      <c r="H10" s="230"/>
      <c r="I10" s="230"/>
      <c r="J10" s="230"/>
      <c r="K10" s="231"/>
      <c r="L10" s="241"/>
      <c r="M10" s="242"/>
      <c r="N10" s="242"/>
      <c r="O10" s="242"/>
      <c r="P10" s="242"/>
      <c r="Q10" s="242"/>
      <c r="R10" s="242"/>
      <c r="S10" s="242"/>
      <c r="T10" s="242"/>
      <c r="U10" s="242"/>
      <c r="V10" s="242"/>
      <c r="W10" s="242"/>
      <c r="X10" s="242"/>
      <c r="Y10" s="242"/>
      <c r="Z10" s="242"/>
      <c r="AA10" s="242"/>
      <c r="AB10" s="242"/>
      <c r="AC10" s="242"/>
      <c r="AD10" s="242"/>
      <c r="AE10" s="242"/>
      <c r="AF10" s="243"/>
      <c r="AG10" s="244" t="s">
        <v>26</v>
      </c>
      <c r="AH10" s="245"/>
      <c r="AI10" s="246"/>
      <c r="AJ10" s="236"/>
      <c r="AK10" s="236"/>
      <c r="AL10" s="247" t="s">
        <v>27</v>
      </c>
      <c r="AM10" s="248"/>
      <c r="AP10" s="324"/>
      <c r="AQ10" s="324"/>
      <c r="AR10" s="324"/>
      <c r="AS10" s="324"/>
      <c r="AT10" s="324"/>
      <c r="AU10" s="324"/>
    </row>
    <row r="11" spans="1:97" s="19" customFormat="1" ht="18" customHeight="1">
      <c r="A11" s="238" t="s">
        <v>185</v>
      </c>
      <c r="B11" s="239"/>
      <c r="C11" s="239"/>
      <c r="D11" s="239"/>
      <c r="E11" s="239"/>
      <c r="F11" s="239"/>
      <c r="G11" s="239"/>
      <c r="H11" s="240"/>
      <c r="I11" s="146" t="s">
        <v>255</v>
      </c>
      <c r="J11" s="86" t="s">
        <v>186</v>
      </c>
      <c r="K11" s="87"/>
      <c r="L11" s="88"/>
      <c r="M11" s="88"/>
      <c r="N11" s="88"/>
      <c r="O11" s="88"/>
      <c r="P11" s="88"/>
      <c r="Q11" s="88"/>
      <c r="R11" s="88"/>
      <c r="S11" s="88"/>
      <c r="T11" s="88"/>
      <c r="U11" s="88"/>
      <c r="V11" s="88"/>
      <c r="W11" s="88"/>
      <c r="X11" s="88"/>
      <c r="Y11" s="146" t="s">
        <v>255</v>
      </c>
      <c r="Z11" s="86" t="s">
        <v>187</v>
      </c>
      <c r="AA11" s="87"/>
      <c r="AB11" s="88"/>
      <c r="AC11" s="88"/>
      <c r="AD11" s="88"/>
      <c r="AE11" s="88"/>
      <c r="AF11" s="88"/>
      <c r="AG11" s="88"/>
      <c r="AH11" s="88"/>
      <c r="AI11" s="88"/>
      <c r="AJ11" s="88"/>
      <c r="AK11" s="88"/>
      <c r="AL11" s="88"/>
      <c r="AM11" s="89"/>
    </row>
    <row r="12" spans="1:97" s="19" customFormat="1" ht="6" customHeight="1">
      <c r="A12" s="90"/>
      <c r="B12" s="90"/>
      <c r="C12" s="90"/>
      <c r="D12" s="90"/>
      <c r="E12" s="90"/>
      <c r="F12" s="90"/>
      <c r="G12" s="90"/>
      <c r="H12" s="90"/>
      <c r="I12" s="23"/>
      <c r="J12" s="91"/>
      <c r="K12" s="23"/>
      <c r="L12" s="22"/>
      <c r="M12" s="22"/>
      <c r="N12" s="22"/>
      <c r="O12" s="22"/>
      <c r="P12" s="22"/>
      <c r="Q12" s="22"/>
      <c r="R12" s="22"/>
      <c r="S12" s="22"/>
      <c r="T12" s="22"/>
      <c r="U12" s="23"/>
      <c r="V12" s="22"/>
      <c r="W12" s="22"/>
      <c r="X12" s="22"/>
      <c r="Y12" s="91"/>
      <c r="Z12" s="92"/>
      <c r="AA12" s="23"/>
      <c r="AB12" s="22"/>
      <c r="AC12" s="22"/>
      <c r="AD12" s="22"/>
      <c r="AE12" s="22"/>
      <c r="AF12" s="22"/>
      <c r="AG12" s="22"/>
      <c r="AH12" s="22"/>
      <c r="AI12" s="22"/>
      <c r="AJ12" s="22"/>
      <c r="AK12" s="22"/>
      <c r="AL12" s="22"/>
      <c r="AM12" s="22"/>
    </row>
    <row r="13" spans="1:97" s="19" customFormat="1" ht="6" customHeight="1">
      <c r="I13" s="21"/>
      <c r="J13" s="27"/>
      <c r="L13" s="20"/>
      <c r="M13" s="20"/>
      <c r="N13" s="20"/>
      <c r="O13" s="20"/>
      <c r="P13" s="20"/>
      <c r="Q13" s="20"/>
      <c r="R13" s="20"/>
      <c r="S13" s="20"/>
      <c r="T13" s="20"/>
      <c r="U13" s="20"/>
      <c r="V13" s="20"/>
      <c r="W13" s="20"/>
      <c r="X13" s="20"/>
      <c r="Y13" s="20"/>
      <c r="Z13" s="20"/>
      <c r="AA13" s="20"/>
      <c r="AB13" s="20"/>
      <c r="AC13" s="20"/>
      <c r="AD13" s="20"/>
      <c r="AE13" s="20"/>
      <c r="AF13" s="20"/>
      <c r="AG13" s="20"/>
      <c r="AH13" s="20"/>
      <c r="AI13" s="20"/>
      <c r="AJ13" s="20"/>
      <c r="AK13" s="20"/>
      <c r="AL13" s="20"/>
      <c r="AM13" s="20"/>
    </row>
    <row r="14" spans="1:97" s="19" customFormat="1" ht="6" customHeight="1">
      <c r="I14" s="21"/>
      <c r="J14" s="27"/>
      <c r="L14" s="20"/>
      <c r="M14" s="20"/>
      <c r="N14" s="20"/>
      <c r="O14" s="20"/>
      <c r="P14" s="20"/>
      <c r="Q14" s="20"/>
      <c r="R14" s="20"/>
      <c r="S14" s="20"/>
      <c r="T14" s="20"/>
      <c r="U14" s="20"/>
      <c r="V14" s="20"/>
      <c r="W14" s="20"/>
      <c r="X14" s="20"/>
      <c r="Y14" s="20"/>
      <c r="Z14" s="20"/>
      <c r="AA14" s="20"/>
      <c r="AB14" s="20"/>
      <c r="AC14" s="20"/>
      <c r="AD14" s="20"/>
      <c r="AE14" s="20"/>
      <c r="AF14" s="20"/>
      <c r="AG14" s="20"/>
      <c r="AH14" s="20"/>
      <c r="AI14" s="20"/>
      <c r="AJ14" s="20"/>
      <c r="AK14" s="20"/>
      <c r="AL14" s="20"/>
      <c r="AM14" s="20"/>
    </row>
    <row r="15" spans="1:97" s="19" customFormat="1" ht="12">
      <c r="A15" s="226" t="s">
        <v>202</v>
      </c>
      <c r="B15" s="227"/>
      <c r="C15" s="227"/>
      <c r="D15" s="227"/>
      <c r="E15" s="227"/>
      <c r="F15" s="227"/>
      <c r="G15" s="227"/>
      <c r="H15" s="227"/>
      <c r="I15" s="227"/>
      <c r="J15" s="227"/>
      <c r="K15" s="227"/>
      <c r="L15" s="227"/>
      <c r="M15" s="227"/>
      <c r="N15" s="227"/>
      <c r="O15" s="227"/>
      <c r="P15" s="227"/>
      <c r="Q15" s="227"/>
      <c r="R15" s="227"/>
      <c r="S15" s="227"/>
      <c r="T15" s="227"/>
      <c r="U15" s="227"/>
      <c r="V15" s="227"/>
      <c r="W15" s="227"/>
      <c r="X15" s="227"/>
      <c r="Y15" s="227"/>
      <c r="Z15" s="227"/>
      <c r="AA15" s="227"/>
      <c r="AB15" s="227"/>
      <c r="AC15" s="227"/>
      <c r="AD15" s="227"/>
      <c r="AE15" s="227"/>
      <c r="AF15" s="227"/>
      <c r="AG15" s="227"/>
      <c r="AH15" s="227"/>
      <c r="AI15" s="227"/>
      <c r="AJ15" s="227"/>
      <c r="AK15" s="227"/>
      <c r="AL15" s="227"/>
      <c r="AM15" s="228"/>
    </row>
    <row r="16" spans="1:97" s="19" customFormat="1" ht="3" customHeight="1" thickBot="1">
      <c r="I16" s="21"/>
      <c r="J16" s="27"/>
      <c r="L16" s="20"/>
      <c r="M16" s="20"/>
      <c r="N16" s="20"/>
      <c r="O16" s="20"/>
      <c r="P16" s="20"/>
      <c r="Q16" s="20"/>
      <c r="R16" s="20"/>
      <c r="S16" s="20"/>
      <c r="T16" s="20"/>
      <c r="U16" s="20"/>
      <c r="V16" s="20"/>
      <c r="W16" s="20"/>
      <c r="X16" s="20"/>
      <c r="Y16" s="20"/>
      <c r="Z16" s="20"/>
      <c r="AA16" s="20"/>
      <c r="AB16" s="20"/>
      <c r="AC16" s="20"/>
      <c r="AD16" s="20"/>
      <c r="AE16" s="20"/>
      <c r="AF16" s="20"/>
      <c r="AG16" s="20"/>
      <c r="AH16" s="20"/>
      <c r="AI16" s="20"/>
      <c r="AJ16" s="20"/>
      <c r="AK16" s="20"/>
      <c r="AL16" s="20"/>
      <c r="AM16" s="20"/>
    </row>
    <row r="17" spans="1:48" ht="19.5" customHeight="1">
      <c r="A17" s="93" t="s">
        <v>188</v>
      </c>
      <c r="B17" s="19"/>
      <c r="C17" s="24"/>
      <c r="D17" s="19"/>
      <c r="E17" s="25"/>
      <c r="F17" s="19"/>
      <c r="G17" s="19"/>
      <c r="H17" s="19"/>
      <c r="I17" s="19"/>
      <c r="J17" s="26"/>
      <c r="K17" s="26"/>
      <c r="L17" s="26"/>
      <c r="M17" s="26"/>
      <c r="N17" s="26"/>
      <c r="O17" s="94"/>
      <c r="P17" s="24"/>
      <c r="S17" s="26"/>
      <c r="T17" s="27"/>
      <c r="U17" s="26"/>
      <c r="V17" s="26"/>
      <c r="W17" s="24"/>
      <c r="AC17" s="272"/>
      <c r="AD17" s="273" t="s">
        <v>259</v>
      </c>
      <c r="AE17" s="274"/>
      <c r="AF17" s="274"/>
      <c r="AG17" s="274"/>
      <c r="AH17" s="274"/>
      <c r="AI17" s="275" t="s">
        <v>3</v>
      </c>
      <c r="AJ17" s="276"/>
      <c r="AK17" s="276"/>
      <c r="AL17" s="276"/>
      <c r="AM17" s="277"/>
      <c r="AV17" s="19"/>
    </row>
    <row r="18" spans="1:48">
      <c r="A18" s="93"/>
      <c r="B18" s="19"/>
      <c r="C18" s="24"/>
      <c r="D18" s="19"/>
      <c r="E18" s="25"/>
      <c r="F18" s="19"/>
      <c r="G18" s="19"/>
      <c r="H18" s="19"/>
      <c r="I18" s="19"/>
      <c r="J18" s="26"/>
      <c r="K18" s="26"/>
      <c r="L18" s="26"/>
      <c r="M18" s="26"/>
      <c r="N18" s="26"/>
      <c r="O18" s="94"/>
      <c r="P18" s="24"/>
      <c r="S18" s="26"/>
      <c r="T18" s="27"/>
      <c r="U18" s="26"/>
      <c r="V18" s="26"/>
      <c r="W18" s="95"/>
      <c r="AC18" s="272"/>
      <c r="AD18" s="278"/>
      <c r="AE18" s="279"/>
      <c r="AF18" s="279"/>
      <c r="AG18" s="280" t="s">
        <v>23</v>
      </c>
      <c r="AH18" s="280"/>
      <c r="AI18" s="281">
        <f ca="1">MIN(AD18,ROUNDDOWN((H26+H35)/1000,0))</f>
        <v>0</v>
      </c>
      <c r="AJ18" s="282"/>
      <c r="AK18" s="282"/>
      <c r="AL18" s="285" t="s">
        <v>23</v>
      </c>
      <c r="AM18" s="286"/>
    </row>
    <row r="19" spans="1:48" ht="13.8" thickBot="1">
      <c r="A19" s="24" t="s">
        <v>189</v>
      </c>
      <c r="B19" s="19"/>
      <c r="C19" s="24"/>
      <c r="D19" s="19"/>
      <c r="E19" s="25"/>
      <c r="F19" s="19"/>
      <c r="G19" s="19"/>
      <c r="H19" s="19"/>
      <c r="I19" s="19"/>
      <c r="J19" s="26"/>
      <c r="K19" s="26"/>
      <c r="L19" s="26"/>
      <c r="M19" s="26"/>
      <c r="N19" s="26"/>
      <c r="O19" s="94"/>
      <c r="P19" s="24"/>
      <c r="S19" s="26"/>
      <c r="T19" s="27"/>
      <c r="U19" s="26"/>
      <c r="V19" s="26"/>
      <c r="W19" s="95"/>
      <c r="AC19" s="272"/>
      <c r="AD19" s="278"/>
      <c r="AE19" s="279"/>
      <c r="AF19" s="279"/>
      <c r="AG19" s="280"/>
      <c r="AH19" s="280"/>
      <c r="AI19" s="283"/>
      <c r="AJ19" s="284"/>
      <c r="AK19" s="284"/>
      <c r="AL19" s="287"/>
      <c r="AM19" s="288"/>
    </row>
    <row r="20" spans="1:48" ht="15" customHeight="1">
      <c r="A20" s="229" t="s">
        <v>190</v>
      </c>
      <c r="B20" s="230"/>
      <c r="C20" s="230"/>
      <c r="D20" s="230"/>
      <c r="E20" s="230"/>
      <c r="F20" s="230"/>
      <c r="G20" s="231"/>
      <c r="H20" s="250" t="s">
        <v>191</v>
      </c>
      <c r="I20" s="250"/>
      <c r="J20" s="250"/>
      <c r="K20" s="250"/>
      <c r="L20" s="250"/>
      <c r="M20" s="229" t="s">
        <v>21</v>
      </c>
      <c r="N20" s="230"/>
      <c r="O20" s="230"/>
      <c r="P20" s="230"/>
      <c r="Q20" s="230"/>
      <c r="R20" s="230"/>
      <c r="S20" s="230"/>
      <c r="T20" s="230"/>
      <c r="U20" s="230"/>
      <c r="V20" s="230"/>
      <c r="W20" s="230"/>
      <c r="X20" s="230"/>
      <c r="Y20" s="230"/>
      <c r="Z20" s="230"/>
      <c r="AA20" s="230"/>
      <c r="AB20" s="230"/>
      <c r="AC20" s="230"/>
      <c r="AD20" s="230"/>
      <c r="AE20" s="230"/>
      <c r="AF20" s="230"/>
      <c r="AG20" s="230"/>
      <c r="AH20" s="230"/>
      <c r="AI20" s="253"/>
      <c r="AJ20" s="253"/>
      <c r="AK20" s="253"/>
      <c r="AL20" s="253"/>
      <c r="AM20" s="219"/>
    </row>
    <row r="21" spans="1:48" ht="15" customHeight="1">
      <c r="A21" s="327" t="s">
        <v>205</v>
      </c>
      <c r="B21" s="327"/>
      <c r="C21" s="327"/>
      <c r="D21" s="327"/>
      <c r="E21" s="327"/>
      <c r="F21" s="327"/>
      <c r="G21" s="327"/>
      <c r="H21" s="289">
        <f ca="1">SUMIFS(明細!J9:X9,明細!$J$8:$X$8,事業実績書1!$T$7,明細!$J$7:$X$7,事業実績書1!$L$10)</f>
        <v>0</v>
      </c>
      <c r="I21" s="290"/>
      <c r="J21" s="290"/>
      <c r="K21" s="290"/>
      <c r="L21" s="291"/>
      <c r="M21" s="292"/>
      <c r="N21" s="292"/>
      <c r="O21" s="292"/>
      <c r="P21" s="292"/>
      <c r="Q21" s="292"/>
      <c r="R21" s="292"/>
      <c r="S21" s="292"/>
      <c r="T21" s="292"/>
      <c r="U21" s="292"/>
      <c r="V21" s="292"/>
      <c r="W21" s="292"/>
      <c r="X21" s="292"/>
      <c r="Y21" s="292"/>
      <c r="Z21" s="292"/>
      <c r="AA21" s="292"/>
      <c r="AB21" s="292"/>
      <c r="AC21" s="292"/>
      <c r="AD21" s="292"/>
      <c r="AE21" s="292"/>
      <c r="AF21" s="292"/>
      <c r="AG21" s="292"/>
      <c r="AH21" s="292"/>
      <c r="AI21" s="292"/>
      <c r="AJ21" s="292"/>
      <c r="AK21" s="292"/>
      <c r="AL21" s="292"/>
      <c r="AM21" s="293"/>
    </row>
    <row r="22" spans="1:48" ht="15" customHeight="1">
      <c r="A22" s="326" t="s">
        <v>206</v>
      </c>
      <c r="B22" s="326"/>
      <c r="C22" s="326"/>
      <c r="D22" s="326"/>
      <c r="E22" s="326"/>
      <c r="F22" s="326"/>
      <c r="G22" s="326"/>
      <c r="H22" s="267">
        <f ca="1">SUMIFS(明細!J10:X10,明細!$J$8:$X$8,事業実績書1!$T$7,明細!$J$7:$X$7,事業実績書1!$L$10)</f>
        <v>0</v>
      </c>
      <c r="I22" s="268"/>
      <c r="J22" s="268"/>
      <c r="K22" s="268"/>
      <c r="L22" s="269"/>
      <c r="M22" s="270"/>
      <c r="N22" s="270"/>
      <c r="O22" s="270"/>
      <c r="P22" s="270"/>
      <c r="Q22" s="270"/>
      <c r="R22" s="270"/>
      <c r="S22" s="270"/>
      <c r="T22" s="270"/>
      <c r="U22" s="270"/>
      <c r="V22" s="270"/>
      <c r="W22" s="270"/>
      <c r="X22" s="270"/>
      <c r="Y22" s="270"/>
      <c r="Z22" s="270"/>
      <c r="AA22" s="270"/>
      <c r="AB22" s="270"/>
      <c r="AC22" s="270"/>
      <c r="AD22" s="270"/>
      <c r="AE22" s="270"/>
      <c r="AF22" s="270"/>
      <c r="AG22" s="270"/>
      <c r="AH22" s="270"/>
      <c r="AI22" s="270"/>
      <c r="AJ22" s="270"/>
      <c r="AK22" s="270"/>
      <c r="AL22" s="270"/>
      <c r="AM22" s="271"/>
    </row>
    <row r="23" spans="1:48" ht="15" customHeight="1">
      <c r="A23" s="326" t="s">
        <v>207</v>
      </c>
      <c r="B23" s="326"/>
      <c r="C23" s="326"/>
      <c r="D23" s="326"/>
      <c r="E23" s="326"/>
      <c r="F23" s="326"/>
      <c r="G23" s="326"/>
      <c r="H23" s="267">
        <f ca="1">SUMIFS(明細!J11:X11,明細!$J$8:$X$8,事業実績書1!$T$7,明細!$J$7:$X$7,事業実績書1!$L$10)</f>
        <v>0</v>
      </c>
      <c r="I23" s="268"/>
      <c r="J23" s="268"/>
      <c r="K23" s="268"/>
      <c r="L23" s="269"/>
      <c r="M23" s="270"/>
      <c r="N23" s="270"/>
      <c r="O23" s="270"/>
      <c r="P23" s="270"/>
      <c r="Q23" s="270"/>
      <c r="R23" s="270"/>
      <c r="S23" s="270"/>
      <c r="T23" s="270"/>
      <c r="U23" s="270"/>
      <c r="V23" s="270"/>
      <c r="W23" s="270"/>
      <c r="X23" s="270"/>
      <c r="Y23" s="270"/>
      <c r="Z23" s="270"/>
      <c r="AA23" s="270"/>
      <c r="AB23" s="270"/>
      <c r="AC23" s="270"/>
      <c r="AD23" s="270"/>
      <c r="AE23" s="270"/>
      <c r="AF23" s="270"/>
      <c r="AG23" s="270"/>
      <c r="AH23" s="270"/>
      <c r="AI23" s="270"/>
      <c r="AJ23" s="270"/>
      <c r="AK23" s="270"/>
      <c r="AL23" s="270"/>
      <c r="AM23" s="271"/>
    </row>
    <row r="24" spans="1:48" ht="15" customHeight="1">
      <c r="A24" s="326" t="s">
        <v>208</v>
      </c>
      <c r="B24" s="326"/>
      <c r="C24" s="326"/>
      <c r="D24" s="326"/>
      <c r="E24" s="326"/>
      <c r="F24" s="326"/>
      <c r="G24" s="326"/>
      <c r="H24" s="301">
        <f ca="1">SUMIFS(明細!J12:X12,明細!$J$8:$X$8,事業実績書1!$T$7,明細!$J$7:$X$7,事業実績書1!$L$10)</f>
        <v>0</v>
      </c>
      <c r="I24" s="302"/>
      <c r="J24" s="302"/>
      <c r="K24" s="302"/>
      <c r="L24" s="303"/>
      <c r="M24" s="270"/>
      <c r="N24" s="270"/>
      <c r="O24" s="270"/>
      <c r="P24" s="270"/>
      <c r="Q24" s="270"/>
      <c r="R24" s="270"/>
      <c r="S24" s="270"/>
      <c r="T24" s="270"/>
      <c r="U24" s="270"/>
      <c r="V24" s="270"/>
      <c r="W24" s="270"/>
      <c r="X24" s="270"/>
      <c r="Y24" s="270"/>
      <c r="Z24" s="270"/>
      <c r="AA24" s="270"/>
      <c r="AB24" s="270"/>
      <c r="AC24" s="270"/>
      <c r="AD24" s="270"/>
      <c r="AE24" s="270"/>
      <c r="AF24" s="270"/>
      <c r="AG24" s="270"/>
      <c r="AH24" s="270"/>
      <c r="AI24" s="270"/>
      <c r="AJ24" s="270"/>
      <c r="AK24" s="270"/>
      <c r="AL24" s="270"/>
      <c r="AM24" s="271"/>
      <c r="AV24" s="19"/>
    </row>
    <row r="25" spans="1:48" ht="15" customHeight="1">
      <c r="A25" s="325" t="s">
        <v>216</v>
      </c>
      <c r="B25" s="325"/>
      <c r="C25" s="325"/>
      <c r="D25" s="325"/>
      <c r="E25" s="325"/>
      <c r="F25" s="325"/>
      <c r="G25" s="325"/>
      <c r="H25" s="304">
        <f ca="1">SUMIFS(明細!J13:X13,明細!$J$8:$X$8,事業実績書1!$T$7,明細!$J$7:$X$7,事業実績書1!$L$10)</f>
        <v>0</v>
      </c>
      <c r="I25" s="305"/>
      <c r="J25" s="305"/>
      <c r="K25" s="305"/>
      <c r="L25" s="306"/>
      <c r="M25" s="270"/>
      <c r="N25" s="270"/>
      <c r="O25" s="270"/>
      <c r="P25" s="270"/>
      <c r="Q25" s="270"/>
      <c r="R25" s="270"/>
      <c r="S25" s="270"/>
      <c r="T25" s="270"/>
      <c r="U25" s="270"/>
      <c r="V25" s="270"/>
      <c r="W25" s="270"/>
      <c r="X25" s="270"/>
      <c r="Y25" s="270"/>
      <c r="Z25" s="270"/>
      <c r="AA25" s="270"/>
      <c r="AB25" s="270"/>
      <c r="AC25" s="270"/>
      <c r="AD25" s="270"/>
      <c r="AE25" s="270"/>
      <c r="AF25" s="270"/>
      <c r="AG25" s="270"/>
      <c r="AH25" s="270"/>
      <c r="AI25" s="270"/>
      <c r="AJ25" s="270"/>
      <c r="AK25" s="270"/>
      <c r="AL25" s="270"/>
      <c r="AM25" s="271"/>
    </row>
    <row r="26" spans="1:48" ht="15" customHeight="1">
      <c r="A26" s="97" t="s">
        <v>32</v>
      </c>
      <c r="B26" s="98"/>
      <c r="C26" s="98"/>
      <c r="D26" s="98"/>
      <c r="E26" s="98"/>
      <c r="F26" s="98"/>
      <c r="G26" s="99"/>
      <c r="H26" s="294">
        <f ca="1">SUM(H21:L25)</f>
        <v>0</v>
      </c>
      <c r="I26" s="294"/>
      <c r="J26" s="294"/>
      <c r="K26" s="294"/>
      <c r="L26" s="295"/>
      <c r="M26" s="296"/>
      <c r="N26" s="297"/>
      <c r="O26" s="297"/>
      <c r="P26" s="297"/>
      <c r="Q26" s="297"/>
      <c r="R26" s="297"/>
      <c r="S26" s="297"/>
      <c r="T26" s="297"/>
      <c r="U26" s="297"/>
      <c r="V26" s="297"/>
      <c r="W26" s="297"/>
      <c r="X26" s="297"/>
      <c r="Y26" s="297"/>
      <c r="Z26" s="297"/>
      <c r="AA26" s="297"/>
      <c r="AB26" s="297"/>
      <c r="AC26" s="297"/>
      <c r="AD26" s="297"/>
      <c r="AE26" s="297"/>
      <c r="AF26" s="297"/>
      <c r="AG26" s="297"/>
      <c r="AH26" s="297"/>
      <c r="AI26" s="297"/>
      <c r="AJ26" s="297"/>
      <c r="AK26" s="297"/>
      <c r="AL26" s="297"/>
      <c r="AM26" s="298"/>
    </row>
    <row r="27" spans="1:48">
      <c r="A27" s="93"/>
      <c r="B27" s="19"/>
      <c r="C27" s="24"/>
      <c r="D27" s="19"/>
      <c r="E27" s="25"/>
      <c r="F27" s="19"/>
      <c r="G27" s="19"/>
      <c r="H27" s="19"/>
      <c r="I27" s="19"/>
      <c r="J27" s="26"/>
      <c r="K27" s="26"/>
      <c r="L27" s="26"/>
      <c r="M27" s="26"/>
      <c r="N27" s="26"/>
      <c r="O27" s="94"/>
      <c r="P27" s="24"/>
      <c r="S27" s="26"/>
      <c r="T27" s="27"/>
      <c r="U27" s="26"/>
      <c r="V27" s="26"/>
      <c r="W27" s="95"/>
      <c r="AD27" s="24"/>
      <c r="AE27" s="96"/>
      <c r="AF27" s="96"/>
      <c r="AG27" s="96"/>
      <c r="AH27" s="95"/>
      <c r="AI27" s="299"/>
      <c r="AJ27" s="299"/>
      <c r="AK27" s="299"/>
      <c r="AL27" s="300"/>
      <c r="AM27" s="300"/>
    </row>
    <row r="28" spans="1:48">
      <c r="A28" s="24" t="s">
        <v>192</v>
      </c>
      <c r="B28" s="19"/>
      <c r="C28" s="24"/>
      <c r="D28" s="19"/>
      <c r="E28" s="25"/>
      <c r="F28" s="19"/>
      <c r="G28" s="19"/>
      <c r="H28" s="19"/>
      <c r="I28" s="19"/>
      <c r="J28" s="26"/>
      <c r="K28" s="26"/>
      <c r="L28" s="26"/>
      <c r="M28" s="26"/>
      <c r="N28" s="26"/>
      <c r="O28" s="94"/>
      <c r="P28" s="24"/>
      <c r="S28" s="26"/>
      <c r="T28" s="27"/>
      <c r="U28" s="26"/>
      <c r="V28" s="26"/>
      <c r="W28" s="95"/>
      <c r="AD28" s="24"/>
      <c r="AE28" s="96"/>
      <c r="AF28" s="96"/>
      <c r="AG28" s="96"/>
      <c r="AH28" s="95"/>
      <c r="AI28" s="299"/>
      <c r="AJ28" s="299"/>
      <c r="AK28" s="299"/>
      <c r="AL28" s="300"/>
      <c r="AM28" s="300"/>
    </row>
    <row r="29" spans="1:48" ht="15" customHeight="1">
      <c r="A29" s="229" t="s">
        <v>190</v>
      </c>
      <c r="B29" s="230"/>
      <c r="C29" s="230"/>
      <c r="D29" s="230"/>
      <c r="E29" s="230"/>
      <c r="F29" s="230"/>
      <c r="G29" s="231"/>
      <c r="H29" s="230" t="s">
        <v>191</v>
      </c>
      <c r="I29" s="230"/>
      <c r="J29" s="230"/>
      <c r="K29" s="230"/>
      <c r="L29" s="230"/>
      <c r="M29" s="229" t="s">
        <v>21</v>
      </c>
      <c r="N29" s="230"/>
      <c r="O29" s="230"/>
      <c r="P29" s="230"/>
      <c r="Q29" s="230"/>
      <c r="R29" s="230"/>
      <c r="S29" s="230"/>
      <c r="T29" s="230"/>
      <c r="U29" s="230"/>
      <c r="V29" s="230"/>
      <c r="W29" s="230"/>
      <c r="X29" s="230"/>
      <c r="Y29" s="230"/>
      <c r="Z29" s="230"/>
      <c r="AA29" s="230"/>
      <c r="AB29" s="230"/>
      <c r="AC29" s="230"/>
      <c r="AD29" s="230"/>
      <c r="AE29" s="230"/>
      <c r="AF29" s="230"/>
      <c r="AG29" s="230"/>
      <c r="AH29" s="230"/>
      <c r="AI29" s="230"/>
      <c r="AJ29" s="230"/>
      <c r="AK29" s="230"/>
      <c r="AL29" s="230"/>
      <c r="AM29" s="231"/>
    </row>
    <row r="30" spans="1:48" ht="15" customHeight="1">
      <c r="A30" s="334" t="s">
        <v>211</v>
      </c>
      <c r="B30" s="335"/>
      <c r="C30" s="335"/>
      <c r="D30" s="335"/>
      <c r="E30" s="335"/>
      <c r="F30" s="335"/>
      <c r="G30" s="336"/>
      <c r="H30" s="289">
        <f ca="1">SUMIFS(明細!J14:X14,明細!$J$8:$X$8,事業実績書1!$T$7,明細!$J$7:$X$7,事業実績書1!$L$10)</f>
        <v>0</v>
      </c>
      <c r="I30" s="290"/>
      <c r="J30" s="290"/>
      <c r="K30" s="290"/>
      <c r="L30" s="291"/>
      <c r="M30" s="307"/>
      <c r="N30" s="292"/>
      <c r="O30" s="292"/>
      <c r="P30" s="292"/>
      <c r="Q30" s="292"/>
      <c r="R30" s="292"/>
      <c r="S30" s="292"/>
      <c r="T30" s="292"/>
      <c r="U30" s="292"/>
      <c r="V30" s="292"/>
      <c r="W30" s="292"/>
      <c r="X30" s="292"/>
      <c r="Y30" s="292"/>
      <c r="Z30" s="292"/>
      <c r="AA30" s="292"/>
      <c r="AB30" s="292"/>
      <c r="AC30" s="292"/>
      <c r="AD30" s="292"/>
      <c r="AE30" s="292"/>
      <c r="AF30" s="292"/>
      <c r="AG30" s="292"/>
      <c r="AH30" s="292"/>
      <c r="AI30" s="292"/>
      <c r="AJ30" s="292"/>
      <c r="AK30" s="292"/>
      <c r="AL30" s="292"/>
      <c r="AM30" s="293"/>
    </row>
    <row r="31" spans="1:48" ht="15" customHeight="1">
      <c r="A31" s="331" t="s">
        <v>212</v>
      </c>
      <c r="B31" s="332"/>
      <c r="C31" s="332"/>
      <c r="D31" s="332"/>
      <c r="E31" s="332"/>
      <c r="F31" s="332"/>
      <c r="G31" s="333"/>
      <c r="H31" s="267">
        <f ca="1">SUMIFS(明細!J15:X15,明細!$J$8:$X$8,事業実績書1!$T$7,明細!$J$7:$X$7,事業実績書1!$L$10)</f>
        <v>0</v>
      </c>
      <c r="I31" s="268"/>
      <c r="J31" s="268"/>
      <c r="K31" s="268"/>
      <c r="L31" s="269"/>
      <c r="M31" s="308"/>
      <c r="N31" s="270"/>
      <c r="O31" s="270"/>
      <c r="P31" s="270"/>
      <c r="Q31" s="270"/>
      <c r="R31" s="270"/>
      <c r="S31" s="270"/>
      <c r="T31" s="270"/>
      <c r="U31" s="270"/>
      <c r="V31" s="270"/>
      <c r="W31" s="270"/>
      <c r="X31" s="270"/>
      <c r="Y31" s="270"/>
      <c r="Z31" s="270"/>
      <c r="AA31" s="270"/>
      <c r="AB31" s="270"/>
      <c r="AC31" s="270"/>
      <c r="AD31" s="270"/>
      <c r="AE31" s="270"/>
      <c r="AF31" s="270"/>
      <c r="AG31" s="270"/>
      <c r="AH31" s="270"/>
      <c r="AI31" s="270"/>
      <c r="AJ31" s="270"/>
      <c r="AK31" s="270"/>
      <c r="AL31" s="270"/>
      <c r="AM31" s="271"/>
    </row>
    <row r="32" spans="1:48" ht="15" customHeight="1">
      <c r="A32" s="331" t="s">
        <v>213</v>
      </c>
      <c r="B32" s="332"/>
      <c r="C32" s="332"/>
      <c r="D32" s="332"/>
      <c r="E32" s="332"/>
      <c r="F32" s="332"/>
      <c r="G32" s="333"/>
      <c r="H32" s="267">
        <f ca="1">SUMIFS(明細!J16:X16,明細!$J$8:$X$8,事業実績書1!$T$7,明細!$J$7:$X$7,事業実績書1!$L$10)</f>
        <v>0</v>
      </c>
      <c r="I32" s="268"/>
      <c r="J32" s="268"/>
      <c r="K32" s="268"/>
      <c r="L32" s="269"/>
      <c r="M32" s="308"/>
      <c r="N32" s="270"/>
      <c r="O32" s="270"/>
      <c r="P32" s="270"/>
      <c r="Q32" s="270"/>
      <c r="R32" s="270"/>
      <c r="S32" s="270"/>
      <c r="T32" s="270"/>
      <c r="U32" s="270"/>
      <c r="V32" s="270"/>
      <c r="W32" s="270"/>
      <c r="X32" s="270"/>
      <c r="Y32" s="270"/>
      <c r="Z32" s="270"/>
      <c r="AA32" s="270"/>
      <c r="AB32" s="270"/>
      <c r="AC32" s="270"/>
      <c r="AD32" s="270"/>
      <c r="AE32" s="270"/>
      <c r="AF32" s="270"/>
      <c r="AG32" s="270"/>
      <c r="AH32" s="270"/>
      <c r="AI32" s="270"/>
      <c r="AJ32" s="270"/>
      <c r="AK32" s="270"/>
      <c r="AL32" s="270"/>
      <c r="AM32" s="271"/>
    </row>
    <row r="33" spans="1:48" ht="15" customHeight="1">
      <c r="A33" s="331" t="s">
        <v>214</v>
      </c>
      <c r="B33" s="332"/>
      <c r="C33" s="332"/>
      <c r="D33" s="332"/>
      <c r="E33" s="332"/>
      <c r="F33" s="332"/>
      <c r="G33" s="333"/>
      <c r="H33" s="267">
        <f ca="1">SUMIFS(明細!J17:X17,明細!$J$8:$X$8,事業実績書1!$T$7,明細!$J$7:$X$7,事業実績書1!$L$10)</f>
        <v>0</v>
      </c>
      <c r="I33" s="268"/>
      <c r="J33" s="268"/>
      <c r="K33" s="268"/>
      <c r="L33" s="269"/>
      <c r="M33" s="308"/>
      <c r="N33" s="270"/>
      <c r="O33" s="270"/>
      <c r="P33" s="270"/>
      <c r="Q33" s="270"/>
      <c r="R33" s="270"/>
      <c r="S33" s="270"/>
      <c r="T33" s="270"/>
      <c r="U33" s="270"/>
      <c r="V33" s="270"/>
      <c r="W33" s="270"/>
      <c r="X33" s="270"/>
      <c r="Y33" s="270"/>
      <c r="Z33" s="270"/>
      <c r="AA33" s="270"/>
      <c r="AB33" s="270"/>
      <c r="AC33" s="270"/>
      <c r="AD33" s="270"/>
      <c r="AE33" s="270"/>
      <c r="AF33" s="270"/>
      <c r="AG33" s="270"/>
      <c r="AH33" s="270"/>
      <c r="AI33" s="270"/>
      <c r="AJ33" s="270"/>
      <c r="AK33" s="270"/>
      <c r="AL33" s="270"/>
      <c r="AM33" s="271"/>
      <c r="AV33" s="19"/>
    </row>
    <row r="34" spans="1:48" ht="15" customHeight="1">
      <c r="A34" s="328" t="s">
        <v>215</v>
      </c>
      <c r="B34" s="329"/>
      <c r="C34" s="329"/>
      <c r="D34" s="329"/>
      <c r="E34" s="329"/>
      <c r="F34" s="329"/>
      <c r="G34" s="330"/>
      <c r="H34" s="337">
        <f ca="1">SUMIFS(明細!J18:X18,明細!$J$8:$X$8,事業実績書1!$T$7,明細!$J$7:$X$7,事業実績書1!$L$10)</f>
        <v>0</v>
      </c>
      <c r="I34" s="338"/>
      <c r="J34" s="338"/>
      <c r="K34" s="338"/>
      <c r="L34" s="339"/>
      <c r="M34" s="308"/>
      <c r="N34" s="270"/>
      <c r="O34" s="270"/>
      <c r="P34" s="270"/>
      <c r="Q34" s="270"/>
      <c r="R34" s="270"/>
      <c r="S34" s="270"/>
      <c r="T34" s="270"/>
      <c r="U34" s="270"/>
      <c r="V34" s="270"/>
      <c r="W34" s="270"/>
      <c r="X34" s="270"/>
      <c r="Y34" s="270"/>
      <c r="Z34" s="270"/>
      <c r="AA34" s="270"/>
      <c r="AB34" s="270"/>
      <c r="AC34" s="270"/>
      <c r="AD34" s="270"/>
      <c r="AE34" s="270"/>
      <c r="AF34" s="270"/>
      <c r="AG34" s="270"/>
      <c r="AH34" s="270"/>
      <c r="AI34" s="270"/>
      <c r="AJ34" s="270"/>
      <c r="AK34" s="270"/>
      <c r="AL34" s="270"/>
      <c r="AM34" s="271"/>
    </row>
    <row r="35" spans="1:48" ht="15" customHeight="1">
      <c r="A35" s="97" t="s">
        <v>32</v>
      </c>
      <c r="B35" s="98"/>
      <c r="C35" s="98"/>
      <c r="D35" s="98"/>
      <c r="E35" s="98"/>
      <c r="F35" s="98"/>
      <c r="G35" s="99"/>
      <c r="H35" s="305">
        <f ca="1">SUM(H30:L34)</f>
        <v>0</v>
      </c>
      <c r="I35" s="305"/>
      <c r="J35" s="305"/>
      <c r="K35" s="305"/>
      <c r="L35" s="306"/>
      <c r="M35" s="296"/>
      <c r="N35" s="297"/>
      <c r="O35" s="297"/>
      <c r="P35" s="297"/>
      <c r="Q35" s="297"/>
      <c r="R35" s="297"/>
      <c r="S35" s="297"/>
      <c r="T35" s="297"/>
      <c r="U35" s="297"/>
      <c r="V35" s="297"/>
      <c r="W35" s="297"/>
      <c r="X35" s="297"/>
      <c r="Y35" s="297"/>
      <c r="Z35" s="297"/>
      <c r="AA35" s="297"/>
      <c r="AB35" s="297"/>
      <c r="AC35" s="297"/>
      <c r="AD35" s="297"/>
      <c r="AE35" s="297"/>
      <c r="AF35" s="297"/>
      <c r="AG35" s="297"/>
      <c r="AH35" s="297"/>
      <c r="AI35" s="297"/>
      <c r="AJ35" s="297"/>
      <c r="AK35" s="297"/>
      <c r="AL35" s="297"/>
      <c r="AM35" s="298"/>
    </row>
    <row r="36" spans="1:48" ht="6" customHeight="1" thickBot="1">
      <c r="A36" s="100"/>
      <c r="B36" s="100"/>
      <c r="C36" s="100"/>
      <c r="D36" s="100"/>
      <c r="E36" s="101"/>
      <c r="F36" s="101"/>
      <c r="G36" s="101"/>
      <c r="H36" s="101"/>
      <c r="I36" s="101"/>
      <c r="J36" s="102"/>
      <c r="K36" s="102"/>
      <c r="L36" s="102"/>
      <c r="M36" s="102"/>
      <c r="N36" s="102"/>
      <c r="AH36" s="103"/>
    </row>
    <row r="37" spans="1:48" s="19" customFormat="1" ht="19.5" customHeight="1">
      <c r="A37" s="104" t="s">
        <v>193</v>
      </c>
      <c r="B37" s="105"/>
      <c r="C37" s="105"/>
      <c r="D37" s="105"/>
      <c r="E37" s="105"/>
      <c r="F37" s="105"/>
      <c r="G37" s="105"/>
      <c r="H37" s="105"/>
      <c r="I37" s="106"/>
      <c r="J37" s="107"/>
      <c r="K37" s="105"/>
      <c r="L37" s="108"/>
      <c r="M37" s="108"/>
      <c r="N37" s="108"/>
      <c r="O37" s="105"/>
      <c r="P37" s="105"/>
      <c r="Q37" s="105"/>
      <c r="R37" s="105"/>
      <c r="S37" s="105"/>
      <c r="T37" s="109"/>
      <c r="U37" s="109"/>
      <c r="V37" s="109"/>
      <c r="W37" s="109"/>
      <c r="AC37" s="272"/>
      <c r="AD37" s="273" t="s">
        <v>260</v>
      </c>
      <c r="AE37" s="274"/>
      <c r="AF37" s="274"/>
      <c r="AG37" s="274"/>
      <c r="AH37" s="274"/>
      <c r="AI37" s="275" t="s">
        <v>3</v>
      </c>
      <c r="AJ37" s="276"/>
      <c r="AK37" s="276"/>
      <c r="AL37" s="276"/>
      <c r="AM37" s="277"/>
    </row>
    <row r="38" spans="1:48" s="19" customFormat="1" ht="13.5" customHeight="1">
      <c r="A38" s="105"/>
      <c r="B38" s="105"/>
      <c r="C38" s="105"/>
      <c r="D38" s="105"/>
      <c r="E38" s="105"/>
      <c r="F38" s="105"/>
      <c r="G38" s="105"/>
      <c r="H38" s="105"/>
      <c r="I38" s="105"/>
      <c r="J38" s="105"/>
      <c r="K38" s="105"/>
      <c r="L38" s="105"/>
      <c r="M38" s="105"/>
      <c r="N38" s="105"/>
      <c r="O38" s="105"/>
      <c r="P38" s="105"/>
      <c r="Q38" s="105"/>
      <c r="R38" s="105"/>
      <c r="S38" s="105"/>
      <c r="T38" s="105"/>
      <c r="U38" s="105"/>
      <c r="V38" s="105"/>
      <c r="W38" s="105"/>
      <c r="AC38" s="272"/>
      <c r="AD38" s="365"/>
      <c r="AE38" s="366"/>
      <c r="AF38" s="366"/>
      <c r="AG38" s="309" t="s">
        <v>23</v>
      </c>
      <c r="AH38" s="309"/>
      <c r="AI38" s="310" t="str">
        <f>IF(AD38="","",MIN(AD38,ROUNDDOWN(H46/1000,0)))</f>
        <v/>
      </c>
      <c r="AJ38" s="311"/>
      <c r="AK38" s="311"/>
      <c r="AL38" s="309" t="s">
        <v>23</v>
      </c>
      <c r="AM38" s="314"/>
    </row>
    <row r="39" spans="1:48" s="19" customFormat="1" ht="12">
      <c r="A39" s="110"/>
      <c r="B39" s="105"/>
      <c r="C39" s="105"/>
      <c r="D39" s="105"/>
      <c r="E39" s="105"/>
      <c r="F39" s="105"/>
      <c r="G39" s="105"/>
      <c r="H39" s="105"/>
      <c r="I39" s="105"/>
      <c r="J39" s="105"/>
      <c r="K39" s="105"/>
      <c r="L39" s="105"/>
      <c r="M39" s="105"/>
      <c r="N39" s="105"/>
      <c r="O39" s="105"/>
      <c r="P39" s="105"/>
      <c r="Q39" s="105"/>
      <c r="R39" s="105"/>
      <c r="S39" s="105"/>
      <c r="T39" s="105"/>
      <c r="U39" s="105"/>
      <c r="V39" s="105"/>
      <c r="W39" s="105"/>
      <c r="AC39" s="272"/>
      <c r="AD39" s="367"/>
      <c r="AE39" s="368"/>
      <c r="AF39" s="368"/>
      <c r="AG39" s="309"/>
      <c r="AH39" s="309"/>
      <c r="AI39" s="312"/>
      <c r="AJ39" s="313"/>
      <c r="AK39" s="313"/>
      <c r="AL39" s="309"/>
      <c r="AM39" s="314"/>
      <c r="AT39" s="111"/>
    </row>
    <row r="40" spans="1:48" ht="15" customHeight="1">
      <c r="A40" s="229" t="s">
        <v>190</v>
      </c>
      <c r="B40" s="230"/>
      <c r="C40" s="230"/>
      <c r="D40" s="230"/>
      <c r="E40" s="230"/>
      <c r="F40" s="230"/>
      <c r="G40" s="231"/>
      <c r="H40" s="230" t="s">
        <v>191</v>
      </c>
      <c r="I40" s="230"/>
      <c r="J40" s="230"/>
      <c r="K40" s="230"/>
      <c r="L40" s="230"/>
      <c r="M40" s="229" t="s">
        <v>21</v>
      </c>
      <c r="N40" s="230"/>
      <c r="O40" s="230"/>
      <c r="P40" s="230"/>
      <c r="Q40" s="230"/>
      <c r="R40" s="230"/>
      <c r="S40" s="230"/>
      <c r="T40" s="230"/>
      <c r="U40" s="230"/>
      <c r="V40" s="230"/>
      <c r="W40" s="230"/>
      <c r="X40" s="230"/>
      <c r="Y40" s="230"/>
      <c r="Z40" s="230"/>
      <c r="AA40" s="230"/>
      <c r="AB40" s="230"/>
      <c r="AC40" s="230"/>
      <c r="AD40" s="230"/>
      <c r="AE40" s="230"/>
      <c r="AF40" s="230"/>
      <c r="AG40" s="230"/>
      <c r="AH40" s="230"/>
      <c r="AI40" s="230"/>
      <c r="AJ40" s="230"/>
      <c r="AK40" s="230"/>
      <c r="AL40" s="230"/>
      <c r="AM40" s="231"/>
    </row>
    <row r="41" spans="1:48" ht="15" customHeight="1">
      <c r="A41" s="321" t="s">
        <v>217</v>
      </c>
      <c r="B41" s="322"/>
      <c r="C41" s="322"/>
      <c r="D41" s="322"/>
      <c r="E41" s="322"/>
      <c r="F41" s="322"/>
      <c r="G41" s="323"/>
      <c r="H41" s="289">
        <f ca="1">SUMIFS(明細!J19:X19,明細!$J$8:$X$8,事業実績書1!$T$7,明細!$J$7:$X$7,事業実績書1!$L$10)</f>
        <v>0</v>
      </c>
      <c r="I41" s="290"/>
      <c r="J41" s="290"/>
      <c r="K41" s="290"/>
      <c r="L41" s="291"/>
      <c r="M41" s="307"/>
      <c r="N41" s="292"/>
      <c r="O41" s="292"/>
      <c r="P41" s="292"/>
      <c r="Q41" s="292"/>
      <c r="R41" s="292"/>
      <c r="S41" s="292"/>
      <c r="T41" s="292"/>
      <c r="U41" s="292"/>
      <c r="V41" s="292"/>
      <c r="W41" s="292"/>
      <c r="X41" s="292"/>
      <c r="Y41" s="292"/>
      <c r="Z41" s="292"/>
      <c r="AA41" s="292"/>
      <c r="AB41" s="292"/>
      <c r="AC41" s="292"/>
      <c r="AD41" s="292"/>
      <c r="AE41" s="292"/>
      <c r="AF41" s="292"/>
      <c r="AG41" s="292"/>
      <c r="AH41" s="292"/>
      <c r="AI41" s="292"/>
      <c r="AJ41" s="292"/>
      <c r="AK41" s="292"/>
      <c r="AL41" s="292"/>
      <c r="AM41" s="293"/>
    </row>
    <row r="42" spans="1:48" ht="15" customHeight="1">
      <c r="A42" s="318"/>
      <c r="B42" s="319"/>
      <c r="C42" s="319"/>
      <c r="D42" s="319"/>
      <c r="E42" s="319"/>
      <c r="F42" s="319"/>
      <c r="G42" s="320"/>
      <c r="H42" s="268"/>
      <c r="I42" s="268"/>
      <c r="J42" s="268"/>
      <c r="K42" s="268"/>
      <c r="L42" s="268"/>
      <c r="M42" s="308"/>
      <c r="N42" s="270"/>
      <c r="O42" s="270"/>
      <c r="P42" s="270"/>
      <c r="Q42" s="270"/>
      <c r="R42" s="270"/>
      <c r="S42" s="270"/>
      <c r="T42" s="270"/>
      <c r="U42" s="270"/>
      <c r="V42" s="270"/>
      <c r="W42" s="270"/>
      <c r="X42" s="270"/>
      <c r="Y42" s="270"/>
      <c r="Z42" s="270"/>
      <c r="AA42" s="270"/>
      <c r="AB42" s="270"/>
      <c r="AC42" s="270"/>
      <c r="AD42" s="270"/>
      <c r="AE42" s="270"/>
      <c r="AF42" s="270"/>
      <c r="AG42" s="270"/>
      <c r="AH42" s="270"/>
      <c r="AI42" s="270"/>
      <c r="AJ42" s="270"/>
      <c r="AK42" s="270"/>
      <c r="AL42" s="270"/>
      <c r="AM42" s="271"/>
    </row>
    <row r="43" spans="1:48" ht="15" customHeight="1">
      <c r="A43" s="318"/>
      <c r="B43" s="319"/>
      <c r="C43" s="319"/>
      <c r="D43" s="319"/>
      <c r="E43" s="319"/>
      <c r="F43" s="319"/>
      <c r="G43" s="320"/>
      <c r="H43" s="268"/>
      <c r="I43" s="268"/>
      <c r="J43" s="268"/>
      <c r="K43" s="268"/>
      <c r="L43" s="268"/>
      <c r="M43" s="308"/>
      <c r="N43" s="270"/>
      <c r="O43" s="270"/>
      <c r="P43" s="270"/>
      <c r="Q43" s="270"/>
      <c r="R43" s="270"/>
      <c r="S43" s="270"/>
      <c r="T43" s="270"/>
      <c r="U43" s="270"/>
      <c r="V43" s="270"/>
      <c r="W43" s="270"/>
      <c r="X43" s="270"/>
      <c r="Y43" s="270"/>
      <c r="Z43" s="270"/>
      <c r="AA43" s="270"/>
      <c r="AB43" s="270"/>
      <c r="AC43" s="270"/>
      <c r="AD43" s="270"/>
      <c r="AE43" s="270"/>
      <c r="AF43" s="270"/>
      <c r="AG43" s="270"/>
      <c r="AH43" s="270"/>
      <c r="AI43" s="270"/>
      <c r="AJ43" s="270"/>
      <c r="AK43" s="270"/>
      <c r="AL43" s="270"/>
      <c r="AM43" s="271"/>
    </row>
    <row r="44" spans="1:48" ht="15" customHeight="1">
      <c r="A44" s="318"/>
      <c r="B44" s="319"/>
      <c r="C44" s="319"/>
      <c r="D44" s="319"/>
      <c r="E44" s="319"/>
      <c r="F44" s="319"/>
      <c r="G44" s="320"/>
      <c r="H44" s="268"/>
      <c r="I44" s="268"/>
      <c r="J44" s="268"/>
      <c r="K44" s="268"/>
      <c r="L44" s="268"/>
      <c r="M44" s="308"/>
      <c r="N44" s="270"/>
      <c r="O44" s="270"/>
      <c r="P44" s="270"/>
      <c r="Q44" s="270"/>
      <c r="R44" s="270"/>
      <c r="S44" s="270"/>
      <c r="T44" s="270"/>
      <c r="U44" s="270"/>
      <c r="V44" s="270"/>
      <c r="W44" s="270"/>
      <c r="X44" s="270"/>
      <c r="Y44" s="270"/>
      <c r="Z44" s="270"/>
      <c r="AA44" s="270"/>
      <c r="AB44" s="270"/>
      <c r="AC44" s="270"/>
      <c r="AD44" s="270"/>
      <c r="AE44" s="270"/>
      <c r="AF44" s="270"/>
      <c r="AG44" s="270"/>
      <c r="AH44" s="270"/>
      <c r="AI44" s="270"/>
      <c r="AJ44" s="270"/>
      <c r="AK44" s="270"/>
      <c r="AL44" s="270"/>
      <c r="AM44" s="271"/>
    </row>
    <row r="45" spans="1:48" ht="15" customHeight="1">
      <c r="A45" s="315"/>
      <c r="B45" s="316"/>
      <c r="C45" s="316"/>
      <c r="D45" s="316"/>
      <c r="E45" s="316"/>
      <c r="F45" s="316"/>
      <c r="G45" s="317"/>
      <c r="H45" s="268"/>
      <c r="I45" s="268"/>
      <c r="J45" s="268"/>
      <c r="K45" s="268"/>
      <c r="L45" s="268"/>
      <c r="M45" s="308"/>
      <c r="N45" s="270"/>
      <c r="O45" s="270"/>
      <c r="P45" s="270"/>
      <c r="Q45" s="270"/>
      <c r="R45" s="270"/>
      <c r="S45" s="270"/>
      <c r="T45" s="270"/>
      <c r="U45" s="270"/>
      <c r="V45" s="270"/>
      <c r="W45" s="270"/>
      <c r="X45" s="270"/>
      <c r="Y45" s="270"/>
      <c r="Z45" s="270"/>
      <c r="AA45" s="270"/>
      <c r="AB45" s="270"/>
      <c r="AC45" s="270"/>
      <c r="AD45" s="270"/>
      <c r="AE45" s="270"/>
      <c r="AF45" s="270"/>
      <c r="AG45" s="270"/>
      <c r="AH45" s="270"/>
      <c r="AI45" s="270"/>
      <c r="AJ45" s="270"/>
      <c r="AK45" s="270"/>
      <c r="AL45" s="270"/>
      <c r="AM45" s="271"/>
    </row>
    <row r="46" spans="1:48" ht="15" customHeight="1">
      <c r="A46" s="97" t="s">
        <v>32</v>
      </c>
      <c r="B46" s="112"/>
      <c r="C46" s="112"/>
      <c r="D46" s="112"/>
      <c r="E46" s="98"/>
      <c r="F46" s="98"/>
      <c r="G46" s="99"/>
      <c r="H46" s="305">
        <f ca="1">SUM(H41:L45)</f>
        <v>0</v>
      </c>
      <c r="I46" s="305"/>
      <c r="J46" s="305"/>
      <c r="K46" s="305"/>
      <c r="L46" s="306"/>
      <c r="M46" s="296"/>
      <c r="N46" s="297"/>
      <c r="O46" s="297"/>
      <c r="P46" s="297"/>
      <c r="Q46" s="297"/>
      <c r="R46" s="297"/>
      <c r="S46" s="297"/>
      <c r="T46" s="297"/>
      <c r="U46" s="297"/>
      <c r="V46" s="297"/>
      <c r="W46" s="297"/>
      <c r="X46" s="297"/>
      <c r="Y46" s="297"/>
      <c r="Z46" s="297"/>
      <c r="AA46" s="297"/>
      <c r="AB46" s="297"/>
      <c r="AC46" s="297"/>
      <c r="AD46" s="297"/>
      <c r="AE46" s="297"/>
      <c r="AF46" s="297"/>
      <c r="AG46" s="297"/>
      <c r="AH46" s="297"/>
      <c r="AI46" s="297"/>
      <c r="AJ46" s="297"/>
      <c r="AK46" s="297"/>
      <c r="AL46" s="297"/>
      <c r="AM46" s="298"/>
    </row>
    <row r="47" spans="1:48" ht="4.5" customHeight="1">
      <c r="A47" s="100"/>
      <c r="B47" s="100"/>
      <c r="C47" s="100"/>
      <c r="D47" s="100"/>
      <c r="E47" s="113"/>
      <c r="F47" s="113"/>
      <c r="G47" s="113"/>
      <c r="H47" s="113"/>
      <c r="I47" s="113"/>
      <c r="J47" s="114"/>
      <c r="K47" s="114"/>
      <c r="L47" s="114"/>
      <c r="M47" s="114"/>
      <c r="N47" s="114"/>
      <c r="O47" s="113"/>
      <c r="P47" s="113"/>
      <c r="Q47" s="113"/>
      <c r="R47" s="113"/>
      <c r="S47" s="113"/>
      <c r="T47" s="113"/>
      <c r="U47" s="113"/>
      <c r="V47" s="113"/>
      <c r="W47" s="113"/>
      <c r="X47" s="113"/>
      <c r="Y47" s="115"/>
      <c r="Z47" s="115"/>
      <c r="AA47" s="115"/>
      <c r="AB47" s="115"/>
      <c r="AC47" s="115"/>
      <c r="AD47" s="115"/>
      <c r="AE47" s="113"/>
      <c r="AF47" s="113"/>
      <c r="AG47" s="113"/>
      <c r="AH47" s="113"/>
      <c r="AI47" s="113"/>
      <c r="AJ47" s="113"/>
      <c r="AK47" s="113"/>
      <c r="AL47" s="113"/>
      <c r="AM47" s="113"/>
    </row>
    <row r="48" spans="1:48">
      <c r="A48" s="24" t="s">
        <v>194</v>
      </c>
    </row>
    <row r="50" spans="35:39">
      <c r="AI50" s="300"/>
      <c r="AJ50" s="300"/>
      <c r="AK50" s="300"/>
      <c r="AL50" s="300"/>
      <c r="AM50" s="300"/>
    </row>
  </sheetData>
  <sheetProtection sheet="1" formatCells="0" formatColumns="0" formatRows="0" insertColumns="0" insertRows="0" selectLockedCells="1" autoFilter="0"/>
  <mergeCells count="103">
    <mergeCell ref="AP10:AU10"/>
    <mergeCell ref="A25:G25"/>
    <mergeCell ref="A24:G24"/>
    <mergeCell ref="A23:G23"/>
    <mergeCell ref="A22:G22"/>
    <mergeCell ref="A21:G21"/>
    <mergeCell ref="A34:G34"/>
    <mergeCell ref="A33:G33"/>
    <mergeCell ref="A32:G32"/>
    <mergeCell ref="A31:G31"/>
    <mergeCell ref="A30:G30"/>
    <mergeCell ref="H32:L32"/>
    <mergeCell ref="M32:AM32"/>
    <mergeCell ref="H33:L33"/>
    <mergeCell ref="M33:AM33"/>
    <mergeCell ref="H34:L34"/>
    <mergeCell ref="M34:AM34"/>
    <mergeCell ref="A29:G29"/>
    <mergeCell ref="H29:L29"/>
    <mergeCell ref="M29:AM29"/>
    <mergeCell ref="H30:L30"/>
    <mergeCell ref="M30:AM30"/>
    <mergeCell ref="H31:L31"/>
    <mergeCell ref="M31:AM31"/>
    <mergeCell ref="A45:G45"/>
    <mergeCell ref="A44:G44"/>
    <mergeCell ref="A43:G43"/>
    <mergeCell ref="A42:G42"/>
    <mergeCell ref="A41:G41"/>
    <mergeCell ref="H46:L46"/>
    <mergeCell ref="M46:AM46"/>
    <mergeCell ref="AI50:AM50"/>
    <mergeCell ref="H43:L43"/>
    <mergeCell ref="M43:AM43"/>
    <mergeCell ref="H44:L44"/>
    <mergeCell ref="M44:AM44"/>
    <mergeCell ref="H45:L45"/>
    <mergeCell ref="M45:AM45"/>
    <mergeCell ref="A40:G40"/>
    <mergeCell ref="H40:L40"/>
    <mergeCell ref="M40:AM40"/>
    <mergeCell ref="H41:L41"/>
    <mergeCell ref="M41:AM41"/>
    <mergeCell ref="H42:L42"/>
    <mergeCell ref="M42:AM42"/>
    <mergeCell ref="H35:L35"/>
    <mergeCell ref="M35:AM35"/>
    <mergeCell ref="AC37:AC39"/>
    <mergeCell ref="AD37:AH37"/>
    <mergeCell ref="AI37:AM37"/>
    <mergeCell ref="AD38:AF39"/>
    <mergeCell ref="AG38:AH39"/>
    <mergeCell ref="AI38:AK39"/>
    <mergeCell ref="AL38:AM39"/>
    <mergeCell ref="H26:L26"/>
    <mergeCell ref="M26:AM26"/>
    <mergeCell ref="AI27:AK27"/>
    <mergeCell ref="AL27:AM27"/>
    <mergeCell ref="AI28:AK28"/>
    <mergeCell ref="AL28:AM28"/>
    <mergeCell ref="H23:L23"/>
    <mergeCell ref="M23:AM23"/>
    <mergeCell ref="H24:L24"/>
    <mergeCell ref="M24:AM24"/>
    <mergeCell ref="H25:L25"/>
    <mergeCell ref="M25:AM25"/>
    <mergeCell ref="H22:L22"/>
    <mergeCell ref="M22:AM22"/>
    <mergeCell ref="A15:AM15"/>
    <mergeCell ref="AC17:AC19"/>
    <mergeCell ref="AD17:AH17"/>
    <mergeCell ref="AI17:AM17"/>
    <mergeCell ref="AD18:AF19"/>
    <mergeCell ref="AG18:AH19"/>
    <mergeCell ref="AI18:AK19"/>
    <mergeCell ref="AL18:AM19"/>
    <mergeCell ref="A20:G20"/>
    <mergeCell ref="H20:L20"/>
    <mergeCell ref="M20:AM20"/>
    <mergeCell ref="H21:L21"/>
    <mergeCell ref="M21:AM21"/>
    <mergeCell ref="A3:AM3"/>
    <mergeCell ref="A5:AM5"/>
    <mergeCell ref="A7:G7"/>
    <mergeCell ref="H7:N7"/>
    <mergeCell ref="O7:S7"/>
    <mergeCell ref="T7:AM7"/>
    <mergeCell ref="A11:H11"/>
    <mergeCell ref="A10:K10"/>
    <mergeCell ref="L10:AF10"/>
    <mergeCell ref="AG10:AI10"/>
    <mergeCell ref="AJ10:AK10"/>
    <mergeCell ref="AL10:AM10"/>
    <mergeCell ref="A8:C9"/>
    <mergeCell ref="D8:G8"/>
    <mergeCell ref="H8:S8"/>
    <mergeCell ref="T8:V9"/>
    <mergeCell ref="W8:AF8"/>
    <mergeCell ref="AG8:AM8"/>
    <mergeCell ref="D9:G9"/>
    <mergeCell ref="H9:S9"/>
    <mergeCell ref="W9:AF9"/>
    <mergeCell ref="AG9:AM9"/>
  </mergeCells>
  <phoneticPr fontId="11"/>
  <dataValidations count="2">
    <dataValidation imeMode="halfAlpha" allowBlank="1" showInputMessage="1" showErrorMessage="1" sqref="S17:V19 J17:N19 S28:V28 J28:N28" xr:uid="{D0D15AE6-D5E2-4ADA-8F80-60D4775E4272}"/>
    <dataValidation type="list" allowBlank="1" showInputMessage="1" showErrorMessage="1" sqref="I11 Y11" xr:uid="{1A0BFC1D-871B-4B6F-B122-914E19081ED1}">
      <formula1>$CS$2:$CS$3</formula1>
    </dataValidation>
  </dataValidations>
  <printOptions horizontalCentered="1"/>
  <pageMargins left="0.55118110236220474" right="0.55118110236220474" top="0.82677165354330717" bottom="0.23622047244094491" header="0.51181102362204722" footer="0.35433070866141736"/>
  <pageSetup paperSize="9" scale="99" orientation="portrait" r:id="rId1"/>
  <headerFooter alignWithMargins="0"/>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5EC819A5-2677-497B-8154-D29B3E4D59E3}">
          <x14:formula1>
            <xm:f>リスト!$B$2:$B$30</xm:f>
          </x14:formula1>
          <xm:sqref>L10:AF10</xm:sqref>
        </x14:dataValidation>
        <x14:dataValidation type="list" allowBlank="1" showInputMessage="1" showErrorMessage="1" xr:uid="{562E93C9-5E8E-4E56-9E01-5ABC7FDA3EDF}">
          <x14:formula1>
            <xm:f>リスト!$H$2:$H$6</xm:f>
          </x14:formula1>
          <xm:sqref>A21:G25</xm:sqref>
        </x14:dataValidation>
        <x14:dataValidation type="list" allowBlank="1" showInputMessage="1" showErrorMessage="1" xr:uid="{988AF781-E801-48DC-9509-B81AFC724CC0}">
          <x14:formula1>
            <xm:f>リスト!$H$9:$H$13</xm:f>
          </x14:formula1>
          <xm:sqref>A30:G34</xm:sqref>
        </x14:dataValidation>
        <x14:dataValidation type="list" allowBlank="1" showInputMessage="1" showErrorMessage="1" xr:uid="{24ADE86A-7DDA-4B5B-B503-E32BF453B865}">
          <x14:formula1>
            <xm:f>リスト!$H$15</xm:f>
          </x14:formula1>
          <xm:sqref>A41:G45</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8F2658-7538-460F-8EEC-1E45FB01B1F2}">
  <sheetPr>
    <tabColor rgb="FFFFFF00"/>
  </sheetPr>
  <dimension ref="A1:CS50"/>
  <sheetViews>
    <sheetView showGridLines="0" showZeros="0" view="pageBreakPreview" topLeftCell="A14" zoomScale="85" zoomScaleNormal="100" zoomScaleSheetLayoutView="85" workbookViewId="0">
      <selection activeCell="M42" sqref="M42:AM42"/>
    </sheetView>
  </sheetViews>
  <sheetFormatPr defaultColWidth="2.21875" defaultRowHeight="13.2"/>
  <cols>
    <col min="1" max="1" width="2.21875" style="15" customWidth="1"/>
    <col min="2" max="7" width="2.21875" style="15"/>
    <col min="8" max="19" width="2.33203125" style="15" bestFit="1" customWidth="1"/>
    <col min="20" max="34" width="2.21875" style="15"/>
    <col min="35" max="35" width="2.44140625" style="15" bestFit="1" customWidth="1"/>
    <col min="36" max="38" width="2.21875" style="15"/>
    <col min="39" max="39" width="3.109375" style="15" customWidth="1"/>
    <col min="40" max="40" width="2.21875" style="15"/>
    <col min="41" max="47" width="2.21875" style="15" hidden="1" customWidth="1"/>
    <col min="48" max="16384" width="2.21875" style="15"/>
  </cols>
  <sheetData>
    <row r="1" spans="1:97">
      <c r="A1" s="15" t="s">
        <v>70</v>
      </c>
    </row>
    <row r="2" spans="1:97" ht="19.8" customHeight="1">
      <c r="A2" s="15" t="s">
        <v>201</v>
      </c>
      <c r="CS2" s="15" t="s">
        <v>256</v>
      </c>
    </row>
    <row r="3" spans="1:97" ht="17.399999999999999" customHeight="1">
      <c r="A3" s="223" t="s">
        <v>199</v>
      </c>
      <c r="B3" s="224"/>
      <c r="C3" s="224"/>
      <c r="D3" s="224"/>
      <c r="E3" s="224"/>
      <c r="F3" s="224"/>
      <c r="G3" s="224"/>
      <c r="H3" s="224"/>
      <c r="I3" s="224"/>
      <c r="J3" s="224"/>
      <c r="K3" s="224"/>
      <c r="L3" s="224"/>
      <c r="M3" s="224"/>
      <c r="N3" s="224"/>
      <c r="O3" s="224"/>
      <c r="P3" s="224"/>
      <c r="Q3" s="224"/>
      <c r="R3" s="224"/>
      <c r="S3" s="224"/>
      <c r="T3" s="224"/>
      <c r="U3" s="224"/>
      <c r="V3" s="224"/>
      <c r="W3" s="224"/>
      <c r="X3" s="224"/>
      <c r="Y3" s="224"/>
      <c r="Z3" s="224"/>
      <c r="AA3" s="224"/>
      <c r="AB3" s="224"/>
      <c r="AC3" s="224"/>
      <c r="AD3" s="224"/>
      <c r="AE3" s="224"/>
      <c r="AF3" s="224"/>
      <c r="AG3" s="224"/>
      <c r="AH3" s="224"/>
      <c r="AI3" s="224"/>
      <c r="AJ3" s="224"/>
      <c r="AK3" s="224"/>
      <c r="AL3" s="224"/>
      <c r="AM3" s="225"/>
      <c r="CS3" s="15" t="s">
        <v>257</v>
      </c>
    </row>
    <row r="4" spans="1:97" ht="5.4" customHeight="1">
      <c r="A4" s="28"/>
      <c r="B4" s="28"/>
      <c r="C4" s="28"/>
      <c r="D4" s="28"/>
      <c r="E4" s="28"/>
      <c r="F4" s="28"/>
      <c r="G4" s="28"/>
      <c r="H4" s="28"/>
      <c r="I4" s="28"/>
      <c r="J4" s="28"/>
      <c r="K4" s="28"/>
      <c r="L4" s="28"/>
      <c r="M4" s="28"/>
      <c r="N4" s="28"/>
      <c r="O4" s="28"/>
      <c r="P4" s="28"/>
      <c r="Q4" s="28"/>
      <c r="R4" s="28"/>
      <c r="S4" s="28"/>
      <c r="T4" s="28"/>
      <c r="U4" s="28"/>
      <c r="V4" s="28"/>
      <c r="W4" s="28"/>
      <c r="X4" s="28"/>
      <c r="Y4" s="28"/>
      <c r="Z4" s="28"/>
      <c r="AA4" s="28"/>
      <c r="AB4" s="28"/>
      <c r="AC4" s="28"/>
      <c r="AD4" s="28"/>
      <c r="AE4" s="28"/>
      <c r="AF4" s="28"/>
      <c r="AG4" s="28"/>
      <c r="AH4" s="28"/>
      <c r="AI4" s="28"/>
      <c r="AJ4" s="28"/>
      <c r="AK4" s="28"/>
      <c r="AL4" s="28"/>
      <c r="AM4" s="28"/>
    </row>
    <row r="5" spans="1:97">
      <c r="A5" s="226" t="s">
        <v>181</v>
      </c>
      <c r="B5" s="227"/>
      <c r="C5" s="227"/>
      <c r="D5" s="227"/>
      <c r="E5" s="227"/>
      <c r="F5" s="227"/>
      <c r="G5" s="227"/>
      <c r="H5" s="227"/>
      <c r="I5" s="227"/>
      <c r="J5" s="227"/>
      <c r="K5" s="227"/>
      <c r="L5" s="227"/>
      <c r="M5" s="227"/>
      <c r="N5" s="227"/>
      <c r="O5" s="227"/>
      <c r="P5" s="227"/>
      <c r="Q5" s="227"/>
      <c r="R5" s="227"/>
      <c r="S5" s="227"/>
      <c r="T5" s="227"/>
      <c r="U5" s="227"/>
      <c r="V5" s="227"/>
      <c r="W5" s="227"/>
      <c r="X5" s="227"/>
      <c r="Y5" s="227"/>
      <c r="Z5" s="227"/>
      <c r="AA5" s="227"/>
      <c r="AB5" s="227"/>
      <c r="AC5" s="227"/>
      <c r="AD5" s="227"/>
      <c r="AE5" s="227"/>
      <c r="AF5" s="227"/>
      <c r="AG5" s="227"/>
      <c r="AH5" s="227"/>
      <c r="AI5" s="227"/>
      <c r="AJ5" s="227"/>
      <c r="AK5" s="227"/>
      <c r="AL5" s="227"/>
      <c r="AM5" s="228"/>
    </row>
    <row r="6" spans="1:97" ht="4.5" customHeight="1">
      <c r="A6" s="22"/>
      <c r="B6" s="22"/>
      <c r="C6" s="22"/>
      <c r="D6" s="22"/>
      <c r="E6" s="22"/>
      <c r="F6" s="22"/>
      <c r="G6" s="22"/>
      <c r="H6" s="22"/>
      <c r="I6" s="22"/>
      <c r="J6" s="22"/>
      <c r="K6" s="22"/>
      <c r="L6" s="22"/>
      <c r="M6" s="22"/>
      <c r="N6" s="22"/>
      <c r="O6" s="22"/>
      <c r="P6" s="22"/>
      <c r="Q6" s="22"/>
      <c r="R6" s="22"/>
      <c r="S6" s="22"/>
      <c r="T6" s="22"/>
      <c r="U6" s="22"/>
      <c r="V6" s="22"/>
      <c r="W6" s="22"/>
      <c r="X6" s="22"/>
      <c r="Y6" s="22"/>
      <c r="Z6" s="22"/>
      <c r="AA6" s="22"/>
      <c r="AB6" s="22"/>
      <c r="AC6" s="22"/>
      <c r="AD6" s="22"/>
      <c r="AE6" s="22"/>
      <c r="AF6" s="22"/>
      <c r="AG6" s="22"/>
      <c r="AH6" s="22"/>
      <c r="AI6" s="22"/>
      <c r="AJ6" s="22"/>
      <c r="AK6" s="22"/>
      <c r="AL6" s="22"/>
      <c r="AM6" s="22"/>
    </row>
    <row r="7" spans="1:97" ht="17.25" customHeight="1">
      <c r="A7" s="229" t="s">
        <v>25</v>
      </c>
      <c r="B7" s="230"/>
      <c r="C7" s="230"/>
      <c r="D7" s="230"/>
      <c r="E7" s="230"/>
      <c r="F7" s="230"/>
      <c r="G7" s="231"/>
      <c r="H7" s="232"/>
      <c r="I7" s="233"/>
      <c r="J7" s="233"/>
      <c r="K7" s="233"/>
      <c r="L7" s="233"/>
      <c r="M7" s="233"/>
      <c r="N7" s="234"/>
      <c r="O7" s="229" t="s">
        <v>182</v>
      </c>
      <c r="P7" s="230"/>
      <c r="Q7" s="230"/>
      <c r="R7" s="230"/>
      <c r="S7" s="231"/>
      <c r="T7" s="235"/>
      <c r="U7" s="236"/>
      <c r="V7" s="236"/>
      <c r="W7" s="236"/>
      <c r="X7" s="236"/>
      <c r="Y7" s="236"/>
      <c r="Z7" s="236"/>
      <c r="AA7" s="236"/>
      <c r="AB7" s="236"/>
      <c r="AC7" s="236"/>
      <c r="AD7" s="236"/>
      <c r="AE7" s="236"/>
      <c r="AF7" s="236"/>
      <c r="AG7" s="236"/>
      <c r="AH7" s="236"/>
      <c r="AI7" s="236"/>
      <c r="AJ7" s="236"/>
      <c r="AK7" s="236"/>
      <c r="AL7" s="236"/>
      <c r="AM7" s="237"/>
    </row>
    <row r="8" spans="1:97">
      <c r="A8" s="249" t="s">
        <v>24</v>
      </c>
      <c r="B8" s="250"/>
      <c r="C8" s="251"/>
      <c r="D8" s="229" t="s">
        <v>183</v>
      </c>
      <c r="E8" s="230"/>
      <c r="F8" s="230"/>
      <c r="G8" s="231"/>
      <c r="H8" s="229" t="s">
        <v>58</v>
      </c>
      <c r="I8" s="230"/>
      <c r="J8" s="230"/>
      <c r="K8" s="230"/>
      <c r="L8" s="230"/>
      <c r="M8" s="230"/>
      <c r="N8" s="230"/>
      <c r="O8" s="230"/>
      <c r="P8" s="230"/>
      <c r="Q8" s="230"/>
      <c r="R8" s="230"/>
      <c r="S8" s="231"/>
      <c r="T8" s="249" t="s">
        <v>1</v>
      </c>
      <c r="U8" s="250"/>
      <c r="V8" s="251"/>
      <c r="W8" s="229" t="s">
        <v>2</v>
      </c>
      <c r="X8" s="230"/>
      <c r="Y8" s="230"/>
      <c r="Z8" s="230"/>
      <c r="AA8" s="230"/>
      <c r="AB8" s="230"/>
      <c r="AC8" s="230"/>
      <c r="AD8" s="230"/>
      <c r="AE8" s="230"/>
      <c r="AF8" s="231"/>
      <c r="AG8" s="254" t="s">
        <v>184</v>
      </c>
      <c r="AH8" s="245"/>
      <c r="AI8" s="245"/>
      <c r="AJ8" s="245"/>
      <c r="AK8" s="245"/>
      <c r="AL8" s="245"/>
      <c r="AM8" s="246"/>
    </row>
    <row r="9" spans="1:97" ht="17.25" customHeight="1">
      <c r="A9" s="252"/>
      <c r="B9" s="253"/>
      <c r="C9" s="219"/>
      <c r="D9" s="255"/>
      <c r="E9" s="256"/>
      <c r="F9" s="256"/>
      <c r="G9" s="257"/>
      <c r="H9" s="258"/>
      <c r="I9" s="259"/>
      <c r="J9" s="259"/>
      <c r="K9" s="259"/>
      <c r="L9" s="259"/>
      <c r="M9" s="259"/>
      <c r="N9" s="259"/>
      <c r="O9" s="259"/>
      <c r="P9" s="259"/>
      <c r="Q9" s="259"/>
      <c r="R9" s="259"/>
      <c r="S9" s="260"/>
      <c r="T9" s="252"/>
      <c r="U9" s="253"/>
      <c r="V9" s="219"/>
      <c r="W9" s="261"/>
      <c r="X9" s="262"/>
      <c r="Y9" s="262"/>
      <c r="Z9" s="262"/>
      <c r="AA9" s="262"/>
      <c r="AB9" s="262"/>
      <c r="AC9" s="262"/>
      <c r="AD9" s="262"/>
      <c r="AE9" s="262"/>
      <c r="AF9" s="263"/>
      <c r="AG9" s="264"/>
      <c r="AH9" s="265"/>
      <c r="AI9" s="265"/>
      <c r="AJ9" s="265"/>
      <c r="AK9" s="265"/>
      <c r="AL9" s="265"/>
      <c r="AM9" s="266"/>
      <c r="AV9" s="19"/>
    </row>
    <row r="10" spans="1:97" s="19" customFormat="1" ht="20.25" customHeight="1">
      <c r="A10" s="229" t="s">
        <v>195</v>
      </c>
      <c r="B10" s="230"/>
      <c r="C10" s="230"/>
      <c r="D10" s="230"/>
      <c r="E10" s="230"/>
      <c r="F10" s="230"/>
      <c r="G10" s="230"/>
      <c r="H10" s="230"/>
      <c r="I10" s="230"/>
      <c r="J10" s="230"/>
      <c r="K10" s="231"/>
      <c r="L10" s="241"/>
      <c r="M10" s="242"/>
      <c r="N10" s="242"/>
      <c r="O10" s="242"/>
      <c r="P10" s="242"/>
      <c r="Q10" s="242"/>
      <c r="R10" s="242"/>
      <c r="S10" s="242"/>
      <c r="T10" s="242"/>
      <c r="U10" s="242"/>
      <c r="V10" s="242"/>
      <c r="W10" s="242"/>
      <c r="X10" s="242"/>
      <c r="Y10" s="242"/>
      <c r="Z10" s="242"/>
      <c r="AA10" s="242"/>
      <c r="AB10" s="242"/>
      <c r="AC10" s="242"/>
      <c r="AD10" s="242"/>
      <c r="AE10" s="242"/>
      <c r="AF10" s="243"/>
      <c r="AG10" s="244" t="s">
        <v>26</v>
      </c>
      <c r="AH10" s="245"/>
      <c r="AI10" s="246"/>
      <c r="AJ10" s="236"/>
      <c r="AK10" s="236"/>
      <c r="AL10" s="247" t="s">
        <v>27</v>
      </c>
      <c r="AM10" s="248"/>
      <c r="AP10" s="324"/>
      <c r="AQ10" s="324"/>
      <c r="AR10" s="324"/>
      <c r="AS10" s="324"/>
      <c r="AT10" s="324"/>
      <c r="AU10" s="324"/>
    </row>
    <row r="11" spans="1:97" s="19" customFormat="1" ht="18" customHeight="1">
      <c r="A11" s="238" t="s">
        <v>185</v>
      </c>
      <c r="B11" s="239"/>
      <c r="C11" s="239"/>
      <c r="D11" s="239"/>
      <c r="E11" s="239"/>
      <c r="F11" s="239"/>
      <c r="G11" s="239"/>
      <c r="H11" s="240"/>
      <c r="I11" s="146" t="s">
        <v>255</v>
      </c>
      <c r="J11" s="86" t="s">
        <v>186</v>
      </c>
      <c r="K11" s="87"/>
      <c r="L11" s="88"/>
      <c r="M11" s="88"/>
      <c r="N11" s="88"/>
      <c r="O11" s="88"/>
      <c r="P11" s="88"/>
      <c r="Q11" s="88"/>
      <c r="R11" s="88"/>
      <c r="S11" s="88"/>
      <c r="T11" s="88"/>
      <c r="U11" s="88"/>
      <c r="V11" s="88"/>
      <c r="W11" s="88"/>
      <c r="X11" s="88"/>
      <c r="Y11" s="146" t="s">
        <v>255</v>
      </c>
      <c r="Z11" s="86" t="s">
        <v>187</v>
      </c>
      <c r="AA11" s="87"/>
      <c r="AB11" s="88"/>
      <c r="AC11" s="88"/>
      <c r="AD11" s="88"/>
      <c r="AE11" s="88"/>
      <c r="AF11" s="88"/>
      <c r="AG11" s="88"/>
      <c r="AH11" s="88"/>
      <c r="AI11" s="88"/>
      <c r="AJ11" s="88"/>
      <c r="AK11" s="88"/>
      <c r="AL11" s="88"/>
      <c r="AM11" s="89"/>
    </row>
    <row r="12" spans="1:97" s="19" customFormat="1" ht="6" customHeight="1">
      <c r="A12" s="90"/>
      <c r="B12" s="90"/>
      <c r="C12" s="90"/>
      <c r="D12" s="90"/>
      <c r="E12" s="90"/>
      <c r="F12" s="90"/>
      <c r="G12" s="90"/>
      <c r="H12" s="90"/>
      <c r="I12" s="23"/>
      <c r="J12" s="91"/>
      <c r="K12" s="23"/>
      <c r="L12" s="22"/>
      <c r="M12" s="22"/>
      <c r="N12" s="22"/>
      <c r="O12" s="22"/>
      <c r="P12" s="22"/>
      <c r="Q12" s="22"/>
      <c r="R12" s="22"/>
      <c r="S12" s="22"/>
      <c r="T12" s="22"/>
      <c r="U12" s="23"/>
      <c r="V12" s="22"/>
      <c r="W12" s="22"/>
      <c r="X12" s="22"/>
      <c r="Y12" s="91"/>
      <c r="Z12" s="92"/>
      <c r="AA12" s="23"/>
      <c r="AB12" s="22"/>
      <c r="AC12" s="22"/>
      <c r="AD12" s="22"/>
      <c r="AE12" s="22"/>
      <c r="AF12" s="22"/>
      <c r="AG12" s="22"/>
      <c r="AH12" s="22"/>
      <c r="AI12" s="22"/>
      <c r="AJ12" s="22"/>
      <c r="AK12" s="22"/>
      <c r="AL12" s="22"/>
      <c r="AM12" s="22"/>
    </row>
    <row r="13" spans="1:97" s="19" customFormat="1" ht="6" customHeight="1">
      <c r="I13" s="21"/>
      <c r="J13" s="27"/>
      <c r="L13" s="20"/>
      <c r="M13" s="20"/>
      <c r="N13" s="20"/>
      <c r="O13" s="20"/>
      <c r="P13" s="20"/>
      <c r="Q13" s="20"/>
      <c r="R13" s="20"/>
      <c r="S13" s="20"/>
      <c r="T13" s="20"/>
      <c r="U13" s="20"/>
      <c r="V13" s="20"/>
      <c r="W13" s="20"/>
      <c r="X13" s="20"/>
      <c r="Y13" s="20"/>
      <c r="Z13" s="20"/>
      <c r="AA13" s="20"/>
      <c r="AB13" s="20"/>
      <c r="AC13" s="20"/>
      <c r="AD13" s="20"/>
      <c r="AE13" s="20"/>
      <c r="AF13" s="20"/>
      <c r="AG13" s="20"/>
      <c r="AH13" s="20"/>
      <c r="AI13" s="20"/>
      <c r="AJ13" s="20"/>
      <c r="AK13" s="20"/>
      <c r="AL13" s="20"/>
      <c r="AM13" s="20"/>
    </row>
    <row r="14" spans="1:97" s="19" customFormat="1" ht="6" customHeight="1">
      <c r="I14" s="21"/>
      <c r="J14" s="27"/>
      <c r="L14" s="20"/>
      <c r="M14" s="20"/>
      <c r="N14" s="20"/>
      <c r="O14" s="20"/>
      <c r="P14" s="20"/>
      <c r="Q14" s="20"/>
      <c r="R14" s="20"/>
      <c r="S14" s="20"/>
      <c r="T14" s="20"/>
      <c r="U14" s="20"/>
      <c r="V14" s="20"/>
      <c r="W14" s="20"/>
      <c r="X14" s="20"/>
      <c r="Y14" s="20"/>
      <c r="Z14" s="20"/>
      <c r="AA14" s="20"/>
      <c r="AB14" s="20"/>
      <c r="AC14" s="20"/>
      <c r="AD14" s="20"/>
      <c r="AE14" s="20"/>
      <c r="AF14" s="20"/>
      <c r="AG14" s="20"/>
      <c r="AH14" s="20"/>
      <c r="AI14" s="20"/>
      <c r="AJ14" s="20"/>
      <c r="AK14" s="20"/>
      <c r="AL14" s="20"/>
      <c r="AM14" s="20"/>
    </row>
    <row r="15" spans="1:97" s="19" customFormat="1" ht="12">
      <c r="A15" s="226" t="s">
        <v>202</v>
      </c>
      <c r="B15" s="227"/>
      <c r="C15" s="227"/>
      <c r="D15" s="227"/>
      <c r="E15" s="227"/>
      <c r="F15" s="227"/>
      <c r="G15" s="227"/>
      <c r="H15" s="227"/>
      <c r="I15" s="227"/>
      <c r="J15" s="227"/>
      <c r="K15" s="227"/>
      <c r="L15" s="227"/>
      <c r="M15" s="227"/>
      <c r="N15" s="227"/>
      <c r="O15" s="227"/>
      <c r="P15" s="227"/>
      <c r="Q15" s="227"/>
      <c r="R15" s="227"/>
      <c r="S15" s="227"/>
      <c r="T15" s="227"/>
      <c r="U15" s="227"/>
      <c r="V15" s="227"/>
      <c r="W15" s="227"/>
      <c r="X15" s="227"/>
      <c r="Y15" s="227"/>
      <c r="Z15" s="227"/>
      <c r="AA15" s="227"/>
      <c r="AB15" s="227"/>
      <c r="AC15" s="227"/>
      <c r="AD15" s="227"/>
      <c r="AE15" s="227"/>
      <c r="AF15" s="227"/>
      <c r="AG15" s="227"/>
      <c r="AH15" s="227"/>
      <c r="AI15" s="227"/>
      <c r="AJ15" s="227"/>
      <c r="AK15" s="227"/>
      <c r="AL15" s="227"/>
      <c r="AM15" s="228"/>
    </row>
    <row r="16" spans="1:97" s="19" customFormat="1" ht="3" customHeight="1" thickBot="1">
      <c r="I16" s="21"/>
      <c r="J16" s="27"/>
      <c r="L16" s="20"/>
      <c r="M16" s="20"/>
      <c r="N16" s="20"/>
      <c r="O16" s="20"/>
      <c r="P16" s="20"/>
      <c r="Q16" s="20"/>
      <c r="R16" s="20"/>
      <c r="S16" s="20"/>
      <c r="T16" s="20"/>
      <c r="U16" s="20"/>
      <c r="V16" s="20"/>
      <c r="W16" s="20"/>
      <c r="X16" s="20"/>
      <c r="Y16" s="20"/>
      <c r="Z16" s="20"/>
      <c r="AA16" s="20"/>
      <c r="AB16" s="20"/>
      <c r="AC16" s="20"/>
      <c r="AD16" s="20"/>
      <c r="AE16" s="20"/>
      <c r="AF16" s="20"/>
      <c r="AG16" s="20"/>
      <c r="AH16" s="20"/>
      <c r="AI16" s="20"/>
      <c r="AJ16" s="20"/>
      <c r="AK16" s="20"/>
      <c r="AL16" s="20"/>
      <c r="AM16" s="20"/>
    </row>
    <row r="17" spans="1:48" ht="19.5" customHeight="1">
      <c r="A17" s="93" t="s">
        <v>188</v>
      </c>
      <c r="B17" s="19"/>
      <c r="C17" s="24"/>
      <c r="D17" s="19"/>
      <c r="E17" s="25"/>
      <c r="F17" s="19"/>
      <c r="G17" s="19"/>
      <c r="H17" s="19"/>
      <c r="I17" s="19"/>
      <c r="J17" s="26"/>
      <c r="K17" s="26"/>
      <c r="L17" s="26"/>
      <c r="M17" s="26"/>
      <c r="N17" s="26"/>
      <c r="O17" s="94"/>
      <c r="P17" s="24"/>
      <c r="S17" s="161"/>
      <c r="T17" s="19"/>
      <c r="U17" s="26"/>
      <c r="V17" s="26"/>
      <c r="W17" s="24"/>
      <c r="AC17" s="272"/>
      <c r="AD17" s="273" t="s">
        <v>260</v>
      </c>
      <c r="AE17" s="274"/>
      <c r="AF17" s="274"/>
      <c r="AG17" s="274"/>
      <c r="AH17" s="274"/>
      <c r="AI17" s="275" t="s">
        <v>3</v>
      </c>
      <c r="AJ17" s="276"/>
      <c r="AK17" s="276"/>
      <c r="AL17" s="276"/>
      <c r="AM17" s="277"/>
      <c r="AV17" s="19"/>
    </row>
    <row r="18" spans="1:48">
      <c r="A18" s="93"/>
      <c r="B18" s="19"/>
      <c r="C18" s="24"/>
      <c r="D18" s="19"/>
      <c r="E18" s="25"/>
      <c r="F18" s="19"/>
      <c r="G18" s="19"/>
      <c r="H18" s="19"/>
      <c r="I18" s="19"/>
      <c r="J18" s="26"/>
      <c r="K18" s="26"/>
      <c r="L18" s="26"/>
      <c r="M18" s="26"/>
      <c r="N18" s="26"/>
      <c r="O18" s="94"/>
      <c r="P18" s="24"/>
      <c r="S18" s="26"/>
      <c r="T18" s="27"/>
      <c r="U18" s="26"/>
      <c r="V18" s="26"/>
      <c r="W18" s="95"/>
      <c r="AC18" s="272"/>
      <c r="AD18" s="278"/>
      <c r="AE18" s="279"/>
      <c r="AF18" s="279"/>
      <c r="AG18" s="280" t="s">
        <v>23</v>
      </c>
      <c r="AH18" s="280"/>
      <c r="AI18" s="281">
        <f ca="1">MIN(AD18,ROUNDDOWN((H26+H35)/1000,0))</f>
        <v>0</v>
      </c>
      <c r="AJ18" s="282"/>
      <c r="AK18" s="282"/>
      <c r="AL18" s="285" t="s">
        <v>23</v>
      </c>
      <c r="AM18" s="286"/>
    </row>
    <row r="19" spans="1:48" ht="13.8" thickBot="1">
      <c r="A19" s="24" t="s">
        <v>189</v>
      </c>
      <c r="B19" s="19"/>
      <c r="C19" s="24"/>
      <c r="D19" s="19"/>
      <c r="E19" s="25"/>
      <c r="F19" s="19"/>
      <c r="G19" s="19"/>
      <c r="H19" s="19"/>
      <c r="I19" s="19"/>
      <c r="J19" s="26"/>
      <c r="K19" s="26"/>
      <c r="L19" s="26"/>
      <c r="M19" s="26"/>
      <c r="N19" s="26"/>
      <c r="O19" s="94"/>
      <c r="P19" s="24"/>
      <c r="S19" s="26"/>
      <c r="T19" s="27"/>
      <c r="U19" s="26"/>
      <c r="V19" s="26"/>
      <c r="W19" s="95"/>
      <c r="AC19" s="272"/>
      <c r="AD19" s="278"/>
      <c r="AE19" s="279"/>
      <c r="AF19" s="279"/>
      <c r="AG19" s="280"/>
      <c r="AH19" s="280"/>
      <c r="AI19" s="283"/>
      <c r="AJ19" s="284"/>
      <c r="AK19" s="284"/>
      <c r="AL19" s="287"/>
      <c r="AM19" s="288"/>
    </row>
    <row r="20" spans="1:48" ht="15" customHeight="1">
      <c r="A20" s="229" t="s">
        <v>190</v>
      </c>
      <c r="B20" s="230"/>
      <c r="C20" s="230"/>
      <c r="D20" s="230"/>
      <c r="E20" s="230"/>
      <c r="F20" s="230"/>
      <c r="G20" s="231"/>
      <c r="H20" s="250" t="s">
        <v>191</v>
      </c>
      <c r="I20" s="250"/>
      <c r="J20" s="250"/>
      <c r="K20" s="250"/>
      <c r="L20" s="250"/>
      <c r="M20" s="229" t="s">
        <v>21</v>
      </c>
      <c r="N20" s="230"/>
      <c r="O20" s="230"/>
      <c r="P20" s="230"/>
      <c r="Q20" s="230"/>
      <c r="R20" s="230"/>
      <c r="S20" s="230"/>
      <c r="T20" s="230"/>
      <c r="U20" s="230"/>
      <c r="V20" s="230"/>
      <c r="W20" s="230"/>
      <c r="X20" s="230"/>
      <c r="Y20" s="230"/>
      <c r="Z20" s="230"/>
      <c r="AA20" s="230"/>
      <c r="AB20" s="230"/>
      <c r="AC20" s="230"/>
      <c r="AD20" s="230"/>
      <c r="AE20" s="230"/>
      <c r="AF20" s="230"/>
      <c r="AG20" s="230"/>
      <c r="AH20" s="230"/>
      <c r="AI20" s="253"/>
      <c r="AJ20" s="253"/>
      <c r="AK20" s="253"/>
      <c r="AL20" s="253"/>
      <c r="AM20" s="219"/>
    </row>
    <row r="21" spans="1:48" ht="15" customHeight="1">
      <c r="A21" s="327" t="s">
        <v>205</v>
      </c>
      <c r="B21" s="327"/>
      <c r="C21" s="327"/>
      <c r="D21" s="327"/>
      <c r="E21" s="327"/>
      <c r="F21" s="327"/>
      <c r="G21" s="327"/>
      <c r="H21" s="289">
        <f ca="1">SUMIFS(明細!J9:X9,明細!$J$8:$X$8,事業実績書2!$T$7,明細!$J$7:$X$7,事業実績書2!$L$10)</f>
        <v>0</v>
      </c>
      <c r="I21" s="290"/>
      <c r="J21" s="290"/>
      <c r="K21" s="290"/>
      <c r="L21" s="291"/>
      <c r="M21" s="292"/>
      <c r="N21" s="292"/>
      <c r="O21" s="292"/>
      <c r="P21" s="292"/>
      <c r="Q21" s="292"/>
      <c r="R21" s="292"/>
      <c r="S21" s="292"/>
      <c r="T21" s="292"/>
      <c r="U21" s="292"/>
      <c r="V21" s="292"/>
      <c r="W21" s="292"/>
      <c r="X21" s="292"/>
      <c r="Y21" s="292"/>
      <c r="Z21" s="292"/>
      <c r="AA21" s="292"/>
      <c r="AB21" s="292"/>
      <c r="AC21" s="292"/>
      <c r="AD21" s="292"/>
      <c r="AE21" s="292"/>
      <c r="AF21" s="292"/>
      <c r="AG21" s="292"/>
      <c r="AH21" s="292"/>
      <c r="AI21" s="292"/>
      <c r="AJ21" s="292"/>
      <c r="AK21" s="292"/>
      <c r="AL21" s="292"/>
      <c r="AM21" s="293"/>
    </row>
    <row r="22" spans="1:48" ht="15" customHeight="1">
      <c r="A22" s="326" t="s">
        <v>206</v>
      </c>
      <c r="B22" s="326"/>
      <c r="C22" s="326"/>
      <c r="D22" s="326"/>
      <c r="E22" s="326"/>
      <c r="F22" s="326"/>
      <c r="G22" s="326"/>
      <c r="H22" s="267">
        <f ca="1">SUMIFS(明細!J10:X10,明細!$J$8:$X$8,事業実績書2!$T$7,明細!$J$7:$X$7,事業実績書2!$L$10)</f>
        <v>0</v>
      </c>
      <c r="I22" s="268"/>
      <c r="J22" s="268"/>
      <c r="K22" s="268"/>
      <c r="L22" s="269"/>
      <c r="M22" s="270"/>
      <c r="N22" s="270"/>
      <c r="O22" s="270"/>
      <c r="P22" s="270"/>
      <c r="Q22" s="270"/>
      <c r="R22" s="270"/>
      <c r="S22" s="270"/>
      <c r="T22" s="270"/>
      <c r="U22" s="270"/>
      <c r="V22" s="270"/>
      <c r="W22" s="270"/>
      <c r="X22" s="270"/>
      <c r="Y22" s="270"/>
      <c r="Z22" s="270"/>
      <c r="AA22" s="270"/>
      <c r="AB22" s="270"/>
      <c r="AC22" s="270"/>
      <c r="AD22" s="270"/>
      <c r="AE22" s="270"/>
      <c r="AF22" s="270"/>
      <c r="AG22" s="270"/>
      <c r="AH22" s="270"/>
      <c r="AI22" s="270"/>
      <c r="AJ22" s="270"/>
      <c r="AK22" s="270"/>
      <c r="AL22" s="270"/>
      <c r="AM22" s="271"/>
    </row>
    <row r="23" spans="1:48" ht="15" customHeight="1">
      <c r="A23" s="326" t="s">
        <v>207</v>
      </c>
      <c r="B23" s="326"/>
      <c r="C23" s="326"/>
      <c r="D23" s="326"/>
      <c r="E23" s="326"/>
      <c r="F23" s="326"/>
      <c r="G23" s="326"/>
      <c r="H23" s="267">
        <f ca="1">SUMIFS(明細!J11:X11,明細!$J$8:$X$8,事業実績書2!$T$7,明細!$J$7:$X$7,事業実績書2!$L$10)</f>
        <v>0</v>
      </c>
      <c r="I23" s="268"/>
      <c r="J23" s="268"/>
      <c r="K23" s="268"/>
      <c r="L23" s="269"/>
      <c r="M23" s="270"/>
      <c r="N23" s="270"/>
      <c r="O23" s="270"/>
      <c r="P23" s="270"/>
      <c r="Q23" s="270"/>
      <c r="R23" s="270"/>
      <c r="S23" s="270"/>
      <c r="T23" s="270"/>
      <c r="U23" s="270"/>
      <c r="V23" s="270"/>
      <c r="W23" s="270"/>
      <c r="X23" s="270"/>
      <c r="Y23" s="270"/>
      <c r="Z23" s="270"/>
      <c r="AA23" s="270"/>
      <c r="AB23" s="270"/>
      <c r="AC23" s="270"/>
      <c r="AD23" s="270"/>
      <c r="AE23" s="270"/>
      <c r="AF23" s="270"/>
      <c r="AG23" s="270"/>
      <c r="AH23" s="270"/>
      <c r="AI23" s="270"/>
      <c r="AJ23" s="270"/>
      <c r="AK23" s="270"/>
      <c r="AL23" s="270"/>
      <c r="AM23" s="271"/>
    </row>
    <row r="24" spans="1:48" ht="15" customHeight="1">
      <c r="A24" s="326" t="s">
        <v>208</v>
      </c>
      <c r="B24" s="326"/>
      <c r="C24" s="326"/>
      <c r="D24" s="326"/>
      <c r="E24" s="326"/>
      <c r="F24" s="326"/>
      <c r="G24" s="326"/>
      <c r="H24" s="267">
        <f ca="1">SUMIFS(明細!J12:X12,明細!$J$8:$X$8,事業実績書2!$T$7,明細!$J$7:$X$7,事業実績書2!$L$10)</f>
        <v>0</v>
      </c>
      <c r="I24" s="268"/>
      <c r="J24" s="268"/>
      <c r="K24" s="268"/>
      <c r="L24" s="269"/>
      <c r="M24" s="270"/>
      <c r="N24" s="270"/>
      <c r="O24" s="270"/>
      <c r="P24" s="270"/>
      <c r="Q24" s="270"/>
      <c r="R24" s="270"/>
      <c r="S24" s="270"/>
      <c r="T24" s="270"/>
      <c r="U24" s="270"/>
      <c r="V24" s="270"/>
      <c r="W24" s="270"/>
      <c r="X24" s="270"/>
      <c r="Y24" s="270"/>
      <c r="Z24" s="270"/>
      <c r="AA24" s="270"/>
      <c r="AB24" s="270"/>
      <c r="AC24" s="270"/>
      <c r="AD24" s="270"/>
      <c r="AE24" s="270"/>
      <c r="AF24" s="270"/>
      <c r="AG24" s="270"/>
      <c r="AH24" s="270"/>
      <c r="AI24" s="270"/>
      <c r="AJ24" s="270"/>
      <c r="AK24" s="270"/>
      <c r="AL24" s="270"/>
      <c r="AM24" s="271"/>
      <c r="AV24" s="19"/>
    </row>
    <row r="25" spans="1:48" ht="15" customHeight="1">
      <c r="A25" s="325" t="s">
        <v>216</v>
      </c>
      <c r="B25" s="325"/>
      <c r="C25" s="325"/>
      <c r="D25" s="325"/>
      <c r="E25" s="325"/>
      <c r="F25" s="325"/>
      <c r="G25" s="325"/>
      <c r="H25" s="337">
        <f ca="1">SUMIFS(明細!J13:X13,明細!$J$8:$X$8,事業実績書2!$T$7,明細!$J$7:$X$7,事業実績書2!$L$10)</f>
        <v>0</v>
      </c>
      <c r="I25" s="338"/>
      <c r="J25" s="338"/>
      <c r="K25" s="338"/>
      <c r="L25" s="339"/>
      <c r="M25" s="270"/>
      <c r="N25" s="270"/>
      <c r="O25" s="270"/>
      <c r="P25" s="270"/>
      <c r="Q25" s="270"/>
      <c r="R25" s="270"/>
      <c r="S25" s="270"/>
      <c r="T25" s="270"/>
      <c r="U25" s="270"/>
      <c r="V25" s="270"/>
      <c r="W25" s="270"/>
      <c r="X25" s="270"/>
      <c r="Y25" s="270"/>
      <c r="Z25" s="270"/>
      <c r="AA25" s="270"/>
      <c r="AB25" s="270"/>
      <c r="AC25" s="270"/>
      <c r="AD25" s="270"/>
      <c r="AE25" s="270"/>
      <c r="AF25" s="270"/>
      <c r="AG25" s="270"/>
      <c r="AH25" s="270"/>
      <c r="AI25" s="270"/>
      <c r="AJ25" s="270"/>
      <c r="AK25" s="270"/>
      <c r="AL25" s="270"/>
      <c r="AM25" s="271"/>
    </row>
    <row r="26" spans="1:48" ht="15" customHeight="1">
      <c r="A26" s="97" t="s">
        <v>32</v>
      </c>
      <c r="B26" s="98"/>
      <c r="C26" s="98"/>
      <c r="D26" s="98"/>
      <c r="E26" s="98"/>
      <c r="F26" s="98"/>
      <c r="G26" s="99"/>
      <c r="H26" s="294">
        <f ca="1">SUM(H21:L25)</f>
        <v>0</v>
      </c>
      <c r="I26" s="294"/>
      <c r="J26" s="294"/>
      <c r="K26" s="294"/>
      <c r="L26" s="295"/>
      <c r="M26" s="296"/>
      <c r="N26" s="297"/>
      <c r="O26" s="297"/>
      <c r="P26" s="297"/>
      <c r="Q26" s="297"/>
      <c r="R26" s="297"/>
      <c r="S26" s="297"/>
      <c r="T26" s="297"/>
      <c r="U26" s="297"/>
      <c r="V26" s="297"/>
      <c r="W26" s="297"/>
      <c r="X26" s="297"/>
      <c r="Y26" s="297"/>
      <c r="Z26" s="297"/>
      <c r="AA26" s="297"/>
      <c r="AB26" s="297"/>
      <c r="AC26" s="297"/>
      <c r="AD26" s="297"/>
      <c r="AE26" s="297"/>
      <c r="AF26" s="297"/>
      <c r="AG26" s="297"/>
      <c r="AH26" s="297"/>
      <c r="AI26" s="297"/>
      <c r="AJ26" s="297"/>
      <c r="AK26" s="297"/>
      <c r="AL26" s="297"/>
      <c r="AM26" s="298"/>
    </row>
    <row r="27" spans="1:48">
      <c r="A27" s="93"/>
      <c r="B27" s="19"/>
      <c r="C27" s="24"/>
      <c r="D27" s="19"/>
      <c r="E27" s="25"/>
      <c r="F27" s="19"/>
      <c r="G27" s="19"/>
      <c r="H27" s="19"/>
      <c r="I27" s="19"/>
      <c r="J27" s="26"/>
      <c r="K27" s="26"/>
      <c r="L27" s="26"/>
      <c r="M27" s="26"/>
      <c r="N27" s="26"/>
      <c r="O27" s="94"/>
      <c r="P27" s="24"/>
      <c r="S27" s="26"/>
      <c r="T27" s="27"/>
      <c r="U27" s="26"/>
      <c r="V27" s="26"/>
      <c r="W27" s="95"/>
      <c r="AD27" s="24"/>
      <c r="AE27" s="96"/>
      <c r="AF27" s="96"/>
      <c r="AG27" s="96"/>
      <c r="AH27" s="95"/>
      <c r="AI27" s="299"/>
      <c r="AJ27" s="299"/>
      <c r="AK27" s="299"/>
      <c r="AL27" s="300"/>
      <c r="AM27" s="300"/>
    </row>
    <row r="28" spans="1:48">
      <c r="A28" s="24" t="s">
        <v>192</v>
      </c>
      <c r="B28" s="19"/>
      <c r="C28" s="24"/>
      <c r="D28" s="19"/>
      <c r="E28" s="25"/>
      <c r="F28" s="19"/>
      <c r="G28" s="19"/>
      <c r="H28" s="19"/>
      <c r="I28" s="19"/>
      <c r="J28" s="26"/>
      <c r="K28" s="26"/>
      <c r="L28" s="26"/>
      <c r="M28" s="26"/>
      <c r="N28" s="26"/>
      <c r="O28" s="94"/>
      <c r="P28" s="24"/>
      <c r="S28" s="26"/>
      <c r="T28" s="27"/>
      <c r="U28" s="26"/>
      <c r="V28" s="26"/>
      <c r="W28" s="95"/>
      <c r="AD28" s="24"/>
      <c r="AE28" s="96"/>
      <c r="AF28" s="96"/>
      <c r="AG28" s="96"/>
      <c r="AH28" s="95"/>
      <c r="AI28" s="299"/>
      <c r="AJ28" s="299"/>
      <c r="AK28" s="299"/>
      <c r="AL28" s="300"/>
      <c r="AM28" s="300"/>
    </row>
    <row r="29" spans="1:48" ht="15" customHeight="1">
      <c r="A29" s="229" t="s">
        <v>190</v>
      </c>
      <c r="B29" s="230"/>
      <c r="C29" s="230"/>
      <c r="D29" s="230"/>
      <c r="E29" s="230"/>
      <c r="F29" s="230"/>
      <c r="G29" s="231"/>
      <c r="H29" s="230" t="s">
        <v>191</v>
      </c>
      <c r="I29" s="230"/>
      <c r="J29" s="230"/>
      <c r="K29" s="230"/>
      <c r="L29" s="230"/>
      <c r="M29" s="229" t="s">
        <v>21</v>
      </c>
      <c r="N29" s="230"/>
      <c r="O29" s="230"/>
      <c r="P29" s="230"/>
      <c r="Q29" s="230"/>
      <c r="R29" s="230"/>
      <c r="S29" s="230"/>
      <c r="T29" s="230"/>
      <c r="U29" s="230"/>
      <c r="V29" s="230"/>
      <c r="W29" s="230"/>
      <c r="X29" s="230"/>
      <c r="Y29" s="230"/>
      <c r="Z29" s="230"/>
      <c r="AA29" s="230"/>
      <c r="AB29" s="230"/>
      <c r="AC29" s="230"/>
      <c r="AD29" s="230"/>
      <c r="AE29" s="230"/>
      <c r="AF29" s="230"/>
      <c r="AG29" s="230"/>
      <c r="AH29" s="230"/>
      <c r="AI29" s="230"/>
      <c r="AJ29" s="230"/>
      <c r="AK29" s="230"/>
      <c r="AL29" s="230"/>
      <c r="AM29" s="231"/>
    </row>
    <row r="30" spans="1:48" ht="15" customHeight="1">
      <c r="A30" s="334" t="s">
        <v>211</v>
      </c>
      <c r="B30" s="335"/>
      <c r="C30" s="335"/>
      <c r="D30" s="335"/>
      <c r="E30" s="335"/>
      <c r="F30" s="335"/>
      <c r="G30" s="336"/>
      <c r="H30" s="289">
        <f ca="1">SUMIFS(明細!J14:X14,明細!$J$8:$X$8,事業実績書2!$T$7,明細!$J$7:$X$7,事業実績書2!$L$10)</f>
        <v>0</v>
      </c>
      <c r="I30" s="290"/>
      <c r="J30" s="290"/>
      <c r="K30" s="290"/>
      <c r="L30" s="291"/>
      <c r="M30" s="307"/>
      <c r="N30" s="292"/>
      <c r="O30" s="292"/>
      <c r="P30" s="292"/>
      <c r="Q30" s="292"/>
      <c r="R30" s="292"/>
      <c r="S30" s="292"/>
      <c r="T30" s="292"/>
      <c r="U30" s="292"/>
      <c r="V30" s="292"/>
      <c r="W30" s="292"/>
      <c r="X30" s="292"/>
      <c r="Y30" s="292"/>
      <c r="Z30" s="292"/>
      <c r="AA30" s="292"/>
      <c r="AB30" s="292"/>
      <c r="AC30" s="292"/>
      <c r="AD30" s="292"/>
      <c r="AE30" s="292"/>
      <c r="AF30" s="292"/>
      <c r="AG30" s="292"/>
      <c r="AH30" s="292"/>
      <c r="AI30" s="292"/>
      <c r="AJ30" s="292"/>
      <c r="AK30" s="292"/>
      <c r="AL30" s="292"/>
      <c r="AM30" s="293"/>
    </row>
    <row r="31" spans="1:48" ht="15" customHeight="1">
      <c r="A31" s="331" t="s">
        <v>212</v>
      </c>
      <c r="B31" s="332"/>
      <c r="C31" s="332"/>
      <c r="D31" s="332"/>
      <c r="E31" s="332"/>
      <c r="F31" s="332"/>
      <c r="G31" s="333"/>
      <c r="H31" s="267">
        <f ca="1">SUMIFS(明細!J15:X15,明細!$J$8:$X$8,事業実績書2!$T$7,明細!$J$7:$X$7,事業実績書2!$L$10)</f>
        <v>0</v>
      </c>
      <c r="I31" s="268"/>
      <c r="J31" s="268"/>
      <c r="K31" s="268"/>
      <c r="L31" s="269"/>
      <c r="M31" s="308"/>
      <c r="N31" s="270"/>
      <c r="O31" s="270"/>
      <c r="P31" s="270"/>
      <c r="Q31" s="270"/>
      <c r="R31" s="270"/>
      <c r="S31" s="270"/>
      <c r="T31" s="270"/>
      <c r="U31" s="270"/>
      <c r="V31" s="270"/>
      <c r="W31" s="270"/>
      <c r="X31" s="270"/>
      <c r="Y31" s="270"/>
      <c r="Z31" s="270"/>
      <c r="AA31" s="270"/>
      <c r="AB31" s="270"/>
      <c r="AC31" s="270"/>
      <c r="AD31" s="270"/>
      <c r="AE31" s="270"/>
      <c r="AF31" s="270"/>
      <c r="AG31" s="270"/>
      <c r="AH31" s="270"/>
      <c r="AI31" s="270"/>
      <c r="AJ31" s="270"/>
      <c r="AK31" s="270"/>
      <c r="AL31" s="270"/>
      <c r="AM31" s="271"/>
    </row>
    <row r="32" spans="1:48" ht="15" customHeight="1">
      <c r="A32" s="331" t="s">
        <v>213</v>
      </c>
      <c r="B32" s="332"/>
      <c r="C32" s="332"/>
      <c r="D32" s="332"/>
      <c r="E32" s="332"/>
      <c r="F32" s="332"/>
      <c r="G32" s="333"/>
      <c r="H32" s="267">
        <f ca="1">SUMIFS(明細!J16:X16,明細!$J$8:$X$8,事業実績書2!$T$7,明細!$J$7:$X$7,事業実績書2!$L$10)</f>
        <v>0</v>
      </c>
      <c r="I32" s="268"/>
      <c r="J32" s="268"/>
      <c r="K32" s="268"/>
      <c r="L32" s="269"/>
      <c r="M32" s="308"/>
      <c r="N32" s="270"/>
      <c r="O32" s="270"/>
      <c r="P32" s="270"/>
      <c r="Q32" s="270"/>
      <c r="R32" s="270"/>
      <c r="S32" s="270"/>
      <c r="T32" s="270"/>
      <c r="U32" s="270"/>
      <c r="V32" s="270"/>
      <c r="W32" s="270"/>
      <c r="X32" s="270"/>
      <c r="Y32" s="270"/>
      <c r="Z32" s="270"/>
      <c r="AA32" s="270"/>
      <c r="AB32" s="270"/>
      <c r="AC32" s="270"/>
      <c r="AD32" s="270"/>
      <c r="AE32" s="270"/>
      <c r="AF32" s="270"/>
      <c r="AG32" s="270"/>
      <c r="AH32" s="270"/>
      <c r="AI32" s="270"/>
      <c r="AJ32" s="270"/>
      <c r="AK32" s="270"/>
      <c r="AL32" s="270"/>
      <c r="AM32" s="271"/>
    </row>
    <row r="33" spans="1:48" ht="15" customHeight="1">
      <c r="A33" s="331" t="s">
        <v>214</v>
      </c>
      <c r="B33" s="332"/>
      <c r="C33" s="332"/>
      <c r="D33" s="332"/>
      <c r="E33" s="332"/>
      <c r="F33" s="332"/>
      <c r="G33" s="333"/>
      <c r="H33" s="267">
        <f ca="1">SUMIFS(明細!J17:X17,明細!$J$8:$X$8,事業実績書2!$T$7,明細!$J$7:$X$7,事業実績書2!$L$10)</f>
        <v>0</v>
      </c>
      <c r="I33" s="268"/>
      <c r="J33" s="268"/>
      <c r="K33" s="268"/>
      <c r="L33" s="269"/>
      <c r="M33" s="308"/>
      <c r="N33" s="270"/>
      <c r="O33" s="270"/>
      <c r="P33" s="270"/>
      <c r="Q33" s="270"/>
      <c r="R33" s="270"/>
      <c r="S33" s="270"/>
      <c r="T33" s="270"/>
      <c r="U33" s="270"/>
      <c r="V33" s="270"/>
      <c r="W33" s="270"/>
      <c r="X33" s="270"/>
      <c r="Y33" s="270"/>
      <c r="Z33" s="270"/>
      <c r="AA33" s="270"/>
      <c r="AB33" s="270"/>
      <c r="AC33" s="270"/>
      <c r="AD33" s="270"/>
      <c r="AE33" s="270"/>
      <c r="AF33" s="270"/>
      <c r="AG33" s="270"/>
      <c r="AH33" s="270"/>
      <c r="AI33" s="270"/>
      <c r="AJ33" s="270"/>
      <c r="AK33" s="270"/>
      <c r="AL33" s="270"/>
      <c r="AM33" s="271"/>
      <c r="AV33" s="19"/>
    </row>
    <row r="34" spans="1:48" ht="15" customHeight="1">
      <c r="A34" s="328" t="s">
        <v>215</v>
      </c>
      <c r="B34" s="329"/>
      <c r="C34" s="329"/>
      <c r="D34" s="329"/>
      <c r="E34" s="329"/>
      <c r="F34" s="329"/>
      <c r="G34" s="330"/>
      <c r="H34" s="337">
        <f ca="1">SUMIFS(明細!J18:X18,明細!$J$8:$X$8,事業実績書2!$T$7,明細!$J$7:$X$7,事業実績書2!$L$10)</f>
        <v>0</v>
      </c>
      <c r="I34" s="338"/>
      <c r="J34" s="338"/>
      <c r="K34" s="338"/>
      <c r="L34" s="339"/>
      <c r="M34" s="308"/>
      <c r="N34" s="270"/>
      <c r="O34" s="270"/>
      <c r="P34" s="270"/>
      <c r="Q34" s="270"/>
      <c r="R34" s="270"/>
      <c r="S34" s="270"/>
      <c r="T34" s="270"/>
      <c r="U34" s="270"/>
      <c r="V34" s="270"/>
      <c r="W34" s="270"/>
      <c r="X34" s="270"/>
      <c r="Y34" s="270"/>
      <c r="Z34" s="270"/>
      <c r="AA34" s="270"/>
      <c r="AB34" s="270"/>
      <c r="AC34" s="270"/>
      <c r="AD34" s="270"/>
      <c r="AE34" s="270"/>
      <c r="AF34" s="270"/>
      <c r="AG34" s="270"/>
      <c r="AH34" s="270"/>
      <c r="AI34" s="270"/>
      <c r="AJ34" s="270"/>
      <c r="AK34" s="270"/>
      <c r="AL34" s="270"/>
      <c r="AM34" s="271"/>
    </row>
    <row r="35" spans="1:48" ht="15" customHeight="1">
      <c r="A35" s="97" t="s">
        <v>32</v>
      </c>
      <c r="B35" s="98"/>
      <c r="C35" s="98"/>
      <c r="D35" s="98"/>
      <c r="E35" s="98"/>
      <c r="F35" s="98"/>
      <c r="G35" s="99"/>
      <c r="H35" s="305">
        <f ca="1">SUM(H30:L34)</f>
        <v>0</v>
      </c>
      <c r="I35" s="305"/>
      <c r="J35" s="305"/>
      <c r="K35" s="305"/>
      <c r="L35" s="306"/>
      <c r="M35" s="296"/>
      <c r="N35" s="297"/>
      <c r="O35" s="297"/>
      <c r="P35" s="297"/>
      <c r="Q35" s="297"/>
      <c r="R35" s="297"/>
      <c r="S35" s="297"/>
      <c r="T35" s="297"/>
      <c r="U35" s="297"/>
      <c r="V35" s="297"/>
      <c r="W35" s="297"/>
      <c r="X35" s="297"/>
      <c r="Y35" s="297"/>
      <c r="Z35" s="297"/>
      <c r="AA35" s="297"/>
      <c r="AB35" s="297"/>
      <c r="AC35" s="297"/>
      <c r="AD35" s="297"/>
      <c r="AE35" s="297"/>
      <c r="AF35" s="297"/>
      <c r="AG35" s="297"/>
      <c r="AH35" s="297"/>
      <c r="AI35" s="297"/>
      <c r="AJ35" s="297"/>
      <c r="AK35" s="297"/>
      <c r="AL35" s="297"/>
      <c r="AM35" s="298"/>
    </row>
    <row r="36" spans="1:48" ht="6" customHeight="1" thickBot="1">
      <c r="A36" s="100"/>
      <c r="B36" s="100"/>
      <c r="C36" s="100"/>
      <c r="D36" s="100"/>
      <c r="E36" s="101"/>
      <c r="F36" s="101"/>
      <c r="G36" s="101"/>
      <c r="H36" s="101"/>
      <c r="I36" s="101"/>
      <c r="J36" s="102"/>
      <c r="K36" s="102"/>
      <c r="L36" s="102"/>
      <c r="M36" s="102"/>
      <c r="N36" s="102"/>
      <c r="AH36" s="103"/>
    </row>
    <row r="37" spans="1:48" s="19" customFormat="1" ht="19.5" customHeight="1">
      <c r="A37" s="104" t="s">
        <v>193</v>
      </c>
      <c r="B37" s="105"/>
      <c r="C37" s="105"/>
      <c r="D37" s="105"/>
      <c r="E37" s="105"/>
      <c r="F37" s="105"/>
      <c r="G37" s="105"/>
      <c r="H37" s="105"/>
      <c r="I37" s="106"/>
      <c r="J37" s="107"/>
      <c r="K37" s="105"/>
      <c r="L37" s="108"/>
      <c r="M37" s="108"/>
      <c r="N37" s="108"/>
      <c r="O37" s="105"/>
      <c r="P37" s="105"/>
      <c r="Q37" s="105"/>
      <c r="R37" s="105"/>
      <c r="S37" s="105"/>
      <c r="T37" s="109"/>
      <c r="U37" s="109"/>
      <c r="V37" s="109"/>
      <c r="W37" s="109"/>
      <c r="AC37" s="272"/>
      <c r="AD37" s="273" t="s">
        <v>260</v>
      </c>
      <c r="AE37" s="274"/>
      <c r="AF37" s="274"/>
      <c r="AG37" s="274"/>
      <c r="AH37" s="274"/>
      <c r="AI37" s="275" t="s">
        <v>3</v>
      </c>
      <c r="AJ37" s="276"/>
      <c r="AK37" s="276"/>
      <c r="AL37" s="276"/>
      <c r="AM37" s="277"/>
    </row>
    <row r="38" spans="1:48" s="19" customFormat="1" ht="13.5" customHeight="1">
      <c r="A38" s="105"/>
      <c r="B38" s="105"/>
      <c r="C38" s="105"/>
      <c r="D38" s="105"/>
      <c r="E38" s="105"/>
      <c r="F38" s="105"/>
      <c r="G38" s="105"/>
      <c r="H38" s="105"/>
      <c r="I38" s="105"/>
      <c r="J38" s="105"/>
      <c r="K38" s="105"/>
      <c r="L38" s="105"/>
      <c r="M38" s="105"/>
      <c r="N38" s="105"/>
      <c r="O38" s="105"/>
      <c r="P38" s="105"/>
      <c r="Q38" s="105"/>
      <c r="R38" s="105"/>
      <c r="S38" s="105"/>
      <c r="T38" s="105"/>
      <c r="U38" s="105"/>
      <c r="V38" s="105"/>
      <c r="W38" s="105"/>
      <c r="AC38" s="272"/>
      <c r="AD38" s="365"/>
      <c r="AE38" s="366"/>
      <c r="AF38" s="366"/>
      <c r="AG38" s="309" t="s">
        <v>23</v>
      </c>
      <c r="AH38" s="309"/>
      <c r="AI38" s="310" t="str">
        <f>IF(AD38="","",MIN(AD38,ROUNDDOWN(H46/1000,0)))</f>
        <v/>
      </c>
      <c r="AJ38" s="311"/>
      <c r="AK38" s="311"/>
      <c r="AL38" s="309" t="s">
        <v>23</v>
      </c>
      <c r="AM38" s="314"/>
    </row>
    <row r="39" spans="1:48" s="19" customFormat="1" ht="12">
      <c r="A39" s="110"/>
      <c r="B39" s="105"/>
      <c r="C39" s="105"/>
      <c r="D39" s="105"/>
      <c r="E39" s="105"/>
      <c r="F39" s="105"/>
      <c r="G39" s="105"/>
      <c r="H39" s="105"/>
      <c r="I39" s="105"/>
      <c r="J39" s="105"/>
      <c r="K39" s="105"/>
      <c r="L39" s="105"/>
      <c r="M39" s="105"/>
      <c r="N39" s="105"/>
      <c r="O39" s="105"/>
      <c r="P39" s="105"/>
      <c r="Q39" s="105"/>
      <c r="R39" s="105"/>
      <c r="S39" s="105"/>
      <c r="T39" s="105"/>
      <c r="U39" s="105"/>
      <c r="V39" s="105"/>
      <c r="W39" s="105"/>
      <c r="AC39" s="272"/>
      <c r="AD39" s="367"/>
      <c r="AE39" s="368"/>
      <c r="AF39" s="368"/>
      <c r="AG39" s="309"/>
      <c r="AH39" s="309"/>
      <c r="AI39" s="312"/>
      <c r="AJ39" s="313"/>
      <c r="AK39" s="313"/>
      <c r="AL39" s="309"/>
      <c r="AM39" s="314"/>
      <c r="AT39" s="111"/>
    </row>
    <row r="40" spans="1:48" ht="15" customHeight="1">
      <c r="A40" s="229" t="s">
        <v>190</v>
      </c>
      <c r="B40" s="230"/>
      <c r="C40" s="230"/>
      <c r="D40" s="230"/>
      <c r="E40" s="230"/>
      <c r="F40" s="230"/>
      <c r="G40" s="231"/>
      <c r="H40" s="230" t="s">
        <v>191</v>
      </c>
      <c r="I40" s="230"/>
      <c r="J40" s="230"/>
      <c r="K40" s="230"/>
      <c r="L40" s="230"/>
      <c r="M40" s="229" t="s">
        <v>21</v>
      </c>
      <c r="N40" s="230"/>
      <c r="O40" s="230"/>
      <c r="P40" s="230"/>
      <c r="Q40" s="230"/>
      <c r="R40" s="230"/>
      <c r="S40" s="230"/>
      <c r="T40" s="230"/>
      <c r="U40" s="230"/>
      <c r="V40" s="230"/>
      <c r="W40" s="230"/>
      <c r="X40" s="230"/>
      <c r="Y40" s="230"/>
      <c r="Z40" s="230"/>
      <c r="AA40" s="230"/>
      <c r="AB40" s="230"/>
      <c r="AC40" s="230"/>
      <c r="AD40" s="230"/>
      <c r="AE40" s="230"/>
      <c r="AF40" s="230"/>
      <c r="AG40" s="230"/>
      <c r="AH40" s="230"/>
      <c r="AI40" s="230"/>
      <c r="AJ40" s="230"/>
      <c r="AK40" s="230"/>
      <c r="AL40" s="230"/>
      <c r="AM40" s="231"/>
    </row>
    <row r="41" spans="1:48" ht="15" customHeight="1">
      <c r="A41" s="321" t="s">
        <v>217</v>
      </c>
      <c r="B41" s="322"/>
      <c r="C41" s="322"/>
      <c r="D41" s="322"/>
      <c r="E41" s="322"/>
      <c r="F41" s="322"/>
      <c r="G41" s="323"/>
      <c r="H41" s="289">
        <f ca="1">SUMIFS(明細!J19:X19,明細!$J$8:$X$8,事業実績書2!$T$7,明細!$J$7:$X$7,事業実績書2!$L$10)</f>
        <v>0</v>
      </c>
      <c r="I41" s="290"/>
      <c r="J41" s="290"/>
      <c r="K41" s="290"/>
      <c r="L41" s="291"/>
      <c r="M41" s="307"/>
      <c r="N41" s="292"/>
      <c r="O41" s="292"/>
      <c r="P41" s="292"/>
      <c r="Q41" s="292"/>
      <c r="R41" s="292"/>
      <c r="S41" s="292"/>
      <c r="T41" s="292"/>
      <c r="U41" s="292"/>
      <c r="V41" s="292"/>
      <c r="W41" s="292"/>
      <c r="X41" s="292"/>
      <c r="Y41" s="292"/>
      <c r="Z41" s="292"/>
      <c r="AA41" s="292"/>
      <c r="AB41" s="292"/>
      <c r="AC41" s="292"/>
      <c r="AD41" s="292"/>
      <c r="AE41" s="292"/>
      <c r="AF41" s="292"/>
      <c r="AG41" s="292"/>
      <c r="AH41" s="292"/>
      <c r="AI41" s="292"/>
      <c r="AJ41" s="292"/>
      <c r="AK41" s="292"/>
      <c r="AL41" s="292"/>
      <c r="AM41" s="293"/>
    </row>
    <row r="42" spans="1:48" ht="15" customHeight="1">
      <c r="A42" s="318"/>
      <c r="B42" s="319"/>
      <c r="C42" s="319"/>
      <c r="D42" s="319"/>
      <c r="E42" s="319"/>
      <c r="F42" s="319"/>
      <c r="G42" s="320"/>
      <c r="H42" s="268"/>
      <c r="I42" s="268"/>
      <c r="J42" s="268"/>
      <c r="K42" s="268"/>
      <c r="L42" s="268"/>
      <c r="M42" s="308"/>
      <c r="N42" s="270"/>
      <c r="O42" s="270"/>
      <c r="P42" s="270"/>
      <c r="Q42" s="270"/>
      <c r="R42" s="270"/>
      <c r="S42" s="270"/>
      <c r="T42" s="270"/>
      <c r="U42" s="270"/>
      <c r="V42" s="270"/>
      <c r="W42" s="270"/>
      <c r="X42" s="270"/>
      <c r="Y42" s="270"/>
      <c r="Z42" s="270"/>
      <c r="AA42" s="270"/>
      <c r="AB42" s="270"/>
      <c r="AC42" s="270"/>
      <c r="AD42" s="270"/>
      <c r="AE42" s="270"/>
      <c r="AF42" s="270"/>
      <c r="AG42" s="270"/>
      <c r="AH42" s="270"/>
      <c r="AI42" s="270"/>
      <c r="AJ42" s="270"/>
      <c r="AK42" s="270"/>
      <c r="AL42" s="270"/>
      <c r="AM42" s="271"/>
    </row>
    <row r="43" spans="1:48" ht="15" customHeight="1">
      <c r="A43" s="318"/>
      <c r="B43" s="319"/>
      <c r="C43" s="319"/>
      <c r="D43" s="319"/>
      <c r="E43" s="319"/>
      <c r="F43" s="319"/>
      <c r="G43" s="320"/>
      <c r="H43" s="268"/>
      <c r="I43" s="268"/>
      <c r="J43" s="268"/>
      <c r="K43" s="268"/>
      <c r="L43" s="268"/>
      <c r="M43" s="308"/>
      <c r="N43" s="270"/>
      <c r="O43" s="270"/>
      <c r="P43" s="270"/>
      <c r="Q43" s="270"/>
      <c r="R43" s="270"/>
      <c r="S43" s="270"/>
      <c r="T43" s="270"/>
      <c r="U43" s="270"/>
      <c r="V43" s="270"/>
      <c r="W43" s="270"/>
      <c r="X43" s="270"/>
      <c r="Y43" s="270"/>
      <c r="Z43" s="270"/>
      <c r="AA43" s="270"/>
      <c r="AB43" s="270"/>
      <c r="AC43" s="270"/>
      <c r="AD43" s="270"/>
      <c r="AE43" s="270"/>
      <c r="AF43" s="270"/>
      <c r="AG43" s="270"/>
      <c r="AH43" s="270"/>
      <c r="AI43" s="270"/>
      <c r="AJ43" s="270"/>
      <c r="AK43" s="270"/>
      <c r="AL43" s="270"/>
      <c r="AM43" s="271"/>
    </row>
    <row r="44" spans="1:48" ht="15" customHeight="1">
      <c r="A44" s="318"/>
      <c r="B44" s="319"/>
      <c r="C44" s="319"/>
      <c r="D44" s="319"/>
      <c r="E44" s="319"/>
      <c r="F44" s="319"/>
      <c r="G44" s="320"/>
      <c r="H44" s="268"/>
      <c r="I44" s="268"/>
      <c r="J44" s="268"/>
      <c r="K44" s="268"/>
      <c r="L44" s="268"/>
      <c r="M44" s="308"/>
      <c r="N44" s="270"/>
      <c r="O44" s="270"/>
      <c r="P44" s="270"/>
      <c r="Q44" s="270"/>
      <c r="R44" s="270"/>
      <c r="S44" s="270"/>
      <c r="T44" s="270"/>
      <c r="U44" s="270"/>
      <c r="V44" s="270"/>
      <c r="W44" s="270"/>
      <c r="X44" s="270"/>
      <c r="Y44" s="270"/>
      <c r="Z44" s="270"/>
      <c r="AA44" s="270"/>
      <c r="AB44" s="270"/>
      <c r="AC44" s="270"/>
      <c r="AD44" s="270"/>
      <c r="AE44" s="270"/>
      <c r="AF44" s="270"/>
      <c r="AG44" s="270"/>
      <c r="AH44" s="270"/>
      <c r="AI44" s="270"/>
      <c r="AJ44" s="270"/>
      <c r="AK44" s="270"/>
      <c r="AL44" s="270"/>
      <c r="AM44" s="271"/>
    </row>
    <row r="45" spans="1:48" ht="15" customHeight="1">
      <c r="A45" s="315"/>
      <c r="B45" s="316"/>
      <c r="C45" s="316"/>
      <c r="D45" s="316"/>
      <c r="E45" s="316"/>
      <c r="F45" s="316"/>
      <c r="G45" s="317"/>
      <c r="H45" s="268"/>
      <c r="I45" s="268"/>
      <c r="J45" s="268"/>
      <c r="K45" s="268"/>
      <c r="L45" s="268"/>
      <c r="M45" s="308"/>
      <c r="N45" s="270"/>
      <c r="O45" s="270"/>
      <c r="P45" s="270"/>
      <c r="Q45" s="270"/>
      <c r="R45" s="270"/>
      <c r="S45" s="270"/>
      <c r="T45" s="270"/>
      <c r="U45" s="270"/>
      <c r="V45" s="270"/>
      <c r="W45" s="270"/>
      <c r="X45" s="270"/>
      <c r="Y45" s="270"/>
      <c r="Z45" s="270"/>
      <c r="AA45" s="270"/>
      <c r="AB45" s="270"/>
      <c r="AC45" s="270"/>
      <c r="AD45" s="270"/>
      <c r="AE45" s="270"/>
      <c r="AF45" s="270"/>
      <c r="AG45" s="270"/>
      <c r="AH45" s="270"/>
      <c r="AI45" s="270"/>
      <c r="AJ45" s="270"/>
      <c r="AK45" s="270"/>
      <c r="AL45" s="270"/>
      <c r="AM45" s="271"/>
    </row>
    <row r="46" spans="1:48" ht="15" customHeight="1">
      <c r="A46" s="97" t="s">
        <v>32</v>
      </c>
      <c r="B46" s="112"/>
      <c r="C46" s="112"/>
      <c r="D46" s="112"/>
      <c r="E46" s="98"/>
      <c r="F46" s="98"/>
      <c r="G46" s="99"/>
      <c r="H46" s="305">
        <f ca="1">SUM(H41:L45)</f>
        <v>0</v>
      </c>
      <c r="I46" s="305"/>
      <c r="J46" s="305"/>
      <c r="K46" s="305"/>
      <c r="L46" s="306"/>
      <c r="M46" s="296"/>
      <c r="N46" s="297"/>
      <c r="O46" s="297"/>
      <c r="P46" s="297"/>
      <c r="Q46" s="297"/>
      <c r="R46" s="297"/>
      <c r="S46" s="297"/>
      <c r="T46" s="297"/>
      <c r="U46" s="297"/>
      <c r="V46" s="297"/>
      <c r="W46" s="297"/>
      <c r="X46" s="297"/>
      <c r="Y46" s="297"/>
      <c r="Z46" s="297"/>
      <c r="AA46" s="297"/>
      <c r="AB46" s="297"/>
      <c r="AC46" s="297"/>
      <c r="AD46" s="297"/>
      <c r="AE46" s="297"/>
      <c r="AF46" s="297"/>
      <c r="AG46" s="297"/>
      <c r="AH46" s="297"/>
      <c r="AI46" s="297"/>
      <c r="AJ46" s="297"/>
      <c r="AK46" s="297"/>
      <c r="AL46" s="297"/>
      <c r="AM46" s="298"/>
    </row>
    <row r="47" spans="1:48" ht="4.5" customHeight="1">
      <c r="A47" s="100"/>
      <c r="B47" s="100"/>
      <c r="C47" s="100"/>
      <c r="D47" s="100"/>
      <c r="E47" s="113"/>
      <c r="F47" s="113"/>
      <c r="G47" s="113"/>
      <c r="H47" s="113"/>
      <c r="I47" s="113"/>
      <c r="J47" s="114"/>
      <c r="K47" s="114"/>
      <c r="L47" s="114"/>
      <c r="M47" s="114"/>
      <c r="N47" s="114"/>
      <c r="O47" s="113"/>
      <c r="P47" s="113"/>
      <c r="Q47" s="113"/>
      <c r="R47" s="113"/>
      <c r="S47" s="113"/>
      <c r="T47" s="113"/>
      <c r="U47" s="113"/>
      <c r="V47" s="113"/>
      <c r="W47" s="113"/>
      <c r="X47" s="113"/>
      <c r="Y47" s="115"/>
      <c r="Z47" s="115"/>
      <c r="AA47" s="115"/>
      <c r="AB47" s="115"/>
      <c r="AC47" s="115"/>
      <c r="AD47" s="115"/>
      <c r="AE47" s="113"/>
      <c r="AF47" s="113"/>
      <c r="AG47" s="113"/>
      <c r="AH47" s="113"/>
      <c r="AI47" s="113"/>
      <c r="AJ47" s="113"/>
      <c r="AK47" s="113"/>
      <c r="AL47" s="113"/>
      <c r="AM47" s="113"/>
    </row>
    <row r="48" spans="1:48">
      <c r="A48" s="24" t="s">
        <v>194</v>
      </c>
    </row>
    <row r="50" spans="35:39">
      <c r="AI50" s="300"/>
      <c r="AJ50" s="300"/>
      <c r="AK50" s="300"/>
      <c r="AL50" s="300"/>
      <c r="AM50" s="300"/>
    </row>
  </sheetData>
  <sheetProtection sheet="1" formatCells="0" formatColumns="0" formatRows="0" insertColumns="0" insertRows="0" selectLockedCells="1" autoFilter="0"/>
  <mergeCells count="103">
    <mergeCell ref="H46:L46"/>
    <mergeCell ref="M46:AM46"/>
    <mergeCell ref="AI50:AM50"/>
    <mergeCell ref="A44:G44"/>
    <mergeCell ref="H44:L44"/>
    <mergeCell ref="M44:AM44"/>
    <mergeCell ref="A45:G45"/>
    <mergeCell ref="H45:L45"/>
    <mergeCell ref="M45:AM45"/>
    <mergeCell ref="A42:G42"/>
    <mergeCell ref="H42:L42"/>
    <mergeCell ref="M42:AM42"/>
    <mergeCell ref="A43:G43"/>
    <mergeCell ref="H43:L43"/>
    <mergeCell ref="M43:AM43"/>
    <mergeCell ref="A40:G40"/>
    <mergeCell ref="H40:L40"/>
    <mergeCell ref="M40:AM40"/>
    <mergeCell ref="A41:G41"/>
    <mergeCell ref="H41:L41"/>
    <mergeCell ref="M41:AM41"/>
    <mergeCell ref="H35:L35"/>
    <mergeCell ref="M35:AM35"/>
    <mergeCell ref="AC37:AC39"/>
    <mergeCell ref="AD37:AH37"/>
    <mergeCell ref="AI37:AM37"/>
    <mergeCell ref="AD38:AF39"/>
    <mergeCell ref="AG38:AH39"/>
    <mergeCell ref="AI38:AK39"/>
    <mergeCell ref="AL38:AM39"/>
    <mergeCell ref="A33:G33"/>
    <mergeCell ref="H33:L33"/>
    <mergeCell ref="M33:AM33"/>
    <mergeCell ref="A34:G34"/>
    <mergeCell ref="H34:L34"/>
    <mergeCell ref="M34:AM34"/>
    <mergeCell ref="A31:G31"/>
    <mergeCell ref="H31:L31"/>
    <mergeCell ref="M31:AM31"/>
    <mergeCell ref="A32:G32"/>
    <mergeCell ref="H32:L32"/>
    <mergeCell ref="M32:AM32"/>
    <mergeCell ref="A29:G29"/>
    <mergeCell ref="H29:L29"/>
    <mergeCell ref="M29:AM29"/>
    <mergeCell ref="A30:G30"/>
    <mergeCell ref="H30:L30"/>
    <mergeCell ref="M30:AM30"/>
    <mergeCell ref="H26:L26"/>
    <mergeCell ref="M26:AM26"/>
    <mergeCell ref="AI27:AK27"/>
    <mergeCell ref="AL27:AM27"/>
    <mergeCell ref="AI28:AK28"/>
    <mergeCell ref="AL28:AM28"/>
    <mergeCell ref="A24:G24"/>
    <mergeCell ref="H24:L24"/>
    <mergeCell ref="M24:AM24"/>
    <mergeCell ref="A25:G25"/>
    <mergeCell ref="H25:L25"/>
    <mergeCell ref="M25:AM25"/>
    <mergeCell ref="A22:G22"/>
    <mergeCell ref="H22:L22"/>
    <mergeCell ref="M22:AM22"/>
    <mergeCell ref="A23:G23"/>
    <mergeCell ref="H23:L23"/>
    <mergeCell ref="M23:AM23"/>
    <mergeCell ref="A20:G20"/>
    <mergeCell ref="H20:L20"/>
    <mergeCell ref="M20:AM20"/>
    <mergeCell ref="A21:G21"/>
    <mergeCell ref="H21:L21"/>
    <mergeCell ref="M21:AM21"/>
    <mergeCell ref="A11:H11"/>
    <mergeCell ref="A15:AM15"/>
    <mergeCell ref="AC17:AC19"/>
    <mergeCell ref="AD17:AH17"/>
    <mergeCell ref="AI17:AM17"/>
    <mergeCell ref="AD18:AF19"/>
    <mergeCell ref="AG18:AH19"/>
    <mergeCell ref="AI18:AK19"/>
    <mergeCell ref="AL18:AM19"/>
    <mergeCell ref="AP10:AU10"/>
    <mergeCell ref="A8:C9"/>
    <mergeCell ref="D8:G8"/>
    <mergeCell ref="H8:S8"/>
    <mergeCell ref="T8:V9"/>
    <mergeCell ref="W8:AF8"/>
    <mergeCell ref="AG8:AM8"/>
    <mergeCell ref="D9:G9"/>
    <mergeCell ref="H9:S9"/>
    <mergeCell ref="W9:AF9"/>
    <mergeCell ref="AG9:AM9"/>
    <mergeCell ref="A3:AM3"/>
    <mergeCell ref="A5:AM5"/>
    <mergeCell ref="A7:G7"/>
    <mergeCell ref="H7:N7"/>
    <mergeCell ref="O7:S7"/>
    <mergeCell ref="T7:AM7"/>
    <mergeCell ref="A10:K10"/>
    <mergeCell ref="L10:AF10"/>
    <mergeCell ref="AG10:AI10"/>
    <mergeCell ref="AJ10:AK10"/>
    <mergeCell ref="AL10:AM10"/>
  </mergeCells>
  <phoneticPr fontId="11"/>
  <dataValidations count="2">
    <dataValidation type="list" allowBlank="1" showInputMessage="1" showErrorMessage="1" sqref="I11 Y11" xr:uid="{52F1E45C-B990-42B5-8EE9-F4156F2002C0}">
      <formula1>$CS$2:$CS$3</formula1>
    </dataValidation>
    <dataValidation imeMode="halfAlpha" allowBlank="1" showInputMessage="1" showErrorMessage="1" sqref="S17:V19 J17:N19 S28:V28 J28:N28" xr:uid="{9EBD3804-BDEE-43BD-895E-3C72EFCBFA31}"/>
  </dataValidations>
  <printOptions horizontalCentered="1"/>
  <pageMargins left="0.55118110236220474" right="0.55118110236220474" top="0.82677165354330717" bottom="0.23622047244094491" header="0.51181102362204722" footer="0.35433070866141736"/>
  <pageSetup paperSize="9" scale="99" orientation="portrait" r:id="rId1"/>
  <headerFooter alignWithMargins="0"/>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75BA72E2-397A-48D1-B25A-05A99BA7EBB5}">
          <x14:formula1>
            <xm:f>リスト!$H$15</xm:f>
          </x14:formula1>
          <xm:sqref>A41:G45</xm:sqref>
        </x14:dataValidation>
        <x14:dataValidation type="list" allowBlank="1" showInputMessage="1" showErrorMessage="1" xr:uid="{C763BC2B-04FD-499A-BE8C-07491FE0F699}">
          <x14:formula1>
            <xm:f>リスト!$H$9:$H$13</xm:f>
          </x14:formula1>
          <xm:sqref>A30:G34</xm:sqref>
        </x14:dataValidation>
        <x14:dataValidation type="list" allowBlank="1" showInputMessage="1" showErrorMessage="1" xr:uid="{ACB523D4-2F5A-4EB1-8676-8C737B47A13C}">
          <x14:formula1>
            <xm:f>リスト!$H$2:$H$6</xm:f>
          </x14:formula1>
          <xm:sqref>A21:G25</xm:sqref>
        </x14:dataValidation>
        <x14:dataValidation type="list" allowBlank="1" showInputMessage="1" showErrorMessage="1" xr:uid="{6B553088-0350-4426-A700-AFAF3AAC3A31}">
          <x14:formula1>
            <xm:f>リスト!$B$2:$B$30</xm:f>
          </x14:formula1>
          <xm:sqref>L10:AF10</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C835E1-B792-4DA7-87BC-E9DD55B8AF1F}">
  <sheetPr>
    <pageSetUpPr fitToPage="1"/>
  </sheetPr>
  <dimension ref="A1:F21"/>
  <sheetViews>
    <sheetView showGridLines="0" view="pageBreakPreview" zoomScaleNormal="100" zoomScaleSheetLayoutView="100" workbookViewId="0">
      <selection activeCell="V20" sqref="V20"/>
    </sheetView>
  </sheetViews>
  <sheetFormatPr defaultColWidth="9.6640625" defaultRowHeight="16.2"/>
  <cols>
    <col min="1" max="1" width="4" style="59" customWidth="1"/>
    <col min="2" max="2" width="26.88671875" style="59" customWidth="1"/>
    <col min="3" max="5" width="13" style="59" customWidth="1"/>
    <col min="6" max="6" width="25.21875" style="59" customWidth="1"/>
    <col min="7" max="16384" width="9.6640625" style="59"/>
  </cols>
  <sheetData>
    <row r="1" spans="1:6">
      <c r="A1" s="58" t="s">
        <v>203</v>
      </c>
    </row>
    <row r="2" spans="1:6" ht="41.4" customHeight="1">
      <c r="A2" s="353" t="s">
        <v>196</v>
      </c>
      <c r="B2" s="353"/>
      <c r="C2" s="353"/>
      <c r="D2" s="353"/>
      <c r="E2" s="353"/>
      <c r="F2" s="353"/>
    </row>
    <row r="3" spans="1:6" ht="41.4" customHeight="1" thickBot="1">
      <c r="A3" s="59" t="s">
        <v>59</v>
      </c>
      <c r="F3" s="60" t="s">
        <v>60</v>
      </c>
    </row>
    <row r="4" spans="1:6" s="61" customFormat="1" ht="41.4" customHeight="1" thickBot="1">
      <c r="B4" s="62" t="s">
        <v>61</v>
      </c>
      <c r="C4" s="342" t="s">
        <v>62</v>
      </c>
      <c r="D4" s="342"/>
      <c r="E4" s="342"/>
      <c r="F4" s="63" t="s">
        <v>63</v>
      </c>
    </row>
    <row r="5" spans="1:6" s="61" customFormat="1" ht="54" customHeight="1" thickTop="1">
      <c r="B5" s="64" t="s">
        <v>220</v>
      </c>
      <c r="C5" s="354">
        <f ca="1">実績額一覧!G20*1000</f>
        <v>0</v>
      </c>
      <c r="D5" s="355"/>
      <c r="E5" s="356"/>
      <c r="F5" s="65"/>
    </row>
    <row r="6" spans="1:6" s="61" customFormat="1" ht="54" customHeight="1" thickBot="1">
      <c r="B6" s="66" t="s">
        <v>221</v>
      </c>
      <c r="C6" s="357">
        <f ca="1">C16-C5</f>
        <v>0</v>
      </c>
      <c r="D6" s="358"/>
      <c r="E6" s="359"/>
      <c r="F6" s="67"/>
    </row>
    <row r="7" spans="1:6" ht="54" hidden="1" customHeight="1">
      <c r="B7" s="68" t="s">
        <v>64</v>
      </c>
      <c r="C7" s="360"/>
      <c r="D7" s="360"/>
      <c r="E7" s="360"/>
      <c r="F7" s="69"/>
    </row>
    <row r="8" spans="1:6" ht="41.4" customHeight="1" thickBot="1">
      <c r="B8" s="70" t="s">
        <v>65</v>
      </c>
      <c r="C8" s="351">
        <f ca="1">SUM(C5:E7)</f>
        <v>0</v>
      </c>
      <c r="D8" s="352"/>
      <c r="E8" s="352"/>
      <c r="F8" s="71"/>
    </row>
    <row r="9" spans="1:6" ht="41.4" customHeight="1"/>
    <row r="10" spans="1:6" ht="41.4" customHeight="1" thickBot="1">
      <c r="A10" s="59" t="s">
        <v>66</v>
      </c>
      <c r="F10" s="60" t="s">
        <v>60</v>
      </c>
    </row>
    <row r="11" spans="1:6" s="61" customFormat="1" ht="41.4" customHeight="1" thickBot="1">
      <c r="B11" s="62" t="s">
        <v>61</v>
      </c>
      <c r="C11" s="342" t="s">
        <v>62</v>
      </c>
      <c r="D11" s="342"/>
      <c r="E11" s="342"/>
      <c r="F11" s="63" t="s">
        <v>63</v>
      </c>
    </row>
    <row r="12" spans="1:6" s="61" customFormat="1" ht="41.4" customHeight="1" thickTop="1">
      <c r="B12" s="125" t="s">
        <v>218</v>
      </c>
      <c r="C12" s="343">
        <f ca="1">SUM(事業実績書1:収支決算書!$H$26)+SUM(事業実績書1:収支決算書!$H$35)</f>
        <v>0</v>
      </c>
      <c r="D12" s="343"/>
      <c r="E12" s="343"/>
      <c r="F12" s="120"/>
    </row>
    <row r="13" spans="1:6" s="61" customFormat="1" ht="41.4" customHeight="1">
      <c r="B13" s="126" t="s">
        <v>219</v>
      </c>
      <c r="C13" s="348">
        <f ca="1">SUM(事業実績書1:収支決算書!$H$46)</f>
        <v>0</v>
      </c>
      <c r="D13" s="349"/>
      <c r="E13" s="350"/>
      <c r="F13" s="121"/>
    </row>
    <row r="14" spans="1:6" s="61" customFormat="1" ht="41.4" customHeight="1">
      <c r="B14" s="76"/>
      <c r="C14" s="345"/>
      <c r="D14" s="346"/>
      <c r="E14" s="347"/>
      <c r="F14" s="121"/>
    </row>
    <row r="15" spans="1:6" s="61" customFormat="1" ht="41.4" customHeight="1" thickBot="1">
      <c r="B15" s="72"/>
      <c r="C15" s="344"/>
      <c r="D15" s="344"/>
      <c r="E15" s="344"/>
      <c r="F15" s="73"/>
    </row>
    <row r="16" spans="1:6" ht="41.4" customHeight="1" thickBot="1">
      <c r="B16" s="74" t="s">
        <v>65</v>
      </c>
      <c r="C16" s="340">
        <f ca="1">SUM(C12:E15)</f>
        <v>0</v>
      </c>
      <c r="D16" s="341"/>
      <c r="E16" s="341"/>
      <c r="F16" s="75"/>
    </row>
    <row r="17" spans="2:2" ht="41.4" customHeight="1"/>
    <row r="21" spans="2:2">
      <c r="B21" s="57"/>
    </row>
  </sheetData>
  <sheetProtection sheet="1" objects="1" scenarios="1" selectLockedCells="1"/>
  <mergeCells count="12">
    <mergeCell ref="C8:E8"/>
    <mergeCell ref="A2:F2"/>
    <mergeCell ref="C4:E4"/>
    <mergeCell ref="C5:E5"/>
    <mergeCell ref="C6:E6"/>
    <mergeCell ref="C7:E7"/>
    <mergeCell ref="C16:E16"/>
    <mergeCell ref="C11:E11"/>
    <mergeCell ref="C12:E12"/>
    <mergeCell ref="C15:E15"/>
    <mergeCell ref="C14:E14"/>
    <mergeCell ref="C13:E13"/>
  </mergeCells>
  <phoneticPr fontId="11"/>
  <printOptions horizontalCentered="1"/>
  <pageMargins left="0.59055118110236227" right="0.59055118110236227" top="0.59055118110236227" bottom="0.59055118110236227" header="0.31496062992125984" footer="0.31496062992125984"/>
  <pageSetup paperSize="9" scale="97" orientation="portrait"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2D3D9D-0802-4469-8E71-69D4A79EA5C8}">
  <sheetPr>
    <tabColor rgb="FFFFFF00"/>
    <pageSetUpPr fitToPage="1"/>
  </sheetPr>
  <dimension ref="A2:X71"/>
  <sheetViews>
    <sheetView view="pageBreakPreview" topLeftCell="A4" zoomScaleNormal="100" zoomScaleSheetLayoutView="100" workbookViewId="0">
      <selection activeCell="F14" sqref="F14"/>
    </sheetView>
  </sheetViews>
  <sheetFormatPr defaultColWidth="8.88671875" defaultRowHeight="18"/>
  <cols>
    <col min="1" max="1" width="6.33203125" style="129" customWidth="1"/>
    <col min="2" max="2" width="19.21875" style="129" customWidth="1"/>
    <col min="3" max="4" width="9.6640625" style="129" customWidth="1"/>
    <col min="5" max="5" width="28.109375" style="129" customWidth="1"/>
    <col min="6" max="6" width="57.5546875" style="129" customWidth="1"/>
    <col min="7" max="7" width="33.109375" style="130" customWidth="1"/>
    <col min="8" max="8" width="8.88671875" style="129"/>
    <col min="9" max="9" width="22.109375" style="129" customWidth="1"/>
    <col min="10" max="10" width="10.33203125" style="129" customWidth="1"/>
    <col min="11" max="11" width="8.44140625" style="129" customWidth="1"/>
    <col min="12" max="16384" width="8.88671875" style="129"/>
  </cols>
  <sheetData>
    <row r="2" spans="1:24" ht="41.4" customHeight="1">
      <c r="A2" s="128" t="s">
        <v>239</v>
      </c>
      <c r="B2" s="128"/>
    </row>
    <row r="3" spans="1:24" ht="219" customHeight="1">
      <c r="A3" s="361" t="s">
        <v>258</v>
      </c>
      <c r="B3" s="362"/>
      <c r="C3" s="362"/>
      <c r="D3" s="362"/>
      <c r="E3" s="362"/>
      <c r="F3" s="362"/>
      <c r="G3" s="362"/>
    </row>
    <row r="4" spans="1:24" s="132" customFormat="1">
      <c r="A4" s="129"/>
      <c r="B4" s="129"/>
      <c r="C4" s="129"/>
      <c r="D4" s="129"/>
      <c r="E4" s="129"/>
      <c r="F4" s="129"/>
      <c r="G4" s="131"/>
    </row>
    <row r="5" spans="1:24" s="132" customFormat="1" ht="35.4" customHeight="1">
      <c r="A5" s="144" t="s">
        <v>233</v>
      </c>
      <c r="B5" s="134" t="s">
        <v>253</v>
      </c>
      <c r="C5" s="134" t="s">
        <v>234</v>
      </c>
      <c r="D5" s="134" t="s">
        <v>235</v>
      </c>
      <c r="E5" s="143" t="s">
        <v>254</v>
      </c>
      <c r="F5" s="133" t="s">
        <v>236</v>
      </c>
      <c r="G5" s="135" t="s">
        <v>237</v>
      </c>
    </row>
    <row r="6" spans="1:24" s="132" customFormat="1">
      <c r="A6" s="133" t="s">
        <v>238</v>
      </c>
      <c r="B6" s="133"/>
      <c r="C6" s="136">
        <v>46204</v>
      </c>
      <c r="D6" s="137">
        <v>46235</v>
      </c>
      <c r="E6" s="138" t="s">
        <v>241</v>
      </c>
      <c r="F6" s="139" t="s">
        <v>250</v>
      </c>
      <c r="G6" s="140">
        <v>6000</v>
      </c>
    </row>
    <row r="7" spans="1:24">
      <c r="A7" s="133" t="s">
        <v>238</v>
      </c>
      <c r="B7" s="133"/>
      <c r="C7" s="136">
        <v>46219</v>
      </c>
      <c r="D7" s="137">
        <v>46259</v>
      </c>
      <c r="E7" s="138" t="s">
        <v>245</v>
      </c>
      <c r="F7" s="139" t="s">
        <v>251</v>
      </c>
      <c r="G7" s="140">
        <v>20000</v>
      </c>
      <c r="J7" s="152">
        <f ca="1">実績額一覧!D5</f>
        <v>0</v>
      </c>
      <c r="K7" s="160">
        <f ca="1">実績額一覧!D6</f>
        <v>0</v>
      </c>
      <c r="L7" s="160" t="str">
        <f ca="1">実績額一覧!D7</f>
        <v/>
      </c>
      <c r="M7" s="160" t="str">
        <f ca="1">実績額一覧!D8</f>
        <v/>
      </c>
      <c r="N7" s="160" t="str">
        <f ca="1">実績額一覧!D9</f>
        <v/>
      </c>
      <c r="O7" s="152" t="str">
        <f ca="1">実績額一覧!D10</f>
        <v/>
      </c>
      <c r="P7" s="152" t="str">
        <f ca="1">実績額一覧!D11</f>
        <v/>
      </c>
      <c r="Q7" s="152" t="str">
        <f ca="1">実績額一覧!D12</f>
        <v/>
      </c>
      <c r="R7" s="152" t="str">
        <f ca="1">実績額一覧!D13</f>
        <v/>
      </c>
      <c r="S7" s="152" t="str">
        <f ca="1">実績額一覧!D14</f>
        <v/>
      </c>
      <c r="T7" s="152" t="str">
        <f ca="1">実績額一覧!D15</f>
        <v/>
      </c>
      <c r="U7" s="152" t="str">
        <f ca="1">実績額一覧!D16</f>
        <v/>
      </c>
      <c r="V7" s="152" t="str">
        <f ca="1">実績額一覧!D17</f>
        <v/>
      </c>
      <c r="W7" s="152" t="str">
        <f ca="1">実績額一覧!D18</f>
        <v/>
      </c>
      <c r="X7" s="152" t="str">
        <f ca="1">実績額一覧!D19</f>
        <v/>
      </c>
    </row>
    <row r="8" spans="1:24">
      <c r="A8" s="133" t="s">
        <v>238</v>
      </c>
      <c r="B8" s="133"/>
      <c r="C8" s="136">
        <v>46243</v>
      </c>
      <c r="D8" s="137">
        <v>46257</v>
      </c>
      <c r="E8" s="138" t="s">
        <v>246</v>
      </c>
      <c r="F8" s="139" t="s">
        <v>252</v>
      </c>
      <c r="G8" s="140">
        <v>200000</v>
      </c>
      <c r="J8" s="129">
        <f ca="1">実績額一覧!B5</f>
        <v>0</v>
      </c>
      <c r="K8" s="129">
        <f ca="1">実績額一覧!B6</f>
        <v>0</v>
      </c>
      <c r="L8" s="129" t="str">
        <f ca="1">実績額一覧!B7</f>
        <v/>
      </c>
      <c r="M8" s="129" t="str">
        <f ca="1">実績額一覧!B8</f>
        <v/>
      </c>
      <c r="N8" s="129" t="str">
        <f ca="1">実績額一覧!B9</f>
        <v/>
      </c>
      <c r="O8" s="129" t="str">
        <f ca="1">実績額一覧!B10</f>
        <v/>
      </c>
      <c r="P8" s="129" t="str">
        <f ca="1">実績額一覧!B11</f>
        <v/>
      </c>
      <c r="Q8" s="129" t="str">
        <f ca="1">実績額一覧!B12</f>
        <v/>
      </c>
      <c r="R8" s="129" t="str">
        <f ca="1">実績額一覧!B13</f>
        <v/>
      </c>
      <c r="S8" s="129" t="str">
        <f ca="1">実績額一覧!B14</f>
        <v/>
      </c>
      <c r="T8" s="129" t="str">
        <f ca="1">実績額一覧!B15</f>
        <v/>
      </c>
      <c r="U8" s="129" t="str">
        <f ca="1">実績額一覧!B16</f>
        <v/>
      </c>
      <c r="V8" s="129" t="str">
        <f ca="1">実績額一覧!B17</f>
        <v/>
      </c>
      <c r="W8" s="129" t="str">
        <f ca="1">実績額一覧!B18</f>
        <v/>
      </c>
      <c r="X8" s="129" t="str">
        <f ca="1">実績額一覧!B19</f>
        <v/>
      </c>
    </row>
    <row r="9" spans="1:24">
      <c r="A9" s="141">
        <v>1</v>
      </c>
      <c r="B9" s="147"/>
      <c r="C9" s="153"/>
      <c r="D9" s="153"/>
      <c r="E9" s="148"/>
      <c r="F9" s="172"/>
      <c r="G9" s="149"/>
      <c r="I9" s="145" t="s">
        <v>240</v>
      </c>
      <c r="J9" s="142">
        <f ca="1">SUMIFS($G$9:$G$58,$E$9:$E$58,I9,$B$9:$B$58,実績額一覧!$B$5)</f>
        <v>0</v>
      </c>
      <c r="K9" s="142">
        <f ca="1">SUMIFS($G$9:$G$58,$E$9:$E$58,I9,$B$9:$B$58,実績額一覧!$B$6)</f>
        <v>0</v>
      </c>
      <c r="L9" s="142">
        <f ca="1">SUMIFS($G$9:$G$58,$E$9:$E$58,I9,$B$9:$B$58,実績額一覧!$B$7)</f>
        <v>0</v>
      </c>
      <c r="M9" s="142">
        <f ca="1">SUMIFS($G$9:$G$58,$E$9:$E$58,I9,$B$9:$B$58,実績額一覧!$B$8)</f>
        <v>0</v>
      </c>
      <c r="N9" s="142">
        <f ca="1">SUMIFS($G$9:$G$58,$E$9:$E$58,I9,$B$9:$B$58,実績額一覧!$B$9)</f>
        <v>0</v>
      </c>
      <c r="O9" s="142">
        <f ca="1">SUMIFS($G$9:$G$58,$E$9:$E$58,I9,$B$9:$B$58,実績額一覧!$B$10)</f>
        <v>0</v>
      </c>
      <c r="P9" s="142">
        <f ca="1">SUMIFS($G$9:$G$58,$E$9:$E$58,I9,$B$9:$B$58,実績額一覧!$B$11)</f>
        <v>0</v>
      </c>
      <c r="Q9" s="142">
        <f ca="1">SUMIFS($G$9:$G$58,$E$9:$E$58,I9,$B$9:$B$58,実績額一覧!$B$12)</f>
        <v>0</v>
      </c>
      <c r="R9" s="142">
        <f ca="1">SUMIFS($G$9:$G$58,$E$9:$E$58,I9,$B$9:$B$58,実績額一覧!$B$13)</f>
        <v>0</v>
      </c>
      <c r="S9" s="142">
        <f ca="1">SUMIFS($G$9:$G$58,$E$9:$E$58,I9,$B$9:$B$58,実績額一覧!$B$14)</f>
        <v>0</v>
      </c>
      <c r="T9" s="142">
        <f ca="1">SUMIFS($G$9:$G$58,$E$9:$E$58,I9,$B$9:$B$58,実績額一覧!$B$15)</f>
        <v>0</v>
      </c>
      <c r="U9" s="142">
        <f ca="1">SUMIFS($G$9:$G$58,$E$9:$E$58,I9,$B$9:$B$58,実績額一覧!$B$16)</f>
        <v>0</v>
      </c>
      <c r="V9" s="142">
        <f ca="1">SUMIFS($G$9:$G$58,$E$9:$E$58,I9,$B$9:$B$58,実績額一覧!$B$17)</f>
        <v>0</v>
      </c>
      <c r="W9" s="142">
        <f ca="1">SUMIFS($G$9:$G$58,$E$9:$E$58,I9,$B$9:$B$58,実績額一覧!$B$18)</f>
        <v>0</v>
      </c>
      <c r="X9" s="142">
        <f ca="1">SUMIFS($G$9:$G$58,$E$9:$E$58,I9,$B$9:$B$58,実績額一覧!$B$19)</f>
        <v>0</v>
      </c>
    </row>
    <row r="10" spans="1:24">
      <c r="A10" s="141">
        <v>2</v>
      </c>
      <c r="B10" s="147"/>
      <c r="C10" s="153"/>
      <c r="D10" s="171"/>
      <c r="E10" s="148"/>
      <c r="F10" s="172"/>
      <c r="G10" s="149"/>
      <c r="I10" s="145" t="s">
        <v>241</v>
      </c>
      <c r="J10" s="142">
        <f ca="1">SUMIFS($G$9:$G$58,$E$9:$E$58,I10,$B$9:$B$58,実績額一覧!$B$5)</f>
        <v>0</v>
      </c>
      <c r="K10" s="142">
        <f ca="1">SUMIFS($G$9:$G$58,$E$9:$E$58,I10,$B$9:$B$58,実績額一覧!$B$6)</f>
        <v>0</v>
      </c>
      <c r="L10" s="142">
        <f ca="1">SUMIFS($G$9:$G$58,$E$9:$E$58,I10,$B$9:$B$58,実績額一覧!$B$7)</f>
        <v>0</v>
      </c>
      <c r="M10" s="142">
        <f ca="1">SUMIFS($G$9:$G$58,$E$9:$E$58,I10,$B$9:$B$58,実績額一覧!$B$8)</f>
        <v>0</v>
      </c>
      <c r="N10" s="142">
        <f ca="1">SUMIFS($G$9:$G$58,$E$9:$E$58,I10,$B$9:$B$58,実績額一覧!$B$9)</f>
        <v>0</v>
      </c>
      <c r="O10" s="142">
        <f ca="1">SUMIFS($G$9:$G$58,$E$9:$E$58,I10,$B$9:$B$58,実績額一覧!$B$10)</f>
        <v>0</v>
      </c>
      <c r="P10" s="142">
        <f ca="1">SUMIFS($G$9:$G$58,$E$9:$E$58,I10,$B$9:$B$58,実績額一覧!$B$11)</f>
        <v>0</v>
      </c>
      <c r="Q10" s="142">
        <f ca="1">SUMIFS($G$9:$G$58,$E$9:$E$58,I10,$B$9:$B$58,実績額一覧!$B$12)</f>
        <v>0</v>
      </c>
      <c r="R10" s="142">
        <f ca="1">SUMIFS($G$9:$G$58,$E$9:$E$58,I10,$B$9:$B$58,実績額一覧!$B$13)</f>
        <v>0</v>
      </c>
      <c r="S10" s="142">
        <f ca="1">SUMIFS($G$9:$G$58,$E$9:$E$58,I10,$B$9:$B$58,実績額一覧!$B$14)</f>
        <v>0</v>
      </c>
      <c r="T10" s="142">
        <f ca="1">SUMIFS($G$9:$G$58,$E$9:$E$58,I10,$B$9:$B$58,実績額一覧!$B$15)</f>
        <v>0</v>
      </c>
      <c r="U10" s="142">
        <f ca="1">SUMIFS($G$9:$G$58,$E$9:$E$58,I10,$B$9:$B$58,実績額一覧!$B$16)</f>
        <v>0</v>
      </c>
      <c r="V10" s="142">
        <f ca="1">SUMIFS($G$9:$G$58,$E$9:$E$58,I10,$B$9:$B$58,実績額一覧!$B$17)</f>
        <v>0</v>
      </c>
      <c r="W10" s="142">
        <f ca="1">SUMIFS($G$9:$G$58,$E$9:$E$58,I10,$B$9:$B$58,実績額一覧!$B$18)</f>
        <v>0</v>
      </c>
      <c r="X10" s="142">
        <f ca="1">SUMIFS($G$9:$G$58,$E$9:$E$58,I10,$B$9:$B$58,実績額一覧!$B$19)</f>
        <v>0</v>
      </c>
    </row>
    <row r="11" spans="1:24">
      <c r="A11" s="141">
        <v>3</v>
      </c>
      <c r="B11" s="147"/>
      <c r="C11" s="169"/>
      <c r="D11" s="170"/>
      <c r="E11" s="148"/>
      <c r="F11" s="172"/>
      <c r="G11" s="149"/>
      <c r="I11" s="145" t="s">
        <v>242</v>
      </c>
      <c r="J11" s="142">
        <f ca="1">SUMIFS($G$9:$G$58,$E$9:$E$58,I11,$B$9:$B$58,実績額一覧!$B$5)</f>
        <v>0</v>
      </c>
      <c r="K11" s="142">
        <f ca="1">SUMIFS($G$9:$G$58,$E$9:$E$58,I11,$B$9:$B$58,実績額一覧!$B$6)</f>
        <v>0</v>
      </c>
      <c r="L11" s="142">
        <f ca="1">SUMIFS($G$9:$G$58,$E$9:$E$58,I11,$B$9:$B$58,実績額一覧!$B$7)</f>
        <v>0</v>
      </c>
      <c r="M11" s="142">
        <f ca="1">SUMIFS($G$9:$G$58,$E$9:$E$58,I11,$B$9:$B$58,実績額一覧!$B$8)</f>
        <v>0</v>
      </c>
      <c r="N11" s="142">
        <f ca="1">SUMIFS($G$9:$G$58,$E$9:$E$58,I11,$B$9:$B$58,実績額一覧!$B$9)</f>
        <v>0</v>
      </c>
      <c r="O11" s="142">
        <f ca="1">SUMIFS($G$9:$G$58,$E$9:$E$58,I11,$B$9:$B$58,実績額一覧!$B$10)</f>
        <v>0</v>
      </c>
      <c r="P11" s="142">
        <f ca="1">SUMIFS($G$9:$G$58,$E$9:$E$58,I11,$B$9:$B$58,実績額一覧!$B$11)</f>
        <v>0</v>
      </c>
      <c r="Q11" s="142">
        <f ca="1">SUMIFS($G$9:$G$58,$E$9:$E$58,I11,$B$9:$B$58,実績額一覧!$B$12)</f>
        <v>0</v>
      </c>
      <c r="R11" s="142">
        <f ca="1">SUMIFS($G$9:$G$58,$E$9:$E$58,I11,$B$9:$B$58,実績額一覧!$B$13)</f>
        <v>0</v>
      </c>
      <c r="S11" s="142">
        <f ca="1">SUMIFS($G$9:$G$58,$E$9:$E$58,I11,$B$9:$B$58,実績額一覧!$B$14)</f>
        <v>0</v>
      </c>
      <c r="T11" s="142">
        <f ca="1">SUMIFS($G$9:$G$58,$E$9:$E$58,I11,$B$9:$B$58,実績額一覧!$B$15)</f>
        <v>0</v>
      </c>
      <c r="U11" s="142">
        <f ca="1">SUMIFS($G$9:$G$58,$E$9:$E$58,I11,$B$9:$B$58,実績額一覧!$B$16)</f>
        <v>0</v>
      </c>
      <c r="V11" s="142">
        <f ca="1">SUMIFS($G$9:$G$58,$E$9:$E$58,I11,$B$9:$B$58,実績額一覧!$B$17)</f>
        <v>0</v>
      </c>
      <c r="W11" s="142">
        <f ca="1">SUMIFS($G$9:$G$58,$E$9:$E$58,I11,$B$9:$B$58,実績額一覧!$B$18)</f>
        <v>0</v>
      </c>
      <c r="X11" s="142">
        <f ca="1">SUMIFS($G$9:$G$58,$E$9:$E$58,I11,$B$9:$B$58,実績額一覧!$B$19)</f>
        <v>0</v>
      </c>
    </row>
    <row r="12" spans="1:24">
      <c r="A12" s="141">
        <v>4</v>
      </c>
      <c r="B12" s="147"/>
      <c r="C12" s="153"/>
      <c r="D12" s="153"/>
      <c r="E12" s="148"/>
      <c r="F12" s="147"/>
      <c r="G12" s="149"/>
      <c r="I12" s="145" t="s">
        <v>243</v>
      </c>
      <c r="J12" s="142">
        <f ca="1">SUMIFS($G$9:$G$58,$E$9:$E$58,I12,$B$9:$B$58,実績額一覧!$B$5)</f>
        <v>0</v>
      </c>
      <c r="K12" s="142">
        <f ca="1">SUMIFS($G$9:$G$58,$E$9:$E$58,I12,$B$9:$B$58,実績額一覧!$B$6)</f>
        <v>0</v>
      </c>
      <c r="L12" s="142">
        <f ca="1">SUMIFS($G$9:$G$58,$E$9:$E$58,I12,$B$9:$B$58,実績額一覧!$B$7)</f>
        <v>0</v>
      </c>
      <c r="M12" s="142">
        <f ca="1">SUMIFS($G$9:$G$58,$E$9:$E$58,I12,$B$9:$B$58,実績額一覧!$B$8)</f>
        <v>0</v>
      </c>
      <c r="N12" s="142">
        <f ca="1">SUMIFS($G$9:$G$58,$E$9:$E$58,I12,$B$9:$B$58,実績額一覧!$B$9)</f>
        <v>0</v>
      </c>
      <c r="O12" s="142">
        <f ca="1">SUMIFS($G$9:$G$58,$E$9:$E$58,I12,$B$9:$B$58,実績額一覧!$B$10)</f>
        <v>0</v>
      </c>
      <c r="P12" s="142">
        <f ca="1">SUMIFS($G$9:$G$58,$E$9:$E$58,I12,$B$9:$B$58,実績額一覧!$B$11)</f>
        <v>0</v>
      </c>
      <c r="Q12" s="142">
        <f ca="1">SUMIFS($G$9:$G$58,$E$9:$E$58,I12,$B$9:$B$58,実績額一覧!$B$12)</f>
        <v>0</v>
      </c>
      <c r="R12" s="142">
        <f ca="1">SUMIFS($G$9:$G$58,$E$9:$E$58,I12,$B$9:$B$58,実績額一覧!$B$13)</f>
        <v>0</v>
      </c>
      <c r="S12" s="142">
        <f ca="1">SUMIFS($G$9:$G$58,$E$9:$E$58,I12,$B$9:$B$58,実績額一覧!$B$14)</f>
        <v>0</v>
      </c>
      <c r="T12" s="142">
        <f ca="1">SUMIFS($G$9:$G$58,$E$9:$E$58,I12,$B$9:$B$58,実績額一覧!$B$15)</f>
        <v>0</v>
      </c>
      <c r="U12" s="142">
        <f ca="1">SUMIFS($G$9:$G$58,$E$9:$E$58,I12,$B$9:$B$58,実績額一覧!$B$16)</f>
        <v>0</v>
      </c>
      <c r="V12" s="142">
        <f ca="1">SUMIFS($G$9:$G$58,$E$9:$E$58,I12,$B$9:$B$58,実績額一覧!$B$17)</f>
        <v>0</v>
      </c>
      <c r="W12" s="142">
        <f ca="1">SUMIFS($G$9:$G$58,$E$9:$E$58,I12,$B$9:$B$58,実績額一覧!$B$18)</f>
        <v>0</v>
      </c>
      <c r="X12" s="142">
        <f ca="1">SUMIFS($G$9:$G$58,$E$9:$E$58,I12,$B$9:$B$58,実績額一覧!$B$19)</f>
        <v>0</v>
      </c>
    </row>
    <row r="13" spans="1:24">
      <c r="A13" s="141">
        <v>5</v>
      </c>
      <c r="B13" s="147"/>
      <c r="C13" s="153"/>
      <c r="D13" s="153"/>
      <c r="E13" s="148"/>
      <c r="F13" s="147"/>
      <c r="G13" s="149"/>
      <c r="I13" s="145" t="s">
        <v>244</v>
      </c>
      <c r="J13" s="142">
        <f ca="1">SUMIFS($G$9:$G$58,$E$9:$E$58,I13,$B$9:$B$58,実績額一覧!$B$5)</f>
        <v>0</v>
      </c>
      <c r="K13" s="142">
        <f ca="1">SUMIFS($G$9:$G$58,$E$9:$E$58,I13,$B$9:$B$58,実績額一覧!$B$6)</f>
        <v>0</v>
      </c>
      <c r="L13" s="142">
        <f ca="1">SUMIFS($G$9:$G$58,$E$9:$E$58,I13,$B$9:$B$58,実績額一覧!$B$7)</f>
        <v>0</v>
      </c>
      <c r="M13" s="142">
        <f ca="1">SUMIFS($G$9:$G$58,$E$9:$E$58,I13,$B$9:$B$58,実績額一覧!$B$8)</f>
        <v>0</v>
      </c>
      <c r="N13" s="142">
        <f ca="1">SUMIFS($G$9:$G$58,$E$9:$E$58,I13,$B$9:$B$58,実績額一覧!$B$9)</f>
        <v>0</v>
      </c>
      <c r="O13" s="142">
        <f ca="1">SUMIFS($G$9:$G$58,$E$9:$E$58,I13,$B$9:$B$58,実績額一覧!$B$10)</f>
        <v>0</v>
      </c>
      <c r="P13" s="142">
        <f ca="1">SUMIFS($G$9:$G$58,$E$9:$E$58,I13,$B$9:$B$58,実績額一覧!$B$11)</f>
        <v>0</v>
      </c>
      <c r="Q13" s="142">
        <f ca="1">SUMIFS($G$9:$G$58,$E$9:$E$58,I13,$B$9:$B$58,実績額一覧!$B$12)</f>
        <v>0</v>
      </c>
      <c r="R13" s="142">
        <f ca="1">SUMIFS($G$9:$G$58,$E$9:$E$58,I13,$B$9:$B$58,実績額一覧!$B$13)</f>
        <v>0</v>
      </c>
      <c r="S13" s="142">
        <f ca="1">SUMIFS($G$9:$G$58,$E$9:$E$58,I13,$B$9:$B$58,実績額一覧!$B$14)</f>
        <v>0</v>
      </c>
      <c r="T13" s="142">
        <f ca="1">SUMIFS($G$9:$G$58,$E$9:$E$58,I13,$B$9:$B$58,実績額一覧!$B$15)</f>
        <v>0</v>
      </c>
      <c r="U13" s="142">
        <f ca="1">SUMIFS($G$9:$G$58,$E$9:$E$58,I13,$B$9:$B$58,実績額一覧!$B$16)</f>
        <v>0</v>
      </c>
      <c r="V13" s="142">
        <f ca="1">SUMIFS($G$9:$G$58,$E$9:$E$58,I13,$B$9:$B$58,実績額一覧!$B$17)</f>
        <v>0</v>
      </c>
      <c r="W13" s="142">
        <f ca="1">SUMIFS($G$9:$G$58,$E$9:$E$58,I13,$B$9:$B$58,実績額一覧!$B$18)</f>
        <v>0</v>
      </c>
      <c r="X13" s="142">
        <f ca="1">SUMIFS($G$9:$G$58,$E$9:$E$58,I13,$B$9:$B$58,実績額一覧!$B$19)</f>
        <v>0</v>
      </c>
    </row>
    <row r="14" spans="1:24">
      <c r="A14" s="141">
        <v>6</v>
      </c>
      <c r="B14" s="147"/>
      <c r="C14" s="153"/>
      <c r="D14" s="153"/>
      <c r="E14" s="148"/>
      <c r="F14" s="147"/>
      <c r="G14" s="149"/>
      <c r="I14" s="145" t="s">
        <v>245</v>
      </c>
      <c r="J14" s="142">
        <f ca="1">SUMIFS($G$9:$G$58,$E$9:$E$58,I14,$B$9:$B$58,実績額一覧!$B$5)</f>
        <v>0</v>
      </c>
      <c r="K14" s="142">
        <f ca="1">SUMIFS($G$9:$G$58,$E$9:$E$58,I14,$B$9:$B$58,実績額一覧!$B$6)</f>
        <v>0</v>
      </c>
      <c r="L14" s="142">
        <f ca="1">SUMIFS($G$9:$G$58,$E$9:$E$58,I14,$B$9:$B$58,実績額一覧!$B$7)</f>
        <v>0</v>
      </c>
      <c r="M14" s="142">
        <f ca="1">SUMIFS($G$9:$G$58,$E$9:$E$58,I14,$B$9:$B$58,実績額一覧!$B$8)</f>
        <v>0</v>
      </c>
      <c r="N14" s="142">
        <f ca="1">SUMIFS($G$9:$G$58,$E$9:$E$58,I14,$B$9:$B$58,実績額一覧!$B$9)</f>
        <v>0</v>
      </c>
      <c r="O14" s="142">
        <f ca="1">SUMIFS($G$9:$G$58,$E$9:$E$58,I14,$B$9:$B$58,実績額一覧!$B$10)</f>
        <v>0</v>
      </c>
      <c r="P14" s="142">
        <f ca="1">SUMIFS($G$9:$G$58,$E$9:$E$58,I14,$B$9:$B$58,実績額一覧!$B$11)</f>
        <v>0</v>
      </c>
      <c r="Q14" s="142">
        <f ca="1">SUMIFS($G$9:$G$58,$E$9:$E$58,I14,$B$9:$B$58,実績額一覧!$B$12)</f>
        <v>0</v>
      </c>
      <c r="R14" s="142">
        <f ca="1">SUMIFS($G$9:$G$58,$E$9:$E$58,I14,$B$9:$B$58,実績額一覧!$B$13)</f>
        <v>0</v>
      </c>
      <c r="S14" s="142">
        <f ca="1">SUMIFS($G$9:$G$58,$E$9:$E$58,I14,$B$9:$B$58,実績額一覧!$B$14)</f>
        <v>0</v>
      </c>
      <c r="T14" s="142">
        <f ca="1">SUMIFS($G$9:$G$58,$E$9:$E$58,I14,$B$9:$B$58,実績額一覧!$B$15)</f>
        <v>0</v>
      </c>
      <c r="U14" s="142">
        <f ca="1">SUMIFS($G$9:$G$58,$E$9:$E$58,I14,$B$9:$B$58,実績額一覧!$B$16)</f>
        <v>0</v>
      </c>
      <c r="V14" s="142">
        <f ca="1">SUMIFS($G$9:$G$58,$E$9:$E$58,I14,$B$9:$B$58,実績額一覧!$B$17)</f>
        <v>0</v>
      </c>
      <c r="W14" s="142">
        <f ca="1">SUMIFS($G$9:$G$58,$E$9:$E$58,I14,$B$9:$B$58,実績額一覧!$B$18)</f>
        <v>0</v>
      </c>
      <c r="X14" s="142">
        <f ca="1">SUMIFS($G$9:$G$58,$E$9:$E$58,I14,$B$9:$B$58,実績額一覧!$B$19)</f>
        <v>0</v>
      </c>
    </row>
    <row r="15" spans="1:24" s="132" customFormat="1">
      <c r="A15" s="141">
        <v>7</v>
      </c>
      <c r="B15" s="147"/>
      <c r="C15" s="153"/>
      <c r="D15" s="153"/>
      <c r="E15" s="148"/>
      <c r="F15" s="147"/>
      <c r="G15" s="149"/>
      <c r="I15" s="145" t="s">
        <v>246</v>
      </c>
      <c r="J15" s="142">
        <f ca="1">SUMIFS($G$9:$G$58,$E$9:$E$58,I15,$B$9:$B$58,実績額一覧!$B$5)</f>
        <v>0</v>
      </c>
      <c r="K15" s="142">
        <f ca="1">SUMIFS($G$9:$G$58,$E$9:$E$58,I15,$B$9:$B$58,実績額一覧!$B$6)</f>
        <v>0</v>
      </c>
      <c r="L15" s="142">
        <f ca="1">SUMIFS($G$9:$G$58,$E$9:$E$58,I15,$B$9:$B$58,実績額一覧!$B$7)</f>
        <v>0</v>
      </c>
      <c r="M15" s="142">
        <f ca="1">SUMIFS($G$9:$G$58,$E$9:$E$58,I15,$B$9:$B$58,実績額一覧!$B$8)</f>
        <v>0</v>
      </c>
      <c r="N15" s="142">
        <f ca="1">SUMIFS($G$9:$G$58,$E$9:$E$58,I15,$B$9:$B$58,実績額一覧!$B$9)</f>
        <v>0</v>
      </c>
      <c r="O15" s="142">
        <f ca="1">SUMIFS($G$9:$G$58,$E$9:$E$58,I15,$B$9:$B$58,実績額一覧!$B$10)</f>
        <v>0</v>
      </c>
      <c r="P15" s="142">
        <f ca="1">SUMIFS($G$9:$G$58,$E$9:$E$58,I15,$B$9:$B$58,実績額一覧!$B$11)</f>
        <v>0</v>
      </c>
      <c r="Q15" s="142">
        <f ca="1">SUMIFS($G$9:$G$58,$E$9:$E$58,I15,$B$9:$B$58,実績額一覧!$B$12)</f>
        <v>0</v>
      </c>
      <c r="R15" s="142">
        <f ca="1">SUMIFS($G$9:$G$58,$E$9:$E$58,I15,$B$9:$B$58,実績額一覧!$B$13)</f>
        <v>0</v>
      </c>
      <c r="S15" s="142">
        <f ca="1">SUMIFS($G$9:$G$58,$E$9:$E$58,I15,$B$9:$B$58,実績額一覧!$B$14)</f>
        <v>0</v>
      </c>
      <c r="T15" s="142">
        <f ca="1">SUMIFS($G$9:$G$58,$E$9:$E$58,I15,$B$9:$B$58,実績額一覧!$B$15)</f>
        <v>0</v>
      </c>
      <c r="U15" s="142">
        <f ca="1">SUMIFS($G$9:$G$58,$E$9:$E$58,I15,$B$9:$B$58,実績額一覧!$B$16)</f>
        <v>0</v>
      </c>
      <c r="V15" s="142">
        <f ca="1">SUMIFS($G$9:$G$58,$E$9:$E$58,I15,$B$9:$B$58,実績額一覧!$B$17)</f>
        <v>0</v>
      </c>
      <c r="W15" s="142">
        <f ca="1">SUMIFS($G$9:$G$58,$E$9:$E$58,I15,$B$9:$B$58,実績額一覧!$B$18)</f>
        <v>0</v>
      </c>
      <c r="X15" s="142">
        <f ca="1">SUMIFS($G$9:$G$58,$E$9:$E$58,I15,$B$9:$B$58,実績額一覧!$B$19)</f>
        <v>0</v>
      </c>
    </row>
    <row r="16" spans="1:24" s="132" customFormat="1">
      <c r="A16" s="141">
        <v>8</v>
      </c>
      <c r="B16" s="147"/>
      <c r="C16" s="154"/>
      <c r="D16" s="155"/>
      <c r="E16" s="148"/>
      <c r="F16" s="150"/>
      <c r="G16" s="149"/>
      <c r="I16" s="145" t="s">
        <v>247</v>
      </c>
      <c r="J16" s="142">
        <f ca="1">SUMIFS($G$9:$G$58,$E$9:$E$58,I16,$B$9:$B$58,実績額一覧!$B$5)</f>
        <v>0</v>
      </c>
      <c r="K16" s="142">
        <f ca="1">SUMIFS($G$9:$G$58,$E$9:$E$58,I16,$B$9:$B$58,実績額一覧!$B$6)</f>
        <v>0</v>
      </c>
      <c r="L16" s="142">
        <f ca="1">SUMIFS($G$9:$G$58,$E$9:$E$58,I16,$B$9:$B$58,実績額一覧!$B$7)</f>
        <v>0</v>
      </c>
      <c r="M16" s="142">
        <f ca="1">SUMIFS($G$9:$G$58,$E$9:$E$58,I16,$B$9:$B$58,実績額一覧!$B$8)</f>
        <v>0</v>
      </c>
      <c r="N16" s="142">
        <f ca="1">SUMIFS($G$9:$G$58,$E$9:$E$58,I16,$B$9:$B$58,実績額一覧!$B$9)</f>
        <v>0</v>
      </c>
      <c r="O16" s="142">
        <f ca="1">SUMIFS($G$9:$G$58,$E$9:$E$58,I16,$B$9:$B$58,実績額一覧!$B$10)</f>
        <v>0</v>
      </c>
      <c r="P16" s="142">
        <f ca="1">SUMIFS($G$9:$G$58,$E$9:$E$58,I16,$B$9:$B$58,実績額一覧!$B$11)</f>
        <v>0</v>
      </c>
      <c r="Q16" s="142">
        <f ca="1">SUMIFS($G$9:$G$58,$E$9:$E$58,I16,$B$9:$B$58,実績額一覧!$B$12)</f>
        <v>0</v>
      </c>
      <c r="R16" s="142">
        <f ca="1">SUMIFS($G$9:$G$58,$E$9:$E$58,I16,$B$9:$B$58,実績額一覧!$B$13)</f>
        <v>0</v>
      </c>
      <c r="S16" s="142">
        <f ca="1">SUMIFS($G$9:$G$58,$E$9:$E$58,I16,$B$9:$B$58,実績額一覧!$B$14)</f>
        <v>0</v>
      </c>
      <c r="T16" s="142">
        <f ca="1">SUMIFS($G$9:$G$58,$E$9:$E$58,I16,$B$9:$B$58,実績額一覧!$B$15)</f>
        <v>0</v>
      </c>
      <c r="U16" s="142">
        <f ca="1">SUMIFS($G$9:$G$58,$E$9:$E$58,I16,$B$9:$B$58,実績額一覧!$B$16)</f>
        <v>0</v>
      </c>
      <c r="V16" s="142">
        <f ca="1">SUMIFS($G$9:$G$58,$E$9:$E$58,I16,$B$9:$B$58,実績額一覧!$B$17)</f>
        <v>0</v>
      </c>
      <c r="W16" s="142">
        <f ca="1">SUMIFS($G$9:$G$58,$E$9:$E$58,I16,$B$9:$B$58,実績額一覧!$B$18)</f>
        <v>0</v>
      </c>
      <c r="X16" s="142">
        <f ca="1">SUMIFS($G$9:$G$58,$E$9:$E$58,I16,$B$9:$B$58,実績額一覧!$B$19)</f>
        <v>0</v>
      </c>
    </row>
    <row r="17" spans="1:24" s="132" customFormat="1">
      <c r="A17" s="141">
        <v>9</v>
      </c>
      <c r="B17" s="147"/>
      <c r="C17" s="154"/>
      <c r="D17" s="153"/>
      <c r="E17" s="148"/>
      <c r="F17" s="147"/>
      <c r="G17" s="149"/>
      <c r="I17" s="145" t="s">
        <v>248</v>
      </c>
      <c r="J17" s="142">
        <f ca="1">SUMIFS($G$9:$G$58,$E$9:$E$58,I17,$B$9:$B$58,実績額一覧!$B$5)</f>
        <v>0</v>
      </c>
      <c r="K17" s="142">
        <f ca="1">SUMIFS($G$9:$G$58,$E$9:$E$58,I17,$B$9:$B$58,実績額一覧!$B$6)</f>
        <v>0</v>
      </c>
      <c r="L17" s="142">
        <f ca="1">SUMIFS($G$9:$G$58,$E$9:$E$58,I17,$B$9:$B$58,実績額一覧!$B$7)</f>
        <v>0</v>
      </c>
      <c r="M17" s="142">
        <f ca="1">SUMIFS($G$9:$G$58,$E$9:$E$58,I17,$B$9:$B$58,実績額一覧!$B$8)</f>
        <v>0</v>
      </c>
      <c r="N17" s="142">
        <f ca="1">SUMIFS($G$9:$G$58,$E$9:$E$58,I17,$B$9:$B$58,実績額一覧!$B$9)</f>
        <v>0</v>
      </c>
      <c r="O17" s="142">
        <f ca="1">SUMIFS($G$9:$G$58,$E$9:$E$58,I17,$B$9:$B$58,実績額一覧!$B$10)</f>
        <v>0</v>
      </c>
      <c r="P17" s="142">
        <f ca="1">SUMIFS($G$9:$G$58,$E$9:$E$58,I17,$B$9:$B$58,実績額一覧!$B$11)</f>
        <v>0</v>
      </c>
      <c r="Q17" s="142">
        <f ca="1">SUMIFS($G$9:$G$58,$E$9:$E$58,I17,$B$9:$B$58,実績額一覧!$B$12)</f>
        <v>0</v>
      </c>
      <c r="R17" s="142">
        <f ca="1">SUMIFS($G$9:$G$58,$E$9:$E$58,I17,$B$9:$B$58,実績額一覧!$B$13)</f>
        <v>0</v>
      </c>
      <c r="S17" s="142">
        <f ca="1">SUMIFS($G$9:$G$58,$E$9:$E$58,I17,$B$9:$B$58,実績額一覧!$B$14)</f>
        <v>0</v>
      </c>
      <c r="T17" s="142">
        <f ca="1">SUMIFS($G$9:$G$58,$E$9:$E$58,I17,$B$9:$B$58,実績額一覧!$B$15)</f>
        <v>0</v>
      </c>
      <c r="U17" s="142">
        <f ca="1">SUMIFS($G$9:$G$58,$E$9:$E$58,I17,$B$9:$B$58,実績額一覧!$B$16)</f>
        <v>0</v>
      </c>
      <c r="V17" s="142">
        <f ca="1">SUMIFS($G$9:$G$58,$E$9:$E$58,I17,$B$9:$B$58,実績額一覧!$B$17)</f>
        <v>0</v>
      </c>
      <c r="W17" s="142">
        <f ca="1">SUMIFS($G$9:$G$58,$E$9:$E$58,I17,$B$9:$B$58,実績額一覧!$B$18)</f>
        <v>0</v>
      </c>
      <c r="X17" s="142">
        <f ca="1">SUMIFS($G$9:$G$58,$E$9:$E$58,I17,$B$9:$B$58,実績額一覧!$B$19)</f>
        <v>0</v>
      </c>
    </row>
    <row r="18" spans="1:24" s="132" customFormat="1">
      <c r="A18" s="141">
        <v>10</v>
      </c>
      <c r="B18" s="147"/>
      <c r="C18" s="154"/>
      <c r="D18" s="153"/>
      <c r="E18" s="148"/>
      <c r="F18" s="147"/>
      <c r="G18" s="149"/>
      <c r="I18" s="145" t="s">
        <v>249</v>
      </c>
      <c r="J18" s="142">
        <f ca="1">SUMIFS($G$9:$G$58,$E$9:$E$58,I18,$B$9:$B$58,実績額一覧!$B$5)</f>
        <v>0</v>
      </c>
      <c r="K18" s="142">
        <f ca="1">SUMIFS($G$9:$G$58,$E$9:$E$58,I18,$B$9:$B$58,実績額一覧!$B$6)</f>
        <v>0</v>
      </c>
      <c r="L18" s="142">
        <f ca="1">SUMIFS($G$9:$G$58,$E$9:$E$58,I18,$B$9:$B$58,実績額一覧!$B$7)</f>
        <v>0</v>
      </c>
      <c r="M18" s="142">
        <f ca="1">SUMIFS($G$9:$G$58,$E$9:$E$58,I18,$B$9:$B$58,実績額一覧!$B$8)</f>
        <v>0</v>
      </c>
      <c r="N18" s="142">
        <f ca="1">SUMIFS($G$9:$G$58,$E$9:$E$58,I18,$B$9:$B$58,実績額一覧!$B$9)</f>
        <v>0</v>
      </c>
      <c r="O18" s="142">
        <f ca="1">SUMIFS($G$9:$G$58,$E$9:$E$58,I18,$B$9:$B$58,実績額一覧!$B$10)</f>
        <v>0</v>
      </c>
      <c r="P18" s="142">
        <f ca="1">SUMIFS($G$9:$G$58,$E$9:$E$58,I18,$B$9:$B$58,実績額一覧!$B$11)</f>
        <v>0</v>
      </c>
      <c r="Q18" s="142">
        <f ca="1">SUMIFS($G$9:$G$58,$E$9:$E$58,I18,$B$9:$B$58,実績額一覧!$B$12)</f>
        <v>0</v>
      </c>
      <c r="R18" s="142">
        <f ca="1">SUMIFS($G$9:$G$58,$E$9:$E$58,I18,$B$9:$B$58,実績額一覧!$B$13)</f>
        <v>0</v>
      </c>
      <c r="S18" s="142">
        <f ca="1">SUMIFS($G$9:$G$58,$E$9:$E$58,I18,$B$9:$B$58,実績額一覧!$B$14)</f>
        <v>0</v>
      </c>
      <c r="T18" s="142">
        <f ca="1">SUMIFS($G$9:$G$58,$E$9:$E$58,I18,$B$9:$B$58,実績額一覧!$B$15)</f>
        <v>0</v>
      </c>
      <c r="U18" s="142">
        <f ca="1">SUMIFS($G$9:$G$58,$E$9:$E$58,I18,$B$9:$B$58,実績額一覧!$B$16)</f>
        <v>0</v>
      </c>
      <c r="V18" s="142">
        <f ca="1">SUMIFS($G$9:$G$58,$E$9:$E$58,I18,$B$9:$B$58,実績額一覧!$B$17)</f>
        <v>0</v>
      </c>
      <c r="W18" s="142">
        <f ca="1">SUMIFS($G$9:$G$58,$E$9:$E$58,I18,$B$9:$B$58,実績額一覧!$B$18)</f>
        <v>0</v>
      </c>
      <c r="X18" s="142">
        <f ca="1">SUMIFS($G$9:$G$58,$E$9:$E$58,I18,$B$9:$B$58,実績額一覧!$B$19)</f>
        <v>0</v>
      </c>
    </row>
    <row r="19" spans="1:24" s="132" customFormat="1">
      <c r="A19" s="141">
        <v>11</v>
      </c>
      <c r="B19" s="147"/>
      <c r="C19" s="154"/>
      <c r="D19" s="153"/>
      <c r="E19" s="148"/>
      <c r="F19" s="147"/>
      <c r="G19" s="149"/>
      <c r="I19" s="145" t="s">
        <v>217</v>
      </c>
      <c r="J19" s="142">
        <f ca="1">SUMIFS($G$9:$G$58,$E$9:$E$58,I19,$B$9:$B$58,実績額一覧!$B$5)</f>
        <v>0</v>
      </c>
      <c r="K19" s="142">
        <f ca="1">SUMIFS($G$9:$G$58,$E$9:$E$58,I19,$B$9:$B$58,実績額一覧!$B$6)</f>
        <v>0</v>
      </c>
      <c r="L19" s="142">
        <f ca="1">SUMIFS($G$9:$G$58,$E$9:$E$58,I19,$B$9:$B$58,実績額一覧!$B$7)</f>
        <v>0</v>
      </c>
      <c r="M19" s="142">
        <f ca="1">SUMIFS($G$9:$G$58,$E$9:$E$58,I19,$B$9:$B$58,実績額一覧!$B$8)</f>
        <v>0</v>
      </c>
      <c r="N19" s="142">
        <f ca="1">SUMIFS($G$9:$G$58,$E$9:$E$58,I19,$B$9:$B$58,実績額一覧!$B$9)</f>
        <v>0</v>
      </c>
      <c r="O19" s="142">
        <f ca="1">SUMIFS($G$9:$G$58,$E$9:$E$58,I19,$B$9:$B$58,実績額一覧!$B$10)</f>
        <v>0</v>
      </c>
      <c r="P19" s="142">
        <f ca="1">SUMIFS($G$9:$G$58,$E$9:$E$58,I19,$B$9:$B$58,実績額一覧!$B$11)</f>
        <v>0</v>
      </c>
      <c r="Q19" s="142">
        <f ca="1">SUMIFS($G$9:$G$58,$E$9:$E$58,I19,$B$9:$B$58,実績額一覧!$B$12)</f>
        <v>0</v>
      </c>
      <c r="R19" s="142">
        <f ca="1">SUMIFS($G$9:$G$58,$E$9:$E$58,I19,$B$9:$B$58,実績額一覧!$B$13)</f>
        <v>0</v>
      </c>
      <c r="S19" s="142">
        <f ca="1">SUMIFS($G$9:$G$58,$E$9:$E$58,I19,$B$9:$B$58,実績額一覧!$B$14)</f>
        <v>0</v>
      </c>
      <c r="T19" s="142">
        <f ca="1">SUMIFS($G$9:$G$58,$E$9:$E$58,I19,$B$9:$B$58,実績額一覧!$B$15)</f>
        <v>0</v>
      </c>
      <c r="U19" s="142">
        <f ca="1">SUMIFS($G$9:$G$58,$E$9:$E$58,I19,$B$9:$B$58,実績額一覧!$B$16)</f>
        <v>0</v>
      </c>
      <c r="V19" s="142">
        <f ca="1">SUMIFS($G$9:$G$58,$E$9:$E$58,I19,$B$9:$B$58,実績額一覧!$B$17)</f>
        <v>0</v>
      </c>
      <c r="W19" s="142">
        <f ca="1">SUMIFS($G$9:$G$58,$E$9:$E$58,I19,$B$9:$B$58,実績額一覧!$B$18)</f>
        <v>0</v>
      </c>
      <c r="X19" s="142">
        <f ca="1">SUMIFS($G$9:$G$58,$E$9:$E$58,I19,$B$9:$B$58,実績額一覧!$B$19)</f>
        <v>0</v>
      </c>
    </row>
    <row r="20" spans="1:24" s="132" customFormat="1">
      <c r="A20" s="141">
        <v>12</v>
      </c>
      <c r="B20" s="147"/>
      <c r="C20" s="154"/>
      <c r="D20" s="153"/>
      <c r="E20" s="148"/>
      <c r="F20" s="147"/>
      <c r="G20" s="149"/>
    </row>
    <row r="21" spans="1:24" s="132" customFormat="1">
      <c r="A21" s="141">
        <v>13</v>
      </c>
      <c r="B21" s="147"/>
      <c r="C21" s="154"/>
      <c r="D21" s="153"/>
      <c r="E21" s="148"/>
      <c r="F21" s="147"/>
      <c r="G21" s="149"/>
    </row>
    <row r="22" spans="1:24">
      <c r="A22" s="141">
        <v>14</v>
      </c>
      <c r="B22" s="147"/>
      <c r="C22" s="154"/>
      <c r="D22" s="153"/>
      <c r="E22" s="148"/>
      <c r="F22" s="147"/>
      <c r="G22" s="149"/>
    </row>
    <row r="23" spans="1:24">
      <c r="A23" s="141">
        <v>15</v>
      </c>
      <c r="B23" s="147"/>
      <c r="C23" s="153"/>
      <c r="D23" s="153"/>
      <c r="E23" s="148"/>
      <c r="F23" s="147"/>
      <c r="G23" s="149"/>
    </row>
    <row r="24" spans="1:24">
      <c r="A24" s="141">
        <v>16</v>
      </c>
      <c r="B24" s="147"/>
      <c r="C24" s="153"/>
      <c r="D24" s="153"/>
      <c r="E24" s="148"/>
      <c r="F24" s="147"/>
      <c r="G24" s="149"/>
    </row>
    <row r="25" spans="1:24">
      <c r="A25" s="141">
        <v>17</v>
      </c>
      <c r="B25" s="147"/>
      <c r="C25" s="153"/>
      <c r="D25" s="153"/>
      <c r="E25" s="148"/>
      <c r="F25" s="147"/>
      <c r="G25" s="149"/>
    </row>
    <row r="26" spans="1:24">
      <c r="A26" s="141">
        <v>18</v>
      </c>
      <c r="B26" s="147"/>
      <c r="C26" s="153"/>
      <c r="D26" s="153"/>
      <c r="E26" s="148"/>
      <c r="F26" s="147"/>
      <c r="G26" s="149"/>
    </row>
    <row r="27" spans="1:24">
      <c r="A27" s="141">
        <v>19</v>
      </c>
      <c r="B27" s="147"/>
      <c r="C27" s="153"/>
      <c r="D27" s="153"/>
      <c r="E27" s="148"/>
      <c r="F27" s="147"/>
      <c r="G27" s="149"/>
    </row>
    <row r="28" spans="1:24">
      <c r="A28" s="141">
        <v>20</v>
      </c>
      <c r="B28" s="147"/>
      <c r="C28" s="153"/>
      <c r="D28" s="153"/>
      <c r="E28" s="148"/>
      <c r="F28" s="147"/>
      <c r="G28" s="149"/>
    </row>
    <row r="29" spans="1:24">
      <c r="A29" s="141">
        <v>21</v>
      </c>
      <c r="B29" s="147"/>
      <c r="C29" s="153"/>
      <c r="D29" s="153"/>
      <c r="E29" s="148"/>
      <c r="F29" s="147"/>
      <c r="G29" s="149"/>
    </row>
    <row r="30" spans="1:24">
      <c r="A30" s="141">
        <v>22</v>
      </c>
      <c r="B30" s="147"/>
      <c r="C30" s="153"/>
      <c r="D30" s="153"/>
      <c r="E30" s="148"/>
      <c r="F30" s="147"/>
      <c r="G30" s="149"/>
    </row>
    <row r="31" spans="1:24">
      <c r="A31" s="141">
        <v>23</v>
      </c>
      <c r="B31" s="147"/>
      <c r="C31" s="153"/>
      <c r="D31" s="153"/>
      <c r="E31" s="148"/>
      <c r="F31" s="147"/>
      <c r="G31" s="149"/>
    </row>
    <row r="32" spans="1:24">
      <c r="A32" s="141">
        <v>24</v>
      </c>
      <c r="B32" s="147"/>
      <c r="C32" s="153"/>
      <c r="D32" s="153"/>
      <c r="E32" s="148"/>
      <c r="F32" s="147"/>
      <c r="G32" s="149"/>
    </row>
    <row r="33" spans="1:7">
      <c r="A33" s="141">
        <v>25</v>
      </c>
      <c r="B33" s="147"/>
      <c r="C33" s="153"/>
      <c r="D33" s="153"/>
      <c r="E33" s="148"/>
      <c r="F33" s="147"/>
      <c r="G33" s="149"/>
    </row>
    <row r="34" spans="1:7">
      <c r="A34" s="141">
        <v>26</v>
      </c>
      <c r="B34" s="147"/>
      <c r="C34" s="153"/>
      <c r="D34" s="153"/>
      <c r="E34" s="148"/>
      <c r="F34" s="147"/>
      <c r="G34" s="149"/>
    </row>
    <row r="35" spans="1:7">
      <c r="A35" s="141">
        <v>27</v>
      </c>
      <c r="B35" s="147"/>
      <c r="C35" s="153"/>
      <c r="D35" s="153"/>
      <c r="E35" s="148"/>
      <c r="F35" s="147"/>
      <c r="G35" s="149"/>
    </row>
    <row r="36" spans="1:7">
      <c r="A36" s="141">
        <v>28</v>
      </c>
      <c r="B36" s="147"/>
      <c r="C36" s="153"/>
      <c r="D36" s="153"/>
      <c r="E36" s="148"/>
      <c r="F36" s="147"/>
      <c r="G36" s="149"/>
    </row>
    <row r="37" spans="1:7">
      <c r="A37" s="141">
        <v>29</v>
      </c>
      <c r="B37" s="147"/>
      <c r="C37" s="153"/>
      <c r="D37" s="153"/>
      <c r="E37" s="148"/>
      <c r="F37" s="147"/>
      <c r="G37" s="149"/>
    </row>
    <row r="38" spans="1:7">
      <c r="A38" s="141">
        <v>30</v>
      </c>
      <c r="B38" s="147"/>
      <c r="C38" s="153"/>
      <c r="D38" s="153"/>
      <c r="E38" s="148"/>
      <c r="F38" s="147"/>
      <c r="G38" s="149"/>
    </row>
    <row r="39" spans="1:7">
      <c r="A39" s="141">
        <v>31</v>
      </c>
      <c r="B39" s="147"/>
      <c r="C39" s="153"/>
      <c r="D39" s="153"/>
      <c r="E39" s="148"/>
      <c r="F39" s="147"/>
      <c r="G39" s="149"/>
    </row>
    <row r="40" spans="1:7">
      <c r="A40" s="141">
        <v>32</v>
      </c>
      <c r="B40" s="147"/>
      <c r="C40" s="153"/>
      <c r="D40" s="153"/>
      <c r="E40" s="148"/>
      <c r="F40" s="147"/>
      <c r="G40" s="149"/>
    </row>
    <row r="41" spans="1:7">
      <c r="A41" s="141">
        <v>33</v>
      </c>
      <c r="B41" s="147"/>
      <c r="C41" s="153"/>
      <c r="D41" s="153"/>
      <c r="E41" s="148"/>
      <c r="F41" s="147"/>
      <c r="G41" s="149"/>
    </row>
    <row r="42" spans="1:7">
      <c r="A42" s="141">
        <v>34</v>
      </c>
      <c r="B42" s="147"/>
      <c r="C42" s="153"/>
      <c r="D42" s="153"/>
      <c r="E42" s="148"/>
      <c r="F42" s="147"/>
      <c r="G42" s="149"/>
    </row>
    <row r="43" spans="1:7">
      <c r="A43" s="141">
        <v>35</v>
      </c>
      <c r="B43" s="147"/>
      <c r="C43" s="153"/>
      <c r="D43" s="153"/>
      <c r="E43" s="148"/>
      <c r="F43" s="147"/>
      <c r="G43" s="149"/>
    </row>
    <row r="44" spans="1:7">
      <c r="A44" s="141">
        <v>36</v>
      </c>
      <c r="B44" s="147"/>
      <c r="C44" s="153"/>
      <c r="D44" s="153"/>
      <c r="E44" s="148"/>
      <c r="F44" s="147"/>
      <c r="G44" s="149"/>
    </row>
    <row r="45" spans="1:7">
      <c r="A45" s="141">
        <v>37</v>
      </c>
      <c r="B45" s="147"/>
      <c r="C45" s="153"/>
      <c r="D45" s="153"/>
      <c r="E45" s="148"/>
      <c r="F45" s="147"/>
      <c r="G45" s="149"/>
    </row>
    <row r="46" spans="1:7">
      <c r="A46" s="141">
        <v>38</v>
      </c>
      <c r="B46" s="147"/>
      <c r="C46" s="153"/>
      <c r="D46" s="153"/>
      <c r="E46" s="148"/>
      <c r="F46" s="147"/>
      <c r="G46" s="149"/>
    </row>
    <row r="47" spans="1:7">
      <c r="A47" s="141">
        <v>39</v>
      </c>
      <c r="B47" s="147"/>
      <c r="C47" s="153"/>
      <c r="D47" s="153"/>
      <c r="E47" s="148"/>
      <c r="F47" s="147"/>
      <c r="G47" s="149"/>
    </row>
    <row r="48" spans="1:7">
      <c r="A48" s="141">
        <v>40</v>
      </c>
      <c r="B48" s="147"/>
      <c r="C48" s="153"/>
      <c r="D48" s="153"/>
      <c r="E48" s="148"/>
      <c r="F48" s="147"/>
      <c r="G48" s="149"/>
    </row>
    <row r="49" spans="1:7">
      <c r="A49" s="141">
        <v>41</v>
      </c>
      <c r="B49" s="147"/>
      <c r="C49" s="153"/>
      <c r="D49" s="153"/>
      <c r="E49" s="148"/>
      <c r="F49" s="147"/>
      <c r="G49" s="149"/>
    </row>
    <row r="50" spans="1:7">
      <c r="A50" s="141">
        <v>42</v>
      </c>
      <c r="B50" s="147"/>
      <c r="C50" s="153"/>
      <c r="D50" s="153"/>
      <c r="E50" s="148"/>
      <c r="F50" s="147"/>
      <c r="G50" s="149"/>
    </row>
    <row r="51" spans="1:7">
      <c r="A51" s="141">
        <v>43</v>
      </c>
      <c r="B51" s="147"/>
      <c r="C51" s="153"/>
      <c r="D51" s="153"/>
      <c r="E51" s="148"/>
      <c r="F51" s="147"/>
      <c r="G51" s="149"/>
    </row>
    <row r="52" spans="1:7">
      <c r="A52" s="141">
        <v>44</v>
      </c>
      <c r="B52" s="147"/>
      <c r="C52" s="153"/>
      <c r="D52" s="153"/>
      <c r="E52" s="148"/>
      <c r="F52" s="147"/>
      <c r="G52" s="149"/>
    </row>
    <row r="53" spans="1:7">
      <c r="A53" s="141">
        <v>45</v>
      </c>
      <c r="B53" s="147"/>
      <c r="C53" s="153"/>
      <c r="D53" s="153"/>
      <c r="E53" s="148"/>
      <c r="F53" s="147"/>
      <c r="G53" s="149"/>
    </row>
    <row r="54" spans="1:7">
      <c r="A54" s="141">
        <v>46</v>
      </c>
      <c r="B54" s="147"/>
      <c r="C54" s="153"/>
      <c r="D54" s="153"/>
      <c r="E54" s="148"/>
      <c r="F54" s="147"/>
      <c r="G54" s="149"/>
    </row>
    <row r="55" spans="1:7">
      <c r="A55" s="141">
        <v>47</v>
      </c>
      <c r="B55" s="147"/>
      <c r="C55" s="153"/>
      <c r="D55" s="153"/>
      <c r="E55" s="148"/>
      <c r="F55" s="147"/>
      <c r="G55" s="149"/>
    </row>
    <row r="56" spans="1:7">
      <c r="A56" s="141">
        <v>48</v>
      </c>
      <c r="B56" s="147"/>
      <c r="C56" s="153"/>
      <c r="D56" s="153"/>
      <c r="E56" s="148"/>
      <c r="F56" s="147"/>
      <c r="G56" s="149"/>
    </row>
    <row r="57" spans="1:7">
      <c r="A57" s="141">
        <v>49</v>
      </c>
      <c r="B57" s="147"/>
      <c r="C57" s="153"/>
      <c r="D57" s="153"/>
      <c r="E57" s="148"/>
      <c r="F57" s="147"/>
      <c r="G57" s="149"/>
    </row>
    <row r="58" spans="1:7" ht="18.600000000000001" thickBot="1">
      <c r="A58" s="141">
        <v>50</v>
      </c>
      <c r="B58" s="147"/>
      <c r="C58" s="153"/>
      <c r="D58" s="153"/>
      <c r="E58" s="148"/>
      <c r="F58" s="147"/>
      <c r="G58" s="149"/>
    </row>
    <row r="59" spans="1:7" ht="18.600000000000001" thickBot="1">
      <c r="A59" s="363" t="s">
        <v>65</v>
      </c>
      <c r="B59" s="364"/>
      <c r="C59" s="364"/>
      <c r="D59" s="364"/>
      <c r="E59" s="364"/>
      <c r="F59" s="364"/>
      <c r="G59" s="151">
        <f>SUM(G9:G58)</f>
        <v>0</v>
      </c>
    </row>
    <row r="71" ht="19.5" customHeight="1"/>
  </sheetData>
  <sheetProtection sheet="1" selectLockedCells="1"/>
  <mergeCells count="2">
    <mergeCell ref="A3:G3"/>
    <mergeCell ref="A59:F59"/>
  </mergeCells>
  <phoneticPr fontId="11"/>
  <printOptions horizontalCentered="1"/>
  <pageMargins left="0.59055118110236227" right="0.59055118110236227" top="0.59055118110236227" bottom="0.59055118110236227" header="0.31496062992125984" footer="0.31496062992125984"/>
  <pageSetup paperSize="9" scale="56" orientation="portrait" r:id="rId1"/>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092359A0-1FC1-41C7-BA98-AB5733E08276}">
          <x14:formula1>
            <xm:f>リスト!$H$21:$H$31</xm:f>
          </x14:formula1>
          <xm:sqref>E6:E58</xm:sqref>
        </x14:dataValidation>
        <x14:dataValidation type="list" allowBlank="1" showInputMessage="1" showErrorMessage="1" xr:uid="{FCA60DC8-9472-49EA-A5F3-79E6D06577AA}">
          <x14:formula1>
            <xm:f>実績額一覧!$B$5:$B$19</xm:f>
          </x14:formula1>
          <xm:sqref>B9:B58</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4D1E11-EDDE-4545-A082-38D2EC48D2E8}">
  <dimension ref="A1:H78"/>
  <sheetViews>
    <sheetView topLeftCell="A6" workbookViewId="0">
      <selection activeCell="H21" sqref="H21:H31"/>
    </sheetView>
  </sheetViews>
  <sheetFormatPr defaultRowHeight="13.2"/>
  <cols>
    <col min="2" max="2" width="39.109375" bestFit="1" customWidth="1"/>
  </cols>
  <sheetData>
    <row r="1" spans="1:8">
      <c r="B1" t="s">
        <v>110</v>
      </c>
      <c r="H1" t="s">
        <v>209</v>
      </c>
    </row>
    <row r="2" spans="1:8">
      <c r="A2">
        <v>1</v>
      </c>
      <c r="B2" t="s">
        <v>111</v>
      </c>
      <c r="C2">
        <v>200</v>
      </c>
      <c r="D2" t="s">
        <v>112</v>
      </c>
      <c r="H2" t="s">
        <v>205</v>
      </c>
    </row>
    <row r="3" spans="1:8">
      <c r="A3">
        <v>2</v>
      </c>
      <c r="B3" t="s">
        <v>113</v>
      </c>
      <c r="C3">
        <v>300</v>
      </c>
      <c r="D3" t="s">
        <v>112</v>
      </c>
      <c r="H3" t="s">
        <v>206</v>
      </c>
    </row>
    <row r="4" spans="1:8">
      <c r="A4">
        <v>3</v>
      </c>
      <c r="B4" t="s">
        <v>114</v>
      </c>
      <c r="C4">
        <v>400</v>
      </c>
      <c r="D4" t="s">
        <v>112</v>
      </c>
      <c r="H4" t="s">
        <v>207</v>
      </c>
    </row>
    <row r="5" spans="1:8">
      <c r="A5">
        <v>4</v>
      </c>
      <c r="B5" t="s">
        <v>115</v>
      </c>
      <c r="C5">
        <v>500</v>
      </c>
      <c r="D5" t="s">
        <v>112</v>
      </c>
      <c r="H5" t="s">
        <v>208</v>
      </c>
    </row>
    <row r="6" spans="1:8">
      <c r="A6">
        <v>5</v>
      </c>
      <c r="B6" t="s">
        <v>6</v>
      </c>
      <c r="C6">
        <v>200</v>
      </c>
      <c r="D6" t="s">
        <v>112</v>
      </c>
      <c r="H6" t="s">
        <v>216</v>
      </c>
    </row>
    <row r="7" spans="1:8">
      <c r="A7">
        <v>6</v>
      </c>
      <c r="B7" t="s">
        <v>7</v>
      </c>
      <c r="C7">
        <v>200</v>
      </c>
      <c r="D7" t="s">
        <v>112</v>
      </c>
    </row>
    <row r="8" spans="1:8">
      <c r="A8">
        <v>7</v>
      </c>
      <c r="B8" t="s">
        <v>8</v>
      </c>
      <c r="C8">
        <v>200</v>
      </c>
      <c r="D8" t="s">
        <v>112</v>
      </c>
      <c r="H8" t="s">
        <v>210</v>
      </c>
    </row>
    <row r="9" spans="1:8">
      <c r="A9">
        <v>8</v>
      </c>
      <c r="B9" t="s">
        <v>116</v>
      </c>
      <c r="C9">
        <v>200</v>
      </c>
      <c r="D9" t="s">
        <v>112</v>
      </c>
      <c r="H9" t="s">
        <v>211</v>
      </c>
    </row>
    <row r="10" spans="1:8">
      <c r="A10">
        <v>9</v>
      </c>
      <c r="B10" t="s">
        <v>117</v>
      </c>
      <c r="C10">
        <v>300</v>
      </c>
      <c r="D10" t="s">
        <v>118</v>
      </c>
      <c r="H10" t="s">
        <v>212</v>
      </c>
    </row>
    <row r="11" spans="1:8">
      <c r="A11">
        <v>10</v>
      </c>
      <c r="B11" t="s">
        <v>119</v>
      </c>
      <c r="C11">
        <v>400</v>
      </c>
      <c r="D11" t="s">
        <v>118</v>
      </c>
      <c r="H11" t="s">
        <v>213</v>
      </c>
    </row>
    <row r="12" spans="1:8">
      <c r="A12">
        <v>11</v>
      </c>
      <c r="B12" t="s">
        <v>120</v>
      </c>
      <c r="C12">
        <v>200</v>
      </c>
      <c r="D12" t="s">
        <v>112</v>
      </c>
      <c r="H12" t="s">
        <v>214</v>
      </c>
    </row>
    <row r="13" spans="1:8">
      <c r="A13">
        <v>12</v>
      </c>
      <c r="B13" t="s">
        <v>121</v>
      </c>
      <c r="C13">
        <v>200</v>
      </c>
      <c r="D13" t="s">
        <v>112</v>
      </c>
      <c r="H13" t="s">
        <v>215</v>
      </c>
    </row>
    <row r="14" spans="1:8">
      <c r="A14">
        <v>13</v>
      </c>
      <c r="B14" t="s">
        <v>12</v>
      </c>
      <c r="C14">
        <v>200</v>
      </c>
      <c r="D14" t="s">
        <v>112</v>
      </c>
    </row>
    <row r="15" spans="1:8">
      <c r="A15">
        <v>14</v>
      </c>
      <c r="B15" t="s">
        <v>9</v>
      </c>
      <c r="C15">
        <v>200</v>
      </c>
      <c r="D15" t="s">
        <v>112</v>
      </c>
      <c r="H15" t="s">
        <v>217</v>
      </c>
    </row>
    <row r="16" spans="1:8">
      <c r="A16">
        <v>15</v>
      </c>
      <c r="B16" t="s">
        <v>10</v>
      </c>
      <c r="C16">
        <v>200</v>
      </c>
      <c r="D16" t="s">
        <v>112</v>
      </c>
    </row>
    <row r="17" spans="1:8">
      <c r="A17">
        <v>16</v>
      </c>
      <c r="B17" t="s">
        <v>122</v>
      </c>
      <c r="C17">
        <v>200</v>
      </c>
      <c r="D17" t="s">
        <v>112</v>
      </c>
      <c r="H17" t="s">
        <v>218</v>
      </c>
    </row>
    <row r="18" spans="1:8">
      <c r="A18">
        <v>17</v>
      </c>
      <c r="B18" t="s">
        <v>4</v>
      </c>
      <c r="C18">
        <v>200</v>
      </c>
      <c r="D18" t="s">
        <v>112</v>
      </c>
      <c r="H18" t="s">
        <v>219</v>
      </c>
    </row>
    <row r="19" spans="1:8">
      <c r="A19">
        <v>18</v>
      </c>
      <c r="B19" t="s">
        <v>13</v>
      </c>
      <c r="C19">
        <v>200</v>
      </c>
      <c r="D19" t="s">
        <v>112</v>
      </c>
    </row>
    <row r="20" spans="1:8">
      <c r="A20">
        <v>19</v>
      </c>
      <c r="B20" t="s">
        <v>123</v>
      </c>
      <c r="C20">
        <v>200</v>
      </c>
      <c r="D20" t="s">
        <v>112</v>
      </c>
    </row>
    <row r="21" spans="1:8">
      <c r="A21">
        <v>20</v>
      </c>
      <c r="B21" t="s">
        <v>124</v>
      </c>
      <c r="C21">
        <v>200</v>
      </c>
      <c r="D21" t="s">
        <v>112</v>
      </c>
      <c r="H21" t="s">
        <v>240</v>
      </c>
    </row>
    <row r="22" spans="1:8">
      <c r="A22">
        <v>21</v>
      </c>
      <c r="B22" t="s">
        <v>14</v>
      </c>
      <c r="C22">
        <v>200</v>
      </c>
      <c r="D22" t="s">
        <v>112</v>
      </c>
      <c r="H22" t="s">
        <v>241</v>
      </c>
    </row>
    <row r="23" spans="1:8">
      <c r="A23">
        <v>22</v>
      </c>
      <c r="B23" t="s">
        <v>11</v>
      </c>
      <c r="C23">
        <v>200</v>
      </c>
      <c r="D23" t="s">
        <v>112</v>
      </c>
      <c r="H23" t="s">
        <v>242</v>
      </c>
    </row>
    <row r="24" spans="1:8">
      <c r="A24">
        <v>23</v>
      </c>
      <c r="B24" t="s">
        <v>15</v>
      </c>
      <c r="C24">
        <v>6</v>
      </c>
      <c r="D24" t="s">
        <v>118</v>
      </c>
      <c r="E24">
        <v>18</v>
      </c>
      <c r="F24" t="s">
        <v>118</v>
      </c>
      <c r="H24" t="s">
        <v>243</v>
      </c>
    </row>
    <row r="25" spans="1:8">
      <c r="A25">
        <v>24</v>
      </c>
      <c r="B25" t="s">
        <v>17</v>
      </c>
      <c r="C25">
        <v>6</v>
      </c>
      <c r="D25" t="s">
        <v>118</v>
      </c>
      <c r="E25">
        <v>18</v>
      </c>
      <c r="F25" t="s">
        <v>118</v>
      </c>
      <c r="H25" t="s">
        <v>244</v>
      </c>
    </row>
    <row r="26" spans="1:8">
      <c r="A26">
        <v>25</v>
      </c>
      <c r="B26" t="s">
        <v>18</v>
      </c>
      <c r="C26">
        <v>6</v>
      </c>
      <c r="D26" t="s">
        <v>118</v>
      </c>
      <c r="E26">
        <v>18</v>
      </c>
      <c r="F26" t="s">
        <v>118</v>
      </c>
      <c r="H26" t="s">
        <v>245</v>
      </c>
    </row>
    <row r="27" spans="1:8">
      <c r="A27">
        <v>26</v>
      </c>
      <c r="B27" t="s">
        <v>16</v>
      </c>
      <c r="C27">
        <v>6</v>
      </c>
      <c r="D27" t="s">
        <v>118</v>
      </c>
      <c r="E27">
        <v>18</v>
      </c>
      <c r="F27" t="s">
        <v>118</v>
      </c>
      <c r="H27" t="s">
        <v>246</v>
      </c>
    </row>
    <row r="28" spans="1:8">
      <c r="A28">
        <v>27</v>
      </c>
      <c r="B28" t="s">
        <v>22</v>
      </c>
      <c r="C28">
        <v>6</v>
      </c>
      <c r="D28" t="s">
        <v>118</v>
      </c>
      <c r="E28">
        <v>18</v>
      </c>
      <c r="F28" t="s">
        <v>118</v>
      </c>
      <c r="H28" t="s">
        <v>247</v>
      </c>
    </row>
    <row r="29" spans="1:8">
      <c r="A29">
        <v>28</v>
      </c>
      <c r="B29" t="s">
        <v>125</v>
      </c>
      <c r="C29">
        <v>6</v>
      </c>
      <c r="D29" t="s">
        <v>118</v>
      </c>
      <c r="E29">
        <v>18</v>
      </c>
      <c r="F29" t="s">
        <v>118</v>
      </c>
      <c r="H29" t="s">
        <v>248</v>
      </c>
    </row>
    <row r="30" spans="1:8">
      <c r="A30">
        <v>29</v>
      </c>
      <c r="B30" t="s">
        <v>126</v>
      </c>
      <c r="C30">
        <v>6</v>
      </c>
      <c r="D30" t="s">
        <v>118</v>
      </c>
      <c r="E30">
        <v>18</v>
      </c>
      <c r="F30" t="s">
        <v>118</v>
      </c>
      <c r="H30" t="s">
        <v>249</v>
      </c>
    </row>
    <row r="31" spans="1:8">
      <c r="H31" t="s">
        <v>217</v>
      </c>
    </row>
    <row r="32" spans="1:8">
      <c r="B32" t="s">
        <v>127</v>
      </c>
    </row>
    <row r="33" spans="2:2">
      <c r="B33" t="s">
        <v>128</v>
      </c>
    </row>
    <row r="34" spans="2:2">
      <c r="B34" t="s">
        <v>129</v>
      </c>
    </row>
    <row r="35" spans="2:2">
      <c r="B35" t="s">
        <v>130</v>
      </c>
    </row>
    <row r="36" spans="2:2">
      <c r="B36" t="s">
        <v>131</v>
      </c>
    </row>
    <row r="37" spans="2:2">
      <c r="B37" t="s">
        <v>132</v>
      </c>
    </row>
    <row r="38" spans="2:2">
      <c r="B38" t="s">
        <v>133</v>
      </c>
    </row>
    <row r="39" spans="2:2">
      <c r="B39" t="s">
        <v>134</v>
      </c>
    </row>
    <row r="40" spans="2:2">
      <c r="B40" t="s">
        <v>135</v>
      </c>
    </row>
    <row r="41" spans="2:2">
      <c r="B41" t="s">
        <v>136</v>
      </c>
    </row>
    <row r="42" spans="2:2">
      <c r="B42" t="s">
        <v>137</v>
      </c>
    </row>
    <row r="43" spans="2:2">
      <c r="B43" t="s">
        <v>138</v>
      </c>
    </row>
    <row r="44" spans="2:2">
      <c r="B44" t="s">
        <v>139</v>
      </c>
    </row>
    <row r="45" spans="2:2">
      <c r="B45" t="s">
        <v>140</v>
      </c>
    </row>
    <row r="46" spans="2:2">
      <c r="B46" t="s">
        <v>141</v>
      </c>
    </row>
    <row r="47" spans="2:2">
      <c r="B47" t="s">
        <v>142</v>
      </c>
    </row>
    <row r="48" spans="2:2">
      <c r="B48" t="s">
        <v>143</v>
      </c>
    </row>
    <row r="49" spans="2:2">
      <c r="B49" t="s">
        <v>144</v>
      </c>
    </row>
    <row r="50" spans="2:2">
      <c r="B50" t="s">
        <v>145</v>
      </c>
    </row>
    <row r="51" spans="2:2">
      <c r="B51" t="s">
        <v>146</v>
      </c>
    </row>
    <row r="52" spans="2:2">
      <c r="B52" t="s">
        <v>147</v>
      </c>
    </row>
    <row r="53" spans="2:2">
      <c r="B53" t="s">
        <v>148</v>
      </c>
    </row>
    <row r="54" spans="2:2">
      <c r="B54" t="s">
        <v>149</v>
      </c>
    </row>
    <row r="55" spans="2:2">
      <c r="B55" t="s">
        <v>150</v>
      </c>
    </row>
    <row r="56" spans="2:2">
      <c r="B56" t="s">
        <v>151</v>
      </c>
    </row>
    <row r="57" spans="2:2">
      <c r="B57" t="s">
        <v>152</v>
      </c>
    </row>
    <row r="58" spans="2:2">
      <c r="B58" t="s">
        <v>153</v>
      </c>
    </row>
    <row r="59" spans="2:2">
      <c r="B59" t="s">
        <v>154</v>
      </c>
    </row>
    <row r="60" spans="2:2">
      <c r="B60" t="s">
        <v>155</v>
      </c>
    </row>
    <row r="61" spans="2:2">
      <c r="B61" t="s">
        <v>156</v>
      </c>
    </row>
    <row r="62" spans="2:2">
      <c r="B62" t="s">
        <v>157</v>
      </c>
    </row>
    <row r="63" spans="2:2">
      <c r="B63" t="s">
        <v>158</v>
      </c>
    </row>
    <row r="64" spans="2:2">
      <c r="B64" t="s">
        <v>159</v>
      </c>
    </row>
    <row r="65" spans="2:2">
      <c r="B65" t="s">
        <v>160</v>
      </c>
    </row>
    <row r="66" spans="2:2">
      <c r="B66" t="s">
        <v>161</v>
      </c>
    </row>
    <row r="67" spans="2:2">
      <c r="B67" t="s">
        <v>162</v>
      </c>
    </row>
    <row r="68" spans="2:2">
      <c r="B68" t="s">
        <v>163</v>
      </c>
    </row>
    <row r="69" spans="2:2">
      <c r="B69" t="s">
        <v>164</v>
      </c>
    </row>
    <row r="70" spans="2:2">
      <c r="B70" t="s">
        <v>165</v>
      </c>
    </row>
    <row r="71" spans="2:2">
      <c r="B71" t="s">
        <v>166</v>
      </c>
    </row>
    <row r="72" spans="2:2">
      <c r="B72" t="s">
        <v>167</v>
      </c>
    </row>
    <row r="73" spans="2:2">
      <c r="B73" t="s">
        <v>168</v>
      </c>
    </row>
    <row r="74" spans="2:2">
      <c r="B74" t="s">
        <v>169</v>
      </c>
    </row>
    <row r="75" spans="2:2">
      <c r="B75" t="s">
        <v>170</v>
      </c>
    </row>
    <row r="76" spans="2:2">
      <c r="B76" t="s">
        <v>171</v>
      </c>
    </row>
    <row r="77" spans="2:2">
      <c r="B77" t="s">
        <v>172</v>
      </c>
    </row>
    <row r="78" spans="2:2">
      <c r="B78" t="s">
        <v>173</v>
      </c>
    </row>
  </sheetData>
  <phoneticPr fontId="1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8</vt:i4>
      </vt:variant>
      <vt:variant>
        <vt:lpstr>名前付き一覧</vt:lpstr>
      </vt:variant>
      <vt:variant>
        <vt:i4>6</vt:i4>
      </vt:variant>
    </vt:vector>
  </HeadingPairs>
  <TitlesOfParts>
    <vt:vector size="14" baseType="lpstr">
      <vt:lpstr>基本データ入力</vt:lpstr>
      <vt:lpstr>実績報告書</vt:lpstr>
      <vt:lpstr>実績額一覧</vt:lpstr>
      <vt:lpstr>事業実績書1</vt:lpstr>
      <vt:lpstr>事業実績書2</vt:lpstr>
      <vt:lpstr>収支決算書</vt:lpstr>
      <vt:lpstr>明細</vt:lpstr>
      <vt:lpstr>リスト</vt:lpstr>
      <vt:lpstr>基本データ入力!Print_Area</vt:lpstr>
      <vt:lpstr>事業実績書1!Print_Area</vt:lpstr>
      <vt:lpstr>事業実績書2!Print_Area</vt:lpstr>
      <vt:lpstr>実績額一覧!Print_Area</vt:lpstr>
      <vt:lpstr>実績報告書!Print_Area</vt:lpstr>
      <vt:lpstr>明細!Print_Area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2026-08-20T02:21:08Z</cp:lastPrinted>
  <dcterms:created xsi:type="dcterms:W3CDTF">2018-06-19T01:27:02Z</dcterms:created>
  <dcterms:modified xsi:type="dcterms:W3CDTF">2026-08-20T03:26:00Z</dcterms:modified>
</cp:coreProperties>
</file>