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132" windowWidth="9528" windowHeight="10308" activeTab="0"/>
  </bookViews>
  <sheets>
    <sheet name="グラフ" sheetId="1" r:id="rId1"/>
    <sheet name="実数" sheetId="2" state="hidden" r:id="rId2"/>
    <sheet name="Sheet1" sheetId="3" state="hidden" r:id="rId3"/>
  </sheets>
  <definedNames>
    <definedName name="_xlnm.Print_Area" localSheetId="0">'グラフ'!$A$1:$L$42</definedName>
    <definedName name="_xlnm.Print_Area" localSheetId="1">'実数'!$A$3:$X$66</definedName>
  </definedNames>
  <calcPr fullCalcOnLoad="1"/>
</workbook>
</file>

<file path=xl/sharedStrings.xml><?xml version="1.0" encoding="utf-8"?>
<sst xmlns="http://schemas.openxmlformats.org/spreadsheetml/2006/main" count="236" uniqueCount="114">
  <si>
    <t>年</t>
  </si>
  <si>
    <t>県   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</si>
  <si>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</si>
  <si>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</si>
  <si>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</si>
  <si>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</si>
  <si>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</si>
  <si>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</si>
  <si>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</si>
  <si>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</si>
  <si>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</si>
  <si>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</si>
  <si>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</si>
  <si>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</si>
  <si>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</si>
  <si>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</si>
  <si>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</si>
  <si>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</si>
  <si>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</si>
  <si>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</si>
  <si>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</si>
  <si>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</si>
  <si>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</si>
  <si>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</si>
  <si>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</si>
  <si>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</si>
  <si>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</si>
  <si>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（単位：人）</t>
  </si>
  <si>
    <t>美郷町</t>
  </si>
  <si>
    <t>宮崎市</t>
  </si>
  <si>
    <t>使用方法</t>
  </si>
  <si>
    <t>複数の市町村を表示させることが可能です。</t>
  </si>
  <si>
    <t>左側のチェックボックスをクリックしてチェックを入れると、その市町村のデータがグラフ上で表示されます。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</si>
  <si>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</si>
  <si>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</si>
  <si>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</si>
  <si>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</si>
  <si>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</si>
  <si>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</si>
  <si>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</si>
  <si>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</si>
  <si>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</si>
  <si>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</si>
  <si>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</si>
  <si>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</si>
  <si>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</si>
  <si>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</si>
  <si>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</si>
  <si>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</si>
  <si>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</si>
  <si>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</si>
  <si>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</si>
  <si>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</si>
  <si>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 ～</t>
  </si>
  <si>
    <t>資料：県統計調査課「宮崎県現住人口調査」</t>
  </si>
  <si>
    <r>
      <t>　　資料：</t>
    </r>
    <r>
      <rPr>
        <sz val="11"/>
        <rFont val="ＭＳ Ｐゴシック"/>
        <family val="3"/>
      </rPr>
      <t xml:space="preserve">県統計調査課「宮崎県現住人口調査」  </t>
    </r>
  </si>
  <si>
    <t>0</t>
  </si>
  <si>
    <t>～</t>
  </si>
  <si>
    <t>4</t>
  </si>
  <si>
    <t>県平均</t>
  </si>
  <si>
    <t>なお複数の市町村を表示させた場合には、グラフ中の市町村名の表示が重なったりすることがあります。</t>
  </si>
  <si>
    <t>県平均</t>
  </si>
  <si>
    <t>市町村別の年齢5歳階級別人口構成</t>
  </si>
  <si>
    <t>年齢５歳階級別人口　（H24.10.1現在）</t>
  </si>
  <si>
    <t>グラフ用データ</t>
  </si>
  <si>
    <t>０～　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</si>
  <si>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</si>
  <si>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</si>
  <si>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</si>
  <si>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</si>
  <si>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</si>
  <si>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</si>
  <si>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</si>
  <si>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</si>
  <si>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</si>
  <si>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</si>
  <si>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</si>
  <si>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</si>
  <si>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</si>
  <si>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</si>
  <si>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</si>
  <si>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</si>
  <si>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</si>
  <si>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</si>
  <si>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</si>
  <si>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</si>
  <si>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 崎 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</si>
  <si>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</si>
  <si>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</si>
  <si>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</si>
  <si>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</si>
  <si>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</si>
  <si>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</si>
  <si>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</si>
  <si>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</si>
  <si>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三 股 町</t>
  </si>
  <si>
    <r>
      <t>高 原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町</t>
    </r>
  </si>
  <si>
    <t>国 富 町</t>
  </si>
  <si>
    <t>綾　　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</si>
  <si>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</si>
  <si>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</si>
  <si>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</si>
  <si>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</si>
  <si>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</si>
  <si>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</si>
  <si>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</si>
  <si>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</si>
  <si>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</si>
  <si>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</si>
  <si>
    <t>高千穂町</t>
  </si>
  <si>
    <t>日之影町</t>
  </si>
  <si>
    <t>五ケ瀬町</t>
  </si>
  <si>
    <t>０～４</t>
  </si>
  <si>
    <t>年齢５歳階級別人口割合　（R3.10.1現在）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</si>
</sst>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\ ###,###,###,##0;&quot;-&quot;###,###,###,##0"/>
    <numFmt numFmtId="187" formatCode="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1">
    <font>
      <sz val="14"/>
      <name val="ＭＳ 明朝"/>
      <family val="1"/>
    </font>
    <font>
      <b/>
      <sz val="2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HG平成丸ｺﾞｼｯｸ体W4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MS UI Gothic"/>
      <family val="3"/>
    </font>
    <font>
      <sz val="8"/>
      <color indexed="8"/>
      <name val="HG平成丸ｺﾞｼｯｸ体W4"/>
      <family val="3"/>
    </font>
    <font>
      <sz val="7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.25"/>
      <color indexed="8"/>
      <name val="ＭＳ 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"/>
      <color indexed="8"/>
      <name val="ＭＳ 明朝"/>
      <family val="1"/>
    </font>
    <font>
      <sz val="7.35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0" fillId="29" borderId="2" applyNumberFormat="0" applyFont="0" applyAlignment="0" applyProtection="0"/>
    <xf numFmtId="0" fontId="59" fillId="0" borderId="3" applyNumberFormat="0" applyFill="0" applyAlignment="0" applyProtection="0"/>
    <xf numFmtId="0" fontId="60" fillId="30" borderId="0" applyNumberFormat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  <xf numFmtId="0" fontId="68" fillId="0" borderId="0" applyNumberFormat="0" applyFill="0" applyBorder="0" applyAlignment="0" applyProtection="0"/>
    <xf numFmtId="0" fontId="69" fillId="32" borderId="4" applyNumberFormat="0" applyAlignment="0" applyProtection="0"/>
    <xf numFmtId="0" fontId="70" fillId="33" borderId="0" applyNumberFormat="0" applyBorder="0" applyAlignment="0" applyProtection="0"/>
  </cellStyleXfs>
  <cellXfs count="9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10" fillId="2" borderId="0" xfId="0" applyFont="1" applyFill="1" applyAlignment="1" quotePrefix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Alignment="1">
      <alignment/>
    </xf>
    <xf numFmtId="185" fontId="10" fillId="2" borderId="10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Alignment="1">
      <alignment vertical="center"/>
    </xf>
    <xf numFmtId="0" fontId="10" fillId="2" borderId="11" xfId="0" applyNumberFormat="1" applyFont="1" applyFill="1" applyBorder="1" applyAlignment="1">
      <alignment horizontal="distributed" vertical="center"/>
    </xf>
    <xf numFmtId="3" fontId="12" fillId="2" borderId="12" xfId="0" applyNumberFormat="1" applyFont="1" applyFill="1" applyBorder="1" applyAlignment="1">
      <alignment vertical="center" shrinkToFit="1"/>
    </xf>
    <xf numFmtId="3" fontId="12" fillId="2" borderId="0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Alignment="1">
      <alignment vertical="center"/>
    </xf>
    <xf numFmtId="0" fontId="10" fillId="2" borderId="12" xfId="0" applyNumberFormat="1" applyFont="1" applyFill="1" applyBorder="1" applyAlignment="1">
      <alignment horizontal="distributed" vertical="center"/>
    </xf>
    <xf numFmtId="0" fontId="14" fillId="2" borderId="13" xfId="0" applyNumberFormat="1" applyFont="1" applyFill="1" applyBorder="1" applyAlignment="1">
      <alignment horizontal="distributed" vertical="center"/>
    </xf>
    <xf numFmtId="3" fontId="12" fillId="2" borderId="13" xfId="0" applyNumberFormat="1" applyFont="1" applyFill="1" applyBorder="1" applyAlignment="1">
      <alignment vertical="center" shrinkToFit="1"/>
    </xf>
    <xf numFmtId="3" fontId="12" fillId="2" borderId="11" xfId="0" applyNumberFormat="1" applyFont="1" applyFill="1" applyBorder="1" applyAlignment="1">
      <alignment vertical="center" shrinkToFit="1"/>
    </xf>
    <xf numFmtId="0" fontId="10" fillId="2" borderId="13" xfId="0" applyNumberFormat="1" applyFont="1" applyFill="1" applyBorder="1" applyAlignment="1">
      <alignment horizontal="distributed" vertical="center"/>
    </xf>
    <xf numFmtId="0" fontId="14" fillId="2" borderId="12" xfId="0" applyNumberFormat="1" applyFont="1" applyFill="1" applyBorder="1" applyAlignment="1">
      <alignment horizontal="distributed" vertical="center"/>
    </xf>
    <xf numFmtId="0" fontId="14" fillId="2" borderId="11" xfId="0" applyNumberFormat="1" applyFont="1" applyFill="1" applyBorder="1" applyAlignment="1">
      <alignment horizontal="distributed" vertical="center"/>
    </xf>
    <xf numFmtId="0" fontId="8" fillId="2" borderId="14" xfId="0" applyNumberFormat="1" applyFont="1" applyFill="1" applyBorder="1" applyAlignment="1">
      <alignment horizontal="distributed" vertical="center"/>
    </xf>
    <xf numFmtId="3" fontId="13" fillId="2" borderId="14" xfId="0" applyNumberFormat="1" applyFont="1" applyFill="1" applyBorder="1" applyAlignment="1">
      <alignment vertical="center" shrinkToFit="1"/>
    </xf>
    <xf numFmtId="3" fontId="13" fillId="2" borderId="15" xfId="0" applyNumberFormat="1" applyFont="1" applyFill="1" applyBorder="1" applyAlignment="1">
      <alignment vertical="center" shrinkToFit="1"/>
    </xf>
    <xf numFmtId="3" fontId="13" fillId="2" borderId="0" xfId="0" applyNumberFormat="1" applyFont="1" applyFill="1" applyBorder="1" applyAlignment="1">
      <alignment vertical="center" shrinkToFit="1"/>
    </xf>
    <xf numFmtId="0" fontId="18" fillId="2" borderId="0" xfId="0" applyNumberFormat="1" applyFont="1" applyAlignment="1">
      <alignment/>
    </xf>
    <xf numFmtId="0" fontId="18" fillId="2" borderId="0" xfId="0" applyNumberFormat="1" applyFont="1" applyAlignment="1">
      <alignment vertical="center"/>
    </xf>
    <xf numFmtId="0" fontId="5" fillId="2" borderId="0" xfId="0" applyNumberFormat="1" applyFont="1" applyBorder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3" fillId="2" borderId="0" xfId="0" applyNumberFormat="1" applyFont="1" applyAlignment="1">
      <alignment/>
    </xf>
    <xf numFmtId="0" fontId="25" fillId="2" borderId="0" xfId="0" applyFont="1" applyAlignment="1">
      <alignment/>
    </xf>
    <xf numFmtId="0" fontId="26" fillId="2" borderId="0" xfId="0" applyFont="1" applyBorder="1" applyAlignment="1">
      <alignment/>
    </xf>
    <xf numFmtId="0" fontId="24" fillId="2" borderId="0" xfId="0" applyFont="1" applyAlignment="1">
      <alignment/>
    </xf>
    <xf numFmtId="0" fontId="16" fillId="2" borderId="16" xfId="0" applyNumberFormat="1" applyFont="1" applyFill="1" applyBorder="1" applyAlignment="1">
      <alignment horizontal="distributed" vertical="center"/>
    </xf>
    <xf numFmtId="0" fontId="0" fillId="2" borderId="0" xfId="0" applyNumberFormat="1" applyAlignment="1">
      <alignment vertical="center"/>
    </xf>
    <xf numFmtId="0" fontId="24" fillId="2" borderId="0" xfId="0" applyFont="1" applyAlignment="1">
      <alignment vertical="center"/>
    </xf>
    <xf numFmtId="187" fontId="12" fillId="2" borderId="12" xfId="0" applyNumberFormat="1" applyFont="1" applyFill="1" applyBorder="1" applyAlignment="1">
      <alignment vertical="center" shrinkToFit="1"/>
    </xf>
    <xf numFmtId="187" fontId="12" fillId="2" borderId="13" xfId="0" applyNumberFormat="1" applyFont="1" applyFill="1" applyBorder="1" applyAlignment="1">
      <alignment vertical="center" shrinkToFit="1"/>
    </xf>
    <xf numFmtId="187" fontId="12" fillId="2" borderId="11" xfId="0" applyNumberFormat="1" applyFont="1" applyFill="1" applyBorder="1" applyAlignment="1">
      <alignment vertical="center" shrinkToFit="1"/>
    </xf>
    <xf numFmtId="187" fontId="13" fillId="2" borderId="15" xfId="0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4" fontId="12" fillId="2" borderId="12" xfId="0" applyNumberFormat="1" applyFont="1" applyFill="1" applyBorder="1" applyAlignment="1">
      <alignment vertical="center" shrinkToFit="1"/>
    </xf>
    <xf numFmtId="4" fontId="12" fillId="2" borderId="13" xfId="0" applyNumberFormat="1" applyFont="1" applyFill="1" applyBorder="1" applyAlignment="1">
      <alignment vertical="center" shrinkToFit="1"/>
    </xf>
    <xf numFmtId="4" fontId="12" fillId="2" borderId="11" xfId="0" applyNumberFormat="1" applyFont="1" applyFill="1" applyBorder="1" applyAlignment="1">
      <alignment vertical="center" shrinkToFit="1"/>
    </xf>
    <xf numFmtId="4" fontId="13" fillId="2" borderId="14" xfId="0" applyNumberFormat="1" applyFont="1" applyFill="1" applyBorder="1" applyAlignment="1">
      <alignment vertical="center" shrinkToFit="1"/>
    </xf>
    <xf numFmtId="4" fontId="13" fillId="2" borderId="15" xfId="0" applyNumberFormat="1" applyFont="1" applyFill="1" applyBorder="1" applyAlignment="1">
      <alignment vertical="center" shrinkToFit="1"/>
    </xf>
    <xf numFmtId="49" fontId="9" fillId="2" borderId="0" xfId="0" applyNumberFormat="1" applyFont="1" applyAlignment="1">
      <alignment horizontal="center" vertical="center"/>
    </xf>
    <xf numFmtId="49" fontId="9" fillId="2" borderId="0" xfId="0" applyNumberFormat="1" applyFont="1" applyAlignment="1">
      <alignment horizontal="center" vertical="center" textRotation="255"/>
    </xf>
    <xf numFmtId="179" fontId="9" fillId="2" borderId="0" xfId="0" applyNumberFormat="1" applyFont="1" applyAlignment="1">
      <alignment horizontal="center" vertical="center"/>
    </xf>
    <xf numFmtId="0" fontId="8" fillId="2" borderId="17" xfId="0" applyNumberFormat="1" applyFont="1" applyFill="1" applyBorder="1" applyAlignment="1">
      <alignment horizontal="distributed" vertical="center"/>
    </xf>
    <xf numFmtId="4" fontId="13" fillId="2" borderId="17" xfId="0" applyNumberFormat="1" applyFont="1" applyFill="1" applyBorder="1" applyAlignment="1">
      <alignment vertical="center" shrinkToFit="1"/>
    </xf>
    <xf numFmtId="4" fontId="13" fillId="2" borderId="18" xfId="0" applyNumberFormat="1" applyFont="1" applyFill="1" applyBorder="1" applyAlignment="1">
      <alignment vertical="center" shrinkToFit="1"/>
    </xf>
    <xf numFmtId="0" fontId="8" fillId="2" borderId="16" xfId="0" applyNumberFormat="1" applyFont="1" applyFill="1" applyBorder="1" applyAlignment="1">
      <alignment horizontal="center" vertical="center" shrinkToFit="1"/>
    </xf>
    <xf numFmtId="185" fontId="10" fillId="2" borderId="16" xfId="0" applyNumberFormat="1" applyFont="1" applyFill="1" applyBorder="1" applyAlignment="1">
      <alignment horizontal="center" vertical="center" shrinkToFit="1"/>
    </xf>
    <xf numFmtId="4" fontId="12" fillId="2" borderId="19" xfId="0" applyNumberFormat="1" applyFont="1" applyFill="1" applyBorder="1" applyAlignment="1">
      <alignment vertical="center" shrinkToFit="1"/>
    </xf>
    <xf numFmtId="4" fontId="12" fillId="2" borderId="20" xfId="0" applyNumberFormat="1" applyFont="1" applyFill="1" applyBorder="1" applyAlignment="1">
      <alignment vertical="center" shrinkToFit="1"/>
    </xf>
    <xf numFmtId="4" fontId="12" fillId="2" borderId="21" xfId="0" applyNumberFormat="1" applyFont="1" applyFill="1" applyBorder="1" applyAlignment="1">
      <alignment vertical="center" shrinkToFit="1"/>
    </xf>
    <xf numFmtId="4" fontId="13" fillId="2" borderId="22" xfId="0" applyNumberFormat="1" applyFont="1" applyFill="1" applyBorder="1" applyAlignment="1">
      <alignment vertical="center" shrinkToFit="1"/>
    </xf>
    <xf numFmtId="4" fontId="13" fillId="2" borderId="23" xfId="0" applyNumberFormat="1" applyFont="1" applyFill="1" applyBorder="1" applyAlignment="1">
      <alignment vertical="center" shrinkToFit="1"/>
    </xf>
    <xf numFmtId="0" fontId="0" fillId="2" borderId="0" xfId="0" applyNumberFormat="1" applyAlignment="1">
      <alignment horizontal="center" vertical="center"/>
    </xf>
    <xf numFmtId="0" fontId="5" fillId="2" borderId="24" xfId="0" applyNumberFormat="1" applyFont="1" applyBorder="1" applyAlignment="1">
      <alignment horizontal="center" vertical="center"/>
    </xf>
    <xf numFmtId="0" fontId="34" fillId="2" borderId="0" xfId="0" applyFont="1" applyAlignment="1">
      <alignment vertical="center"/>
    </xf>
    <xf numFmtId="0" fontId="35" fillId="2" borderId="0" xfId="0" applyFont="1" applyAlignment="1">
      <alignment vertical="center"/>
    </xf>
    <xf numFmtId="0" fontId="34" fillId="2" borderId="0" xfId="0" applyFont="1" applyBorder="1" applyAlignment="1">
      <alignment vertical="center"/>
    </xf>
    <xf numFmtId="0" fontId="28" fillId="2" borderId="25" xfId="0" applyFont="1" applyBorder="1" applyAlignment="1">
      <alignment vertical="center"/>
    </xf>
    <xf numFmtId="0" fontId="0" fillId="2" borderId="26" xfId="0" applyBorder="1" applyAlignment="1">
      <alignment horizontal="center" vertical="center"/>
    </xf>
    <xf numFmtId="0" fontId="28" fillId="2" borderId="14" xfId="0" applyFont="1" applyBorder="1" applyAlignment="1">
      <alignment horizontal="center" vertical="center"/>
    </xf>
    <xf numFmtId="0" fontId="28" fillId="2" borderId="27" xfId="0" applyFont="1" applyBorder="1" applyAlignment="1">
      <alignment horizontal="center" vertical="center"/>
    </xf>
    <xf numFmtId="0" fontId="34" fillId="2" borderId="28" xfId="0" applyFont="1" applyBorder="1" applyAlignment="1">
      <alignment vertical="center"/>
    </xf>
    <xf numFmtId="0" fontId="28" fillId="2" borderId="29" xfId="0" applyFont="1" applyBorder="1" applyAlignment="1">
      <alignment vertical="center"/>
    </xf>
    <xf numFmtId="176" fontId="28" fillId="2" borderId="30" xfId="0" applyNumberFormat="1" applyFont="1" applyBorder="1" applyAlignment="1">
      <alignment vertical="center"/>
    </xf>
    <xf numFmtId="176" fontId="28" fillId="2" borderId="10" xfId="0" applyNumberFormat="1" applyFont="1" applyBorder="1" applyAlignment="1">
      <alignment vertical="center"/>
    </xf>
    <xf numFmtId="176" fontId="28" fillId="2" borderId="31" xfId="0" applyNumberFormat="1" applyFont="1" applyBorder="1" applyAlignment="1">
      <alignment vertical="center"/>
    </xf>
    <xf numFmtId="176" fontId="28" fillId="2" borderId="32" xfId="0" applyNumberFormat="1" applyFont="1" applyBorder="1" applyAlignment="1">
      <alignment vertical="center"/>
    </xf>
    <xf numFmtId="176" fontId="34" fillId="2" borderId="0" xfId="0" applyNumberFormat="1" applyFont="1" applyAlignment="1">
      <alignment vertical="center"/>
    </xf>
    <xf numFmtId="0" fontId="28" fillId="2" borderId="33" xfId="0" applyFont="1" applyBorder="1" applyAlignment="1">
      <alignment vertical="center"/>
    </xf>
    <xf numFmtId="176" fontId="28" fillId="2" borderId="34" xfId="0" applyNumberFormat="1" applyFont="1" applyBorder="1" applyAlignment="1">
      <alignment vertical="center"/>
    </xf>
    <xf numFmtId="176" fontId="28" fillId="2" borderId="35" xfId="0" applyNumberFormat="1" applyFont="1" applyBorder="1" applyAlignment="1">
      <alignment vertical="center"/>
    </xf>
    <xf numFmtId="176" fontId="28" fillId="2" borderId="36" xfId="0" applyNumberFormat="1" applyFont="1" applyBorder="1" applyAlignment="1">
      <alignment vertical="center"/>
    </xf>
    <xf numFmtId="0" fontId="28" fillId="2" borderId="37" xfId="0" applyFont="1" applyBorder="1" applyAlignment="1">
      <alignment vertical="center"/>
    </xf>
    <xf numFmtId="176" fontId="28" fillId="2" borderId="38" xfId="0" applyNumberFormat="1" applyFont="1" applyBorder="1" applyAlignment="1">
      <alignment vertical="center"/>
    </xf>
    <xf numFmtId="176" fontId="28" fillId="2" borderId="17" xfId="0" applyNumberFormat="1" applyFont="1" applyBorder="1" applyAlignment="1">
      <alignment vertical="center"/>
    </xf>
    <xf numFmtId="176" fontId="28" fillId="2" borderId="39" xfId="0" applyNumberFormat="1" applyFont="1" applyBorder="1" applyAlignment="1">
      <alignment vertical="center"/>
    </xf>
    <xf numFmtId="0" fontId="27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right" vertical="center"/>
    </xf>
    <xf numFmtId="0" fontId="8" fillId="2" borderId="13" xfId="0" applyNumberFormat="1" applyFont="1" applyFill="1" applyBorder="1" applyAlignment="1">
      <alignment horizontal="right" vertical="center"/>
    </xf>
    <xf numFmtId="0" fontId="6" fillId="2" borderId="4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24"/>
          <c:w val="0.883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宮 崎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Sheet1!$C$4:$W$4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都 城 市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Sheet1!$C$5:$W$5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延 岡 市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Sheet1!$C$6:$W$6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日 南 市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Sheet1!$C$7:$W$7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小 林 市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Sheet1!$C$8:$W$8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日 向 市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Sheet1!$C$9:$W$9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Sheet1!$B$10</c:f>
              <c:strCache>
                <c:ptCount val="1"/>
                <c:pt idx="0">
                  <c:v>串 間 市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Sheet1!$C$10:$W$10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Sheet1!$B$11</c:f>
              <c:strCache>
                <c:ptCount val="1"/>
                <c:pt idx="0">
                  <c:v>西 都 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Sheet1!$C$11:$W$11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Sheet1!$B$12</c:f>
              <c:strCache>
                <c:ptCount val="1"/>
                <c:pt idx="0">
                  <c:v>えびの市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Sheet1!$C$12:$W$12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Sheet1!$B$13</c:f>
              <c:strCache>
                <c:ptCount val="1"/>
                <c:pt idx="0">
                  <c:v>三 股 町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Sheet1!$C$13:$W$13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Sheet1!$B$14</c:f>
              <c:strCache>
                <c:ptCount val="1"/>
                <c:pt idx="0">
                  <c:v>高 原 町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Sheet1!$C$14:$W$14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Sheet1!$B$15</c:f>
              <c:strCache>
                <c:ptCount val="1"/>
                <c:pt idx="0">
                  <c:v>国 富 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Sheet1!$C$15:$W$15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Sheet1!$B$16</c:f>
              <c:strCache>
                <c:ptCount val="1"/>
                <c:pt idx="0">
                  <c:v>綾　　 町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Sheet1!$C$16:$W$16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Sheet1!$B$17</c:f>
              <c:strCache>
                <c:ptCount val="1"/>
                <c:pt idx="0">
                  <c:v>高 鍋 町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Sheet1!$C$17:$W$17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Sheet1!$B$18</c:f>
              <c:strCache>
                <c:ptCount val="1"/>
                <c:pt idx="0">
                  <c:v>新 富 町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Sheet1!$C$18:$W$18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Sheet1!$B$19</c:f>
              <c:strCache>
                <c:ptCount val="1"/>
                <c:pt idx="0">
                  <c:v>西米良村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Sheet1!$C$19:$W$19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Sheet1!$B$20</c:f>
              <c:strCache>
                <c:ptCount val="1"/>
                <c:pt idx="0">
                  <c:v>木 城 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Sheet1!$C$20:$W$20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Sheet1!$B$21</c:f>
              <c:strCache>
                <c:ptCount val="1"/>
                <c:pt idx="0">
                  <c:v>川 南 町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Sheet1!$C$21:$W$21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Sheet1!$B$22</c:f>
              <c:strCache>
                <c:ptCount val="1"/>
                <c:pt idx="0">
                  <c:v>都 農 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Sheet1!$C$22:$W$22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Sheet1!$B$23</c:f>
              <c:strCache>
                <c:ptCount val="1"/>
                <c:pt idx="0">
                  <c:v>門 川 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Sheet1!$C$23:$W$23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Sheet1!$B$24</c:f>
              <c:strCache>
                <c:ptCount val="1"/>
                <c:pt idx="0">
                  <c:v>諸 塚 村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Sheet1!$C$24:$W$24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Sheet1!$B$25</c:f>
              <c:strCache>
                <c:ptCount val="1"/>
                <c:pt idx="0">
                  <c:v>椎 葉 村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Sheet1!$C$25:$W$25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Sheet1!$B$26</c:f>
              <c:strCache>
                <c:ptCount val="1"/>
                <c:pt idx="0">
                  <c:v>美 郷 町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Sheet1!$C$26:$W$26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Sheet1!$B$27</c:f>
              <c:strCache>
                <c:ptCount val="1"/>
                <c:pt idx="0">
                  <c:v>高千穂町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Sheet1!$C$27:$W$27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Sheet1!$B$28</c:f>
              <c:strCache>
                <c:ptCount val="1"/>
                <c:pt idx="0">
                  <c:v>日之影町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Sheet1!$C$28:$W$28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Sheet1!$B$29</c:f>
              <c:strCache>
                <c:ptCount val="1"/>
                <c:pt idx="0">
                  <c:v>五ケ瀬町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Sheet1!$C$29:$W$29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グラフ!$B$36</c:f>
              <c:strCache>
                <c:ptCount val="1"/>
                <c:pt idx="0">
                  <c:v>県平均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Sheet1!$C$30:$W$30</c:f>
              <c:numCache>
                <c:ptCount val="21"/>
                <c:pt idx="0">
                  <c:v>3.7141542037321287</c:v>
                </c:pt>
                <c:pt idx="1">
                  <c:v>4.379573150435847</c:v>
                </c:pt>
                <c:pt idx="2">
                  <c:v>4.802105147035048</c:v>
                </c:pt>
                <c:pt idx="3">
                  <c:v>4.61732466776603</c:v>
                </c:pt>
                <c:pt idx="4">
                  <c:v>3.706070652142902</c:v>
                </c:pt>
                <c:pt idx="5">
                  <c:v>3.865554369967989</c:v>
                </c:pt>
                <c:pt idx="6">
                  <c:v>4.33668277670948</c:v>
                </c:pt>
                <c:pt idx="7">
                  <c:v>5.338757871952739</c:v>
                </c:pt>
                <c:pt idx="8">
                  <c:v>6.046021085706569</c:v>
                </c:pt>
                <c:pt idx="9">
                  <c:v>6.834024714745729</c:v>
                </c:pt>
                <c:pt idx="10">
                  <c:v>6.266749594395911</c:v>
                </c:pt>
                <c:pt idx="11">
                  <c:v>5.98097227056503</c:v>
                </c:pt>
                <c:pt idx="12">
                  <c:v>6.651526650043081</c:v>
                </c:pt>
                <c:pt idx="13">
                  <c:v>7.482515753415539</c:v>
                </c:pt>
                <c:pt idx="14">
                  <c:v>8.638748932495687</c:v>
                </c:pt>
                <c:pt idx="15">
                  <c:v>5.670658990145675</c:v>
                </c:pt>
                <c:pt idx="16">
                  <c:v>4.919078893561498</c:v>
                </c:pt>
                <c:pt idx="17">
                  <c:v>3.8910413326257847</c:v>
                </c:pt>
                <c:pt idx="18">
                  <c:v>2.0998214010601814</c:v>
                </c:pt>
                <c:pt idx="19">
                  <c:v>0.6447821149994579</c:v>
                </c:pt>
                <c:pt idx="20">
                  <c:v>0.11383542649769192</c:v>
                </c:pt>
              </c:numCache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ax val="11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  <c:majorUnit val="2"/>
        <c:minorUnit val="0.4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299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</a:t>
            </a:r>
          </a:p>
        </c:rich>
      </c:tx>
      <c:layout/>
      <c:spPr>
        <a:noFill/>
        <a:ln>
          <a:noFill/>
        </a:ln>
      </c:spPr>
    </c:title>
    <c:view3D>
      <c:rotX val="90"/>
      <c:hPercent val="100"/>
      <c:rotY val="3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axId val="51502251"/>
        <c:axId val="60867076"/>
        <c:axId val="10932773"/>
      </c:area3DChart>
      <c:catAx>
        <c:axId val="515022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1"/>
        <c:crossBetween val="midCat"/>
        <c:dispUnits/>
        <c:majorUnit val="100000"/>
        <c:minorUnit val="10000"/>
      </c:valAx>
      <c:serAx>
        <c:axId val="10932773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 val="autoZero"/>
        <c:tickLblSkip val="5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86094"/>
        <c:axId val="13139391"/>
      </c:lineChart>
      <c:catAx>
        <c:axId val="312860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5656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57442"/>
        <c:axId val="39763795"/>
      </c:lineChart>
      <c:catAx>
        <c:axId val="491574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57442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94104"/>
        <c:axId val="376025"/>
      </c:lineChart>
      <c:catAx>
        <c:axId val="5969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94104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226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860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82486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</a:t>
            </a:r>
          </a:p>
        </c:rich>
      </c:tx>
      <c:layout/>
      <c:spPr>
        <a:noFill/>
        <a:ln>
          <a:noFill/>
        </a:ln>
      </c:spPr>
    </c:title>
    <c:view3D>
      <c:rotX val="90"/>
      <c:hPercent val="100"/>
      <c:rotY val="3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axId val="66069760"/>
        <c:axId val="57756929"/>
        <c:axId val="50050314"/>
      </c:area3DChart>
      <c:catAx>
        <c:axId val="66069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69760"/>
        <c:crossesAt val="1"/>
        <c:crossBetween val="midCat"/>
        <c:dispUnits/>
        <c:majorUnit val="100000"/>
        <c:minorUnit val="10000"/>
      </c:valAx>
      <c:serAx>
        <c:axId val="50050314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56929"/>
        <c:crosses val="autoZero"/>
        <c:tickLblSkip val="5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99643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32</xdr:row>
      <xdr:rowOff>200025</xdr:rowOff>
    </xdr:from>
    <xdr:to>
      <xdr:col>9</xdr:col>
      <xdr:colOff>133350</xdr:colOff>
      <xdr:row>34</xdr:row>
      <xdr:rowOff>190500</xdr:rowOff>
    </xdr:to>
    <xdr:sp>
      <xdr:nvSpPr>
        <xdr:cNvPr id="1" name="Rectangle 37"/>
        <xdr:cNvSpPr>
          <a:spLocks/>
        </xdr:cNvSpPr>
      </xdr:nvSpPr>
      <xdr:spPr>
        <a:xfrm>
          <a:off x="10287000" y="777240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8</xdr:row>
      <xdr:rowOff>9525</xdr:rowOff>
    </xdr:from>
    <xdr:to>
      <xdr:col>9</xdr:col>
      <xdr:colOff>114300</xdr:colOff>
      <xdr:row>38</xdr:row>
      <xdr:rowOff>171450</xdr:rowOff>
    </xdr:to>
    <xdr:grpSp>
      <xdr:nvGrpSpPr>
        <xdr:cNvPr id="2" name="Group 60"/>
        <xdr:cNvGrpSpPr>
          <a:grpSpLocks/>
        </xdr:cNvGrpSpPr>
      </xdr:nvGrpSpPr>
      <xdr:grpSpPr>
        <a:xfrm>
          <a:off x="1533525" y="1876425"/>
          <a:ext cx="9467850" cy="7286625"/>
          <a:chOff x="190" y="292"/>
          <a:chExt cx="1173" cy="1229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190" y="292"/>
          <a:ext cx="1173" cy="12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 Box 57"/>
          <xdr:cNvSpPr txBox="1">
            <a:spLocks noChangeArrowheads="1"/>
          </xdr:cNvSpPr>
        </xdr:nvSpPr>
        <xdr:spPr>
          <a:xfrm>
            <a:off x="1267" y="1419"/>
            <a:ext cx="51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歳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0" name="Chart 10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1" name="Chart 11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2" name="Chart 12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3" name="Chart 13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4" name="Chart 14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5" name="Chart 15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6" name="Chart 16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7" name="Chart 17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8" name="Chart 18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95250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9829800" y="885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27</xdr:col>
      <xdr:colOff>0</xdr:colOff>
      <xdr:row>4</xdr:row>
      <xdr:rowOff>133350</xdr:rowOff>
    </xdr:to>
    <xdr:sp>
      <xdr:nvSpPr>
        <xdr:cNvPr id="20" name="Line 24"/>
        <xdr:cNvSpPr>
          <a:spLocks/>
        </xdr:cNvSpPr>
      </xdr:nvSpPr>
      <xdr:spPr>
        <a:xfrm>
          <a:off x="982980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95250</xdr:rowOff>
    </xdr:to>
    <xdr:sp>
      <xdr:nvSpPr>
        <xdr:cNvPr id="21" name="Text Box 64"/>
        <xdr:cNvSpPr txBox="1">
          <a:spLocks noChangeArrowheads="1"/>
        </xdr:cNvSpPr>
      </xdr:nvSpPr>
      <xdr:spPr>
        <a:xfrm>
          <a:off x="9829800" y="885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27</xdr:col>
      <xdr:colOff>0</xdr:colOff>
      <xdr:row>4</xdr:row>
      <xdr:rowOff>133350</xdr:rowOff>
    </xdr:to>
    <xdr:sp>
      <xdr:nvSpPr>
        <xdr:cNvPr id="22" name="Line 65"/>
        <xdr:cNvSpPr>
          <a:spLocks/>
        </xdr:cNvSpPr>
      </xdr:nvSpPr>
      <xdr:spPr>
        <a:xfrm>
          <a:off x="982980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95250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9829800" y="885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27</xdr:col>
      <xdr:colOff>0</xdr:colOff>
      <xdr:row>4</xdr:row>
      <xdr:rowOff>133350</xdr:rowOff>
    </xdr:to>
    <xdr:sp>
      <xdr:nvSpPr>
        <xdr:cNvPr id="24" name="Line 68"/>
        <xdr:cNvSpPr>
          <a:spLocks/>
        </xdr:cNvSpPr>
      </xdr:nvSpPr>
      <xdr:spPr>
        <a:xfrm>
          <a:off x="982980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70" zoomScaleNormal="70" zoomScalePageLayoutView="0" workbookViewId="0" topLeftCell="A6">
      <selection activeCell="A31" sqref="A31"/>
    </sheetView>
  </sheetViews>
  <sheetFormatPr defaultColWidth="8.66015625" defaultRowHeight="18"/>
  <cols>
    <col min="1" max="1" width="3.91015625" style="0" customWidth="1"/>
    <col min="2" max="2" width="6.91015625" style="0" customWidth="1"/>
    <col min="4" max="8" width="13.41015625" style="0" customWidth="1"/>
  </cols>
  <sheetData>
    <row r="1" spans="1:5" ht="15.75">
      <c r="A1" s="32" t="s">
        <v>62</v>
      </c>
      <c r="B1" s="31"/>
      <c r="C1" s="31"/>
      <c r="D1" s="31"/>
      <c r="E1" s="31"/>
    </row>
    <row r="3" ht="21" customHeight="1">
      <c r="A3" s="29" t="s">
        <v>30</v>
      </c>
    </row>
    <row r="4" spans="1:2" ht="19.5" customHeight="1">
      <c r="A4" s="30"/>
      <c r="B4" s="30" t="s">
        <v>32</v>
      </c>
    </row>
    <row r="5" spans="1:2" ht="19.5" customHeight="1">
      <c r="A5" s="30"/>
      <c r="B5" s="30" t="s">
        <v>31</v>
      </c>
    </row>
    <row r="6" spans="1:2" ht="19.5" customHeight="1">
      <c r="A6" s="30"/>
      <c r="B6" s="30" t="s">
        <v>60</v>
      </c>
    </row>
    <row r="8" spans="4:8" ht="15.75">
      <c r="D8" s="86" t="s">
        <v>62</v>
      </c>
      <c r="E8" s="86"/>
      <c r="F8" s="86"/>
      <c r="G8" s="86"/>
      <c r="H8" s="86"/>
    </row>
    <row r="9" spans="1:8" ht="18">
      <c r="A9" s="62"/>
      <c r="D9" s="3"/>
      <c r="E9" s="3"/>
      <c r="F9" s="3"/>
      <c r="G9" s="3"/>
      <c r="H9" s="3"/>
    </row>
    <row r="10" spans="1:8" ht="18.75" customHeight="1">
      <c r="A10" s="63"/>
      <c r="B10" s="36" t="s">
        <v>2</v>
      </c>
      <c r="D10" s="3"/>
      <c r="E10" s="3"/>
      <c r="F10" s="3"/>
      <c r="G10" s="3"/>
      <c r="H10" s="3"/>
    </row>
    <row r="11" spans="1:8" ht="18.75" customHeight="1">
      <c r="A11" s="63"/>
      <c r="B11" s="36" t="s">
        <v>3</v>
      </c>
      <c r="D11" s="13"/>
      <c r="E11" s="13"/>
      <c r="F11" s="13"/>
      <c r="G11" s="13"/>
      <c r="H11" s="13"/>
    </row>
    <row r="12" spans="1:8" ht="18.75" customHeight="1">
      <c r="A12" s="63"/>
      <c r="B12" s="36" t="s">
        <v>4</v>
      </c>
      <c r="D12" s="13"/>
      <c r="E12" s="13"/>
      <c r="F12" s="13"/>
      <c r="G12" s="13"/>
      <c r="H12" s="13"/>
    </row>
    <row r="13" spans="1:8" ht="18.75" customHeight="1">
      <c r="A13" s="63"/>
      <c r="B13" s="36" t="s">
        <v>5</v>
      </c>
      <c r="D13" s="13"/>
      <c r="E13" s="13"/>
      <c r="F13" s="13"/>
      <c r="G13" s="13"/>
      <c r="H13" s="13"/>
    </row>
    <row r="14" spans="1:8" ht="18.75" customHeight="1">
      <c r="A14" s="63"/>
      <c r="B14" s="36" t="s">
        <v>6</v>
      </c>
      <c r="D14" s="13"/>
      <c r="E14" s="13"/>
      <c r="F14" s="13"/>
      <c r="G14" s="13"/>
      <c r="H14" s="13"/>
    </row>
    <row r="15" spans="1:8" ht="18.75" customHeight="1">
      <c r="A15" s="63"/>
      <c r="B15" s="36" t="s">
        <v>7</v>
      </c>
      <c r="D15" s="13"/>
      <c r="E15" s="13"/>
      <c r="F15" s="13"/>
      <c r="G15" s="13"/>
      <c r="H15" s="13"/>
    </row>
    <row r="16" spans="1:8" ht="18.75" customHeight="1">
      <c r="A16" s="63"/>
      <c r="B16" s="36" t="s">
        <v>8</v>
      </c>
      <c r="D16" s="13"/>
      <c r="E16" s="13"/>
      <c r="F16" s="13"/>
      <c r="G16" s="13"/>
      <c r="H16" s="13"/>
    </row>
    <row r="17" spans="1:8" ht="18.75" customHeight="1">
      <c r="A17" s="63"/>
      <c r="B17" s="36" t="s">
        <v>9</v>
      </c>
      <c r="D17" s="13"/>
      <c r="E17" s="13"/>
      <c r="F17" s="13"/>
      <c r="G17" s="13"/>
      <c r="H17" s="13"/>
    </row>
    <row r="18" spans="1:8" ht="18.75" customHeight="1">
      <c r="A18" s="63"/>
      <c r="B18" s="36" t="s">
        <v>10</v>
      </c>
      <c r="D18" s="13"/>
      <c r="E18" s="13"/>
      <c r="F18" s="13"/>
      <c r="G18" s="13"/>
      <c r="H18" s="13"/>
    </row>
    <row r="19" spans="1:8" ht="18.75" customHeight="1">
      <c r="A19" s="63"/>
      <c r="B19" s="36" t="s">
        <v>11</v>
      </c>
      <c r="D19" s="13"/>
      <c r="E19" s="13"/>
      <c r="F19" s="13"/>
      <c r="G19" s="13"/>
      <c r="H19" s="13"/>
    </row>
    <row r="20" spans="1:8" ht="18.75" customHeight="1">
      <c r="A20" s="63"/>
      <c r="B20" s="36" t="s">
        <v>12</v>
      </c>
      <c r="D20" s="13"/>
      <c r="E20" s="13"/>
      <c r="F20" s="13"/>
      <c r="G20" s="13"/>
      <c r="H20" s="13"/>
    </row>
    <row r="21" spans="1:8" ht="18.75" customHeight="1">
      <c r="A21" s="63"/>
      <c r="B21" s="36" t="s">
        <v>13</v>
      </c>
      <c r="D21" s="13"/>
      <c r="E21" s="13"/>
      <c r="F21" s="13"/>
      <c r="G21" s="13"/>
      <c r="H21" s="13"/>
    </row>
    <row r="22" spans="1:8" ht="18.75" customHeight="1">
      <c r="A22" s="63"/>
      <c r="B22" s="36" t="s">
        <v>14</v>
      </c>
      <c r="D22" s="13"/>
      <c r="E22" s="13"/>
      <c r="F22" s="13"/>
      <c r="G22" s="13"/>
      <c r="H22" s="13"/>
    </row>
    <row r="23" spans="1:8" ht="18.75" customHeight="1">
      <c r="A23" s="63"/>
      <c r="B23" s="36" t="s">
        <v>15</v>
      </c>
      <c r="D23" s="13"/>
      <c r="E23" s="13"/>
      <c r="F23" s="13"/>
      <c r="G23" s="13"/>
      <c r="H23" s="13"/>
    </row>
    <row r="24" spans="1:8" ht="18.75" customHeight="1">
      <c r="A24" s="63"/>
      <c r="B24" s="36" t="s">
        <v>16</v>
      </c>
      <c r="D24" s="13"/>
      <c r="E24" s="13"/>
      <c r="F24" s="13"/>
      <c r="G24" s="13"/>
      <c r="H24" s="13"/>
    </row>
    <row r="25" spans="1:8" ht="18.75" customHeight="1">
      <c r="A25" s="63"/>
      <c r="B25" s="36" t="s">
        <v>17</v>
      </c>
      <c r="D25" s="13"/>
      <c r="E25" s="13"/>
      <c r="F25" s="13"/>
      <c r="G25" s="13"/>
      <c r="H25" s="13"/>
    </row>
    <row r="26" spans="1:8" ht="18.75" customHeight="1">
      <c r="A26" s="63"/>
      <c r="B26" s="36" t="s">
        <v>18</v>
      </c>
      <c r="D26" s="13"/>
      <c r="E26" s="13"/>
      <c r="F26" s="13"/>
      <c r="G26" s="13"/>
      <c r="H26" s="13"/>
    </row>
    <row r="27" spans="1:8" ht="18.75" customHeight="1">
      <c r="A27" s="63"/>
      <c r="B27" s="36" t="s">
        <v>19</v>
      </c>
      <c r="D27" s="13"/>
      <c r="E27" s="13"/>
      <c r="F27" s="13"/>
      <c r="G27" s="13"/>
      <c r="H27" s="13"/>
    </row>
    <row r="28" spans="1:8" ht="18.75" customHeight="1">
      <c r="A28" s="63"/>
      <c r="B28" s="36" t="s">
        <v>20</v>
      </c>
      <c r="D28" s="13"/>
      <c r="E28" s="13"/>
      <c r="F28" s="13"/>
      <c r="G28" s="13"/>
      <c r="H28" s="13"/>
    </row>
    <row r="29" spans="1:8" ht="18.75" customHeight="1">
      <c r="A29" s="63"/>
      <c r="B29" s="36" t="s">
        <v>21</v>
      </c>
      <c r="D29" s="13"/>
      <c r="E29" s="13"/>
      <c r="F29" s="13"/>
      <c r="G29" s="13"/>
      <c r="H29" s="13"/>
    </row>
    <row r="30" spans="1:8" ht="18.75" customHeight="1">
      <c r="A30" s="63"/>
      <c r="B30" s="36" t="s">
        <v>22</v>
      </c>
      <c r="D30" s="13"/>
      <c r="E30" s="13"/>
      <c r="F30" s="13"/>
      <c r="G30" s="13"/>
      <c r="H30" s="13"/>
    </row>
    <row r="31" spans="1:8" ht="18.75" customHeight="1">
      <c r="A31" s="63"/>
      <c r="B31" s="36" t="s">
        <v>23</v>
      </c>
      <c r="D31" s="13"/>
      <c r="E31" s="13"/>
      <c r="F31" s="13"/>
      <c r="G31" s="13"/>
      <c r="H31" s="13"/>
    </row>
    <row r="32" spans="1:8" ht="18.75" customHeight="1">
      <c r="A32" s="63"/>
      <c r="B32" s="36" t="s">
        <v>28</v>
      </c>
      <c r="D32" s="13"/>
      <c r="E32" s="13"/>
      <c r="F32" s="13"/>
      <c r="G32" s="13"/>
      <c r="H32" s="13"/>
    </row>
    <row r="33" spans="1:8" ht="18.75" customHeight="1">
      <c r="A33" s="63"/>
      <c r="B33" s="36" t="s">
        <v>24</v>
      </c>
      <c r="D33" s="13"/>
      <c r="E33" s="13"/>
      <c r="F33" s="13"/>
      <c r="G33" s="13"/>
      <c r="H33" s="13"/>
    </row>
    <row r="34" spans="1:8" ht="18.75" customHeight="1">
      <c r="A34" s="63"/>
      <c r="B34" s="36" t="s">
        <v>25</v>
      </c>
      <c r="D34" s="13"/>
      <c r="E34" s="13"/>
      <c r="F34" s="13"/>
      <c r="G34" s="13"/>
      <c r="H34" s="13"/>
    </row>
    <row r="35" spans="1:8" ht="18.75" customHeight="1">
      <c r="A35" s="63"/>
      <c r="B35" s="36" t="s">
        <v>26</v>
      </c>
      <c r="D35" s="13"/>
      <c r="E35" s="13"/>
      <c r="F35" s="13"/>
      <c r="G35" s="13"/>
      <c r="H35" s="13"/>
    </row>
    <row r="36" spans="1:8" ht="18.75" customHeight="1">
      <c r="A36" s="63"/>
      <c r="B36" s="36" t="s">
        <v>61</v>
      </c>
      <c r="D36" s="13"/>
      <c r="E36" s="13"/>
      <c r="F36" s="13"/>
      <c r="G36" s="13"/>
      <c r="H36" s="13"/>
    </row>
    <row r="37" spans="1:8" ht="18.75" customHeight="1">
      <c r="A37" s="62"/>
      <c r="D37" s="13"/>
      <c r="E37" s="13"/>
      <c r="F37" s="13"/>
      <c r="G37" s="13"/>
      <c r="H37" s="13"/>
    </row>
    <row r="38" spans="1:8" ht="18">
      <c r="A38" s="62"/>
      <c r="D38" s="13"/>
      <c r="E38" s="13"/>
      <c r="F38" s="13"/>
      <c r="G38" s="13"/>
      <c r="H38" s="13"/>
    </row>
    <row r="39" spans="4:8" ht="18">
      <c r="D39" s="13"/>
      <c r="E39" s="13"/>
      <c r="F39" s="13"/>
      <c r="G39" s="13"/>
      <c r="H39" s="13"/>
    </row>
    <row r="40" spans="4:8" ht="15.75" customHeight="1">
      <c r="D40" s="38" t="s">
        <v>55</v>
      </c>
      <c r="E40" s="13"/>
      <c r="F40" s="3"/>
      <c r="G40" s="3"/>
      <c r="H40" s="3"/>
    </row>
    <row r="41" ht="15.75" customHeight="1">
      <c r="E41" s="37"/>
    </row>
    <row r="42" spans="4:5" ht="15.75" customHeight="1">
      <c r="D42" s="38"/>
      <c r="E42" s="37"/>
    </row>
    <row r="43" spans="4:5" ht="15.75">
      <c r="D43" s="35"/>
      <c r="E43" s="33"/>
    </row>
    <row r="44" ht="15.75">
      <c r="E44" s="34"/>
    </row>
  </sheetData>
  <sheetProtection/>
  <mergeCells count="1">
    <mergeCell ref="D8:H8"/>
  </mergeCells>
  <printOptions/>
  <pageMargins left="0.7874015748031497" right="0" top="0.67" bottom="0" header="0.5118110236220472" footer="0.5118110236220472"/>
  <pageSetup fitToHeight="1" fitToWidth="1" horizontalDpi="300" verticalDpi="300" orientation="portrait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66"/>
  <sheetViews>
    <sheetView showOutlineSymbols="0" zoomScaleSheetLayoutView="100" zoomScalePageLayoutView="0" workbookViewId="0" topLeftCell="A29">
      <selection activeCell="E39" sqref="E39"/>
    </sheetView>
  </sheetViews>
  <sheetFormatPr defaultColWidth="11.08203125" defaultRowHeight="18"/>
  <cols>
    <col min="1" max="1" width="4.58203125" style="26" customWidth="1"/>
    <col min="2" max="2" width="2.66015625" style="1" customWidth="1"/>
    <col min="3" max="3" width="4.58203125" style="2" customWidth="1"/>
    <col min="4" max="24" width="3.33203125" style="2" customWidth="1"/>
    <col min="25" max="26" width="3.33203125" style="2" hidden="1" customWidth="1"/>
    <col min="27" max="27" width="4.16015625" style="2" customWidth="1"/>
    <col min="28" max="16384" width="11.08203125" style="1" customWidth="1"/>
  </cols>
  <sheetData>
    <row r="3" spans="3:27" ht="16.5" customHeight="1">
      <c r="C3" s="89" t="s">
        <v>63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4" t="s">
        <v>27</v>
      </c>
      <c r="Z3" s="5"/>
      <c r="AA3" s="5"/>
    </row>
    <row r="4" spans="3:27" ht="16.5" customHeight="1">
      <c r="C4" s="87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5"/>
      <c r="W4" s="6"/>
      <c r="X4" s="6"/>
      <c r="Y4" s="6"/>
      <c r="Z4" s="6"/>
      <c r="AA4" s="7"/>
    </row>
    <row r="5" spans="3:27" ht="16.5" customHeight="1">
      <c r="C5" s="88"/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44</v>
      </c>
      <c r="P5" s="6" t="s">
        <v>45</v>
      </c>
      <c r="Q5" s="6" t="s">
        <v>46</v>
      </c>
      <c r="R5" s="6" t="s">
        <v>47</v>
      </c>
      <c r="S5" s="6" t="s">
        <v>48</v>
      </c>
      <c r="T5" s="6" t="s">
        <v>49</v>
      </c>
      <c r="U5" s="6" t="s">
        <v>50</v>
      </c>
      <c r="V5" s="56" t="s">
        <v>51</v>
      </c>
      <c r="W5" s="8" t="s">
        <v>52</v>
      </c>
      <c r="X5" s="8" t="s">
        <v>53</v>
      </c>
      <c r="Y5" s="8">
        <v>37</v>
      </c>
      <c r="Z5" s="8">
        <v>42</v>
      </c>
      <c r="AA5" s="7"/>
    </row>
    <row r="6" spans="1:27" s="14" customFormat="1" ht="26.25" customHeight="1">
      <c r="A6" s="27" t="b">
        <v>0</v>
      </c>
      <c r="B6" s="9">
        <v>1</v>
      </c>
      <c r="C6" s="10" t="s">
        <v>29</v>
      </c>
      <c r="D6" s="44">
        <f aca="true" t="shared" si="0" ref="D6:Z6">IF($A6=TRUE,D35,"")</f>
      </c>
      <c r="E6" s="44">
        <f t="shared" si="0"/>
      </c>
      <c r="F6" s="44">
        <f t="shared" si="0"/>
      </c>
      <c r="G6" s="44">
        <f t="shared" si="0"/>
      </c>
      <c r="H6" s="44">
        <f t="shared" si="0"/>
      </c>
      <c r="I6" s="44">
        <f t="shared" si="0"/>
      </c>
      <c r="J6" s="44">
        <f t="shared" si="0"/>
      </c>
      <c r="K6" s="44">
        <f t="shared" si="0"/>
      </c>
      <c r="L6" s="44">
        <f t="shared" si="0"/>
      </c>
      <c r="M6" s="44">
        <f t="shared" si="0"/>
      </c>
      <c r="N6" s="44">
        <f t="shared" si="0"/>
      </c>
      <c r="O6" s="44">
        <f t="shared" si="0"/>
      </c>
      <c r="P6" s="44">
        <f t="shared" si="0"/>
      </c>
      <c r="Q6" s="44">
        <f t="shared" si="0"/>
      </c>
      <c r="R6" s="44">
        <f t="shared" si="0"/>
      </c>
      <c r="S6" s="44">
        <f t="shared" si="0"/>
      </c>
      <c r="T6" s="44">
        <f t="shared" si="0"/>
      </c>
      <c r="U6" s="44">
        <f t="shared" si="0"/>
      </c>
      <c r="V6" s="57">
        <f t="shared" si="0"/>
      </c>
      <c r="W6" s="44">
        <f t="shared" si="0"/>
      </c>
      <c r="X6" s="44">
        <f t="shared" si="0"/>
      </c>
      <c r="Y6" s="11">
        <f t="shared" si="0"/>
      </c>
      <c r="Z6" s="11">
        <f t="shared" si="0"/>
      </c>
      <c r="AA6" s="12"/>
    </row>
    <row r="7" spans="1:27" s="14" customFormat="1" ht="26.25" customHeight="1">
      <c r="A7" s="27" t="b">
        <v>0</v>
      </c>
      <c r="B7" s="9">
        <v>2</v>
      </c>
      <c r="C7" s="15" t="s">
        <v>3</v>
      </c>
      <c r="D7" s="44">
        <f aca="true" t="shared" si="1" ref="D7:Z7">IF($A7=TRUE,D36,"")</f>
      </c>
      <c r="E7" s="44">
        <f t="shared" si="1"/>
      </c>
      <c r="F7" s="44">
        <f t="shared" si="1"/>
      </c>
      <c r="G7" s="44">
        <f t="shared" si="1"/>
      </c>
      <c r="H7" s="44">
        <f t="shared" si="1"/>
      </c>
      <c r="I7" s="44">
        <f t="shared" si="1"/>
      </c>
      <c r="J7" s="44">
        <f t="shared" si="1"/>
      </c>
      <c r="K7" s="44">
        <f t="shared" si="1"/>
      </c>
      <c r="L7" s="44">
        <f t="shared" si="1"/>
      </c>
      <c r="M7" s="44">
        <f t="shared" si="1"/>
      </c>
      <c r="N7" s="44">
        <f t="shared" si="1"/>
      </c>
      <c r="O7" s="44">
        <f t="shared" si="1"/>
      </c>
      <c r="P7" s="44">
        <f t="shared" si="1"/>
      </c>
      <c r="Q7" s="44">
        <f t="shared" si="1"/>
      </c>
      <c r="R7" s="44">
        <f t="shared" si="1"/>
      </c>
      <c r="S7" s="44">
        <f t="shared" si="1"/>
      </c>
      <c r="T7" s="44">
        <f t="shared" si="1"/>
      </c>
      <c r="U7" s="44">
        <f t="shared" si="1"/>
      </c>
      <c r="V7" s="58">
        <f t="shared" si="1"/>
      </c>
      <c r="W7" s="44">
        <f t="shared" si="1"/>
      </c>
      <c r="X7" s="44">
        <f t="shared" si="1"/>
      </c>
      <c r="Y7" s="11">
        <f t="shared" si="1"/>
      </c>
      <c r="Z7" s="11">
        <f t="shared" si="1"/>
      </c>
      <c r="AA7" s="12"/>
    </row>
    <row r="8" spans="1:27" s="14" customFormat="1" ht="26.25" customHeight="1">
      <c r="A8" s="27" t="b">
        <v>0</v>
      </c>
      <c r="B8" s="9">
        <v>3</v>
      </c>
      <c r="C8" s="15" t="s">
        <v>4</v>
      </c>
      <c r="D8" s="44">
        <f aca="true" t="shared" si="2" ref="D8:Z8">IF($A8=TRUE,D37,"")</f>
      </c>
      <c r="E8" s="44">
        <f t="shared" si="2"/>
      </c>
      <c r="F8" s="44">
        <f t="shared" si="2"/>
      </c>
      <c r="G8" s="44">
        <f t="shared" si="2"/>
      </c>
      <c r="H8" s="44">
        <f t="shared" si="2"/>
      </c>
      <c r="I8" s="44">
        <f t="shared" si="2"/>
      </c>
      <c r="J8" s="44">
        <f t="shared" si="2"/>
      </c>
      <c r="K8" s="44">
        <f t="shared" si="2"/>
      </c>
      <c r="L8" s="44">
        <f t="shared" si="2"/>
      </c>
      <c r="M8" s="44">
        <f t="shared" si="2"/>
      </c>
      <c r="N8" s="44">
        <f t="shared" si="2"/>
      </c>
      <c r="O8" s="44">
        <f t="shared" si="2"/>
      </c>
      <c r="P8" s="44">
        <f t="shared" si="2"/>
      </c>
      <c r="Q8" s="44">
        <f t="shared" si="2"/>
      </c>
      <c r="R8" s="44">
        <f t="shared" si="2"/>
      </c>
      <c r="S8" s="44">
        <f t="shared" si="2"/>
      </c>
      <c r="T8" s="44">
        <f t="shared" si="2"/>
      </c>
      <c r="U8" s="44">
        <f t="shared" si="2"/>
      </c>
      <c r="V8" s="58">
        <f t="shared" si="2"/>
      </c>
      <c r="W8" s="44">
        <f t="shared" si="2"/>
      </c>
      <c r="X8" s="44">
        <f t="shared" si="2"/>
      </c>
      <c r="Y8" s="11">
        <f t="shared" si="2"/>
      </c>
      <c r="Z8" s="11">
        <f t="shared" si="2"/>
      </c>
      <c r="AA8" s="12"/>
    </row>
    <row r="9" spans="1:27" s="14" customFormat="1" ht="26.25" customHeight="1">
      <c r="A9" s="27" t="b">
        <v>0</v>
      </c>
      <c r="B9" s="9">
        <v>4</v>
      </c>
      <c r="C9" s="15" t="s">
        <v>5</v>
      </c>
      <c r="D9" s="44">
        <f aca="true" t="shared" si="3" ref="D9:Z9">IF($A9=TRUE,D38,"")</f>
      </c>
      <c r="E9" s="44">
        <f t="shared" si="3"/>
      </c>
      <c r="F9" s="44">
        <f t="shared" si="3"/>
      </c>
      <c r="G9" s="44">
        <f t="shared" si="3"/>
      </c>
      <c r="H9" s="44">
        <f t="shared" si="3"/>
      </c>
      <c r="I9" s="44">
        <f t="shared" si="3"/>
      </c>
      <c r="J9" s="44">
        <f t="shared" si="3"/>
      </c>
      <c r="K9" s="44">
        <f t="shared" si="3"/>
      </c>
      <c r="L9" s="44">
        <f t="shared" si="3"/>
      </c>
      <c r="M9" s="44">
        <f t="shared" si="3"/>
      </c>
      <c r="N9" s="44">
        <f t="shared" si="3"/>
      </c>
      <c r="O9" s="44">
        <f t="shared" si="3"/>
      </c>
      <c r="P9" s="44">
        <f t="shared" si="3"/>
      </c>
      <c r="Q9" s="44">
        <f t="shared" si="3"/>
      </c>
      <c r="R9" s="44">
        <f t="shared" si="3"/>
      </c>
      <c r="S9" s="44">
        <f t="shared" si="3"/>
      </c>
      <c r="T9" s="44">
        <f t="shared" si="3"/>
      </c>
      <c r="U9" s="44">
        <f t="shared" si="3"/>
      </c>
      <c r="V9" s="58">
        <f t="shared" si="3"/>
      </c>
      <c r="W9" s="44">
        <f t="shared" si="3"/>
      </c>
      <c r="X9" s="44">
        <f t="shared" si="3"/>
      </c>
      <c r="Y9" s="11">
        <f t="shared" si="3"/>
      </c>
      <c r="Z9" s="11">
        <f t="shared" si="3"/>
      </c>
      <c r="AA9" s="12"/>
    </row>
    <row r="10" spans="1:27" s="14" customFormat="1" ht="26.25" customHeight="1">
      <c r="A10" s="27" t="b">
        <v>0</v>
      </c>
      <c r="B10" s="9">
        <v>5</v>
      </c>
      <c r="C10" s="15" t="s">
        <v>6</v>
      </c>
      <c r="D10" s="44">
        <f aca="true" t="shared" si="4" ref="D10:Z10">IF($A10=TRUE,D39,"")</f>
      </c>
      <c r="E10" s="44">
        <f t="shared" si="4"/>
      </c>
      <c r="F10" s="44">
        <f t="shared" si="4"/>
      </c>
      <c r="G10" s="44">
        <f t="shared" si="4"/>
      </c>
      <c r="H10" s="44">
        <f t="shared" si="4"/>
      </c>
      <c r="I10" s="44">
        <f t="shared" si="4"/>
      </c>
      <c r="J10" s="44">
        <f t="shared" si="4"/>
      </c>
      <c r="K10" s="44">
        <f t="shared" si="4"/>
      </c>
      <c r="L10" s="44">
        <f t="shared" si="4"/>
      </c>
      <c r="M10" s="44">
        <f t="shared" si="4"/>
      </c>
      <c r="N10" s="44">
        <f t="shared" si="4"/>
      </c>
      <c r="O10" s="44">
        <f t="shared" si="4"/>
      </c>
      <c r="P10" s="44">
        <f t="shared" si="4"/>
      </c>
      <c r="Q10" s="44">
        <f t="shared" si="4"/>
      </c>
      <c r="R10" s="44">
        <f t="shared" si="4"/>
      </c>
      <c r="S10" s="44">
        <f t="shared" si="4"/>
      </c>
      <c r="T10" s="44">
        <f t="shared" si="4"/>
      </c>
      <c r="U10" s="44">
        <f t="shared" si="4"/>
      </c>
      <c r="V10" s="58">
        <f t="shared" si="4"/>
      </c>
      <c r="W10" s="44">
        <f t="shared" si="4"/>
      </c>
      <c r="X10" s="44">
        <f t="shared" si="4"/>
      </c>
      <c r="Y10" s="11">
        <f t="shared" si="4"/>
      </c>
      <c r="Z10" s="11">
        <f t="shared" si="4"/>
      </c>
      <c r="AA10" s="12"/>
    </row>
    <row r="11" spans="1:27" s="14" customFormat="1" ht="26.25" customHeight="1">
      <c r="A11" s="27" t="b">
        <v>0</v>
      </c>
      <c r="B11" s="9">
        <v>6</v>
      </c>
      <c r="C11" s="15" t="s">
        <v>7</v>
      </c>
      <c r="D11" s="44">
        <f aca="true" t="shared" si="5" ref="D11:Z11">IF($A11=TRUE,D40,"")</f>
      </c>
      <c r="E11" s="44">
        <f t="shared" si="5"/>
      </c>
      <c r="F11" s="44">
        <f t="shared" si="5"/>
      </c>
      <c r="G11" s="44">
        <f t="shared" si="5"/>
      </c>
      <c r="H11" s="44">
        <f t="shared" si="5"/>
      </c>
      <c r="I11" s="44">
        <f t="shared" si="5"/>
      </c>
      <c r="J11" s="44">
        <f t="shared" si="5"/>
      </c>
      <c r="K11" s="44">
        <f t="shared" si="5"/>
      </c>
      <c r="L11" s="44">
        <f t="shared" si="5"/>
      </c>
      <c r="M11" s="44">
        <f t="shared" si="5"/>
      </c>
      <c r="N11" s="44">
        <f t="shared" si="5"/>
      </c>
      <c r="O11" s="44">
        <f t="shared" si="5"/>
      </c>
      <c r="P11" s="44">
        <f t="shared" si="5"/>
      </c>
      <c r="Q11" s="44">
        <f t="shared" si="5"/>
      </c>
      <c r="R11" s="44">
        <f t="shared" si="5"/>
      </c>
      <c r="S11" s="44">
        <f t="shared" si="5"/>
      </c>
      <c r="T11" s="44">
        <f t="shared" si="5"/>
      </c>
      <c r="U11" s="44">
        <f t="shared" si="5"/>
      </c>
      <c r="V11" s="58">
        <f t="shared" si="5"/>
      </c>
      <c r="W11" s="44">
        <f t="shared" si="5"/>
      </c>
      <c r="X11" s="44">
        <f t="shared" si="5"/>
      </c>
      <c r="Y11" s="11">
        <f t="shared" si="5"/>
      </c>
      <c r="Z11" s="11">
        <f t="shared" si="5"/>
      </c>
      <c r="AA11" s="12"/>
    </row>
    <row r="12" spans="1:27" s="14" customFormat="1" ht="26.25" customHeight="1">
      <c r="A12" s="27" t="b">
        <v>0</v>
      </c>
      <c r="B12" s="9">
        <v>7</v>
      </c>
      <c r="C12" s="15" t="s">
        <v>8</v>
      </c>
      <c r="D12" s="44">
        <f aca="true" t="shared" si="6" ref="D12:Z12">IF($A12=TRUE,D41,"")</f>
      </c>
      <c r="E12" s="44">
        <f t="shared" si="6"/>
      </c>
      <c r="F12" s="44">
        <f t="shared" si="6"/>
      </c>
      <c r="G12" s="44">
        <f t="shared" si="6"/>
      </c>
      <c r="H12" s="44">
        <f t="shared" si="6"/>
      </c>
      <c r="I12" s="44">
        <f t="shared" si="6"/>
      </c>
      <c r="J12" s="44">
        <f t="shared" si="6"/>
      </c>
      <c r="K12" s="44">
        <f t="shared" si="6"/>
      </c>
      <c r="L12" s="44">
        <f t="shared" si="6"/>
      </c>
      <c r="M12" s="44">
        <f t="shared" si="6"/>
      </c>
      <c r="N12" s="44">
        <f t="shared" si="6"/>
      </c>
      <c r="O12" s="44">
        <f t="shared" si="6"/>
      </c>
      <c r="P12" s="44">
        <f t="shared" si="6"/>
      </c>
      <c r="Q12" s="44">
        <f t="shared" si="6"/>
      </c>
      <c r="R12" s="44">
        <f t="shared" si="6"/>
      </c>
      <c r="S12" s="44">
        <f t="shared" si="6"/>
      </c>
      <c r="T12" s="44">
        <f t="shared" si="6"/>
      </c>
      <c r="U12" s="44">
        <f t="shared" si="6"/>
      </c>
      <c r="V12" s="58">
        <f t="shared" si="6"/>
      </c>
      <c r="W12" s="44">
        <f t="shared" si="6"/>
      </c>
      <c r="X12" s="44">
        <f t="shared" si="6"/>
      </c>
      <c r="Y12" s="11">
        <f t="shared" si="6"/>
      </c>
      <c r="Z12" s="11">
        <f t="shared" si="6"/>
      </c>
      <c r="AA12" s="12"/>
    </row>
    <row r="13" spans="1:27" s="14" customFormat="1" ht="26.25" customHeight="1">
      <c r="A13" s="27" t="b">
        <v>0</v>
      </c>
      <c r="B13" s="9">
        <v>8</v>
      </c>
      <c r="C13" s="15" t="s">
        <v>9</v>
      </c>
      <c r="D13" s="44">
        <f aca="true" t="shared" si="7" ref="D13:Z13">IF($A13=TRUE,D42,"")</f>
      </c>
      <c r="E13" s="44">
        <f t="shared" si="7"/>
      </c>
      <c r="F13" s="44">
        <f t="shared" si="7"/>
      </c>
      <c r="G13" s="44">
        <f t="shared" si="7"/>
      </c>
      <c r="H13" s="44">
        <f t="shared" si="7"/>
      </c>
      <c r="I13" s="44">
        <f t="shared" si="7"/>
      </c>
      <c r="J13" s="44">
        <f t="shared" si="7"/>
      </c>
      <c r="K13" s="44">
        <f t="shared" si="7"/>
      </c>
      <c r="L13" s="44">
        <f t="shared" si="7"/>
      </c>
      <c r="M13" s="44">
        <f t="shared" si="7"/>
      </c>
      <c r="N13" s="44">
        <f t="shared" si="7"/>
      </c>
      <c r="O13" s="44">
        <f t="shared" si="7"/>
      </c>
      <c r="P13" s="44">
        <f t="shared" si="7"/>
      </c>
      <c r="Q13" s="44">
        <f t="shared" si="7"/>
      </c>
      <c r="R13" s="44">
        <f t="shared" si="7"/>
      </c>
      <c r="S13" s="44">
        <f t="shared" si="7"/>
      </c>
      <c r="T13" s="44">
        <f t="shared" si="7"/>
      </c>
      <c r="U13" s="44">
        <f t="shared" si="7"/>
      </c>
      <c r="V13" s="58">
        <f t="shared" si="7"/>
      </c>
      <c r="W13" s="44">
        <f t="shared" si="7"/>
      </c>
      <c r="X13" s="44">
        <f t="shared" si="7"/>
      </c>
      <c r="Y13" s="11">
        <f t="shared" si="7"/>
      </c>
      <c r="Z13" s="11">
        <f t="shared" si="7"/>
      </c>
      <c r="AA13" s="12"/>
    </row>
    <row r="14" spans="1:27" s="14" customFormat="1" ht="26.25" customHeight="1">
      <c r="A14" s="27" t="b">
        <v>0</v>
      </c>
      <c r="B14" s="9">
        <v>9</v>
      </c>
      <c r="C14" s="16" t="s">
        <v>10</v>
      </c>
      <c r="D14" s="45">
        <f aca="true" t="shared" si="8" ref="D14:Z14">IF($A14=TRUE,D43,"")</f>
      </c>
      <c r="E14" s="45">
        <f t="shared" si="8"/>
      </c>
      <c r="F14" s="45">
        <f t="shared" si="8"/>
      </c>
      <c r="G14" s="45">
        <f t="shared" si="8"/>
      </c>
      <c r="H14" s="45">
        <f t="shared" si="8"/>
      </c>
      <c r="I14" s="45">
        <f t="shared" si="8"/>
      </c>
      <c r="J14" s="45">
        <f t="shared" si="8"/>
      </c>
      <c r="K14" s="45">
        <f t="shared" si="8"/>
      </c>
      <c r="L14" s="45">
        <f t="shared" si="8"/>
      </c>
      <c r="M14" s="45">
        <f t="shared" si="8"/>
      </c>
      <c r="N14" s="45">
        <f t="shared" si="8"/>
      </c>
      <c r="O14" s="45">
        <f t="shared" si="8"/>
      </c>
      <c r="P14" s="45">
        <f t="shared" si="8"/>
      </c>
      <c r="Q14" s="45">
        <f t="shared" si="8"/>
      </c>
      <c r="R14" s="45">
        <f t="shared" si="8"/>
      </c>
      <c r="S14" s="45">
        <f t="shared" si="8"/>
      </c>
      <c r="T14" s="45">
        <f t="shared" si="8"/>
      </c>
      <c r="U14" s="45">
        <f t="shared" si="8"/>
      </c>
      <c r="V14" s="58">
        <f t="shared" si="8"/>
      </c>
      <c r="W14" s="44">
        <f t="shared" si="8"/>
      </c>
      <c r="X14" s="44">
        <f t="shared" si="8"/>
      </c>
      <c r="Y14" s="11">
        <f t="shared" si="8"/>
      </c>
      <c r="Z14" s="11">
        <f t="shared" si="8"/>
      </c>
      <c r="AA14" s="12"/>
    </row>
    <row r="15" spans="1:27" s="14" customFormat="1" ht="26.25" customHeight="1">
      <c r="A15" s="27" t="b">
        <v>0</v>
      </c>
      <c r="B15" s="9">
        <v>10</v>
      </c>
      <c r="C15" s="15" t="s">
        <v>11</v>
      </c>
      <c r="D15" s="44">
        <f aca="true" t="shared" si="9" ref="D15:Z15">IF($A15=TRUE,D44,"")</f>
      </c>
      <c r="E15" s="44">
        <f t="shared" si="9"/>
      </c>
      <c r="F15" s="44">
        <f t="shared" si="9"/>
      </c>
      <c r="G15" s="44">
        <f t="shared" si="9"/>
      </c>
      <c r="H15" s="44">
        <f t="shared" si="9"/>
      </c>
      <c r="I15" s="44">
        <f t="shared" si="9"/>
      </c>
      <c r="J15" s="44">
        <f t="shared" si="9"/>
      </c>
      <c r="K15" s="44">
        <f t="shared" si="9"/>
      </c>
      <c r="L15" s="44">
        <f t="shared" si="9"/>
      </c>
      <c r="M15" s="44">
        <f t="shared" si="9"/>
      </c>
      <c r="N15" s="44">
        <f t="shared" si="9"/>
      </c>
      <c r="O15" s="44">
        <f t="shared" si="9"/>
      </c>
      <c r="P15" s="44">
        <f t="shared" si="9"/>
      </c>
      <c r="Q15" s="44">
        <f t="shared" si="9"/>
      </c>
      <c r="R15" s="44">
        <f t="shared" si="9"/>
      </c>
      <c r="S15" s="44">
        <f t="shared" si="9"/>
      </c>
      <c r="T15" s="44">
        <f t="shared" si="9"/>
      </c>
      <c r="U15" s="44">
        <f t="shared" si="9"/>
      </c>
      <c r="V15" s="58">
        <f t="shared" si="9"/>
      </c>
      <c r="W15" s="44">
        <f t="shared" si="9"/>
      </c>
      <c r="X15" s="44">
        <f t="shared" si="9"/>
      </c>
      <c r="Y15" s="11">
        <f t="shared" si="9"/>
      </c>
      <c r="Z15" s="11">
        <f t="shared" si="9"/>
      </c>
      <c r="AA15" s="12"/>
    </row>
    <row r="16" spans="1:27" s="14" customFormat="1" ht="26.25" customHeight="1">
      <c r="A16" s="27" t="b">
        <v>0</v>
      </c>
      <c r="B16" s="9">
        <v>11</v>
      </c>
      <c r="C16" s="15" t="s">
        <v>12</v>
      </c>
      <c r="D16" s="44">
        <f aca="true" t="shared" si="10" ref="D16:Z16">IF($A16=TRUE,D45,"")</f>
      </c>
      <c r="E16" s="44">
        <f t="shared" si="10"/>
      </c>
      <c r="F16" s="44">
        <f t="shared" si="10"/>
      </c>
      <c r="G16" s="44">
        <f t="shared" si="10"/>
      </c>
      <c r="H16" s="44">
        <f t="shared" si="10"/>
      </c>
      <c r="I16" s="44">
        <f t="shared" si="10"/>
      </c>
      <c r="J16" s="44">
        <f t="shared" si="10"/>
      </c>
      <c r="K16" s="44">
        <f t="shared" si="10"/>
      </c>
      <c r="L16" s="44">
        <f t="shared" si="10"/>
      </c>
      <c r="M16" s="44">
        <f t="shared" si="10"/>
      </c>
      <c r="N16" s="44">
        <f t="shared" si="10"/>
      </c>
      <c r="O16" s="44">
        <f t="shared" si="10"/>
      </c>
      <c r="P16" s="44">
        <f t="shared" si="10"/>
      </c>
      <c r="Q16" s="44">
        <f t="shared" si="10"/>
      </c>
      <c r="R16" s="44">
        <f t="shared" si="10"/>
      </c>
      <c r="S16" s="44">
        <f t="shared" si="10"/>
      </c>
      <c r="T16" s="44">
        <f t="shared" si="10"/>
      </c>
      <c r="U16" s="44">
        <f t="shared" si="10"/>
      </c>
      <c r="V16" s="58">
        <f t="shared" si="10"/>
      </c>
      <c r="W16" s="44">
        <f t="shared" si="10"/>
      </c>
      <c r="X16" s="44">
        <f t="shared" si="10"/>
      </c>
      <c r="Y16" s="11">
        <f t="shared" si="10"/>
      </c>
      <c r="Z16" s="11">
        <f t="shared" si="10"/>
      </c>
      <c r="AA16" s="12"/>
    </row>
    <row r="17" spans="1:27" s="14" customFormat="1" ht="26.25" customHeight="1">
      <c r="A17" s="27" t="b">
        <v>0</v>
      </c>
      <c r="B17" s="9">
        <v>12</v>
      </c>
      <c r="C17" s="15" t="s">
        <v>13</v>
      </c>
      <c r="D17" s="44">
        <f aca="true" t="shared" si="11" ref="D17:Z17">IF($A17=TRUE,D46,"")</f>
      </c>
      <c r="E17" s="44">
        <f t="shared" si="11"/>
      </c>
      <c r="F17" s="44">
        <f t="shared" si="11"/>
      </c>
      <c r="G17" s="44">
        <f t="shared" si="11"/>
      </c>
      <c r="H17" s="44">
        <f t="shared" si="11"/>
      </c>
      <c r="I17" s="44">
        <f t="shared" si="11"/>
      </c>
      <c r="J17" s="44">
        <f t="shared" si="11"/>
      </c>
      <c r="K17" s="44">
        <f t="shared" si="11"/>
      </c>
      <c r="L17" s="44">
        <f t="shared" si="11"/>
      </c>
      <c r="M17" s="44">
        <f t="shared" si="11"/>
      </c>
      <c r="N17" s="44">
        <f t="shared" si="11"/>
      </c>
      <c r="O17" s="44">
        <f t="shared" si="11"/>
      </c>
      <c r="P17" s="44">
        <f t="shared" si="11"/>
      </c>
      <c r="Q17" s="44">
        <f t="shared" si="11"/>
      </c>
      <c r="R17" s="44">
        <f t="shared" si="11"/>
      </c>
      <c r="S17" s="44">
        <f t="shared" si="11"/>
      </c>
      <c r="T17" s="44">
        <f t="shared" si="11"/>
      </c>
      <c r="U17" s="44">
        <f t="shared" si="11"/>
      </c>
      <c r="V17" s="58">
        <f t="shared" si="11"/>
      </c>
      <c r="W17" s="44">
        <f t="shared" si="11"/>
      </c>
      <c r="X17" s="44">
        <f t="shared" si="11"/>
      </c>
      <c r="Y17" s="11">
        <f t="shared" si="11"/>
      </c>
      <c r="Z17" s="11">
        <f t="shared" si="11"/>
      </c>
      <c r="AA17" s="12"/>
    </row>
    <row r="18" spans="1:27" s="14" customFormat="1" ht="26.25" customHeight="1">
      <c r="A18" s="27" t="b">
        <v>0</v>
      </c>
      <c r="B18" s="9">
        <v>13</v>
      </c>
      <c r="C18" s="19" t="s">
        <v>14</v>
      </c>
      <c r="D18" s="45">
        <f aca="true" t="shared" si="12" ref="D18:Z18">IF($A18=TRUE,D47,"")</f>
      </c>
      <c r="E18" s="45">
        <f t="shared" si="12"/>
      </c>
      <c r="F18" s="45">
        <f t="shared" si="12"/>
      </c>
      <c r="G18" s="45">
        <f t="shared" si="12"/>
      </c>
      <c r="H18" s="45">
        <f t="shared" si="12"/>
      </c>
      <c r="I18" s="45">
        <f t="shared" si="12"/>
      </c>
      <c r="J18" s="45">
        <f t="shared" si="12"/>
      </c>
      <c r="K18" s="45">
        <f t="shared" si="12"/>
      </c>
      <c r="L18" s="45">
        <f t="shared" si="12"/>
      </c>
      <c r="M18" s="45">
        <f t="shared" si="12"/>
      </c>
      <c r="N18" s="45">
        <f t="shared" si="12"/>
      </c>
      <c r="O18" s="45">
        <f t="shared" si="12"/>
      </c>
      <c r="P18" s="45">
        <f t="shared" si="12"/>
      </c>
      <c r="Q18" s="45">
        <f t="shared" si="12"/>
      </c>
      <c r="R18" s="45">
        <f t="shared" si="12"/>
      </c>
      <c r="S18" s="45">
        <f t="shared" si="12"/>
      </c>
      <c r="T18" s="45">
        <f t="shared" si="12"/>
      </c>
      <c r="U18" s="45">
        <f t="shared" si="12"/>
      </c>
      <c r="V18" s="58">
        <f t="shared" si="12"/>
      </c>
      <c r="W18" s="44">
        <f t="shared" si="12"/>
      </c>
      <c r="X18" s="44">
        <f t="shared" si="12"/>
      </c>
      <c r="Y18" s="11">
        <f t="shared" si="12"/>
      </c>
      <c r="Z18" s="11">
        <f t="shared" si="12"/>
      </c>
      <c r="AA18" s="12"/>
    </row>
    <row r="19" spans="1:27" s="14" customFormat="1" ht="26.25" customHeight="1">
      <c r="A19" s="27" t="b">
        <v>0</v>
      </c>
      <c r="B19" s="9">
        <v>14</v>
      </c>
      <c r="C19" s="15" t="s">
        <v>15</v>
      </c>
      <c r="D19" s="44">
        <f aca="true" t="shared" si="13" ref="D19:Z19">IF($A19=TRUE,D48,"")</f>
      </c>
      <c r="E19" s="44">
        <f t="shared" si="13"/>
      </c>
      <c r="F19" s="44">
        <f t="shared" si="13"/>
      </c>
      <c r="G19" s="44">
        <f t="shared" si="13"/>
      </c>
      <c r="H19" s="44">
        <f t="shared" si="13"/>
      </c>
      <c r="I19" s="44">
        <f t="shared" si="13"/>
      </c>
      <c r="J19" s="44">
        <f t="shared" si="13"/>
      </c>
      <c r="K19" s="44">
        <f t="shared" si="13"/>
      </c>
      <c r="L19" s="44">
        <f t="shared" si="13"/>
      </c>
      <c r="M19" s="44">
        <f t="shared" si="13"/>
      </c>
      <c r="N19" s="44">
        <f t="shared" si="13"/>
      </c>
      <c r="O19" s="44">
        <f t="shared" si="13"/>
      </c>
      <c r="P19" s="44">
        <f t="shared" si="13"/>
      </c>
      <c r="Q19" s="44">
        <f t="shared" si="13"/>
      </c>
      <c r="R19" s="44">
        <f t="shared" si="13"/>
      </c>
      <c r="S19" s="44">
        <f t="shared" si="13"/>
      </c>
      <c r="T19" s="44">
        <f t="shared" si="13"/>
      </c>
      <c r="U19" s="44">
        <f t="shared" si="13"/>
      </c>
      <c r="V19" s="57">
        <f t="shared" si="13"/>
      </c>
      <c r="W19" s="46">
        <f t="shared" si="13"/>
      </c>
      <c r="X19" s="46">
        <f t="shared" si="13"/>
      </c>
      <c r="Y19" s="18">
        <f t="shared" si="13"/>
      </c>
      <c r="Z19" s="18">
        <f t="shared" si="13"/>
      </c>
      <c r="AA19" s="12"/>
    </row>
    <row r="20" spans="1:27" s="14" customFormat="1" ht="26.25" customHeight="1">
      <c r="A20" s="27" t="b">
        <v>0</v>
      </c>
      <c r="B20" s="9">
        <v>15</v>
      </c>
      <c r="C20" s="15" t="s">
        <v>16</v>
      </c>
      <c r="D20" s="44">
        <f aca="true" t="shared" si="14" ref="D20:Z20">IF($A20=TRUE,D49,"")</f>
      </c>
      <c r="E20" s="44">
        <f t="shared" si="14"/>
      </c>
      <c r="F20" s="44">
        <f t="shared" si="14"/>
      </c>
      <c r="G20" s="44">
        <f t="shared" si="14"/>
      </c>
      <c r="H20" s="44">
        <f t="shared" si="14"/>
      </c>
      <c r="I20" s="44">
        <f t="shared" si="14"/>
      </c>
      <c r="J20" s="44">
        <f t="shared" si="14"/>
      </c>
      <c r="K20" s="44">
        <f t="shared" si="14"/>
      </c>
      <c r="L20" s="44">
        <f t="shared" si="14"/>
      </c>
      <c r="M20" s="44">
        <f t="shared" si="14"/>
      </c>
      <c r="N20" s="44">
        <f t="shared" si="14"/>
      </c>
      <c r="O20" s="44">
        <f t="shared" si="14"/>
      </c>
      <c r="P20" s="44">
        <f t="shared" si="14"/>
      </c>
      <c r="Q20" s="44">
        <f t="shared" si="14"/>
      </c>
      <c r="R20" s="44">
        <f t="shared" si="14"/>
      </c>
      <c r="S20" s="44">
        <f t="shared" si="14"/>
      </c>
      <c r="T20" s="44">
        <f t="shared" si="14"/>
      </c>
      <c r="U20" s="44">
        <f t="shared" si="14"/>
      </c>
      <c r="V20" s="58">
        <f t="shared" si="14"/>
      </c>
      <c r="W20" s="44">
        <f t="shared" si="14"/>
      </c>
      <c r="X20" s="44">
        <f t="shared" si="14"/>
      </c>
      <c r="Y20" s="11">
        <f t="shared" si="14"/>
      </c>
      <c r="Z20" s="11">
        <f t="shared" si="14"/>
      </c>
      <c r="AA20" s="12"/>
    </row>
    <row r="21" spans="1:27" s="14" customFormat="1" ht="26.25" customHeight="1">
      <c r="A21" s="27" t="b">
        <v>0</v>
      </c>
      <c r="B21" s="9">
        <v>16</v>
      </c>
      <c r="C21" s="20" t="s">
        <v>17</v>
      </c>
      <c r="D21" s="44">
        <f aca="true" t="shared" si="15" ref="D21:Z21">IF($A21=TRUE,D50,"")</f>
      </c>
      <c r="E21" s="44">
        <f t="shared" si="15"/>
      </c>
      <c r="F21" s="44">
        <f t="shared" si="15"/>
      </c>
      <c r="G21" s="44">
        <f t="shared" si="15"/>
      </c>
      <c r="H21" s="44">
        <f t="shared" si="15"/>
      </c>
      <c r="I21" s="44">
        <f t="shared" si="15"/>
      </c>
      <c r="J21" s="44">
        <f t="shared" si="15"/>
      </c>
      <c r="K21" s="44">
        <f t="shared" si="15"/>
      </c>
      <c r="L21" s="44">
        <f t="shared" si="15"/>
      </c>
      <c r="M21" s="44">
        <f t="shared" si="15"/>
      </c>
      <c r="N21" s="44">
        <f t="shared" si="15"/>
      </c>
      <c r="O21" s="44">
        <f t="shared" si="15"/>
      </c>
      <c r="P21" s="44">
        <f t="shared" si="15"/>
      </c>
      <c r="Q21" s="44">
        <f t="shared" si="15"/>
      </c>
      <c r="R21" s="44">
        <f t="shared" si="15"/>
      </c>
      <c r="S21" s="44">
        <f t="shared" si="15"/>
      </c>
      <c r="T21" s="44">
        <f t="shared" si="15"/>
      </c>
      <c r="U21" s="44">
        <f t="shared" si="15"/>
      </c>
      <c r="V21" s="58">
        <f t="shared" si="15"/>
      </c>
      <c r="W21" s="44">
        <f t="shared" si="15"/>
      </c>
      <c r="X21" s="44">
        <f t="shared" si="15"/>
      </c>
      <c r="Y21" s="11">
        <f t="shared" si="15"/>
      </c>
      <c r="Z21" s="11">
        <f t="shared" si="15"/>
      </c>
      <c r="AA21" s="12"/>
    </row>
    <row r="22" spans="1:27" s="14" customFormat="1" ht="26.25" customHeight="1">
      <c r="A22" s="27" t="b">
        <v>0</v>
      </c>
      <c r="B22" s="9">
        <v>17</v>
      </c>
      <c r="C22" s="15" t="s">
        <v>18</v>
      </c>
      <c r="D22" s="44">
        <f aca="true" t="shared" si="16" ref="D22:Z22">IF($A22=TRUE,D51,"")</f>
      </c>
      <c r="E22" s="44">
        <f t="shared" si="16"/>
      </c>
      <c r="F22" s="44">
        <f t="shared" si="16"/>
      </c>
      <c r="G22" s="44">
        <f t="shared" si="16"/>
      </c>
      <c r="H22" s="44">
        <f t="shared" si="16"/>
      </c>
      <c r="I22" s="44">
        <f t="shared" si="16"/>
      </c>
      <c r="J22" s="44">
        <f t="shared" si="16"/>
      </c>
      <c r="K22" s="44">
        <f t="shared" si="16"/>
      </c>
      <c r="L22" s="44">
        <f t="shared" si="16"/>
      </c>
      <c r="M22" s="44">
        <f t="shared" si="16"/>
      </c>
      <c r="N22" s="44">
        <f t="shared" si="16"/>
      </c>
      <c r="O22" s="44">
        <f t="shared" si="16"/>
      </c>
      <c r="P22" s="44">
        <f t="shared" si="16"/>
      </c>
      <c r="Q22" s="44">
        <f t="shared" si="16"/>
      </c>
      <c r="R22" s="44">
        <f t="shared" si="16"/>
      </c>
      <c r="S22" s="44">
        <f t="shared" si="16"/>
      </c>
      <c r="T22" s="44">
        <f t="shared" si="16"/>
      </c>
      <c r="U22" s="44">
        <f t="shared" si="16"/>
      </c>
      <c r="V22" s="58">
        <f t="shared" si="16"/>
      </c>
      <c r="W22" s="44">
        <f t="shared" si="16"/>
      </c>
      <c r="X22" s="44">
        <f t="shared" si="16"/>
      </c>
      <c r="Y22" s="11">
        <f t="shared" si="16"/>
      </c>
      <c r="Z22" s="11">
        <f t="shared" si="16"/>
      </c>
      <c r="AA22" s="12"/>
    </row>
    <row r="23" spans="1:27" s="14" customFormat="1" ht="26.25" customHeight="1">
      <c r="A23" s="27" t="b">
        <v>0</v>
      </c>
      <c r="B23" s="9">
        <v>18</v>
      </c>
      <c r="C23" s="15" t="s">
        <v>19</v>
      </c>
      <c r="D23" s="44">
        <f aca="true" t="shared" si="17" ref="D23:Z23">IF($A23=TRUE,D52,"")</f>
      </c>
      <c r="E23" s="44">
        <f t="shared" si="17"/>
      </c>
      <c r="F23" s="44">
        <f t="shared" si="17"/>
      </c>
      <c r="G23" s="44">
        <f t="shared" si="17"/>
      </c>
      <c r="H23" s="44">
        <f t="shared" si="17"/>
      </c>
      <c r="I23" s="44">
        <f t="shared" si="17"/>
      </c>
      <c r="J23" s="44">
        <f t="shared" si="17"/>
      </c>
      <c r="K23" s="44">
        <f t="shared" si="17"/>
      </c>
      <c r="L23" s="44">
        <f t="shared" si="17"/>
      </c>
      <c r="M23" s="44">
        <f t="shared" si="17"/>
      </c>
      <c r="N23" s="44">
        <f t="shared" si="17"/>
      </c>
      <c r="O23" s="44">
        <f t="shared" si="17"/>
      </c>
      <c r="P23" s="44">
        <f t="shared" si="17"/>
      </c>
      <c r="Q23" s="44">
        <f t="shared" si="17"/>
      </c>
      <c r="R23" s="44">
        <f t="shared" si="17"/>
      </c>
      <c r="S23" s="44">
        <f t="shared" si="17"/>
      </c>
      <c r="T23" s="44">
        <f t="shared" si="17"/>
      </c>
      <c r="U23" s="44">
        <f t="shared" si="17"/>
      </c>
      <c r="V23" s="58">
        <f t="shared" si="17"/>
      </c>
      <c r="W23" s="44">
        <f t="shared" si="17"/>
      </c>
      <c r="X23" s="44">
        <f t="shared" si="17"/>
      </c>
      <c r="Y23" s="11">
        <f t="shared" si="17"/>
      </c>
      <c r="Z23" s="11">
        <f t="shared" si="17"/>
      </c>
      <c r="AA23" s="12"/>
    </row>
    <row r="24" spans="1:27" s="14" customFormat="1" ht="26.25" customHeight="1">
      <c r="A24" s="27" t="b">
        <v>1</v>
      </c>
      <c r="B24" s="9">
        <v>19</v>
      </c>
      <c r="C24" s="19" t="s">
        <v>20</v>
      </c>
      <c r="D24" s="45">
        <f aca="true" t="shared" si="18" ref="D24:Z24">IF($A24=TRUE,D53,"")</f>
        <v>3.669980488711326</v>
      </c>
      <c r="E24" s="45">
        <f t="shared" si="18"/>
        <v>3.9208399145219737</v>
      </c>
      <c r="F24" s="45">
        <f t="shared" si="18"/>
        <v>5.212301402954567</v>
      </c>
      <c r="G24" s="45">
        <f t="shared" si="18"/>
        <v>5.11009941466134</v>
      </c>
      <c r="H24" s="45">
        <f t="shared" si="18"/>
        <v>3.001022019882932</v>
      </c>
      <c r="I24" s="45">
        <f t="shared" si="18"/>
        <v>3.744309207470036</v>
      </c>
      <c r="J24" s="45">
        <f t="shared" si="18"/>
        <v>4.580507293505528</v>
      </c>
      <c r="K24" s="45">
        <f t="shared" si="18"/>
        <v>5.333085570937471</v>
      </c>
      <c r="L24" s="45">
        <f t="shared" si="18"/>
        <v>4.868531078695531</v>
      </c>
      <c r="M24" s="45">
        <f t="shared" si="18"/>
        <v>4.701291461488433</v>
      </c>
      <c r="N24" s="45">
        <f t="shared" si="18"/>
        <v>5.844095512403605</v>
      </c>
      <c r="O24" s="45">
        <f t="shared" si="18"/>
        <v>8.566384836941374</v>
      </c>
      <c r="P24" s="45">
        <f t="shared" si="18"/>
        <v>10.108705751184614</v>
      </c>
      <c r="Q24" s="45">
        <f t="shared" si="18"/>
        <v>7.349252067267491</v>
      </c>
      <c r="R24" s="45">
        <f t="shared" si="18"/>
        <v>6.522345071076837</v>
      </c>
      <c r="S24" s="45">
        <f t="shared" si="18"/>
        <v>6.698875778128774</v>
      </c>
      <c r="T24" s="45">
        <f t="shared" si="18"/>
        <v>5.165845953730373</v>
      </c>
      <c r="U24" s="45">
        <f t="shared" si="18"/>
        <v>3.2890458050729348</v>
      </c>
      <c r="V24" s="59">
        <f t="shared" si="18"/>
        <v>1.579485273622596</v>
      </c>
      <c r="W24" s="45">
        <f t="shared" si="18"/>
        <v>0.6689584688283936</v>
      </c>
      <c r="X24" s="45">
        <f t="shared" si="18"/>
        <v>0.06503762891387159</v>
      </c>
      <c r="Y24" s="17">
        <f t="shared" si="18"/>
        <v>0</v>
      </c>
      <c r="Z24" s="17">
        <f t="shared" si="18"/>
        <v>9454</v>
      </c>
      <c r="AA24" s="12"/>
    </row>
    <row r="25" spans="1:27" s="14" customFormat="1" ht="26.25" customHeight="1">
      <c r="A25" s="27" t="b">
        <v>1</v>
      </c>
      <c r="B25" s="9">
        <v>20</v>
      </c>
      <c r="C25" s="15" t="s">
        <v>21</v>
      </c>
      <c r="D25" s="44">
        <f aca="true" t="shared" si="19" ref="D25:Z25">IF($A25=TRUE,D54,"")</f>
        <v>4.748618339861565</v>
      </c>
      <c r="E25" s="44">
        <f t="shared" si="19"/>
        <v>4.507163170038096</v>
      </c>
      <c r="F25" s="44">
        <f t="shared" si="19"/>
        <v>5.617856951226056</v>
      </c>
      <c r="G25" s="44">
        <f t="shared" si="19"/>
        <v>4.925685464398777</v>
      </c>
      <c r="H25" s="44">
        <f t="shared" si="19"/>
        <v>3.2730589687181415</v>
      </c>
      <c r="I25" s="44">
        <f t="shared" si="19"/>
        <v>4.190588614047326</v>
      </c>
      <c r="J25" s="44">
        <f t="shared" si="19"/>
        <v>5.376401781402587</v>
      </c>
      <c r="K25" s="44">
        <f t="shared" si="19"/>
        <v>5.8700434619305675</v>
      </c>
      <c r="L25" s="44">
        <f t="shared" si="19"/>
        <v>5.939797177657348</v>
      </c>
      <c r="M25" s="44">
        <f t="shared" si="19"/>
        <v>5.816386757525352</v>
      </c>
      <c r="N25" s="44">
        <f t="shared" si="19"/>
        <v>5.794924075763267</v>
      </c>
      <c r="O25" s="44">
        <f t="shared" si="19"/>
        <v>7.528035628051725</v>
      </c>
      <c r="P25" s="44">
        <f t="shared" si="19"/>
        <v>9.116274078446102</v>
      </c>
      <c r="Q25" s="44">
        <f t="shared" si="19"/>
        <v>6.546117937436283</v>
      </c>
      <c r="R25" s="44">
        <f t="shared" si="19"/>
        <v>6.39587916510168</v>
      </c>
      <c r="S25" s="44">
        <f t="shared" si="19"/>
        <v>5.591028599023448</v>
      </c>
      <c r="T25" s="44">
        <f t="shared" si="19"/>
        <v>4.367655738584536</v>
      </c>
      <c r="U25" s="44">
        <f t="shared" si="19"/>
        <v>2.666738208939207</v>
      </c>
      <c r="V25" s="58">
        <f t="shared" si="19"/>
        <v>1.2502012126415196</v>
      </c>
      <c r="W25" s="44">
        <f t="shared" si="19"/>
        <v>0.4238879648012019</v>
      </c>
      <c r="X25" s="44">
        <f t="shared" si="19"/>
        <v>0.06975371572678006</v>
      </c>
      <c r="Y25" s="11">
        <f t="shared" si="19"/>
        <v>0</v>
      </c>
      <c r="Z25" s="11">
        <f t="shared" si="19"/>
        <v>15885</v>
      </c>
      <c r="AA25" s="12"/>
    </row>
    <row r="26" spans="1:27" s="14" customFormat="1" ht="26.25" customHeight="1">
      <c r="A26" s="27" t="b">
        <v>1</v>
      </c>
      <c r="B26" s="9">
        <v>21</v>
      </c>
      <c r="C26" s="15" t="s">
        <v>22</v>
      </c>
      <c r="D26" s="44">
        <f aca="true" t="shared" si="20" ref="D26:Z26">IF($A26=TRUE,D55,"")</f>
        <v>3.389830508474576</v>
      </c>
      <c r="E26" s="44">
        <f t="shared" si="20"/>
        <v>4.319300164024057</v>
      </c>
      <c r="F26" s="44">
        <f t="shared" si="20"/>
        <v>4.975396391470749</v>
      </c>
      <c r="G26" s="44">
        <f t="shared" si="20"/>
        <v>2.3510114816839804</v>
      </c>
      <c r="H26" s="44">
        <f t="shared" si="20"/>
        <v>-0.054674685620557675</v>
      </c>
      <c r="I26" s="44">
        <f t="shared" si="20"/>
        <v>2.1869874248223073</v>
      </c>
      <c r="J26" s="44">
        <f t="shared" si="20"/>
        <v>4.48332422088573</v>
      </c>
      <c r="K26" s="44">
        <f t="shared" si="20"/>
        <v>4.592673592126846</v>
      </c>
      <c r="L26" s="44">
        <f t="shared" si="20"/>
        <v>5.084745762711865</v>
      </c>
      <c r="M26" s="44">
        <f t="shared" si="20"/>
        <v>5.90486604702023</v>
      </c>
      <c r="N26" s="44">
        <f t="shared" si="20"/>
        <v>7.107709130672498</v>
      </c>
      <c r="O26" s="44">
        <f t="shared" si="20"/>
        <v>7.982504100601422</v>
      </c>
      <c r="P26" s="44">
        <f t="shared" si="20"/>
        <v>8.857299070530345</v>
      </c>
      <c r="Q26" s="44">
        <f t="shared" si="20"/>
        <v>6.724986331328594</v>
      </c>
      <c r="R26" s="44">
        <f t="shared" si="20"/>
        <v>7.982504100601422</v>
      </c>
      <c r="S26" s="44">
        <f t="shared" si="20"/>
        <v>9.075997813012576</v>
      </c>
      <c r="T26" s="44">
        <f t="shared" si="20"/>
        <v>7.490431930016403</v>
      </c>
      <c r="U26" s="44">
        <f t="shared" si="20"/>
        <v>4.373974849644615</v>
      </c>
      <c r="V26" s="58">
        <f t="shared" si="20"/>
        <v>2.1869874248223073</v>
      </c>
      <c r="W26" s="44">
        <f t="shared" si="20"/>
        <v>0.5467468562055768</v>
      </c>
      <c r="X26" s="44">
        <f t="shared" si="20"/>
        <v>0.38272279934390374</v>
      </c>
      <c r="Y26" s="11">
        <f t="shared" si="20"/>
        <v>0</v>
      </c>
      <c r="Z26" s="11">
        <f t="shared" si="20"/>
        <v>1243</v>
      </c>
      <c r="AA26" s="12"/>
    </row>
    <row r="27" spans="1:27" s="14" customFormat="1" ht="26.25" customHeight="1">
      <c r="A27" s="27" t="b">
        <v>1</v>
      </c>
      <c r="B27" s="9">
        <v>22</v>
      </c>
      <c r="C27" s="15" t="s">
        <v>23</v>
      </c>
      <c r="D27" s="44">
        <f aca="true" t="shared" si="21" ref="D27:Z27">IF($A27=TRUE,D56,"")</f>
        <v>3.6156678942082356</v>
      </c>
      <c r="E27" s="44">
        <f t="shared" si="21"/>
        <v>4.184800803481754</v>
      </c>
      <c r="F27" s="44">
        <f t="shared" si="21"/>
        <v>4.117843990626046</v>
      </c>
      <c r="G27" s="44">
        <f t="shared" si="21"/>
        <v>1.2721794442584533</v>
      </c>
      <c r="H27" s="44">
        <f t="shared" si="21"/>
        <v>0.36826247070639434</v>
      </c>
      <c r="I27" s="44">
        <f t="shared" si="21"/>
        <v>2.7452293270840307</v>
      </c>
      <c r="J27" s="44">
        <f t="shared" si="21"/>
        <v>4.5530632741881485</v>
      </c>
      <c r="K27" s="44">
        <f t="shared" si="21"/>
        <v>4.251757616337462</v>
      </c>
      <c r="L27" s="44">
        <f t="shared" si="21"/>
        <v>5.222631402745229</v>
      </c>
      <c r="M27" s="44">
        <f t="shared" si="21"/>
        <v>5.088717777033813</v>
      </c>
      <c r="N27" s="44">
        <f t="shared" si="21"/>
        <v>7.96786072982926</v>
      </c>
      <c r="O27" s="44">
        <f t="shared" si="21"/>
        <v>8.905256109809173</v>
      </c>
      <c r="P27" s="44">
        <f t="shared" si="21"/>
        <v>8.97221292266488</v>
      </c>
      <c r="Q27" s="44">
        <f t="shared" si="21"/>
        <v>5.791764312018747</v>
      </c>
      <c r="R27" s="44">
        <f t="shared" si="21"/>
        <v>8.235687981252092</v>
      </c>
      <c r="S27" s="44">
        <f t="shared" si="21"/>
        <v>9.608302644794108</v>
      </c>
      <c r="T27" s="44">
        <f t="shared" si="21"/>
        <v>7.80046869768999</v>
      </c>
      <c r="U27" s="44">
        <f t="shared" si="21"/>
        <v>4.887847338466688</v>
      </c>
      <c r="V27" s="58">
        <f t="shared" si="21"/>
        <v>1.6739203213927016</v>
      </c>
      <c r="W27" s="44">
        <f t="shared" si="21"/>
        <v>0.43521928356210243</v>
      </c>
      <c r="X27" s="44">
        <f t="shared" si="21"/>
        <v>0.3013056578506863</v>
      </c>
      <c r="Y27" s="11">
        <f t="shared" si="21"/>
        <v>0</v>
      </c>
      <c r="Z27" s="11">
        <f t="shared" si="21"/>
        <v>1985</v>
      </c>
      <c r="AA27" s="12"/>
    </row>
    <row r="28" spans="1:27" s="14" customFormat="1" ht="26.25" customHeight="1">
      <c r="A28" s="27" t="b">
        <v>1</v>
      </c>
      <c r="B28" s="9">
        <v>23</v>
      </c>
      <c r="C28" s="19" t="s">
        <v>28</v>
      </c>
      <c r="D28" s="45">
        <f aca="true" t="shared" si="22" ref="D28:Z28">IF($A28=TRUE,D57,"")</f>
        <v>3.0333500921736216</v>
      </c>
      <c r="E28" s="45">
        <f t="shared" si="22"/>
        <v>2.6646556058320763</v>
      </c>
      <c r="F28" s="45">
        <f t="shared" si="22"/>
        <v>4.055639349756997</v>
      </c>
      <c r="G28" s="45">
        <f t="shared" si="22"/>
        <v>2.932797050444109</v>
      </c>
      <c r="H28" s="45">
        <f t="shared" si="22"/>
        <v>1.0558069381598794</v>
      </c>
      <c r="I28" s="45">
        <f t="shared" si="22"/>
        <v>2.4300318417965476</v>
      </c>
      <c r="J28" s="45">
        <f t="shared" si="22"/>
        <v>3.3182503770739067</v>
      </c>
      <c r="K28" s="45">
        <f t="shared" si="22"/>
        <v>3.6701860231272</v>
      </c>
      <c r="L28" s="45">
        <f t="shared" si="22"/>
        <v>4.005362828892241</v>
      </c>
      <c r="M28" s="45">
        <f t="shared" si="22"/>
        <v>4.038880509468744</v>
      </c>
      <c r="N28" s="45">
        <f t="shared" si="22"/>
        <v>6.485671191553545</v>
      </c>
      <c r="O28" s="45">
        <f t="shared" si="22"/>
        <v>7.859896095190212</v>
      </c>
      <c r="P28" s="45">
        <f t="shared" si="22"/>
        <v>10.69214010390481</v>
      </c>
      <c r="Q28" s="45">
        <f t="shared" si="22"/>
        <v>7.239819004524888</v>
      </c>
      <c r="R28" s="45">
        <f t="shared" si="22"/>
        <v>7.960449136919726</v>
      </c>
      <c r="S28" s="45">
        <f t="shared" si="22"/>
        <v>9.971509971509972</v>
      </c>
      <c r="T28" s="45">
        <f t="shared" si="22"/>
        <v>9.401709401709402</v>
      </c>
      <c r="U28" s="45">
        <f t="shared" si="22"/>
        <v>6.167253226076755</v>
      </c>
      <c r="V28" s="59">
        <f t="shared" si="22"/>
        <v>2.5808614043908165</v>
      </c>
      <c r="W28" s="45">
        <f t="shared" si="22"/>
        <v>0.3854533266297972</v>
      </c>
      <c r="X28" s="45">
        <f t="shared" si="22"/>
        <v>0.050276520864756154</v>
      </c>
      <c r="Y28" s="17">
        <f t="shared" si="22"/>
        <v>0</v>
      </c>
      <c r="Z28" s="17">
        <f t="shared" si="22"/>
        <v>3654</v>
      </c>
      <c r="AA28" s="12"/>
    </row>
    <row r="29" spans="1:27" s="14" customFormat="1" ht="26.25" customHeight="1">
      <c r="A29" s="27" t="b">
        <v>1</v>
      </c>
      <c r="B29" s="9">
        <v>24</v>
      </c>
      <c r="C29" s="21" t="s">
        <v>24</v>
      </c>
      <c r="D29" s="44">
        <f aca="true" t="shared" si="23" ref="D29:Z29">IF($A29=TRUE,D58,"")</f>
        <v>3.7308360395740503</v>
      </c>
      <c r="E29" s="44">
        <f t="shared" si="23"/>
        <v>4.138660222037611</v>
      </c>
      <c r="F29" s="44">
        <f t="shared" si="23"/>
        <v>4.138660222037611</v>
      </c>
      <c r="G29" s="44">
        <f t="shared" si="23"/>
        <v>4.085794124310853</v>
      </c>
      <c r="H29" s="44">
        <f t="shared" si="23"/>
        <v>1.0120081564836494</v>
      </c>
      <c r="I29" s="44">
        <f t="shared" si="23"/>
        <v>3.5344762480175214</v>
      </c>
      <c r="J29" s="44">
        <f t="shared" si="23"/>
        <v>4.259497016841628</v>
      </c>
      <c r="K29" s="44">
        <f t="shared" si="23"/>
        <v>4.976965485990484</v>
      </c>
      <c r="L29" s="44">
        <f t="shared" si="23"/>
        <v>4.259497016841628</v>
      </c>
      <c r="M29" s="44">
        <f t="shared" si="23"/>
        <v>4.878785590212219</v>
      </c>
      <c r="N29" s="44">
        <f t="shared" si="23"/>
        <v>6.895249603504267</v>
      </c>
      <c r="O29" s="44">
        <f t="shared" si="23"/>
        <v>8.420814137904992</v>
      </c>
      <c r="P29" s="44">
        <f t="shared" si="23"/>
        <v>9.938826372630466</v>
      </c>
      <c r="Q29" s="44">
        <f t="shared" si="23"/>
        <v>6.064496639226644</v>
      </c>
      <c r="R29" s="44">
        <f t="shared" si="23"/>
        <v>7.1595800921380555</v>
      </c>
      <c r="S29" s="44">
        <f t="shared" si="23"/>
        <v>7.8015255645344</v>
      </c>
      <c r="T29" s="44">
        <f t="shared" si="23"/>
        <v>7.144475492787554</v>
      </c>
      <c r="U29" s="44">
        <f t="shared" si="23"/>
        <v>4.924099388263727</v>
      </c>
      <c r="V29" s="58">
        <f t="shared" si="23"/>
        <v>2.054225511668303</v>
      </c>
      <c r="W29" s="44">
        <f t="shared" si="23"/>
        <v>0.4833471792160713</v>
      </c>
      <c r="X29" s="44">
        <f t="shared" si="23"/>
        <v>0.08307529642776225</v>
      </c>
      <c r="Y29" s="11">
        <f t="shared" si="23"/>
        <v>0</v>
      </c>
      <c r="Z29" s="11">
        <f t="shared" si="23"/>
        <v>9642</v>
      </c>
      <c r="AA29" s="12"/>
    </row>
    <row r="30" spans="1:27" s="14" customFormat="1" ht="26.25" customHeight="1">
      <c r="A30" s="27" t="b">
        <v>1</v>
      </c>
      <c r="B30" s="9">
        <v>25</v>
      </c>
      <c r="C30" s="20" t="s">
        <v>25</v>
      </c>
      <c r="D30" s="44">
        <f aca="true" t="shared" si="24" ref="D30:Z30">IF($A30=TRUE,D59,"")</f>
        <v>2.7535890797834783</v>
      </c>
      <c r="E30" s="44">
        <f t="shared" si="24"/>
        <v>3.6949870557778297</v>
      </c>
      <c r="F30" s="44">
        <f t="shared" si="24"/>
        <v>4.4951753353730295</v>
      </c>
      <c r="G30" s="44">
        <f t="shared" si="24"/>
        <v>3.6479171569781124</v>
      </c>
      <c r="H30" s="44">
        <f t="shared" si="24"/>
        <v>1.0120028241939278</v>
      </c>
      <c r="I30" s="44">
        <f t="shared" si="24"/>
        <v>2.5417745351847496</v>
      </c>
      <c r="J30" s="44">
        <f t="shared" si="24"/>
        <v>2.9654036243822075</v>
      </c>
      <c r="K30" s="44">
        <f t="shared" si="24"/>
        <v>3.2948929159802307</v>
      </c>
      <c r="L30" s="44">
        <f t="shared" si="24"/>
        <v>3.6949870557778297</v>
      </c>
      <c r="M30" s="44">
        <f t="shared" si="24"/>
        <v>5.507178159566957</v>
      </c>
      <c r="N30" s="44">
        <f t="shared" si="24"/>
        <v>7.3664391621558005</v>
      </c>
      <c r="O30" s="44">
        <f t="shared" si="24"/>
        <v>8.237232289950576</v>
      </c>
      <c r="P30" s="44">
        <f t="shared" si="24"/>
        <v>9.649329253942105</v>
      </c>
      <c r="Q30" s="44">
        <f t="shared" si="24"/>
        <v>6.636855730760178</v>
      </c>
      <c r="R30" s="44">
        <f t="shared" si="24"/>
        <v>8.14309249235114</v>
      </c>
      <c r="S30" s="44">
        <f t="shared" si="24"/>
        <v>9.13156036714521</v>
      </c>
      <c r="T30" s="44">
        <f t="shared" si="24"/>
        <v>8.40197693574959</v>
      </c>
      <c r="U30" s="44">
        <f t="shared" si="24"/>
        <v>6.0720169451635675</v>
      </c>
      <c r="V30" s="58">
        <f t="shared" si="24"/>
        <v>1.788656154389268</v>
      </c>
      <c r="W30" s="44">
        <f t="shared" si="24"/>
        <v>0.7766533301953401</v>
      </c>
      <c r="X30" s="44">
        <f t="shared" si="24"/>
        <v>0.16474464579901155</v>
      </c>
      <c r="Y30" s="11">
        <f t="shared" si="24"/>
        <v>0</v>
      </c>
      <c r="Z30" s="11">
        <f t="shared" si="24"/>
        <v>2808</v>
      </c>
      <c r="AA30" s="12"/>
    </row>
    <row r="31" spans="1:27" s="14" customFormat="1" ht="26.25" customHeight="1">
      <c r="A31" s="27" t="b">
        <v>1</v>
      </c>
      <c r="B31" s="9">
        <v>26</v>
      </c>
      <c r="C31" s="20" t="s">
        <v>26</v>
      </c>
      <c r="D31" s="44">
        <f aca="true" t="shared" si="25" ref="D31:Z31">IF($A31=TRUE,D60,"")</f>
        <v>3.451514440009392</v>
      </c>
      <c r="E31" s="44">
        <f t="shared" si="25"/>
        <v>3.9211082413712144</v>
      </c>
      <c r="F31" s="44">
        <f t="shared" si="25"/>
        <v>7.0673867104954216</v>
      </c>
      <c r="G31" s="44">
        <f t="shared" si="25"/>
        <v>6.503874148861236</v>
      </c>
      <c r="H31" s="44">
        <f t="shared" si="25"/>
        <v>1.3383423338811928</v>
      </c>
      <c r="I31" s="44">
        <f t="shared" si="25"/>
        <v>2.700164357830477</v>
      </c>
      <c r="J31" s="44">
        <f t="shared" si="25"/>
        <v>3.4749941300774827</v>
      </c>
      <c r="K31" s="44">
        <f t="shared" si="25"/>
        <v>4.578539563277765</v>
      </c>
      <c r="L31" s="44">
        <f t="shared" si="25"/>
        <v>4.367222352664945</v>
      </c>
      <c r="M31" s="44">
        <f t="shared" si="25"/>
        <v>4.4141817328011275</v>
      </c>
      <c r="N31" s="44">
        <f t="shared" si="25"/>
        <v>6.83258980981451</v>
      </c>
      <c r="O31" s="44">
        <f t="shared" si="25"/>
        <v>7.88917586287861</v>
      </c>
      <c r="P31" s="44">
        <f t="shared" si="25"/>
        <v>9.039680676215074</v>
      </c>
      <c r="Q31" s="44">
        <f t="shared" si="25"/>
        <v>5.259450575252407</v>
      </c>
      <c r="R31" s="44">
        <f t="shared" si="25"/>
        <v>6.903028880018784</v>
      </c>
      <c r="S31" s="44">
        <f t="shared" si="25"/>
        <v>7.372622681380606</v>
      </c>
      <c r="T31" s="44">
        <f t="shared" si="25"/>
        <v>7.443061751584878</v>
      </c>
      <c r="U31" s="44">
        <f t="shared" si="25"/>
        <v>4.249823902324489</v>
      </c>
      <c r="V31" s="58">
        <f t="shared" si="25"/>
        <v>2.747123737966659</v>
      </c>
      <c r="W31" s="44">
        <f t="shared" si="25"/>
        <v>0.37567504108945765</v>
      </c>
      <c r="X31" s="44">
        <f t="shared" si="25"/>
        <v>0</v>
      </c>
      <c r="Y31" s="11">
        <f t="shared" si="25"/>
        <v>0</v>
      </c>
      <c r="Z31" s="11">
        <f t="shared" si="25"/>
        <v>3321</v>
      </c>
      <c r="AA31" s="12"/>
    </row>
    <row r="32" spans="1:27" s="14" customFormat="1" ht="26.25" customHeight="1">
      <c r="A32" s="27" t="b">
        <v>1</v>
      </c>
      <c r="C32" s="22" t="s">
        <v>59</v>
      </c>
      <c r="D32" s="47">
        <f aca="true" t="shared" si="26" ref="D32:Z32">IF($A32=TRUE,D61,"")</f>
        <v>4.465192124763191</v>
      </c>
      <c r="E32" s="47">
        <f t="shared" si="26"/>
        <v>4.4735409344804955</v>
      </c>
      <c r="F32" s="47">
        <f t="shared" si="26"/>
        <v>4.893201848461999</v>
      </c>
      <c r="G32" s="47">
        <f t="shared" si="26"/>
        <v>5.079540175982251</v>
      </c>
      <c r="H32" s="47">
        <f t="shared" si="26"/>
        <v>3.7318291265102244</v>
      </c>
      <c r="I32" s="47">
        <f t="shared" si="26"/>
        <v>4.7236499575010065</v>
      </c>
      <c r="J32" s="47">
        <f t="shared" si="26"/>
        <v>5.506928179808492</v>
      </c>
      <c r="K32" s="47">
        <f t="shared" si="26"/>
        <v>6.333815610320194</v>
      </c>
      <c r="L32" s="47">
        <f t="shared" si="26"/>
        <v>5.899411053646431</v>
      </c>
      <c r="M32" s="47">
        <f t="shared" si="26"/>
        <v>5.6420190264044425</v>
      </c>
      <c r="N32" s="47">
        <f t="shared" si="26"/>
        <v>6.346072373522194</v>
      </c>
      <c r="O32" s="47">
        <f t="shared" si="26"/>
        <v>7.240993721517458</v>
      </c>
      <c r="P32" s="47">
        <f t="shared" si="26"/>
        <v>8.71820013873235</v>
      </c>
      <c r="Q32" s="47">
        <f t="shared" si="26"/>
        <v>6.1045786115929435</v>
      </c>
      <c r="R32" s="47">
        <f t="shared" si="26"/>
        <v>5.843989167863477</v>
      </c>
      <c r="S32" s="47">
        <f t="shared" si="26"/>
        <v>5.669374700797311</v>
      </c>
      <c r="T32" s="47">
        <f t="shared" si="26"/>
        <v>4.508357247344146</v>
      </c>
      <c r="U32" s="47">
        <f t="shared" si="26"/>
        <v>2.7801536358622236</v>
      </c>
      <c r="V32" s="60">
        <f t="shared" si="26"/>
        <v>1.2109326775076847</v>
      </c>
      <c r="W32" s="48">
        <f t="shared" si="26"/>
        <v>0.36841343305720087</v>
      </c>
      <c r="X32" s="47">
        <f t="shared" si="26"/>
        <v>0.061017364636040745</v>
      </c>
      <c r="Y32" s="24">
        <f t="shared" si="26"/>
        <v>0.07093482917780083</v>
      </c>
      <c r="Z32" s="23">
        <f t="shared" si="26"/>
        <v>1013164</v>
      </c>
      <c r="AA32" s="25"/>
    </row>
    <row r="33" spans="3:27" ht="14.25">
      <c r="C33" s="43" t="s">
        <v>54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5" spans="2:26" ht="14.25">
      <c r="B35" s="9">
        <v>1</v>
      </c>
      <c r="C35" s="10" t="s">
        <v>2</v>
      </c>
      <c r="D35" s="46">
        <v>4.739138645648003</v>
      </c>
      <c r="E35" s="46">
        <v>4.640986392867438</v>
      </c>
      <c r="F35" s="46">
        <v>5.039559085171306</v>
      </c>
      <c r="G35" s="46">
        <v>5.343209852001312</v>
      </c>
      <c r="H35" s="46">
        <v>4.516991521633253</v>
      </c>
      <c r="I35" s="46">
        <v>5.185669274120606</v>
      </c>
      <c r="J35" s="46">
        <v>6.099603415201424</v>
      </c>
      <c r="K35" s="46">
        <v>7.282151696170323</v>
      </c>
      <c r="L35" s="46">
        <v>6.74641433668956</v>
      </c>
      <c r="M35" s="46">
        <v>6.130664254688945</v>
      </c>
      <c r="N35" s="46">
        <v>6.278513850649545</v>
      </c>
      <c r="O35" s="46">
        <v>6.697959427089027</v>
      </c>
      <c r="P35" s="46">
        <v>8.233110357920266</v>
      </c>
      <c r="Q35" s="46">
        <v>5.853104593028457</v>
      </c>
      <c r="R35" s="46">
        <v>5.082547287022035</v>
      </c>
      <c r="S35" s="46">
        <v>4.570167678835889</v>
      </c>
      <c r="T35" s="46">
        <v>3.426383325547416</v>
      </c>
      <c r="U35" s="46">
        <v>2.120337146776133</v>
      </c>
      <c r="V35" s="57">
        <v>0.9213887425578229</v>
      </c>
      <c r="W35" s="46">
        <v>0.285511236569293</v>
      </c>
      <c r="X35" s="46">
        <v>0.0551640509298373</v>
      </c>
      <c r="Y35" s="39"/>
      <c r="Z35" s="11">
        <v>357424</v>
      </c>
    </row>
    <row r="36" spans="2:26" ht="14.25">
      <c r="B36" s="9">
        <v>2</v>
      </c>
      <c r="C36" s="15" t="s">
        <v>3</v>
      </c>
      <c r="D36" s="44">
        <v>4.653293901328748</v>
      </c>
      <c r="E36" s="44">
        <v>4.610450274615746</v>
      </c>
      <c r="F36" s="44">
        <v>4.853825876360434</v>
      </c>
      <c r="G36" s="44">
        <v>5.093631175879039</v>
      </c>
      <c r="H36" s="44">
        <v>3.8142728781991395</v>
      </c>
      <c r="I36" s="44">
        <v>5.094821276621066</v>
      </c>
      <c r="J36" s="44">
        <v>5.6095398475480955</v>
      </c>
      <c r="K36" s="44">
        <v>6.129613871814249</v>
      </c>
      <c r="L36" s="44">
        <v>5.598233890498831</v>
      </c>
      <c r="M36" s="44">
        <v>5.370329598400505</v>
      </c>
      <c r="N36" s="44">
        <v>6.426544006950189</v>
      </c>
      <c r="O36" s="44">
        <v>7.30721855605077</v>
      </c>
      <c r="P36" s="44">
        <v>8.464591527672818</v>
      </c>
      <c r="Q36" s="44">
        <v>5.828518384081213</v>
      </c>
      <c r="R36" s="44">
        <v>5.82970848482324</v>
      </c>
      <c r="S36" s="44">
        <v>5.726764770637835</v>
      </c>
      <c r="T36" s="44">
        <v>4.712798938430138</v>
      </c>
      <c r="U36" s="44">
        <v>2.8871844001594735</v>
      </c>
      <c r="V36" s="58">
        <v>1.200811648706063</v>
      </c>
      <c r="W36" s="44">
        <v>0.37190648188369146</v>
      </c>
      <c r="X36" s="44">
        <v>0.05176938227820985</v>
      </c>
      <c r="Y36" s="39"/>
      <c r="Z36" s="11">
        <v>142769</v>
      </c>
    </row>
    <row r="37" spans="2:26" ht="14.25">
      <c r="B37" s="9">
        <v>3</v>
      </c>
      <c r="C37" s="15" t="s">
        <v>4</v>
      </c>
      <c r="D37" s="44">
        <v>4.249740916613819</v>
      </c>
      <c r="E37" s="44">
        <v>4.357241187297953</v>
      </c>
      <c r="F37" s="44">
        <v>5.011523410310746</v>
      </c>
      <c r="G37" s="44">
        <v>4.9395987687738785</v>
      </c>
      <c r="H37" s="44">
        <v>3.573030579573402</v>
      </c>
      <c r="I37" s="44">
        <v>4.4856228055250496</v>
      </c>
      <c r="J37" s="44">
        <v>5.18785478956242</v>
      </c>
      <c r="K37" s="44">
        <v>6.1661845911122795</v>
      </c>
      <c r="L37" s="44">
        <v>5.802694467216284</v>
      </c>
      <c r="M37" s="44">
        <v>5.538197398338773</v>
      </c>
      <c r="N37" s="44">
        <v>6.163091058142952</v>
      </c>
      <c r="O37" s="44">
        <v>7.235773615257305</v>
      </c>
      <c r="P37" s="44">
        <v>9.093440163338542</v>
      </c>
      <c r="Q37" s="44">
        <v>6.2257351007718364</v>
      </c>
      <c r="R37" s="44">
        <v>6.167731357596944</v>
      </c>
      <c r="S37" s="44">
        <v>6.202533603501879</v>
      </c>
      <c r="T37" s="44">
        <v>4.968987331982491</v>
      </c>
      <c r="U37" s="44">
        <v>2.8228488345114537</v>
      </c>
      <c r="V37" s="58">
        <v>1.2188519899150825</v>
      </c>
      <c r="W37" s="44">
        <v>0.38823838765061636</v>
      </c>
      <c r="X37" s="44">
        <v>0.05800374317489289</v>
      </c>
      <c r="Y37" s="39"/>
      <c r="Z37" s="11">
        <v>108787</v>
      </c>
    </row>
    <row r="38" spans="2:28" ht="14.25">
      <c r="B38" s="9">
        <v>4</v>
      </c>
      <c r="C38" s="15" t="s">
        <v>5</v>
      </c>
      <c r="D38" s="44">
        <v>3.8471785581073163</v>
      </c>
      <c r="E38" s="44">
        <v>3.8827019058276053</v>
      </c>
      <c r="F38" s="44">
        <v>4.129589172483615</v>
      </c>
      <c r="G38" s="44">
        <v>4.994582689472656</v>
      </c>
      <c r="H38" s="44">
        <v>3.1828919557379085</v>
      </c>
      <c r="I38" s="44">
        <v>4.134917674641658</v>
      </c>
      <c r="J38" s="44">
        <v>4.6819772295341116</v>
      </c>
      <c r="K38" s="44">
        <v>5.2272606170405504</v>
      </c>
      <c r="L38" s="44">
        <v>5.117138239107653</v>
      </c>
      <c r="M38" s="44">
        <v>5.308964316797215</v>
      </c>
      <c r="N38" s="44">
        <v>6.527415143603134</v>
      </c>
      <c r="O38" s="44">
        <v>7.916378039466439</v>
      </c>
      <c r="P38" s="44">
        <v>9.017601818795404</v>
      </c>
      <c r="Q38" s="44">
        <v>6.786735581961244</v>
      </c>
      <c r="R38" s="44">
        <v>7.058489192021455</v>
      </c>
      <c r="S38" s="44">
        <v>7.031846681231239</v>
      </c>
      <c r="T38" s="44">
        <v>5.667750128772135</v>
      </c>
      <c r="U38" s="44">
        <v>3.484840411360367</v>
      </c>
      <c r="V38" s="58">
        <v>1.4600095913038844</v>
      </c>
      <c r="W38" s="44">
        <v>0.4387133443455711</v>
      </c>
      <c r="X38" s="44">
        <v>0.05328502158043374</v>
      </c>
      <c r="Y38" s="39"/>
      <c r="Z38" s="11">
        <v>34369</v>
      </c>
      <c r="AB38" s="28"/>
    </row>
    <row r="39" spans="2:28" ht="14.25">
      <c r="B39" s="9">
        <v>5</v>
      </c>
      <c r="C39" s="15" t="s">
        <v>6</v>
      </c>
      <c r="D39" s="44">
        <v>4.216035168515805</v>
      </c>
      <c r="E39" s="44">
        <v>4.362570651036215</v>
      </c>
      <c r="F39" s="44">
        <v>4.517479589700649</v>
      </c>
      <c r="G39" s="44">
        <v>4.911032028469751</v>
      </c>
      <c r="H39" s="44">
        <v>2.614611680971321</v>
      </c>
      <c r="I39" s="44">
        <v>4.195101528155747</v>
      </c>
      <c r="J39" s="44">
        <v>5.1161817039983255</v>
      </c>
      <c r="K39" s="44">
        <v>5.390412392715093</v>
      </c>
      <c r="L39" s="44">
        <v>4.8335775591375345</v>
      </c>
      <c r="M39" s="44">
        <v>5.3485451119949765</v>
      </c>
      <c r="N39" s="44">
        <v>6.504082059870211</v>
      </c>
      <c r="O39" s="44">
        <v>7.682646012141511</v>
      </c>
      <c r="P39" s="44">
        <v>9.12916056102156</v>
      </c>
      <c r="Q39" s="44">
        <v>6.219384550973414</v>
      </c>
      <c r="R39" s="44">
        <v>6.679924638894703</v>
      </c>
      <c r="S39" s="44">
        <v>6.64643081431861</v>
      </c>
      <c r="T39" s="44">
        <v>5.469960226083316</v>
      </c>
      <c r="U39" s="44">
        <v>3.6215197822901404</v>
      </c>
      <c r="V39" s="58">
        <v>1.6725978647686834</v>
      </c>
      <c r="W39" s="44">
        <v>0.48566045635335986</v>
      </c>
      <c r="X39" s="44">
        <v>0.10466820180029307</v>
      </c>
      <c r="Y39" s="39"/>
      <c r="Z39" s="11">
        <v>35073</v>
      </c>
      <c r="AB39" s="28"/>
    </row>
    <row r="40" spans="2:28" ht="14.25">
      <c r="B40" s="9">
        <v>6</v>
      </c>
      <c r="C40" s="15" t="s">
        <v>7</v>
      </c>
      <c r="D40" s="44">
        <v>4.601902694419614</v>
      </c>
      <c r="E40" s="44">
        <v>4.740773847529051</v>
      </c>
      <c r="F40" s="44">
        <v>4.981803090282211</v>
      </c>
      <c r="G40" s="44">
        <v>5.040863235857489</v>
      </c>
      <c r="H40" s="44">
        <v>3.1126292938322053</v>
      </c>
      <c r="I40" s="44">
        <v>4.410356276337633</v>
      </c>
      <c r="J40" s="44">
        <v>5.712871919295109</v>
      </c>
      <c r="K40" s="44">
        <v>6.676988890307752</v>
      </c>
      <c r="L40" s="44">
        <v>5.95390116204827</v>
      </c>
      <c r="M40" s="44">
        <v>5.717660579747159</v>
      </c>
      <c r="N40" s="44">
        <v>6.360937300472481</v>
      </c>
      <c r="O40" s="44">
        <v>7.45913676414251</v>
      </c>
      <c r="P40" s="44">
        <v>8.894138679606693</v>
      </c>
      <c r="Q40" s="44">
        <v>6.338590218362916</v>
      </c>
      <c r="R40" s="44">
        <v>5.827799770144298</v>
      </c>
      <c r="S40" s="44">
        <v>5.473438896692632</v>
      </c>
      <c r="T40" s="44">
        <v>4.1773081343378875</v>
      </c>
      <c r="U40" s="44">
        <v>2.478929894010982</v>
      </c>
      <c r="V40" s="58">
        <v>1.1955688928617034</v>
      </c>
      <c r="W40" s="44">
        <v>0.3559570936023496</v>
      </c>
      <c r="X40" s="44">
        <v>0.05746392542459457</v>
      </c>
      <c r="Y40" s="39"/>
      <c r="Z40" s="11">
        <v>57263</v>
      </c>
      <c r="AB40" s="28"/>
    </row>
    <row r="41" spans="2:28" ht="14.25">
      <c r="B41" s="9">
        <v>7</v>
      </c>
      <c r="C41" s="15" t="s">
        <v>8</v>
      </c>
      <c r="D41" s="44">
        <v>3.8959729852325995</v>
      </c>
      <c r="E41" s="44">
        <v>3.780051408699158</v>
      </c>
      <c r="F41" s="44">
        <v>4.173176755203871</v>
      </c>
      <c r="G41" s="44">
        <v>4.107655864119752</v>
      </c>
      <c r="H41" s="44">
        <v>1.890025704349579</v>
      </c>
      <c r="I41" s="44">
        <v>3.820371957058616</v>
      </c>
      <c r="J41" s="44">
        <v>4.410059976815685</v>
      </c>
      <c r="K41" s="44">
        <v>4.551181896073786</v>
      </c>
      <c r="L41" s="44">
        <v>4.021974698855905</v>
      </c>
      <c r="M41" s="44">
        <v>4.510861347714329</v>
      </c>
      <c r="N41" s="44">
        <v>6.788972330023689</v>
      </c>
      <c r="O41" s="44">
        <v>8.50259563530064</v>
      </c>
      <c r="P41" s="44">
        <v>9.09732372360264</v>
      </c>
      <c r="Q41" s="44">
        <v>6.42608739478857</v>
      </c>
      <c r="R41" s="44">
        <v>7.030895620180434</v>
      </c>
      <c r="S41" s="44">
        <v>8.512675772390505</v>
      </c>
      <c r="T41" s="44">
        <v>7.343379869966231</v>
      </c>
      <c r="U41" s="44">
        <v>4.3747794970011595</v>
      </c>
      <c r="V41" s="58">
        <v>1.7993044705407992</v>
      </c>
      <c r="W41" s="44">
        <v>0.6048082253918653</v>
      </c>
      <c r="X41" s="44">
        <v>0.11088150798850864</v>
      </c>
      <c r="Y41" s="39"/>
      <c r="Z41" s="11">
        <v>15060</v>
      </c>
      <c r="AB41" s="28"/>
    </row>
    <row r="42" spans="2:28" ht="14.25">
      <c r="B42" s="9">
        <v>8</v>
      </c>
      <c r="C42" s="15" t="s">
        <v>9</v>
      </c>
      <c r="D42" s="44">
        <v>3.997624554603988</v>
      </c>
      <c r="E42" s="44">
        <v>4.353941364005752</v>
      </c>
      <c r="F42" s="44">
        <v>4.922798024629619</v>
      </c>
      <c r="G42" s="44">
        <v>4.69150465712321</v>
      </c>
      <c r="H42" s="44">
        <v>3.4537725823591923</v>
      </c>
      <c r="I42" s="44">
        <v>4.203913233731325</v>
      </c>
      <c r="J42" s="44">
        <v>4.810276926923798</v>
      </c>
      <c r="K42" s="44">
        <v>5.279114834031381</v>
      </c>
      <c r="L42" s="44">
        <v>5.435394136400575</v>
      </c>
      <c r="M42" s="44">
        <v>5.144714633993874</v>
      </c>
      <c r="N42" s="44">
        <v>6.279302369194224</v>
      </c>
      <c r="O42" s="44">
        <v>7.5420391323373135</v>
      </c>
      <c r="P42" s="44">
        <v>9.242357942114147</v>
      </c>
      <c r="Q42" s="44">
        <v>6.629368006501219</v>
      </c>
      <c r="R42" s="44">
        <v>6.438707257610803</v>
      </c>
      <c r="S42" s="44">
        <v>6.679377383259361</v>
      </c>
      <c r="T42" s="44">
        <v>5.379133587547665</v>
      </c>
      <c r="U42" s="44">
        <v>3.4100143776958176</v>
      </c>
      <c r="V42" s="58">
        <v>1.5096580608864163</v>
      </c>
      <c r="W42" s="44">
        <v>0.48446583734450205</v>
      </c>
      <c r="X42" s="44">
        <v>0.10001875351628431</v>
      </c>
      <c r="Y42" s="39"/>
      <c r="Z42" s="11">
        <v>26190</v>
      </c>
      <c r="AB42" s="28"/>
    </row>
    <row r="43" spans="2:28" ht="14.25">
      <c r="B43" s="9">
        <v>9</v>
      </c>
      <c r="C43" s="16" t="s">
        <v>10</v>
      </c>
      <c r="D43" s="45">
        <v>3.6221454615237</v>
      </c>
      <c r="E43" s="45">
        <v>3.862022644406064</v>
      </c>
      <c r="F43" s="45">
        <v>3.996353866820188</v>
      </c>
      <c r="G43" s="45">
        <v>4.4569180579543275</v>
      </c>
      <c r="H43" s="45">
        <v>2.2452504317789295</v>
      </c>
      <c r="I43" s="45">
        <v>3.794857033199002</v>
      </c>
      <c r="J43" s="45">
        <v>4.250623680675495</v>
      </c>
      <c r="K43" s="45">
        <v>4.466513145269622</v>
      </c>
      <c r="L43" s="45">
        <v>4.413740165035502</v>
      </c>
      <c r="M43" s="45">
        <v>4.912684705430819</v>
      </c>
      <c r="N43" s="45">
        <v>6.457493763193245</v>
      </c>
      <c r="O43" s="45">
        <v>8.189407023603914</v>
      </c>
      <c r="P43" s="45">
        <v>9.561504509691037</v>
      </c>
      <c r="Q43" s="45">
        <v>6.57263481097678</v>
      </c>
      <c r="R43" s="45">
        <v>7.282671272308577</v>
      </c>
      <c r="S43" s="45">
        <v>8.136634043369796</v>
      </c>
      <c r="T43" s="45">
        <v>6.966033390903857</v>
      </c>
      <c r="U43" s="45">
        <v>4.020341585108424</v>
      </c>
      <c r="V43" s="58">
        <v>1.9190174630589136</v>
      </c>
      <c r="W43" s="44">
        <v>0.522932258683554</v>
      </c>
      <c r="X43" s="44">
        <v>0.08155824218000383</v>
      </c>
      <c r="Y43" s="39"/>
      <c r="Z43" s="11">
        <v>17329</v>
      </c>
      <c r="AB43" s="28"/>
    </row>
    <row r="44" spans="2:28" ht="14.25">
      <c r="B44" s="9">
        <v>10</v>
      </c>
      <c r="C44" s="15" t="s">
        <v>11</v>
      </c>
      <c r="D44" s="44">
        <v>5.629429094673142</v>
      </c>
      <c r="E44" s="44">
        <v>5.195477346922526</v>
      </c>
      <c r="F44" s="44">
        <v>5.470180746874751</v>
      </c>
      <c r="G44" s="44">
        <v>5.808583485946333</v>
      </c>
      <c r="H44" s="44">
        <v>3.861772434110996</v>
      </c>
      <c r="I44" s="44">
        <v>4.813281312206385</v>
      </c>
      <c r="J44" s="44">
        <v>6.182817103272554</v>
      </c>
      <c r="K44" s="44">
        <v>6.150967433712875</v>
      </c>
      <c r="L44" s="44">
        <v>6.0315311728640815</v>
      </c>
      <c r="M44" s="44">
        <v>5.569710964248746</v>
      </c>
      <c r="N44" s="44">
        <v>6.580937972768533</v>
      </c>
      <c r="O44" s="44">
        <v>7.38116092045545</v>
      </c>
      <c r="P44" s="44">
        <v>7.950473763834701</v>
      </c>
      <c r="Q44" s="44">
        <v>5.557767338163867</v>
      </c>
      <c r="R44" s="44">
        <v>5.159646468667887</v>
      </c>
      <c r="S44" s="44">
        <v>4.761525599171908</v>
      </c>
      <c r="T44" s="44">
        <v>3.6069750776335696</v>
      </c>
      <c r="U44" s="44">
        <v>2.6037104865037026</v>
      </c>
      <c r="V44" s="58">
        <v>1.2222310693526555</v>
      </c>
      <c r="W44" s="44">
        <v>0.3423839477665419</v>
      </c>
      <c r="X44" s="44">
        <v>0.0398120869495979</v>
      </c>
      <c r="Y44" s="39"/>
      <c r="Z44" s="11">
        <v>22751</v>
      </c>
      <c r="AB44" s="28"/>
    </row>
    <row r="45" spans="2:28" ht="14.25">
      <c r="B45" s="9">
        <v>11</v>
      </c>
      <c r="C45" s="15" t="s">
        <v>12</v>
      </c>
      <c r="D45" s="44">
        <v>3.1937984496124034</v>
      </c>
      <c r="E45" s="44">
        <v>3.4625322997416017</v>
      </c>
      <c r="F45" s="44">
        <v>4.3927648578811365</v>
      </c>
      <c r="G45" s="44">
        <v>4.55813953488372</v>
      </c>
      <c r="H45" s="44">
        <v>2.149870801033592</v>
      </c>
      <c r="I45" s="44">
        <v>3.4521963824289403</v>
      </c>
      <c r="J45" s="44">
        <v>4.289405684754522</v>
      </c>
      <c r="K45" s="44">
        <v>4.55813953488372</v>
      </c>
      <c r="L45" s="44">
        <v>4.475452196382429</v>
      </c>
      <c r="M45" s="44">
        <v>5.9948320413436695</v>
      </c>
      <c r="N45" s="44">
        <v>6.677002583979329</v>
      </c>
      <c r="O45" s="44">
        <v>8.589147286821705</v>
      </c>
      <c r="P45" s="44">
        <v>10.180878552971576</v>
      </c>
      <c r="Q45" s="44">
        <v>5.974160206718347</v>
      </c>
      <c r="R45" s="44">
        <v>6.89405684754522</v>
      </c>
      <c r="S45" s="44">
        <v>8.434108527131782</v>
      </c>
      <c r="T45" s="44">
        <v>6.6356589147286815</v>
      </c>
      <c r="U45" s="44">
        <v>4.0413436692506455</v>
      </c>
      <c r="V45" s="58">
        <v>1.6537467700258397</v>
      </c>
      <c r="W45" s="44">
        <v>0.35142118863049093</v>
      </c>
      <c r="X45" s="44">
        <v>0.020671834625323</v>
      </c>
      <c r="Y45" s="39"/>
      <c r="Z45" s="11">
        <v>8109</v>
      </c>
      <c r="AB45" s="28"/>
    </row>
    <row r="46" spans="2:28" ht="14.25">
      <c r="B46" s="9">
        <v>12</v>
      </c>
      <c r="C46" s="15" t="s">
        <v>13</v>
      </c>
      <c r="D46" s="44">
        <v>3.617952121122745</v>
      </c>
      <c r="E46" s="44">
        <v>3.947303740844516</v>
      </c>
      <c r="F46" s="44">
        <v>4.758393550607089</v>
      </c>
      <c r="G46" s="44">
        <v>4.974684166543774</v>
      </c>
      <c r="H46" s="44">
        <v>3.5540480755050874</v>
      </c>
      <c r="I46" s="44">
        <v>4.50277736813646</v>
      </c>
      <c r="J46" s="44">
        <v>4.664995330088974</v>
      </c>
      <c r="K46" s="44">
        <v>5.412181094233889</v>
      </c>
      <c r="L46" s="44">
        <v>5.166396303396746</v>
      </c>
      <c r="M46" s="44">
        <v>5.539989185469203</v>
      </c>
      <c r="N46" s="44">
        <v>6.901636926706975</v>
      </c>
      <c r="O46" s="44">
        <v>8.120729489259205</v>
      </c>
      <c r="P46" s="44">
        <v>9.664257975716463</v>
      </c>
      <c r="Q46" s="44">
        <v>6.414983040849433</v>
      </c>
      <c r="R46" s="44">
        <v>6.218355208179718</v>
      </c>
      <c r="S46" s="44">
        <v>6.282259253797375</v>
      </c>
      <c r="T46" s="44">
        <v>5.210637565747431</v>
      </c>
      <c r="U46" s="44">
        <v>3.2787691097674876</v>
      </c>
      <c r="V46" s="58">
        <v>1.2829966081698865</v>
      </c>
      <c r="W46" s="44">
        <v>0.41291844860640026</v>
      </c>
      <c r="X46" s="44">
        <v>0.0491569581674286</v>
      </c>
      <c r="Y46" s="39"/>
      <c r="Z46" s="11">
        <v>20059</v>
      </c>
      <c r="AB46" s="28"/>
    </row>
    <row r="47" spans="2:28" ht="14.25">
      <c r="B47" s="9">
        <v>13</v>
      </c>
      <c r="C47" s="19" t="s">
        <v>14</v>
      </c>
      <c r="D47" s="45">
        <v>4.755360087960417</v>
      </c>
      <c r="E47" s="45">
        <v>4.150632215503023</v>
      </c>
      <c r="F47" s="45">
        <v>4.865310610225398</v>
      </c>
      <c r="G47" s="45">
        <v>5.057724024189115</v>
      </c>
      <c r="H47" s="45">
        <v>2.8999450247388676</v>
      </c>
      <c r="I47" s="45">
        <v>4.452996151731721</v>
      </c>
      <c r="J47" s="45">
        <v>4.700384826827928</v>
      </c>
      <c r="K47" s="45">
        <v>5.676195711929632</v>
      </c>
      <c r="L47" s="45">
        <v>5.332600329851567</v>
      </c>
      <c r="M47" s="45">
        <v>5.03023639362287</v>
      </c>
      <c r="N47" s="45">
        <v>6.225948323254536</v>
      </c>
      <c r="O47" s="45">
        <v>7.600329851566795</v>
      </c>
      <c r="P47" s="45">
        <v>9.565695437053327</v>
      </c>
      <c r="Q47" s="45">
        <v>6.775700934579438</v>
      </c>
      <c r="R47" s="45">
        <v>6.583287520615723</v>
      </c>
      <c r="S47" s="45">
        <v>6.610775151181968</v>
      </c>
      <c r="T47" s="45">
        <v>5.057724024189115</v>
      </c>
      <c r="U47" s="45">
        <v>3.051126992853216</v>
      </c>
      <c r="V47" s="58">
        <v>1.3468938977460143</v>
      </c>
      <c r="W47" s="44">
        <v>0.38482682792743267</v>
      </c>
      <c r="X47" s="44">
        <v>0.054975261132490384</v>
      </c>
      <c r="Y47" s="39"/>
      <c r="Z47" s="11">
        <v>6512</v>
      </c>
      <c r="AB47" s="28"/>
    </row>
    <row r="48" spans="2:28" ht="14.25">
      <c r="B48" s="9">
        <v>14</v>
      </c>
      <c r="C48" s="15" t="s">
        <v>15</v>
      </c>
      <c r="D48" s="44">
        <v>4.458510441692848</v>
      </c>
      <c r="E48" s="44">
        <v>4.352245425984107</v>
      </c>
      <c r="F48" s="44">
        <v>4.721862871927555</v>
      </c>
      <c r="G48" s="44">
        <v>5.581223433746072</v>
      </c>
      <c r="H48" s="44">
        <v>4.421548697098503</v>
      </c>
      <c r="I48" s="44">
        <v>4.934392903345038</v>
      </c>
      <c r="J48" s="44">
        <v>5.752171502494917</v>
      </c>
      <c r="K48" s="44">
        <v>6.6346331546849004</v>
      </c>
      <c r="L48" s="44">
        <v>5.973941970060987</v>
      </c>
      <c r="M48" s="44">
        <v>5.206985769728331</v>
      </c>
      <c r="N48" s="44">
        <v>5.766032156717797</v>
      </c>
      <c r="O48" s="44">
        <v>6.782480133062281</v>
      </c>
      <c r="P48" s="44">
        <v>8.912400665311402</v>
      </c>
      <c r="Q48" s="44">
        <v>6.579190537793384</v>
      </c>
      <c r="R48" s="44">
        <v>5.923119571243763</v>
      </c>
      <c r="S48" s="44">
        <v>5.345592311957124</v>
      </c>
      <c r="T48" s="44">
        <v>4.038070596932175</v>
      </c>
      <c r="U48" s="44">
        <v>2.5827019035298466</v>
      </c>
      <c r="V48" s="57">
        <v>1.2289780077619665</v>
      </c>
      <c r="W48" s="46">
        <v>0.36499722786915545</v>
      </c>
      <c r="X48" s="46">
        <v>0.03234152652005175</v>
      </c>
      <c r="Y48" s="41"/>
      <c r="Z48" s="18">
        <v>20327</v>
      </c>
      <c r="AB48" s="28"/>
    </row>
    <row r="49" spans="2:28" ht="14.25">
      <c r="B49" s="9">
        <v>15</v>
      </c>
      <c r="C49" s="15" t="s">
        <v>16</v>
      </c>
      <c r="D49" s="44">
        <v>4.726702508960574</v>
      </c>
      <c r="E49" s="44">
        <v>4.659498207885305</v>
      </c>
      <c r="F49" s="44">
        <v>5.320340501792114</v>
      </c>
      <c r="G49" s="44">
        <v>5.656362007168459</v>
      </c>
      <c r="H49" s="44">
        <v>4.385080645161291</v>
      </c>
      <c r="I49" s="44">
        <v>5.678763440860215</v>
      </c>
      <c r="J49" s="44">
        <v>5.381944444444445</v>
      </c>
      <c r="K49" s="44">
        <v>6.552419354838709</v>
      </c>
      <c r="L49" s="44">
        <v>5.941980286738351</v>
      </c>
      <c r="M49" s="44">
        <v>5.913978494623656</v>
      </c>
      <c r="N49" s="44">
        <v>6.328405017921147</v>
      </c>
      <c r="O49" s="44">
        <v>6.944444444444445</v>
      </c>
      <c r="P49" s="44">
        <v>8.680555555555555</v>
      </c>
      <c r="Q49" s="44">
        <v>6.098790322580645</v>
      </c>
      <c r="R49" s="44">
        <v>5.421146953405017</v>
      </c>
      <c r="S49" s="44">
        <v>4.900313620071685</v>
      </c>
      <c r="T49" s="44">
        <v>3.791442652329749</v>
      </c>
      <c r="U49" s="44">
        <v>2.28494623655914</v>
      </c>
      <c r="V49" s="58">
        <v>0.9240591397849462</v>
      </c>
      <c r="W49" s="44">
        <v>0.34162186379928317</v>
      </c>
      <c r="X49" s="44">
        <v>0.06720430107526883</v>
      </c>
      <c r="Y49" s="39"/>
      <c r="Z49" s="11">
        <v>21307</v>
      </c>
      <c r="AB49" s="28"/>
    </row>
    <row r="50" spans="2:28" ht="14.25">
      <c r="B50" s="9">
        <v>16</v>
      </c>
      <c r="C50" s="20" t="s">
        <v>17</v>
      </c>
      <c r="D50" s="44">
        <v>4.200988467874795</v>
      </c>
      <c r="E50" s="44">
        <v>3.8714991762767705</v>
      </c>
      <c r="F50" s="44">
        <v>3.5420098846787478</v>
      </c>
      <c r="G50" s="44">
        <v>1.9769357495881383</v>
      </c>
      <c r="H50" s="44">
        <v>0.6589785831960462</v>
      </c>
      <c r="I50" s="44">
        <v>3.459637561779242</v>
      </c>
      <c r="J50" s="44">
        <v>4.612850082372323</v>
      </c>
      <c r="K50" s="44">
        <v>5.683690280065898</v>
      </c>
      <c r="L50" s="44">
        <v>5.0247116968698515</v>
      </c>
      <c r="M50" s="44">
        <v>4.695222405271829</v>
      </c>
      <c r="N50" s="44">
        <v>5.189456342668864</v>
      </c>
      <c r="O50" s="44">
        <v>6.589785831960461</v>
      </c>
      <c r="P50" s="44">
        <v>9.390444810543658</v>
      </c>
      <c r="Q50" s="44">
        <v>6.260296540362438</v>
      </c>
      <c r="R50" s="44">
        <v>9.308072487644152</v>
      </c>
      <c r="S50" s="44">
        <v>9.060955518945635</v>
      </c>
      <c r="T50" s="44">
        <v>9.14332784184514</v>
      </c>
      <c r="U50" s="44">
        <v>3.8714991762767705</v>
      </c>
      <c r="V50" s="58">
        <v>2.7182866556836904</v>
      </c>
      <c r="W50" s="44">
        <v>0.6589785831960462</v>
      </c>
      <c r="X50" s="44">
        <v>0.08237232289950577</v>
      </c>
      <c r="Y50" s="39"/>
      <c r="Z50" s="11">
        <v>833</v>
      </c>
      <c r="AB50" s="28"/>
    </row>
    <row r="51" spans="2:28" ht="14.25">
      <c r="B51" s="9">
        <v>17</v>
      </c>
      <c r="C51" s="15" t="s">
        <v>18</v>
      </c>
      <c r="D51" s="44">
        <v>4.684159378036929</v>
      </c>
      <c r="E51" s="44">
        <v>4.412050534499514</v>
      </c>
      <c r="F51" s="44">
        <v>4.450923226433431</v>
      </c>
      <c r="G51" s="44">
        <v>5.189504373177843</v>
      </c>
      <c r="H51" s="44">
        <v>2.759961127308066</v>
      </c>
      <c r="I51" s="44">
        <v>4.392614188532556</v>
      </c>
      <c r="J51" s="44">
        <v>5.053449951409135</v>
      </c>
      <c r="K51" s="44">
        <v>5.597667638483965</v>
      </c>
      <c r="L51" s="44">
        <v>4.703595724003887</v>
      </c>
      <c r="M51" s="44">
        <v>4.8785228377065115</v>
      </c>
      <c r="N51" s="44">
        <v>5.772594752186589</v>
      </c>
      <c r="O51" s="44">
        <v>7.657920310981535</v>
      </c>
      <c r="P51" s="44">
        <v>9.873663751214771</v>
      </c>
      <c r="Q51" s="44">
        <v>6.20019436345967</v>
      </c>
      <c r="R51" s="44">
        <v>6.7444120505345</v>
      </c>
      <c r="S51" s="44">
        <v>6.62779397473275</v>
      </c>
      <c r="T51" s="44">
        <v>5.247813411078718</v>
      </c>
      <c r="U51" s="44">
        <v>3.8872691933916426</v>
      </c>
      <c r="V51" s="58">
        <v>1.3216715257531584</v>
      </c>
      <c r="W51" s="44">
        <v>0.36929057337220605</v>
      </c>
      <c r="X51" s="44">
        <v>0.1749271137026239</v>
      </c>
      <c r="Y51" s="39"/>
      <c r="Z51" s="11">
        <v>4715</v>
      </c>
      <c r="AB51" s="28"/>
    </row>
    <row r="52" spans="2:28" ht="14.25">
      <c r="B52" s="9">
        <v>18</v>
      </c>
      <c r="C52" s="15" t="s">
        <v>19</v>
      </c>
      <c r="D52" s="44">
        <v>4.30704898446834</v>
      </c>
      <c r="E52" s="44">
        <v>4.910394265232975</v>
      </c>
      <c r="F52" s="44">
        <v>5.250896057347671</v>
      </c>
      <c r="G52" s="44">
        <v>5.089605734767025</v>
      </c>
      <c r="H52" s="44">
        <v>3.2317801672640383</v>
      </c>
      <c r="I52" s="44">
        <v>4.4743130227001195</v>
      </c>
      <c r="J52" s="44">
        <v>5.1194743130227005</v>
      </c>
      <c r="K52" s="44">
        <v>5.854241338112306</v>
      </c>
      <c r="L52" s="44">
        <v>5.465949820788531</v>
      </c>
      <c r="M52" s="44">
        <v>5.04778972520908</v>
      </c>
      <c r="N52" s="44">
        <v>6.367980884109917</v>
      </c>
      <c r="O52" s="44">
        <v>7.718040621266428</v>
      </c>
      <c r="P52" s="44">
        <v>9.575866188769416</v>
      </c>
      <c r="Q52" s="44">
        <v>6.344086021505377</v>
      </c>
      <c r="R52" s="44">
        <v>6.111111111111111</v>
      </c>
      <c r="S52" s="44">
        <v>5.41816009557945</v>
      </c>
      <c r="T52" s="44">
        <v>4.4743130227001195</v>
      </c>
      <c r="U52" s="44">
        <v>3.207885304659498</v>
      </c>
      <c r="V52" s="58">
        <v>1.4575866188769415</v>
      </c>
      <c r="W52" s="44">
        <v>0.4540023894862605</v>
      </c>
      <c r="X52" s="44">
        <v>0.07168458781362007</v>
      </c>
      <c r="Y52" s="39"/>
      <c r="Z52" s="11">
        <v>14035</v>
      </c>
      <c r="AB52" s="28"/>
    </row>
    <row r="53" spans="2:28" ht="14.25">
      <c r="B53" s="9">
        <v>19</v>
      </c>
      <c r="C53" s="19" t="s">
        <v>20</v>
      </c>
      <c r="D53" s="45">
        <v>3.669980488711326</v>
      </c>
      <c r="E53" s="45">
        <v>3.9208399145219737</v>
      </c>
      <c r="F53" s="45">
        <v>5.212301402954567</v>
      </c>
      <c r="G53" s="45">
        <v>5.11009941466134</v>
      </c>
      <c r="H53" s="45">
        <v>3.001022019882932</v>
      </c>
      <c r="I53" s="45">
        <v>3.744309207470036</v>
      </c>
      <c r="J53" s="45">
        <v>4.580507293505528</v>
      </c>
      <c r="K53" s="45">
        <v>5.333085570937471</v>
      </c>
      <c r="L53" s="45">
        <v>4.868531078695531</v>
      </c>
      <c r="M53" s="45">
        <v>4.701291461488433</v>
      </c>
      <c r="N53" s="45">
        <v>5.844095512403605</v>
      </c>
      <c r="O53" s="45">
        <v>8.566384836941374</v>
      </c>
      <c r="P53" s="45">
        <v>10.108705751184614</v>
      </c>
      <c r="Q53" s="45">
        <v>7.349252067267491</v>
      </c>
      <c r="R53" s="45">
        <v>6.522345071076837</v>
      </c>
      <c r="S53" s="45">
        <v>6.698875778128774</v>
      </c>
      <c r="T53" s="45">
        <v>5.165845953730373</v>
      </c>
      <c r="U53" s="45">
        <v>3.2890458050729348</v>
      </c>
      <c r="V53" s="59">
        <v>1.579485273622596</v>
      </c>
      <c r="W53" s="45">
        <v>0.6689584688283936</v>
      </c>
      <c r="X53" s="45">
        <v>0.06503762891387159</v>
      </c>
      <c r="Y53" s="40"/>
      <c r="Z53" s="17">
        <v>9454</v>
      </c>
      <c r="AB53" s="28"/>
    </row>
    <row r="54" spans="2:28" ht="14.25">
      <c r="B54" s="9">
        <v>20</v>
      </c>
      <c r="C54" s="15" t="s">
        <v>21</v>
      </c>
      <c r="D54" s="44">
        <v>4.748618339861565</v>
      </c>
      <c r="E54" s="44">
        <v>4.507163170038096</v>
      </c>
      <c r="F54" s="44">
        <v>5.617856951226056</v>
      </c>
      <c r="G54" s="44">
        <v>4.925685464398777</v>
      </c>
      <c r="H54" s="44">
        <v>3.2730589687181415</v>
      </c>
      <c r="I54" s="44">
        <v>4.190588614047326</v>
      </c>
      <c r="J54" s="44">
        <v>5.376401781402587</v>
      </c>
      <c r="K54" s="44">
        <v>5.8700434619305675</v>
      </c>
      <c r="L54" s="44">
        <v>5.939797177657348</v>
      </c>
      <c r="M54" s="44">
        <v>5.816386757525352</v>
      </c>
      <c r="N54" s="44">
        <v>5.794924075763267</v>
      </c>
      <c r="O54" s="44">
        <v>7.528035628051725</v>
      </c>
      <c r="P54" s="44">
        <v>9.116274078446102</v>
      </c>
      <c r="Q54" s="44">
        <v>6.546117937436283</v>
      </c>
      <c r="R54" s="44">
        <v>6.39587916510168</v>
      </c>
      <c r="S54" s="44">
        <v>5.591028599023448</v>
      </c>
      <c r="T54" s="44">
        <v>4.367655738584536</v>
      </c>
      <c r="U54" s="44">
        <v>2.666738208939207</v>
      </c>
      <c r="V54" s="58">
        <v>1.2502012126415196</v>
      </c>
      <c r="W54" s="44">
        <v>0.4238879648012019</v>
      </c>
      <c r="X54" s="44">
        <v>0.06975371572678006</v>
      </c>
      <c r="Y54" s="39"/>
      <c r="Z54" s="11">
        <v>15885</v>
      </c>
      <c r="AB54" s="28"/>
    </row>
    <row r="55" spans="2:28" ht="14.25">
      <c r="B55" s="9">
        <v>21</v>
      </c>
      <c r="C55" s="15" t="s">
        <v>22</v>
      </c>
      <c r="D55" s="44">
        <v>3.389830508474576</v>
      </c>
      <c r="E55" s="44">
        <v>4.319300164024057</v>
      </c>
      <c r="F55" s="44">
        <v>4.975396391470749</v>
      </c>
      <c r="G55" s="44">
        <v>2.3510114816839804</v>
      </c>
      <c r="H55" s="44">
        <v>-0.054674685620557675</v>
      </c>
      <c r="I55" s="44">
        <v>2.1869874248223073</v>
      </c>
      <c r="J55" s="44">
        <v>4.48332422088573</v>
      </c>
      <c r="K55" s="44">
        <v>4.592673592126846</v>
      </c>
      <c r="L55" s="44">
        <v>5.084745762711865</v>
      </c>
      <c r="M55" s="44">
        <v>5.90486604702023</v>
      </c>
      <c r="N55" s="44">
        <v>7.107709130672498</v>
      </c>
      <c r="O55" s="44">
        <v>7.982504100601422</v>
      </c>
      <c r="P55" s="44">
        <v>8.857299070530345</v>
      </c>
      <c r="Q55" s="44">
        <v>6.724986331328594</v>
      </c>
      <c r="R55" s="44">
        <v>7.982504100601422</v>
      </c>
      <c r="S55" s="44">
        <v>9.075997813012576</v>
      </c>
      <c r="T55" s="44">
        <v>7.490431930016403</v>
      </c>
      <c r="U55" s="44">
        <v>4.373974849644615</v>
      </c>
      <c r="V55" s="58">
        <v>2.1869874248223073</v>
      </c>
      <c r="W55" s="44">
        <v>0.5467468562055768</v>
      </c>
      <c r="X55" s="44">
        <v>0.38272279934390374</v>
      </c>
      <c r="Y55" s="39"/>
      <c r="Z55" s="11">
        <v>1243</v>
      </c>
      <c r="AB55" s="28"/>
    </row>
    <row r="56" spans="2:28" ht="14.25">
      <c r="B56" s="9">
        <v>22</v>
      </c>
      <c r="C56" s="15" t="s">
        <v>23</v>
      </c>
      <c r="D56" s="44">
        <v>3.6156678942082356</v>
      </c>
      <c r="E56" s="44">
        <v>4.184800803481754</v>
      </c>
      <c r="F56" s="44">
        <v>4.117843990626046</v>
      </c>
      <c r="G56" s="44">
        <v>1.2721794442584533</v>
      </c>
      <c r="H56" s="44">
        <v>0.36826247070639434</v>
      </c>
      <c r="I56" s="44">
        <v>2.7452293270840307</v>
      </c>
      <c r="J56" s="44">
        <v>4.5530632741881485</v>
      </c>
      <c r="K56" s="44">
        <v>4.251757616337462</v>
      </c>
      <c r="L56" s="44">
        <v>5.222631402745229</v>
      </c>
      <c r="M56" s="44">
        <v>5.088717777033813</v>
      </c>
      <c r="N56" s="44">
        <v>7.96786072982926</v>
      </c>
      <c r="O56" s="44">
        <v>8.905256109809173</v>
      </c>
      <c r="P56" s="44">
        <v>8.97221292266488</v>
      </c>
      <c r="Q56" s="44">
        <v>5.791764312018747</v>
      </c>
      <c r="R56" s="44">
        <v>8.235687981252092</v>
      </c>
      <c r="S56" s="44">
        <v>9.608302644794108</v>
      </c>
      <c r="T56" s="44">
        <v>7.80046869768999</v>
      </c>
      <c r="U56" s="44">
        <v>4.887847338466688</v>
      </c>
      <c r="V56" s="58">
        <v>1.6739203213927016</v>
      </c>
      <c r="W56" s="44">
        <v>0.43521928356210243</v>
      </c>
      <c r="X56" s="44">
        <v>0.3013056578506863</v>
      </c>
      <c r="Y56" s="39"/>
      <c r="Z56" s="11">
        <v>1985</v>
      </c>
      <c r="AB56" s="28"/>
    </row>
    <row r="57" spans="2:28" ht="14.25">
      <c r="B57" s="9">
        <v>23</v>
      </c>
      <c r="C57" s="19" t="s">
        <v>28</v>
      </c>
      <c r="D57" s="45">
        <v>3.0333500921736216</v>
      </c>
      <c r="E57" s="45">
        <v>2.6646556058320763</v>
      </c>
      <c r="F57" s="45">
        <v>4.055639349756997</v>
      </c>
      <c r="G57" s="45">
        <v>2.932797050444109</v>
      </c>
      <c r="H57" s="45">
        <v>1.0558069381598794</v>
      </c>
      <c r="I57" s="45">
        <v>2.4300318417965476</v>
      </c>
      <c r="J57" s="45">
        <v>3.3182503770739067</v>
      </c>
      <c r="K57" s="45">
        <v>3.6701860231272</v>
      </c>
      <c r="L57" s="45">
        <v>4.005362828892241</v>
      </c>
      <c r="M57" s="45">
        <v>4.038880509468744</v>
      </c>
      <c r="N57" s="45">
        <v>6.485671191553545</v>
      </c>
      <c r="O57" s="45">
        <v>7.859896095190212</v>
      </c>
      <c r="P57" s="45">
        <v>10.69214010390481</v>
      </c>
      <c r="Q57" s="45">
        <v>7.239819004524888</v>
      </c>
      <c r="R57" s="45">
        <v>7.960449136919726</v>
      </c>
      <c r="S57" s="45">
        <v>9.971509971509972</v>
      </c>
      <c r="T57" s="45">
        <v>9.401709401709402</v>
      </c>
      <c r="U57" s="45">
        <v>6.167253226076755</v>
      </c>
      <c r="V57" s="59">
        <v>2.5808614043908165</v>
      </c>
      <c r="W57" s="45">
        <v>0.3854533266297972</v>
      </c>
      <c r="X57" s="45">
        <v>0.050276520864756154</v>
      </c>
      <c r="Y57" s="40"/>
      <c r="Z57" s="17">
        <v>3654</v>
      </c>
      <c r="AB57" s="28"/>
    </row>
    <row r="58" spans="2:28" ht="14.25">
      <c r="B58" s="9">
        <v>24</v>
      </c>
      <c r="C58" s="21" t="s">
        <v>24</v>
      </c>
      <c r="D58" s="44">
        <v>3.7308360395740503</v>
      </c>
      <c r="E58" s="44">
        <v>4.138660222037611</v>
      </c>
      <c r="F58" s="44">
        <v>4.138660222037611</v>
      </c>
      <c r="G58" s="44">
        <v>4.085794124310853</v>
      </c>
      <c r="H58" s="44">
        <v>1.0120081564836494</v>
      </c>
      <c r="I58" s="44">
        <v>3.5344762480175214</v>
      </c>
      <c r="J58" s="44">
        <v>4.259497016841628</v>
      </c>
      <c r="K58" s="44">
        <v>4.976965485990484</v>
      </c>
      <c r="L58" s="44">
        <v>4.259497016841628</v>
      </c>
      <c r="M58" s="44">
        <v>4.878785590212219</v>
      </c>
      <c r="N58" s="44">
        <v>6.895249603504267</v>
      </c>
      <c r="O58" s="44">
        <v>8.420814137904992</v>
      </c>
      <c r="P58" s="44">
        <v>9.938826372630466</v>
      </c>
      <c r="Q58" s="44">
        <v>6.064496639226644</v>
      </c>
      <c r="R58" s="44">
        <v>7.1595800921380555</v>
      </c>
      <c r="S58" s="44">
        <v>7.8015255645344</v>
      </c>
      <c r="T58" s="44">
        <v>7.144475492787554</v>
      </c>
      <c r="U58" s="44">
        <v>4.924099388263727</v>
      </c>
      <c r="V58" s="58">
        <v>2.054225511668303</v>
      </c>
      <c r="W58" s="44">
        <v>0.4833471792160713</v>
      </c>
      <c r="X58" s="44">
        <v>0.08307529642776225</v>
      </c>
      <c r="Y58" s="39"/>
      <c r="Z58" s="11">
        <v>9642</v>
      </c>
      <c r="AB58" s="28"/>
    </row>
    <row r="59" spans="2:28" ht="14.25">
      <c r="B59" s="9">
        <v>25</v>
      </c>
      <c r="C59" s="20" t="s">
        <v>25</v>
      </c>
      <c r="D59" s="44">
        <v>2.7535890797834783</v>
      </c>
      <c r="E59" s="44">
        <v>3.6949870557778297</v>
      </c>
      <c r="F59" s="44">
        <v>4.4951753353730295</v>
      </c>
      <c r="G59" s="44">
        <v>3.6479171569781124</v>
      </c>
      <c r="H59" s="44">
        <v>1.0120028241939278</v>
      </c>
      <c r="I59" s="44">
        <v>2.5417745351847496</v>
      </c>
      <c r="J59" s="44">
        <v>2.9654036243822075</v>
      </c>
      <c r="K59" s="44">
        <v>3.2948929159802307</v>
      </c>
      <c r="L59" s="44">
        <v>3.6949870557778297</v>
      </c>
      <c r="M59" s="44">
        <v>5.507178159566957</v>
      </c>
      <c r="N59" s="44">
        <v>7.3664391621558005</v>
      </c>
      <c r="O59" s="44">
        <v>8.237232289950576</v>
      </c>
      <c r="P59" s="44">
        <v>9.649329253942105</v>
      </c>
      <c r="Q59" s="44">
        <v>6.636855730760178</v>
      </c>
      <c r="R59" s="44">
        <v>8.14309249235114</v>
      </c>
      <c r="S59" s="44">
        <v>9.13156036714521</v>
      </c>
      <c r="T59" s="44">
        <v>8.40197693574959</v>
      </c>
      <c r="U59" s="44">
        <v>6.0720169451635675</v>
      </c>
      <c r="V59" s="58">
        <v>1.788656154389268</v>
      </c>
      <c r="W59" s="44">
        <v>0.7766533301953401</v>
      </c>
      <c r="X59" s="44">
        <v>0.16474464579901155</v>
      </c>
      <c r="Y59" s="39"/>
      <c r="Z59" s="11">
        <v>2808</v>
      </c>
      <c r="AB59" s="28"/>
    </row>
    <row r="60" spans="2:28" ht="14.25">
      <c r="B60" s="9">
        <v>26</v>
      </c>
      <c r="C60" s="20" t="s">
        <v>26</v>
      </c>
      <c r="D60" s="44">
        <v>3.451514440009392</v>
      </c>
      <c r="E60" s="44">
        <v>3.9211082413712144</v>
      </c>
      <c r="F60" s="44">
        <v>7.0673867104954216</v>
      </c>
      <c r="G60" s="44">
        <v>6.503874148861236</v>
      </c>
      <c r="H60" s="44">
        <v>1.3383423338811928</v>
      </c>
      <c r="I60" s="44">
        <v>2.700164357830477</v>
      </c>
      <c r="J60" s="44">
        <v>3.4749941300774827</v>
      </c>
      <c r="K60" s="44">
        <v>4.578539563277765</v>
      </c>
      <c r="L60" s="44">
        <v>4.367222352664945</v>
      </c>
      <c r="M60" s="44">
        <v>4.4141817328011275</v>
      </c>
      <c r="N60" s="44">
        <v>6.83258980981451</v>
      </c>
      <c r="O60" s="44">
        <v>7.88917586287861</v>
      </c>
      <c r="P60" s="44">
        <v>9.039680676215074</v>
      </c>
      <c r="Q60" s="44">
        <v>5.259450575252407</v>
      </c>
      <c r="R60" s="44">
        <v>6.903028880018784</v>
      </c>
      <c r="S60" s="44">
        <v>7.372622681380606</v>
      </c>
      <c r="T60" s="44">
        <v>7.443061751584878</v>
      </c>
      <c r="U60" s="44">
        <v>4.249823902324489</v>
      </c>
      <c r="V60" s="58">
        <v>2.747123737966659</v>
      </c>
      <c r="W60" s="44">
        <v>0.37567504108945765</v>
      </c>
      <c r="X60" s="44">
        <v>0</v>
      </c>
      <c r="Y60" s="39"/>
      <c r="Z60" s="11">
        <v>3321</v>
      </c>
      <c r="AB60" s="28"/>
    </row>
    <row r="61" spans="2:28" ht="14.25">
      <c r="B61" s="14"/>
      <c r="C61" s="52" t="s">
        <v>1</v>
      </c>
      <c r="D61" s="53">
        <v>4.465192124763191</v>
      </c>
      <c r="E61" s="53">
        <v>4.4735409344804955</v>
      </c>
      <c r="F61" s="53">
        <v>4.893201848461999</v>
      </c>
      <c r="G61" s="53">
        <v>5.079540175982251</v>
      </c>
      <c r="H61" s="53">
        <v>3.7318291265102244</v>
      </c>
      <c r="I61" s="53">
        <v>4.7236499575010065</v>
      </c>
      <c r="J61" s="53">
        <v>5.506928179808492</v>
      </c>
      <c r="K61" s="53">
        <v>6.333815610320194</v>
      </c>
      <c r="L61" s="53">
        <v>5.899411053646431</v>
      </c>
      <c r="M61" s="53">
        <v>5.6420190264044425</v>
      </c>
      <c r="N61" s="53">
        <v>6.346072373522194</v>
      </c>
      <c r="O61" s="53">
        <v>7.240993721517458</v>
      </c>
      <c r="P61" s="53">
        <v>8.71820013873235</v>
      </c>
      <c r="Q61" s="53">
        <v>6.1045786115929435</v>
      </c>
      <c r="R61" s="53">
        <v>5.843989167863477</v>
      </c>
      <c r="S61" s="53">
        <v>5.669374700797311</v>
      </c>
      <c r="T61" s="53">
        <v>4.508357247344146</v>
      </c>
      <c r="U61" s="53">
        <v>2.7801536358622236</v>
      </c>
      <c r="V61" s="61">
        <v>1.2109326775076847</v>
      </c>
      <c r="W61" s="54">
        <v>0.36841343305720087</v>
      </c>
      <c r="X61" s="53">
        <v>0.061017364636040745</v>
      </c>
      <c r="Y61" s="42">
        <v>0.07093482917780083</v>
      </c>
      <c r="Z61" s="23">
        <v>1013164</v>
      </c>
      <c r="AB61" s="28"/>
    </row>
    <row r="62" ht="14.25">
      <c r="AB62" s="28"/>
    </row>
    <row r="63" spans="4:28" ht="14.25">
      <c r="D63" s="49" t="s">
        <v>56</v>
      </c>
      <c r="E63" s="49">
        <f>D65+1</f>
        <v>5</v>
      </c>
      <c r="F63" s="49">
        <f aca="true" t="shared" si="27" ref="F63:X63">E65+1</f>
        <v>10</v>
      </c>
      <c r="G63" s="49">
        <f t="shared" si="27"/>
        <v>15</v>
      </c>
      <c r="H63" s="49">
        <f t="shared" si="27"/>
        <v>20</v>
      </c>
      <c r="I63" s="49">
        <f t="shared" si="27"/>
        <v>25</v>
      </c>
      <c r="J63" s="49">
        <f t="shared" si="27"/>
        <v>30</v>
      </c>
      <c r="K63" s="49">
        <f t="shared" si="27"/>
        <v>35</v>
      </c>
      <c r="L63" s="49">
        <f t="shared" si="27"/>
        <v>40</v>
      </c>
      <c r="M63" s="49">
        <f t="shared" si="27"/>
        <v>45</v>
      </c>
      <c r="N63" s="49">
        <f t="shared" si="27"/>
        <v>50</v>
      </c>
      <c r="O63" s="49">
        <f t="shared" si="27"/>
        <v>55</v>
      </c>
      <c r="P63" s="49">
        <f t="shared" si="27"/>
        <v>60</v>
      </c>
      <c r="Q63" s="49">
        <f t="shared" si="27"/>
        <v>65</v>
      </c>
      <c r="R63" s="49">
        <f t="shared" si="27"/>
        <v>70</v>
      </c>
      <c r="S63" s="49">
        <f t="shared" si="27"/>
        <v>75</v>
      </c>
      <c r="T63" s="49">
        <f t="shared" si="27"/>
        <v>80</v>
      </c>
      <c r="U63" s="49">
        <f t="shared" si="27"/>
        <v>85</v>
      </c>
      <c r="V63" s="49">
        <f t="shared" si="27"/>
        <v>90</v>
      </c>
      <c r="W63" s="49">
        <f t="shared" si="27"/>
        <v>95</v>
      </c>
      <c r="X63" s="49">
        <f t="shared" si="27"/>
        <v>100</v>
      </c>
      <c r="AB63" s="28"/>
    </row>
    <row r="64" spans="4:28" ht="14.25">
      <c r="D64" s="50" t="s">
        <v>57</v>
      </c>
      <c r="E64" s="50" t="s">
        <v>57</v>
      </c>
      <c r="F64" s="50" t="s">
        <v>57</v>
      </c>
      <c r="G64" s="50" t="s">
        <v>57</v>
      </c>
      <c r="H64" s="50" t="s">
        <v>57</v>
      </c>
      <c r="I64" s="50" t="s">
        <v>57</v>
      </c>
      <c r="J64" s="50" t="s">
        <v>57</v>
      </c>
      <c r="K64" s="50" t="s">
        <v>57</v>
      </c>
      <c r="L64" s="50" t="s">
        <v>57</v>
      </c>
      <c r="M64" s="50" t="s">
        <v>57</v>
      </c>
      <c r="N64" s="50" t="s">
        <v>57</v>
      </c>
      <c r="O64" s="50" t="s">
        <v>57</v>
      </c>
      <c r="P64" s="50" t="s">
        <v>57</v>
      </c>
      <c r="Q64" s="50" t="s">
        <v>57</v>
      </c>
      <c r="R64" s="50" t="s">
        <v>57</v>
      </c>
      <c r="S64" s="50" t="s">
        <v>57</v>
      </c>
      <c r="T64" s="50" t="s">
        <v>57</v>
      </c>
      <c r="U64" s="50" t="s">
        <v>57</v>
      </c>
      <c r="V64" s="50" t="s">
        <v>57</v>
      </c>
      <c r="W64" s="50" t="s">
        <v>57</v>
      </c>
      <c r="X64" s="50" t="s">
        <v>57</v>
      </c>
      <c r="AB64" s="28"/>
    </row>
    <row r="65" spans="4:28" ht="14.25">
      <c r="D65" s="49" t="s">
        <v>58</v>
      </c>
      <c r="E65" s="51">
        <f>E63+4</f>
        <v>9</v>
      </c>
      <c r="F65" s="51">
        <f aca="true" t="shared" si="28" ref="F65:W65">F63+4</f>
        <v>14</v>
      </c>
      <c r="G65" s="51">
        <f t="shared" si="28"/>
        <v>19</v>
      </c>
      <c r="H65" s="51">
        <f t="shared" si="28"/>
        <v>24</v>
      </c>
      <c r="I65" s="51">
        <f t="shared" si="28"/>
        <v>29</v>
      </c>
      <c r="J65" s="51">
        <f t="shared" si="28"/>
        <v>34</v>
      </c>
      <c r="K65" s="51">
        <f t="shared" si="28"/>
        <v>39</v>
      </c>
      <c r="L65" s="51">
        <f t="shared" si="28"/>
        <v>44</v>
      </c>
      <c r="M65" s="51">
        <f t="shared" si="28"/>
        <v>49</v>
      </c>
      <c r="N65" s="51">
        <f t="shared" si="28"/>
        <v>54</v>
      </c>
      <c r="O65" s="51">
        <f t="shared" si="28"/>
        <v>59</v>
      </c>
      <c r="P65" s="51">
        <f t="shared" si="28"/>
        <v>64</v>
      </c>
      <c r="Q65" s="51">
        <f t="shared" si="28"/>
        <v>69</v>
      </c>
      <c r="R65" s="51">
        <f t="shared" si="28"/>
        <v>74</v>
      </c>
      <c r="S65" s="51">
        <f t="shared" si="28"/>
        <v>79</v>
      </c>
      <c r="T65" s="51">
        <f t="shared" si="28"/>
        <v>84</v>
      </c>
      <c r="U65" s="51">
        <f t="shared" si="28"/>
        <v>89</v>
      </c>
      <c r="V65" s="51">
        <f t="shared" si="28"/>
        <v>94</v>
      </c>
      <c r="W65" s="51">
        <f t="shared" si="28"/>
        <v>99</v>
      </c>
      <c r="X65" s="51"/>
      <c r="AB65" s="28"/>
    </row>
    <row r="66" ht="14.25">
      <c r="AB66" s="28"/>
    </row>
  </sheetData>
  <sheetProtection/>
  <mergeCells count="2">
    <mergeCell ref="C4:C5"/>
    <mergeCell ref="C3:X3"/>
  </mergeCells>
  <printOptions horizontalCentered="1"/>
  <pageMargins left="0" right="0" top="0.3937007874015748" bottom="0" header="0" footer="0"/>
  <pageSetup fitToHeight="2" horizontalDpi="600" verticalDpi="600" orientation="portrait" paperSize="9" scale="98" r:id="rId2"/>
  <rowBreaks count="1" manualBreakCount="1">
    <brk id="33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zoomScalePageLayoutView="0" workbookViewId="0" topLeftCell="A1">
      <selection activeCell="M64" sqref="M64"/>
    </sheetView>
  </sheetViews>
  <sheetFormatPr defaultColWidth="8.66015625" defaultRowHeight="18"/>
  <sheetData>
    <row r="1" spans="1:26" ht="18.75">
      <c r="A1" s="64"/>
      <c r="B1" s="64"/>
      <c r="C1" s="65" t="s">
        <v>64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8.75">
      <c r="A2" s="64"/>
      <c r="B2" s="64"/>
      <c r="C2" s="65" t="s">
        <v>113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6"/>
      <c r="Z2" s="64"/>
    </row>
    <row r="3" spans="1:25" ht="15.75">
      <c r="A3" s="64">
        <f>IF($A4=TRUE,A36,"")</f>
      </c>
      <c r="B3" s="67"/>
      <c r="C3" s="68" t="s">
        <v>65</v>
      </c>
      <c r="D3" s="69" t="s">
        <v>66</v>
      </c>
      <c r="E3" s="69" t="s">
        <v>67</v>
      </c>
      <c r="F3" s="69" t="s">
        <v>68</v>
      </c>
      <c r="G3" s="69" t="s">
        <v>69</v>
      </c>
      <c r="H3" s="69" t="s">
        <v>70</v>
      </c>
      <c r="I3" s="69" t="s">
        <v>71</v>
      </c>
      <c r="J3" s="69" t="s">
        <v>72</v>
      </c>
      <c r="K3" s="69" t="s">
        <v>73</v>
      </c>
      <c r="L3" s="69" t="s">
        <v>74</v>
      </c>
      <c r="M3" s="69" t="s">
        <v>75</v>
      </c>
      <c r="N3" s="69" t="s">
        <v>76</v>
      </c>
      <c r="O3" s="69" t="s">
        <v>77</v>
      </c>
      <c r="P3" s="69" t="s">
        <v>78</v>
      </c>
      <c r="Q3" s="69" t="s">
        <v>79</v>
      </c>
      <c r="R3" s="69" t="s">
        <v>80</v>
      </c>
      <c r="S3" s="69" t="s">
        <v>81</v>
      </c>
      <c r="T3" s="69" t="s">
        <v>82</v>
      </c>
      <c r="U3" s="69" t="s">
        <v>83</v>
      </c>
      <c r="V3" s="69" t="s">
        <v>84</v>
      </c>
      <c r="W3" s="70" t="s">
        <v>85</v>
      </c>
      <c r="X3" s="71"/>
      <c r="Y3" s="64"/>
    </row>
    <row r="4" spans="1:25" ht="15.75">
      <c r="A4" s="64" t="b">
        <v>0</v>
      </c>
      <c r="B4" s="72" t="s">
        <v>86</v>
      </c>
      <c r="C4" s="73">
        <f>IF($A$4=TRUE,C36,"")</f>
      </c>
      <c r="D4" s="73">
        <f aca="true" t="shared" si="0" ref="D4:W4">IF($A$4=TRUE,D36,"")</f>
      </c>
      <c r="E4" s="73">
        <f t="shared" si="0"/>
      </c>
      <c r="F4" s="73">
        <f t="shared" si="0"/>
      </c>
      <c r="G4" s="73">
        <f t="shared" si="0"/>
      </c>
      <c r="H4" s="73">
        <f t="shared" si="0"/>
      </c>
      <c r="I4" s="73">
        <f t="shared" si="0"/>
      </c>
      <c r="J4" s="73">
        <f t="shared" si="0"/>
      </c>
      <c r="K4" s="73">
        <f t="shared" si="0"/>
      </c>
      <c r="L4" s="73">
        <f t="shared" si="0"/>
      </c>
      <c r="M4" s="73">
        <f t="shared" si="0"/>
      </c>
      <c r="N4" s="73">
        <f t="shared" si="0"/>
      </c>
      <c r="O4" s="73">
        <f t="shared" si="0"/>
      </c>
      <c r="P4" s="73">
        <f t="shared" si="0"/>
      </c>
      <c r="Q4" s="73">
        <f t="shared" si="0"/>
      </c>
      <c r="R4" s="73">
        <f t="shared" si="0"/>
      </c>
      <c r="S4" s="73">
        <f t="shared" si="0"/>
      </c>
      <c r="T4" s="73">
        <f t="shared" si="0"/>
      </c>
      <c r="U4" s="73">
        <f t="shared" si="0"/>
      </c>
      <c r="V4" s="73">
        <f t="shared" si="0"/>
      </c>
      <c r="W4" s="73">
        <f t="shared" si="0"/>
      </c>
      <c r="X4" s="76">
        <v>0.7514294304890504</v>
      </c>
      <c r="Y4" s="77">
        <f>SUM(C4:X4)</f>
        <v>0.7514294304890504</v>
      </c>
    </row>
    <row r="5" spans="1:25" ht="15.75">
      <c r="A5" s="64" t="b">
        <v>0</v>
      </c>
      <c r="B5" s="72" t="s">
        <v>87</v>
      </c>
      <c r="C5" s="73">
        <f>IF($A$5=TRUE,C37,"")</f>
      </c>
      <c r="D5" s="73">
        <f aca="true" t="shared" si="1" ref="D5:W5">IF($A$5=TRUE,D37,"")</f>
      </c>
      <c r="E5" s="73">
        <f t="shared" si="1"/>
      </c>
      <c r="F5" s="73">
        <f t="shared" si="1"/>
      </c>
      <c r="G5" s="73">
        <f t="shared" si="1"/>
      </c>
      <c r="H5" s="73">
        <f t="shared" si="1"/>
      </c>
      <c r="I5" s="73">
        <f t="shared" si="1"/>
      </c>
      <c r="J5" s="73">
        <f t="shared" si="1"/>
      </c>
      <c r="K5" s="73">
        <f t="shared" si="1"/>
      </c>
      <c r="L5" s="73">
        <f t="shared" si="1"/>
      </c>
      <c r="M5" s="73">
        <f t="shared" si="1"/>
      </c>
      <c r="N5" s="73">
        <f t="shared" si="1"/>
      </c>
      <c r="O5" s="73">
        <f t="shared" si="1"/>
      </c>
      <c r="P5" s="73">
        <f t="shared" si="1"/>
      </c>
      <c r="Q5" s="73">
        <f t="shared" si="1"/>
      </c>
      <c r="R5" s="73">
        <f t="shared" si="1"/>
      </c>
      <c r="S5" s="73">
        <f t="shared" si="1"/>
      </c>
      <c r="T5" s="73">
        <f t="shared" si="1"/>
      </c>
      <c r="U5" s="73">
        <f t="shared" si="1"/>
      </c>
      <c r="V5" s="73">
        <f t="shared" si="1"/>
      </c>
      <c r="W5" s="73">
        <f t="shared" si="1"/>
      </c>
      <c r="X5" s="76">
        <v>0.3677354227755612</v>
      </c>
      <c r="Y5" s="77">
        <f aca="true" t="shared" si="2" ref="Y5:Y30">SUM(C5:X5)</f>
        <v>0.3677354227755612</v>
      </c>
    </row>
    <row r="6" spans="1:25" ht="15.75">
      <c r="A6" s="64" t="b">
        <v>0</v>
      </c>
      <c r="B6" s="72" t="s">
        <v>88</v>
      </c>
      <c r="C6" s="73">
        <f>IF($A$6=TRUE,C38,"")</f>
      </c>
      <c r="D6" s="73">
        <f aca="true" t="shared" si="3" ref="D6:W6">IF($A$6=TRUE,D38,"")</f>
      </c>
      <c r="E6" s="73">
        <f t="shared" si="3"/>
      </c>
      <c r="F6" s="73">
        <f t="shared" si="3"/>
      </c>
      <c r="G6" s="73">
        <f t="shared" si="3"/>
      </c>
      <c r="H6" s="73">
        <f t="shared" si="3"/>
      </c>
      <c r="I6" s="73">
        <f t="shared" si="3"/>
      </c>
      <c r="J6" s="73">
        <f t="shared" si="3"/>
      </c>
      <c r="K6" s="73">
        <f t="shared" si="3"/>
      </c>
      <c r="L6" s="73">
        <f t="shared" si="3"/>
      </c>
      <c r="M6" s="73">
        <f t="shared" si="3"/>
      </c>
      <c r="N6" s="73">
        <f t="shared" si="3"/>
      </c>
      <c r="O6" s="73">
        <f t="shared" si="3"/>
      </c>
      <c r="P6" s="73">
        <f t="shared" si="3"/>
      </c>
      <c r="Q6" s="73">
        <f t="shared" si="3"/>
      </c>
      <c r="R6" s="73">
        <f t="shared" si="3"/>
      </c>
      <c r="S6" s="73">
        <f t="shared" si="3"/>
      </c>
      <c r="T6" s="73">
        <f t="shared" si="3"/>
      </c>
      <c r="U6" s="73">
        <f t="shared" si="3"/>
      </c>
      <c r="V6" s="73">
        <f t="shared" si="3"/>
      </c>
      <c r="W6" s="73">
        <f t="shared" si="3"/>
      </c>
      <c r="X6" s="76">
        <v>0.14568879298803775</v>
      </c>
      <c r="Y6" s="77">
        <f t="shared" si="2"/>
        <v>0.14568879298803775</v>
      </c>
    </row>
    <row r="7" spans="1:25" ht="15.75">
      <c r="A7" s="64" t="b">
        <v>0</v>
      </c>
      <c r="B7" s="72" t="s">
        <v>89</v>
      </c>
      <c r="C7" s="73">
        <f>IF($A$7=TRUE,C39,"")</f>
      </c>
      <c r="D7" s="73">
        <f aca="true" t="shared" si="4" ref="D7:W7">IF($A$7=TRUE,D39,"")</f>
      </c>
      <c r="E7" s="73">
        <f t="shared" si="4"/>
      </c>
      <c r="F7" s="73">
        <f t="shared" si="4"/>
      </c>
      <c r="G7" s="73">
        <f t="shared" si="4"/>
      </c>
      <c r="H7" s="73">
        <f t="shared" si="4"/>
      </c>
      <c r="I7" s="73">
        <f t="shared" si="4"/>
      </c>
      <c r="J7" s="73">
        <f t="shared" si="4"/>
      </c>
      <c r="K7" s="73">
        <f t="shared" si="4"/>
      </c>
      <c r="L7" s="73">
        <f t="shared" si="4"/>
      </c>
      <c r="M7" s="73">
        <f t="shared" si="4"/>
      </c>
      <c r="N7" s="73">
        <f t="shared" si="4"/>
      </c>
      <c r="O7" s="73">
        <f t="shared" si="4"/>
      </c>
      <c r="P7" s="73">
        <f t="shared" si="4"/>
      </c>
      <c r="Q7" s="73">
        <f t="shared" si="4"/>
      </c>
      <c r="R7" s="73">
        <f t="shared" si="4"/>
      </c>
      <c r="S7" s="73">
        <f t="shared" si="4"/>
      </c>
      <c r="T7" s="73">
        <f t="shared" si="4"/>
      </c>
      <c r="U7" s="73">
        <f t="shared" si="4"/>
      </c>
      <c r="V7" s="73">
        <f t="shared" si="4"/>
      </c>
      <c r="W7" s="73">
        <f t="shared" si="4"/>
      </c>
      <c r="X7" s="76">
        <v>0.05105669116172207</v>
      </c>
      <c r="Y7" s="77">
        <f t="shared" si="2"/>
        <v>0.05105669116172207</v>
      </c>
    </row>
    <row r="8" spans="1:25" ht="15.75">
      <c r="A8" s="64" t="b">
        <v>0</v>
      </c>
      <c r="B8" s="72" t="s">
        <v>90</v>
      </c>
      <c r="C8" s="73">
        <f>IF($A$8=TRUE,C40,"")</f>
      </c>
      <c r="D8" s="73">
        <f aca="true" t="shared" si="5" ref="D8:W8">IF($A$8=TRUE,D40,"")</f>
      </c>
      <c r="E8" s="73">
        <f t="shared" si="5"/>
      </c>
      <c r="F8" s="73">
        <f t="shared" si="5"/>
      </c>
      <c r="G8" s="73">
        <f t="shared" si="5"/>
      </c>
      <c r="H8" s="73">
        <f t="shared" si="5"/>
      </c>
      <c r="I8" s="73">
        <f t="shared" si="5"/>
      </c>
      <c r="J8" s="73">
        <f t="shared" si="5"/>
      </c>
      <c r="K8" s="73">
        <f t="shared" si="5"/>
      </c>
      <c r="L8" s="73">
        <f t="shared" si="5"/>
      </c>
      <c r="M8" s="73">
        <f t="shared" si="5"/>
      </c>
      <c r="N8" s="73">
        <f t="shared" si="5"/>
      </c>
      <c r="O8" s="73">
        <f t="shared" si="5"/>
      </c>
      <c r="P8" s="73">
        <f t="shared" si="5"/>
      </c>
      <c r="Q8" s="73">
        <f t="shared" si="5"/>
      </c>
      <c r="R8" s="73">
        <f t="shared" si="5"/>
      </c>
      <c r="S8" s="73">
        <f t="shared" si="5"/>
      </c>
      <c r="T8" s="73">
        <f t="shared" si="5"/>
      </c>
      <c r="U8" s="73">
        <f t="shared" si="5"/>
      </c>
      <c r="V8" s="73">
        <f t="shared" si="5"/>
      </c>
      <c r="W8" s="73">
        <f t="shared" si="5"/>
      </c>
      <c r="X8" s="76">
        <v>0.2837030716723549</v>
      </c>
      <c r="Y8" s="77">
        <f t="shared" si="2"/>
        <v>0.2837030716723549</v>
      </c>
    </row>
    <row r="9" spans="1:25" ht="15.75">
      <c r="A9" s="64" t="b">
        <v>0</v>
      </c>
      <c r="B9" s="72" t="s">
        <v>91</v>
      </c>
      <c r="C9" s="73">
        <f>IF($A$9=TRUE,C41,"")</f>
      </c>
      <c r="D9" s="73">
        <f aca="true" t="shared" si="6" ref="D9:W9">IF($A$9=TRUE,D41,"")</f>
      </c>
      <c r="E9" s="73">
        <f t="shared" si="6"/>
      </c>
      <c r="F9" s="73">
        <f t="shared" si="6"/>
      </c>
      <c r="G9" s="73">
        <f t="shared" si="6"/>
      </c>
      <c r="H9" s="73">
        <f t="shared" si="6"/>
      </c>
      <c r="I9" s="73">
        <f t="shared" si="6"/>
      </c>
      <c r="J9" s="73">
        <f t="shared" si="6"/>
      </c>
      <c r="K9" s="73">
        <f t="shared" si="6"/>
      </c>
      <c r="L9" s="73">
        <f t="shared" si="6"/>
      </c>
      <c r="M9" s="73">
        <f t="shared" si="6"/>
      </c>
      <c r="N9" s="73">
        <f t="shared" si="6"/>
      </c>
      <c r="O9" s="73">
        <f t="shared" si="6"/>
      </c>
      <c r="P9" s="73">
        <f t="shared" si="6"/>
      </c>
      <c r="Q9" s="73">
        <f t="shared" si="6"/>
      </c>
      <c r="R9" s="73">
        <f t="shared" si="6"/>
      </c>
      <c r="S9" s="73">
        <f t="shared" si="6"/>
      </c>
      <c r="T9" s="73">
        <f t="shared" si="6"/>
      </c>
      <c r="U9" s="73">
        <f t="shared" si="6"/>
      </c>
      <c r="V9" s="73">
        <f t="shared" si="6"/>
      </c>
      <c r="W9" s="73">
        <f t="shared" si="6"/>
      </c>
      <c r="X9" s="76">
        <v>0.43633542882076315</v>
      </c>
      <c r="Y9" s="77">
        <f t="shared" si="2"/>
        <v>0.43633542882076315</v>
      </c>
    </row>
    <row r="10" spans="1:25" ht="15.75">
      <c r="A10" s="64" t="b">
        <v>0</v>
      </c>
      <c r="B10" s="72" t="s">
        <v>92</v>
      </c>
      <c r="C10" s="73">
        <f>IF($A$10=TRUE,C42,"")</f>
      </c>
      <c r="D10" s="73">
        <f aca="true" t="shared" si="7" ref="D10:W10">IF($A$10=TRUE,D42,"")</f>
      </c>
      <c r="E10" s="73">
        <f t="shared" si="7"/>
      </c>
      <c r="F10" s="73">
        <f t="shared" si="7"/>
      </c>
      <c r="G10" s="73">
        <f t="shared" si="7"/>
      </c>
      <c r="H10" s="73">
        <f t="shared" si="7"/>
      </c>
      <c r="I10" s="73">
        <f t="shared" si="7"/>
      </c>
      <c r="J10" s="73">
        <f t="shared" si="7"/>
      </c>
      <c r="K10" s="73">
        <f t="shared" si="7"/>
      </c>
      <c r="L10" s="73">
        <f t="shared" si="7"/>
      </c>
      <c r="M10" s="73">
        <f t="shared" si="7"/>
      </c>
      <c r="N10" s="73">
        <f t="shared" si="7"/>
      </c>
      <c r="O10" s="73">
        <f t="shared" si="7"/>
      </c>
      <c r="P10" s="73">
        <f t="shared" si="7"/>
      </c>
      <c r="Q10" s="73">
        <f t="shared" si="7"/>
      </c>
      <c r="R10" s="73">
        <f t="shared" si="7"/>
      </c>
      <c r="S10" s="73">
        <f t="shared" si="7"/>
      </c>
      <c r="T10" s="73">
        <f t="shared" si="7"/>
      </c>
      <c r="U10" s="73">
        <f t="shared" si="7"/>
      </c>
      <c r="V10" s="73">
        <f t="shared" si="7"/>
      </c>
      <c r="W10" s="73">
        <f t="shared" si="7"/>
      </c>
      <c r="X10" s="76">
        <v>0.254783693843594</v>
      </c>
      <c r="Y10" s="77">
        <f t="shared" si="2"/>
        <v>0.254783693843594</v>
      </c>
    </row>
    <row r="11" spans="1:25" ht="15.75">
      <c r="A11" s="64" t="b">
        <v>0</v>
      </c>
      <c r="B11" s="72" t="s">
        <v>93</v>
      </c>
      <c r="C11" s="73">
        <f>IF($A$11=TRUE,C43,"")</f>
      </c>
      <c r="D11" s="73">
        <f aca="true" t="shared" si="8" ref="D11:W11">IF($A$11=TRUE,D43,"")</f>
      </c>
      <c r="E11" s="73">
        <f t="shared" si="8"/>
      </c>
      <c r="F11" s="73">
        <f t="shared" si="8"/>
      </c>
      <c r="G11" s="73">
        <f t="shared" si="8"/>
      </c>
      <c r="H11" s="73">
        <f t="shared" si="8"/>
      </c>
      <c r="I11" s="73">
        <f t="shared" si="8"/>
      </c>
      <c r="J11" s="73">
        <f t="shared" si="8"/>
      </c>
      <c r="K11" s="73">
        <f t="shared" si="8"/>
      </c>
      <c r="L11" s="73">
        <f t="shared" si="8"/>
      </c>
      <c r="M11" s="73">
        <f t="shared" si="8"/>
      </c>
      <c r="N11" s="73">
        <f t="shared" si="8"/>
      </c>
      <c r="O11" s="73">
        <f t="shared" si="8"/>
      </c>
      <c r="P11" s="73">
        <f t="shared" si="8"/>
      </c>
      <c r="Q11" s="73">
        <f t="shared" si="8"/>
      </c>
      <c r="R11" s="73">
        <f t="shared" si="8"/>
      </c>
      <c r="S11" s="73">
        <f t="shared" si="8"/>
      </c>
      <c r="T11" s="73">
        <f t="shared" si="8"/>
      </c>
      <c r="U11" s="73">
        <f t="shared" si="8"/>
      </c>
      <c r="V11" s="73">
        <f t="shared" si="8"/>
      </c>
      <c r="W11" s="73">
        <f t="shared" si="8"/>
      </c>
      <c r="X11" s="76">
        <v>0.0032268473701193936</v>
      </c>
      <c r="Y11" s="77">
        <f t="shared" si="2"/>
        <v>0.0032268473701193936</v>
      </c>
    </row>
    <row r="12" spans="1:25" ht="15.75">
      <c r="A12" s="64" t="b">
        <v>0</v>
      </c>
      <c r="B12" s="72" t="s">
        <v>94</v>
      </c>
      <c r="C12" s="73">
        <f>IF($A$12=TRUE,C44,"")</f>
      </c>
      <c r="D12" s="73">
        <f aca="true" t="shared" si="9" ref="D12:W12">IF($A$12=TRUE,D44,"")</f>
      </c>
      <c r="E12" s="73">
        <f t="shared" si="9"/>
      </c>
      <c r="F12" s="73">
        <f t="shared" si="9"/>
      </c>
      <c r="G12" s="73">
        <f t="shared" si="9"/>
      </c>
      <c r="H12" s="73">
        <f t="shared" si="9"/>
      </c>
      <c r="I12" s="73">
        <f t="shared" si="9"/>
      </c>
      <c r="J12" s="73">
        <f t="shared" si="9"/>
      </c>
      <c r="K12" s="73">
        <f t="shared" si="9"/>
      </c>
      <c r="L12" s="73">
        <f t="shared" si="9"/>
      </c>
      <c r="M12" s="73">
        <f t="shared" si="9"/>
      </c>
      <c r="N12" s="73">
        <f t="shared" si="9"/>
      </c>
      <c r="O12" s="73">
        <f t="shared" si="9"/>
      </c>
      <c r="P12" s="73">
        <f t="shared" si="9"/>
      </c>
      <c r="Q12" s="73">
        <f t="shared" si="9"/>
      </c>
      <c r="R12" s="73">
        <f t="shared" si="9"/>
      </c>
      <c r="S12" s="73">
        <f t="shared" si="9"/>
      </c>
      <c r="T12" s="73">
        <f t="shared" si="9"/>
      </c>
      <c r="U12" s="73">
        <f t="shared" si="9"/>
      </c>
      <c r="V12" s="73">
        <f t="shared" si="9"/>
      </c>
      <c r="W12" s="73">
        <f t="shared" si="9"/>
      </c>
      <c r="X12" s="76">
        <v>0.2786901562655519</v>
      </c>
      <c r="Y12" s="77">
        <f t="shared" si="2"/>
        <v>0.2786901562655519</v>
      </c>
    </row>
    <row r="13" spans="1:25" ht="15.75">
      <c r="A13" s="64" t="b">
        <v>0</v>
      </c>
      <c r="B13" s="72" t="s">
        <v>95</v>
      </c>
      <c r="C13" s="73">
        <f>IF($A$13=TRUE,C45,"")</f>
      </c>
      <c r="D13" s="73">
        <f aca="true" t="shared" si="10" ref="D13:W13">IF($A$13=TRUE,D45,"")</f>
      </c>
      <c r="E13" s="73">
        <f t="shared" si="10"/>
      </c>
      <c r="F13" s="73">
        <f t="shared" si="10"/>
      </c>
      <c r="G13" s="73">
        <f t="shared" si="10"/>
      </c>
      <c r="H13" s="73">
        <f t="shared" si="10"/>
      </c>
      <c r="I13" s="73">
        <f t="shared" si="10"/>
      </c>
      <c r="J13" s="73">
        <f t="shared" si="10"/>
      </c>
      <c r="K13" s="73">
        <f t="shared" si="10"/>
      </c>
      <c r="L13" s="73">
        <f t="shared" si="10"/>
      </c>
      <c r="M13" s="73">
        <f t="shared" si="10"/>
      </c>
      <c r="N13" s="73">
        <f t="shared" si="10"/>
      </c>
      <c r="O13" s="73">
        <f t="shared" si="10"/>
      </c>
      <c r="P13" s="73">
        <f t="shared" si="10"/>
      </c>
      <c r="Q13" s="73">
        <f t="shared" si="10"/>
      </c>
      <c r="R13" s="73">
        <f t="shared" si="10"/>
      </c>
      <c r="S13" s="73">
        <f t="shared" si="10"/>
      </c>
      <c r="T13" s="73">
        <f t="shared" si="10"/>
      </c>
      <c r="U13" s="73">
        <f t="shared" si="10"/>
      </c>
      <c r="V13" s="73">
        <f t="shared" si="10"/>
      </c>
      <c r="W13" s="73">
        <f t="shared" si="10"/>
      </c>
      <c r="X13" s="76">
        <v>0.07862253321802028</v>
      </c>
      <c r="Y13" s="77">
        <f t="shared" si="2"/>
        <v>0.07862253321802028</v>
      </c>
    </row>
    <row r="14" spans="1:25" ht="15.75">
      <c r="A14" s="64" t="b">
        <v>0</v>
      </c>
      <c r="B14" s="72" t="s">
        <v>96</v>
      </c>
      <c r="C14" s="73">
        <f>IF($A$14=TRUE,C46,"")</f>
      </c>
      <c r="D14" s="73">
        <f aca="true" t="shared" si="11" ref="D14:W14">IF($A$14=TRUE,D46,"")</f>
      </c>
      <c r="E14" s="73">
        <f t="shared" si="11"/>
      </c>
      <c r="F14" s="73">
        <f t="shared" si="11"/>
      </c>
      <c r="G14" s="73">
        <f t="shared" si="11"/>
      </c>
      <c r="H14" s="73">
        <f t="shared" si="11"/>
      </c>
      <c r="I14" s="73">
        <f t="shared" si="11"/>
      </c>
      <c r="J14" s="73">
        <f t="shared" si="11"/>
      </c>
      <c r="K14" s="73">
        <f t="shared" si="11"/>
      </c>
      <c r="L14" s="73">
        <f t="shared" si="11"/>
      </c>
      <c r="M14" s="73">
        <f t="shared" si="11"/>
      </c>
      <c r="N14" s="73">
        <f t="shared" si="11"/>
      </c>
      <c r="O14" s="73">
        <f t="shared" si="11"/>
      </c>
      <c r="P14" s="73">
        <f t="shared" si="11"/>
      </c>
      <c r="Q14" s="73">
        <f t="shared" si="11"/>
      </c>
      <c r="R14" s="73">
        <f t="shared" si="11"/>
      </c>
      <c r="S14" s="73">
        <f t="shared" si="11"/>
      </c>
      <c r="T14" s="73">
        <f t="shared" si="11"/>
      </c>
      <c r="U14" s="73">
        <f t="shared" si="11"/>
      </c>
      <c r="V14" s="73">
        <f t="shared" si="11"/>
      </c>
      <c r="W14" s="73">
        <f t="shared" si="11"/>
      </c>
      <c r="X14" s="76">
        <v>0.02117970983797522</v>
      </c>
      <c r="Y14" s="77">
        <f t="shared" si="2"/>
        <v>0.02117970983797522</v>
      </c>
    </row>
    <row r="15" spans="1:25" ht="15.75">
      <c r="A15" s="64" t="b">
        <v>0</v>
      </c>
      <c r="B15" s="72" t="s">
        <v>97</v>
      </c>
      <c r="C15" s="73">
        <f>IF($A$15=TRUE,C47,"")</f>
      </c>
      <c r="D15" s="73">
        <f aca="true" t="shared" si="12" ref="D15:W15">IF($A$15=TRUE,D47,"")</f>
      </c>
      <c r="E15" s="73">
        <f t="shared" si="12"/>
      </c>
      <c r="F15" s="73">
        <f t="shared" si="12"/>
      </c>
      <c r="G15" s="73">
        <f t="shared" si="12"/>
      </c>
      <c r="H15" s="73">
        <f t="shared" si="12"/>
      </c>
      <c r="I15" s="73">
        <f t="shared" si="12"/>
      </c>
      <c r="J15" s="73">
        <f t="shared" si="12"/>
      </c>
      <c r="K15" s="73">
        <f t="shared" si="12"/>
      </c>
      <c r="L15" s="73">
        <f t="shared" si="12"/>
      </c>
      <c r="M15" s="73">
        <f t="shared" si="12"/>
      </c>
      <c r="N15" s="73">
        <f t="shared" si="12"/>
      </c>
      <c r="O15" s="73">
        <f t="shared" si="12"/>
      </c>
      <c r="P15" s="73">
        <f t="shared" si="12"/>
      </c>
      <c r="Q15" s="73">
        <f t="shared" si="12"/>
      </c>
      <c r="R15" s="73">
        <f t="shared" si="12"/>
      </c>
      <c r="S15" s="73">
        <f t="shared" si="12"/>
      </c>
      <c r="T15" s="73">
        <f t="shared" si="12"/>
      </c>
      <c r="U15" s="73">
        <f t="shared" si="12"/>
      </c>
      <c r="V15" s="73">
        <f t="shared" si="12"/>
      </c>
      <c r="W15" s="73">
        <f t="shared" si="12"/>
      </c>
      <c r="X15" s="76">
        <v>0.02512562814070352</v>
      </c>
      <c r="Y15" s="77">
        <f t="shared" si="2"/>
        <v>0.02512562814070352</v>
      </c>
    </row>
    <row r="16" spans="1:25" ht="15.75">
      <c r="A16" s="64" t="b">
        <v>0</v>
      </c>
      <c r="B16" s="72" t="s">
        <v>98</v>
      </c>
      <c r="C16" s="73">
        <f>IF($A$16=TRUE,C48,"")</f>
      </c>
      <c r="D16" s="73">
        <f aca="true" t="shared" si="13" ref="D16:W16">IF($A$16=TRUE,D48,"")</f>
      </c>
      <c r="E16" s="73">
        <f t="shared" si="13"/>
      </c>
      <c r="F16" s="73">
        <f t="shared" si="13"/>
      </c>
      <c r="G16" s="73">
        <f t="shared" si="13"/>
      </c>
      <c r="H16" s="73">
        <f t="shared" si="13"/>
      </c>
      <c r="I16" s="73">
        <f t="shared" si="13"/>
      </c>
      <c r="J16" s="73">
        <f t="shared" si="13"/>
      </c>
      <c r="K16" s="73">
        <f t="shared" si="13"/>
      </c>
      <c r="L16" s="73">
        <f t="shared" si="13"/>
      </c>
      <c r="M16" s="73">
        <f t="shared" si="13"/>
      </c>
      <c r="N16" s="73">
        <f t="shared" si="13"/>
      </c>
      <c r="O16" s="73">
        <f t="shared" si="13"/>
      </c>
      <c r="P16" s="73">
        <f t="shared" si="13"/>
      </c>
      <c r="Q16" s="73">
        <f t="shared" si="13"/>
      </c>
      <c r="R16" s="73">
        <f t="shared" si="13"/>
      </c>
      <c r="S16" s="73">
        <f t="shared" si="13"/>
      </c>
      <c r="T16" s="73">
        <f t="shared" si="13"/>
      </c>
      <c r="U16" s="73">
        <f t="shared" si="13"/>
      </c>
      <c r="V16" s="73">
        <f t="shared" si="13"/>
      </c>
      <c r="W16" s="73">
        <f t="shared" si="13"/>
      </c>
      <c r="X16" s="76">
        <v>-0.17769272826681246</v>
      </c>
      <c r="Y16" s="77">
        <f t="shared" si="2"/>
        <v>-0.17769272826681246</v>
      </c>
    </row>
    <row r="17" spans="1:25" ht="15.75">
      <c r="A17" s="64" t="b">
        <v>0</v>
      </c>
      <c r="B17" s="72" t="s">
        <v>99</v>
      </c>
      <c r="C17" s="73">
        <f>IF($A$17=TRUE,C49,"")</f>
      </c>
      <c r="D17" s="73">
        <f aca="true" t="shared" si="14" ref="D17:W17">IF($A$17=TRUE,D49,"")</f>
      </c>
      <c r="E17" s="73">
        <f t="shared" si="14"/>
      </c>
      <c r="F17" s="73">
        <f t="shared" si="14"/>
      </c>
      <c r="G17" s="73">
        <f t="shared" si="14"/>
      </c>
      <c r="H17" s="73">
        <f t="shared" si="14"/>
      </c>
      <c r="I17" s="73">
        <f t="shared" si="14"/>
      </c>
      <c r="J17" s="73">
        <f t="shared" si="14"/>
      </c>
      <c r="K17" s="73">
        <f t="shared" si="14"/>
      </c>
      <c r="L17" s="73">
        <f t="shared" si="14"/>
      </c>
      <c r="M17" s="73">
        <f t="shared" si="14"/>
      </c>
      <c r="N17" s="73">
        <f t="shared" si="14"/>
      </c>
      <c r="O17" s="73">
        <f t="shared" si="14"/>
      </c>
      <c r="P17" s="73">
        <f t="shared" si="14"/>
      </c>
      <c r="Q17" s="73">
        <f t="shared" si="14"/>
      </c>
      <c r="R17" s="73">
        <f t="shared" si="14"/>
      </c>
      <c r="S17" s="73">
        <f t="shared" si="14"/>
      </c>
      <c r="T17" s="73">
        <f t="shared" si="14"/>
      </c>
      <c r="U17" s="73">
        <f t="shared" si="14"/>
      </c>
      <c r="V17" s="73">
        <f t="shared" si="14"/>
      </c>
      <c r="W17" s="73">
        <f t="shared" si="14"/>
      </c>
      <c r="X17" s="76">
        <v>0.40829582888692983</v>
      </c>
      <c r="Y17" s="77">
        <f t="shared" si="2"/>
        <v>0.40829582888692983</v>
      </c>
    </row>
    <row r="18" spans="1:25" ht="15.75">
      <c r="A18" s="64" t="b">
        <v>0</v>
      </c>
      <c r="B18" s="72" t="s">
        <v>100</v>
      </c>
      <c r="C18" s="73">
        <f>IF($A$18=TRUE,C50,"")</f>
      </c>
      <c r="D18" s="73">
        <f aca="true" t="shared" si="15" ref="D18:W18">IF($A$18=TRUE,D50,"")</f>
      </c>
      <c r="E18" s="73">
        <f t="shared" si="15"/>
      </c>
      <c r="F18" s="73">
        <f t="shared" si="15"/>
      </c>
      <c r="G18" s="73">
        <f t="shared" si="15"/>
      </c>
      <c r="H18" s="73">
        <f t="shared" si="15"/>
      </c>
      <c r="I18" s="73">
        <f t="shared" si="15"/>
      </c>
      <c r="J18" s="73">
        <f t="shared" si="15"/>
      </c>
      <c r="K18" s="73">
        <f t="shared" si="15"/>
      </c>
      <c r="L18" s="73">
        <f t="shared" si="15"/>
      </c>
      <c r="M18" s="73">
        <f t="shared" si="15"/>
      </c>
      <c r="N18" s="73">
        <f t="shared" si="15"/>
      </c>
      <c r="O18" s="73">
        <f t="shared" si="15"/>
      </c>
      <c r="P18" s="73">
        <f t="shared" si="15"/>
      </c>
      <c r="Q18" s="73">
        <f t="shared" si="15"/>
      </c>
      <c r="R18" s="73">
        <f t="shared" si="15"/>
      </c>
      <c r="S18" s="73">
        <f t="shared" si="15"/>
      </c>
      <c r="T18" s="73">
        <f t="shared" si="15"/>
      </c>
      <c r="U18" s="73">
        <f t="shared" si="15"/>
      </c>
      <c r="V18" s="73">
        <f t="shared" si="15"/>
      </c>
      <c r="W18" s="73">
        <f t="shared" si="15"/>
      </c>
      <c r="X18" s="76">
        <v>0</v>
      </c>
      <c r="Y18" s="77">
        <f t="shared" si="2"/>
        <v>0</v>
      </c>
    </row>
    <row r="19" spans="1:25" ht="15.75">
      <c r="A19" s="64" t="b">
        <v>0</v>
      </c>
      <c r="B19" s="72" t="s">
        <v>101</v>
      </c>
      <c r="C19" s="73">
        <f>IF($A$19=TRUE,C51,"")</f>
      </c>
      <c r="D19" s="73">
        <f aca="true" t="shared" si="16" ref="D19:W19">IF($A$19=TRUE,D51,"")</f>
      </c>
      <c r="E19" s="73">
        <f t="shared" si="16"/>
      </c>
      <c r="F19" s="73">
        <f t="shared" si="16"/>
      </c>
      <c r="G19" s="73">
        <f t="shared" si="16"/>
      </c>
      <c r="H19" s="73">
        <f t="shared" si="16"/>
      </c>
      <c r="I19" s="73">
        <f t="shared" si="16"/>
      </c>
      <c r="J19" s="73">
        <f t="shared" si="16"/>
      </c>
      <c r="K19" s="73">
        <f t="shared" si="16"/>
      </c>
      <c r="L19" s="73">
        <f t="shared" si="16"/>
      </c>
      <c r="M19" s="73">
        <f t="shared" si="16"/>
      </c>
      <c r="N19" s="73">
        <f t="shared" si="16"/>
      </c>
      <c r="O19" s="73">
        <f t="shared" si="16"/>
      </c>
      <c r="P19" s="73">
        <f t="shared" si="16"/>
      </c>
      <c r="Q19" s="73">
        <f t="shared" si="16"/>
      </c>
      <c r="R19" s="73">
        <f t="shared" si="16"/>
      </c>
      <c r="S19" s="73">
        <f t="shared" si="16"/>
      </c>
      <c r="T19" s="73">
        <f t="shared" si="16"/>
      </c>
      <c r="U19" s="73">
        <f t="shared" si="16"/>
      </c>
      <c r="V19" s="73">
        <f t="shared" si="16"/>
      </c>
      <c r="W19" s="73">
        <f t="shared" si="16"/>
      </c>
      <c r="X19" s="76">
        <v>0</v>
      </c>
      <c r="Y19" s="77">
        <f t="shared" si="2"/>
        <v>0</v>
      </c>
    </row>
    <row r="20" spans="1:25" ht="15.75">
      <c r="A20" s="64" t="b">
        <v>0</v>
      </c>
      <c r="B20" s="72" t="s">
        <v>102</v>
      </c>
      <c r="C20" s="73">
        <f>IF($A$20=TRUE,C52,"")</f>
      </c>
      <c r="D20" s="73">
        <f aca="true" t="shared" si="17" ref="D20:W20">IF($A$20=TRUE,D52,"")</f>
      </c>
      <c r="E20" s="73">
        <f t="shared" si="17"/>
      </c>
      <c r="F20" s="73">
        <f t="shared" si="17"/>
      </c>
      <c r="G20" s="73">
        <f t="shared" si="17"/>
      </c>
      <c r="H20" s="73">
        <f t="shared" si="17"/>
      </c>
      <c r="I20" s="73">
        <f t="shared" si="17"/>
      </c>
      <c r="J20" s="73">
        <f t="shared" si="17"/>
      </c>
      <c r="K20" s="73">
        <f t="shared" si="17"/>
      </c>
      <c r="L20" s="73">
        <f t="shared" si="17"/>
      </c>
      <c r="M20" s="73">
        <f t="shared" si="17"/>
      </c>
      <c r="N20" s="73">
        <f t="shared" si="17"/>
      </c>
      <c r="O20" s="73">
        <f t="shared" si="17"/>
      </c>
      <c r="P20" s="73">
        <f t="shared" si="17"/>
      </c>
      <c r="Q20" s="73">
        <f t="shared" si="17"/>
      </c>
      <c r="R20" s="73">
        <f t="shared" si="17"/>
      </c>
      <c r="S20" s="73">
        <f t="shared" si="17"/>
      </c>
      <c r="T20" s="73">
        <f t="shared" si="17"/>
      </c>
      <c r="U20" s="73">
        <f t="shared" si="17"/>
      </c>
      <c r="V20" s="73">
        <f t="shared" si="17"/>
      </c>
      <c r="W20" s="73">
        <f t="shared" si="17"/>
      </c>
      <c r="X20" s="76">
        <v>0</v>
      </c>
      <c r="Y20" s="77">
        <f t="shared" si="2"/>
        <v>0</v>
      </c>
    </row>
    <row r="21" spans="1:25" ht="15.75">
      <c r="A21" s="64" t="b">
        <v>0</v>
      </c>
      <c r="B21" s="72" t="s">
        <v>103</v>
      </c>
      <c r="C21" s="73">
        <f>IF($A$21=TRUE,C53,"")</f>
      </c>
      <c r="D21" s="73">
        <f aca="true" t="shared" si="18" ref="D21:W21">IF($A$21=TRUE,D53,"")</f>
      </c>
      <c r="E21" s="73">
        <f t="shared" si="18"/>
      </c>
      <c r="F21" s="73">
        <f t="shared" si="18"/>
      </c>
      <c r="G21" s="73">
        <f t="shared" si="18"/>
      </c>
      <c r="H21" s="73">
        <f t="shared" si="18"/>
      </c>
      <c r="I21" s="73">
        <f t="shared" si="18"/>
      </c>
      <c r="J21" s="73">
        <f t="shared" si="18"/>
      </c>
      <c r="K21" s="73">
        <f t="shared" si="18"/>
      </c>
      <c r="L21" s="73">
        <f t="shared" si="18"/>
      </c>
      <c r="M21" s="73">
        <f t="shared" si="18"/>
      </c>
      <c r="N21" s="73">
        <f t="shared" si="18"/>
      </c>
      <c r="O21" s="73">
        <f t="shared" si="18"/>
      </c>
      <c r="P21" s="73">
        <f t="shared" si="18"/>
      </c>
      <c r="Q21" s="73">
        <f t="shared" si="18"/>
      </c>
      <c r="R21" s="73">
        <f t="shared" si="18"/>
      </c>
      <c r="S21" s="73">
        <f t="shared" si="18"/>
      </c>
      <c r="T21" s="73">
        <f t="shared" si="18"/>
      </c>
      <c r="U21" s="73">
        <f t="shared" si="18"/>
      </c>
      <c r="V21" s="73">
        <f t="shared" si="18"/>
      </c>
      <c r="W21" s="73">
        <f t="shared" si="18"/>
      </c>
      <c r="X21" s="76">
        <v>0.04878048780487805</v>
      </c>
      <c r="Y21" s="77">
        <f t="shared" si="2"/>
        <v>0.04878048780487805</v>
      </c>
    </row>
    <row r="22" spans="1:25" ht="15.75">
      <c r="A22" s="64" t="b">
        <v>0</v>
      </c>
      <c r="B22" s="72" t="s">
        <v>104</v>
      </c>
      <c r="C22" s="73">
        <f>IF($A$22=TRUE,C54,"")</f>
      </c>
      <c r="D22" s="73">
        <f aca="true" t="shared" si="19" ref="D22:W22">IF($A$22=TRUE,D54,"")</f>
      </c>
      <c r="E22" s="73">
        <f t="shared" si="19"/>
      </c>
      <c r="F22" s="73">
        <f t="shared" si="19"/>
      </c>
      <c r="G22" s="73">
        <f t="shared" si="19"/>
      </c>
      <c r="H22" s="73">
        <f t="shared" si="19"/>
      </c>
      <c r="I22" s="73">
        <f t="shared" si="19"/>
      </c>
      <c r="J22" s="73">
        <f t="shared" si="19"/>
      </c>
      <c r="K22" s="73">
        <f t="shared" si="19"/>
      </c>
      <c r="L22" s="73">
        <f t="shared" si="19"/>
      </c>
      <c r="M22" s="73">
        <f t="shared" si="19"/>
      </c>
      <c r="N22" s="73">
        <f t="shared" si="19"/>
      </c>
      <c r="O22" s="73">
        <f t="shared" si="19"/>
      </c>
      <c r="P22" s="73">
        <f t="shared" si="19"/>
      </c>
      <c r="Q22" s="73">
        <f t="shared" si="19"/>
      </c>
      <c r="R22" s="73">
        <f t="shared" si="19"/>
      </c>
      <c r="S22" s="73">
        <f t="shared" si="19"/>
      </c>
      <c r="T22" s="73">
        <f t="shared" si="19"/>
      </c>
      <c r="U22" s="73">
        <f t="shared" si="19"/>
      </c>
      <c r="V22" s="73">
        <f t="shared" si="19"/>
      </c>
      <c r="W22" s="73">
        <f t="shared" si="19"/>
      </c>
      <c r="X22" s="76">
        <v>0</v>
      </c>
      <c r="Y22" s="77">
        <f t="shared" si="2"/>
        <v>0</v>
      </c>
    </row>
    <row r="23" spans="1:25" ht="15.75">
      <c r="A23" s="64" t="b">
        <v>0</v>
      </c>
      <c r="B23" s="72" t="s">
        <v>105</v>
      </c>
      <c r="C23" s="73">
        <f>IF($A$23=TRUE,C55,"")</f>
      </c>
      <c r="D23" s="73">
        <f aca="true" t="shared" si="20" ref="D23:W23">IF($A$23=TRUE,D55,"")</f>
      </c>
      <c r="E23" s="73">
        <f t="shared" si="20"/>
      </c>
      <c r="F23" s="73">
        <f t="shared" si="20"/>
      </c>
      <c r="G23" s="73">
        <f t="shared" si="20"/>
      </c>
      <c r="H23" s="73">
        <f t="shared" si="20"/>
      </c>
      <c r="I23" s="73">
        <f t="shared" si="20"/>
      </c>
      <c r="J23" s="73">
        <f t="shared" si="20"/>
      </c>
      <c r="K23" s="73">
        <f t="shared" si="20"/>
      </c>
      <c r="L23" s="73">
        <f t="shared" si="20"/>
      </c>
      <c r="M23" s="73">
        <f t="shared" si="20"/>
      </c>
      <c r="N23" s="73">
        <f t="shared" si="20"/>
      </c>
      <c r="O23" s="73">
        <f t="shared" si="20"/>
      </c>
      <c r="P23" s="73">
        <f t="shared" si="20"/>
      </c>
      <c r="Q23" s="73">
        <f t="shared" si="20"/>
      </c>
      <c r="R23" s="73">
        <f t="shared" si="20"/>
      </c>
      <c r="S23" s="73">
        <f t="shared" si="20"/>
      </c>
      <c r="T23" s="73">
        <f t="shared" si="20"/>
      </c>
      <c r="U23" s="73">
        <f t="shared" si="20"/>
      </c>
      <c r="V23" s="73">
        <f t="shared" si="20"/>
      </c>
      <c r="W23" s="73">
        <f t="shared" si="20"/>
      </c>
      <c r="X23" s="76">
        <v>-0.016357688113413305</v>
      </c>
      <c r="Y23" s="77">
        <f t="shared" si="2"/>
        <v>-0.016357688113413305</v>
      </c>
    </row>
    <row r="24" spans="1:25" ht="15.75">
      <c r="A24" s="64" t="b">
        <v>0</v>
      </c>
      <c r="B24" s="72" t="s">
        <v>106</v>
      </c>
      <c r="C24" s="73">
        <f>IF($A$24=TRUE,C56,"")</f>
      </c>
      <c r="D24" s="73">
        <f aca="true" t="shared" si="21" ref="D24:W24">IF($A$24=TRUE,D56,"")</f>
      </c>
      <c r="E24" s="73">
        <f t="shared" si="21"/>
      </c>
      <c r="F24" s="73">
        <f t="shared" si="21"/>
      </c>
      <c r="G24" s="73">
        <f t="shared" si="21"/>
      </c>
      <c r="H24" s="73">
        <f t="shared" si="21"/>
      </c>
      <c r="I24" s="73">
        <f t="shared" si="21"/>
      </c>
      <c r="J24" s="73">
        <f t="shared" si="21"/>
      </c>
      <c r="K24" s="73">
        <f t="shared" si="21"/>
      </c>
      <c r="L24" s="73">
        <f t="shared" si="21"/>
      </c>
      <c r="M24" s="73">
        <f t="shared" si="21"/>
      </c>
      <c r="N24" s="73">
        <f t="shared" si="21"/>
      </c>
      <c r="O24" s="73">
        <f t="shared" si="21"/>
      </c>
      <c r="P24" s="73">
        <f t="shared" si="21"/>
      </c>
      <c r="Q24" s="73">
        <f t="shared" si="21"/>
      </c>
      <c r="R24" s="73">
        <f t="shared" si="21"/>
      </c>
      <c r="S24" s="73">
        <f t="shared" si="21"/>
      </c>
      <c r="T24" s="73">
        <f t="shared" si="21"/>
      </c>
      <c r="U24" s="73">
        <f t="shared" si="21"/>
      </c>
      <c r="V24" s="73">
        <f t="shared" si="21"/>
      </c>
      <c r="W24" s="73">
        <f t="shared" si="21"/>
      </c>
      <c r="X24" s="76">
        <v>0.05583472920156338</v>
      </c>
      <c r="Y24" s="77">
        <f t="shared" si="2"/>
        <v>0.05583472920156338</v>
      </c>
    </row>
    <row r="25" spans="1:25" ht="15.75">
      <c r="A25" s="64" t="b">
        <v>0</v>
      </c>
      <c r="B25" s="72" t="s">
        <v>107</v>
      </c>
      <c r="C25" s="73">
        <f>IF($A$25=TRUE,C57,"")</f>
      </c>
      <c r="D25" s="73">
        <f aca="true" t="shared" si="22" ref="D25:W25">IF($A$25=TRUE,D57,"")</f>
      </c>
      <c r="E25" s="73">
        <f t="shared" si="22"/>
      </c>
      <c r="F25" s="73">
        <f t="shared" si="22"/>
      </c>
      <c r="G25" s="73">
        <f t="shared" si="22"/>
      </c>
      <c r="H25" s="73">
        <f t="shared" si="22"/>
      </c>
      <c r="I25" s="73">
        <f t="shared" si="22"/>
      </c>
      <c r="J25" s="73">
        <f t="shared" si="22"/>
      </c>
      <c r="K25" s="73">
        <f t="shared" si="22"/>
      </c>
      <c r="L25" s="73">
        <f t="shared" si="22"/>
      </c>
      <c r="M25" s="73">
        <f t="shared" si="22"/>
      </c>
      <c r="N25" s="73">
        <f t="shared" si="22"/>
      </c>
      <c r="O25" s="73">
        <f t="shared" si="22"/>
      </c>
      <c r="P25" s="73">
        <f t="shared" si="22"/>
      </c>
      <c r="Q25" s="73">
        <f t="shared" si="22"/>
      </c>
      <c r="R25" s="73">
        <f t="shared" si="22"/>
      </c>
      <c r="S25" s="73">
        <f t="shared" si="22"/>
      </c>
      <c r="T25" s="73">
        <f t="shared" si="22"/>
      </c>
      <c r="U25" s="73">
        <f t="shared" si="22"/>
      </c>
      <c r="V25" s="73">
        <f t="shared" si="22"/>
      </c>
      <c r="W25" s="73">
        <f t="shared" si="22"/>
      </c>
      <c r="X25" s="76">
        <v>0</v>
      </c>
      <c r="Y25" s="77">
        <f t="shared" si="2"/>
        <v>0</v>
      </c>
    </row>
    <row r="26" spans="1:25" ht="15.75">
      <c r="A26" s="64" t="b">
        <v>0</v>
      </c>
      <c r="B26" s="72" t="s">
        <v>108</v>
      </c>
      <c r="C26" s="73">
        <f>IF($A$26=TRUE,C58,"")</f>
      </c>
      <c r="D26" s="73">
        <f aca="true" t="shared" si="23" ref="D26:W26">IF($A$26=TRUE,D58,"")</f>
      </c>
      <c r="E26" s="73">
        <f t="shared" si="23"/>
      </c>
      <c r="F26" s="73">
        <f t="shared" si="23"/>
      </c>
      <c r="G26" s="73">
        <f t="shared" si="23"/>
      </c>
      <c r="H26" s="73">
        <f t="shared" si="23"/>
      </c>
      <c r="I26" s="73">
        <f t="shared" si="23"/>
      </c>
      <c r="J26" s="73">
        <f t="shared" si="23"/>
      </c>
      <c r="K26" s="73">
        <f t="shared" si="23"/>
      </c>
      <c r="L26" s="73">
        <f t="shared" si="23"/>
      </c>
      <c r="M26" s="73">
        <f t="shared" si="23"/>
      </c>
      <c r="N26" s="73">
        <f t="shared" si="23"/>
      </c>
      <c r="O26" s="73">
        <f t="shared" si="23"/>
      </c>
      <c r="P26" s="73">
        <f t="shared" si="23"/>
      </c>
      <c r="Q26" s="73">
        <f t="shared" si="23"/>
      </c>
      <c r="R26" s="73">
        <f t="shared" si="23"/>
      </c>
      <c r="S26" s="73">
        <f t="shared" si="23"/>
      </c>
      <c r="T26" s="73">
        <f t="shared" si="23"/>
      </c>
      <c r="U26" s="73">
        <f t="shared" si="23"/>
      </c>
      <c r="V26" s="73">
        <f t="shared" si="23"/>
      </c>
      <c r="W26" s="73">
        <f t="shared" si="23"/>
      </c>
      <c r="X26" s="76">
        <v>0</v>
      </c>
      <c r="Y26" s="77">
        <f t="shared" si="2"/>
        <v>0</v>
      </c>
    </row>
    <row r="27" spans="1:25" ht="15.75">
      <c r="A27" s="64" t="b">
        <v>0</v>
      </c>
      <c r="B27" s="72" t="s">
        <v>109</v>
      </c>
      <c r="C27" s="73">
        <f>IF($A$27=TRUE,C59,"")</f>
      </c>
      <c r="D27" s="73">
        <f aca="true" t="shared" si="24" ref="D27:W27">IF($A$27=TRUE,D59,"")</f>
      </c>
      <c r="E27" s="73">
        <f t="shared" si="24"/>
      </c>
      <c r="F27" s="73">
        <f t="shared" si="24"/>
      </c>
      <c r="G27" s="73">
        <f t="shared" si="24"/>
      </c>
      <c r="H27" s="73">
        <f t="shared" si="24"/>
      </c>
      <c r="I27" s="73">
        <f t="shared" si="24"/>
      </c>
      <c r="J27" s="73">
        <f t="shared" si="24"/>
      </c>
      <c r="K27" s="73">
        <f t="shared" si="24"/>
      </c>
      <c r="L27" s="73">
        <f t="shared" si="24"/>
      </c>
      <c r="M27" s="73">
        <f t="shared" si="24"/>
      </c>
      <c r="N27" s="73">
        <f t="shared" si="24"/>
      </c>
      <c r="O27" s="73">
        <f t="shared" si="24"/>
      </c>
      <c r="P27" s="73">
        <f t="shared" si="24"/>
      </c>
      <c r="Q27" s="73">
        <f t="shared" si="24"/>
      </c>
      <c r="R27" s="73">
        <f t="shared" si="24"/>
      </c>
      <c r="S27" s="73">
        <f t="shared" si="24"/>
      </c>
      <c r="T27" s="73">
        <f t="shared" si="24"/>
      </c>
      <c r="U27" s="73">
        <f t="shared" si="24"/>
      </c>
      <c r="V27" s="73">
        <f t="shared" si="24"/>
      </c>
      <c r="W27" s="73">
        <f t="shared" si="24"/>
      </c>
      <c r="X27" s="76">
        <v>0.015555728396982188</v>
      </c>
      <c r="Y27" s="77">
        <f t="shared" si="2"/>
        <v>0.015555728396982188</v>
      </c>
    </row>
    <row r="28" spans="1:25" ht="15.75">
      <c r="A28" s="64" t="b">
        <v>0</v>
      </c>
      <c r="B28" s="72" t="s">
        <v>110</v>
      </c>
      <c r="C28" s="73">
        <f>IF($A$28=TRUE,C60,"")</f>
      </c>
      <c r="D28" s="73">
        <f aca="true" t="shared" si="25" ref="D28:W28">IF($A$28=TRUE,D60,"")</f>
      </c>
      <c r="E28" s="73">
        <f t="shared" si="25"/>
      </c>
      <c r="F28" s="73">
        <f t="shared" si="25"/>
      </c>
      <c r="G28" s="73">
        <f t="shared" si="25"/>
      </c>
      <c r="H28" s="73">
        <f t="shared" si="25"/>
      </c>
      <c r="I28" s="73">
        <f t="shared" si="25"/>
      </c>
      <c r="J28" s="73">
        <f t="shared" si="25"/>
      </c>
      <c r="K28" s="73">
        <f t="shared" si="25"/>
      </c>
      <c r="L28" s="73">
        <f t="shared" si="25"/>
      </c>
      <c r="M28" s="73">
        <f t="shared" si="25"/>
      </c>
      <c r="N28" s="73">
        <f t="shared" si="25"/>
      </c>
      <c r="O28" s="73">
        <f t="shared" si="25"/>
      </c>
      <c r="P28" s="73">
        <f t="shared" si="25"/>
      </c>
      <c r="Q28" s="73">
        <f t="shared" si="25"/>
      </c>
      <c r="R28" s="73">
        <f t="shared" si="25"/>
      </c>
      <c r="S28" s="73">
        <f t="shared" si="25"/>
      </c>
      <c r="T28" s="73">
        <f t="shared" si="25"/>
      </c>
      <c r="U28" s="73">
        <f t="shared" si="25"/>
      </c>
      <c r="V28" s="73">
        <f t="shared" si="25"/>
      </c>
      <c r="W28" s="73">
        <f t="shared" si="25"/>
      </c>
      <c r="X28" s="76">
        <v>0.024563989191844753</v>
      </c>
      <c r="Y28" s="77">
        <f t="shared" si="2"/>
        <v>0.024563989191844753</v>
      </c>
    </row>
    <row r="29" spans="1:25" ht="15.75">
      <c r="A29" s="64" t="b">
        <v>0</v>
      </c>
      <c r="B29" s="78" t="s">
        <v>111</v>
      </c>
      <c r="C29" s="73">
        <f>IF($A$29=TRUE,C61,"")</f>
      </c>
      <c r="D29" s="73">
        <f aca="true" t="shared" si="26" ref="D29:W29">IF($A$29=TRUE,D61,"")</f>
      </c>
      <c r="E29" s="73">
        <f t="shared" si="26"/>
      </c>
      <c r="F29" s="73">
        <f t="shared" si="26"/>
      </c>
      <c r="G29" s="73">
        <f t="shared" si="26"/>
      </c>
      <c r="H29" s="73">
        <f t="shared" si="26"/>
      </c>
      <c r="I29" s="73">
        <f t="shared" si="26"/>
      </c>
      <c r="J29" s="73">
        <f t="shared" si="26"/>
      </c>
      <c r="K29" s="73">
        <f t="shared" si="26"/>
      </c>
      <c r="L29" s="73">
        <f t="shared" si="26"/>
      </c>
      <c r="M29" s="73">
        <f t="shared" si="26"/>
      </c>
      <c r="N29" s="73">
        <f t="shared" si="26"/>
      </c>
      <c r="O29" s="73">
        <f t="shared" si="26"/>
      </c>
      <c r="P29" s="73">
        <f t="shared" si="26"/>
      </c>
      <c r="Q29" s="73">
        <f t="shared" si="26"/>
      </c>
      <c r="R29" s="73">
        <f t="shared" si="26"/>
      </c>
      <c r="S29" s="73">
        <f t="shared" si="26"/>
      </c>
      <c r="T29" s="73">
        <f t="shared" si="26"/>
      </c>
      <c r="U29" s="73">
        <f t="shared" si="26"/>
      </c>
      <c r="V29" s="73">
        <f t="shared" si="26"/>
      </c>
      <c r="W29" s="73">
        <f t="shared" si="26"/>
      </c>
      <c r="X29" s="76">
        <v>0.07422068283028203</v>
      </c>
      <c r="Y29" s="77">
        <f t="shared" si="2"/>
        <v>0.07422068283028203</v>
      </c>
    </row>
    <row r="30" spans="1:25" ht="15.75">
      <c r="A30" s="64" t="b">
        <v>1</v>
      </c>
      <c r="B30" s="82" t="s">
        <v>61</v>
      </c>
      <c r="C30" s="73">
        <f>IF($A$30=TRUE,C62,"")</f>
        <v>3.7141542037321287</v>
      </c>
      <c r="D30" s="73">
        <f aca="true" t="shared" si="27" ref="D30:W30">IF($A$30=TRUE,D62,"")</f>
        <v>4.379573150435847</v>
      </c>
      <c r="E30" s="73">
        <f t="shared" si="27"/>
        <v>4.802105147035048</v>
      </c>
      <c r="F30" s="73">
        <f t="shared" si="27"/>
        <v>4.61732466776603</v>
      </c>
      <c r="G30" s="73">
        <f t="shared" si="27"/>
        <v>3.706070652142902</v>
      </c>
      <c r="H30" s="73">
        <f t="shared" si="27"/>
        <v>3.865554369967989</v>
      </c>
      <c r="I30" s="73">
        <f t="shared" si="27"/>
        <v>4.33668277670948</v>
      </c>
      <c r="J30" s="73">
        <f t="shared" si="27"/>
        <v>5.338757871952739</v>
      </c>
      <c r="K30" s="73">
        <f t="shared" si="27"/>
        <v>6.046021085706569</v>
      </c>
      <c r="L30" s="73">
        <f t="shared" si="27"/>
        <v>6.834024714745729</v>
      </c>
      <c r="M30" s="73">
        <f t="shared" si="27"/>
        <v>6.266749594395911</v>
      </c>
      <c r="N30" s="73">
        <f t="shared" si="27"/>
        <v>5.98097227056503</v>
      </c>
      <c r="O30" s="73">
        <f t="shared" si="27"/>
        <v>6.651526650043081</v>
      </c>
      <c r="P30" s="73">
        <f t="shared" si="27"/>
        <v>7.482515753415539</v>
      </c>
      <c r="Q30" s="73">
        <f t="shared" si="27"/>
        <v>8.638748932495687</v>
      </c>
      <c r="R30" s="73">
        <f t="shared" si="27"/>
        <v>5.670658990145675</v>
      </c>
      <c r="S30" s="73">
        <f t="shared" si="27"/>
        <v>4.919078893561498</v>
      </c>
      <c r="T30" s="73">
        <f t="shared" si="27"/>
        <v>3.8910413326257847</v>
      </c>
      <c r="U30" s="73">
        <f t="shared" si="27"/>
        <v>2.0998214010601814</v>
      </c>
      <c r="V30" s="73">
        <f t="shared" si="27"/>
        <v>0.6447821149994579</v>
      </c>
      <c r="W30" s="73">
        <f t="shared" si="27"/>
        <v>0.11383542649769192</v>
      </c>
      <c r="X30" s="76">
        <v>0.40039262927765135</v>
      </c>
      <c r="Y30" s="77">
        <f t="shared" si="2"/>
        <v>100.40039262927768</v>
      </c>
    </row>
    <row r="31" spans="1:26" ht="15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6"/>
      <c r="Z31" s="64"/>
    </row>
    <row r="32" spans="1:26" ht="15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8.75">
      <c r="A33" s="64"/>
      <c r="B33" s="64"/>
      <c r="C33" s="65" t="s">
        <v>64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8.75">
      <c r="A34" s="64"/>
      <c r="B34" s="64"/>
      <c r="C34" s="65" t="s">
        <v>113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6"/>
      <c r="Z34" s="64"/>
    </row>
    <row r="35" spans="1:25" ht="15.75">
      <c r="A35" s="64"/>
      <c r="B35" s="67"/>
      <c r="C35" s="69" t="s">
        <v>112</v>
      </c>
      <c r="D35" s="69" t="s">
        <v>66</v>
      </c>
      <c r="E35" s="69" t="s">
        <v>67</v>
      </c>
      <c r="F35" s="69" t="s">
        <v>68</v>
      </c>
      <c r="G35" s="69" t="s">
        <v>69</v>
      </c>
      <c r="H35" s="69" t="s">
        <v>70</v>
      </c>
      <c r="I35" s="69" t="s">
        <v>71</v>
      </c>
      <c r="J35" s="69" t="s">
        <v>72</v>
      </c>
      <c r="K35" s="69" t="s">
        <v>73</v>
      </c>
      <c r="L35" s="69" t="s">
        <v>74</v>
      </c>
      <c r="M35" s="69" t="s">
        <v>75</v>
      </c>
      <c r="N35" s="69" t="s">
        <v>76</v>
      </c>
      <c r="O35" s="69" t="s">
        <v>77</v>
      </c>
      <c r="P35" s="69" t="s">
        <v>78</v>
      </c>
      <c r="Q35" s="69" t="s">
        <v>79</v>
      </c>
      <c r="R35" s="69" t="s">
        <v>80</v>
      </c>
      <c r="S35" s="69" t="s">
        <v>81</v>
      </c>
      <c r="T35" s="69" t="s">
        <v>82</v>
      </c>
      <c r="U35" s="69" t="s">
        <v>83</v>
      </c>
      <c r="V35" s="69" t="s">
        <v>84</v>
      </c>
      <c r="W35" s="70" t="s">
        <v>85</v>
      </c>
      <c r="X35" s="71"/>
      <c r="Y35" s="64"/>
    </row>
    <row r="36" spans="1:25" ht="15.75">
      <c r="A36" s="64"/>
      <c r="B36" s="72" t="s">
        <v>86</v>
      </c>
      <c r="C36" s="73">
        <v>3.9143778349638025</v>
      </c>
      <c r="D36" s="74">
        <v>4.526429622805876</v>
      </c>
      <c r="E36" s="74">
        <v>4.838087895142637</v>
      </c>
      <c r="F36" s="74">
        <v>4.736204427800419</v>
      </c>
      <c r="G36" s="74">
        <v>4.716428521362985</v>
      </c>
      <c r="H36" s="74">
        <v>4.407774184181277</v>
      </c>
      <c r="I36" s="74">
        <v>4.753226727012386</v>
      </c>
      <c r="J36" s="74">
        <v>5.690955151248136</v>
      </c>
      <c r="K36" s="74">
        <v>6.492004525928967</v>
      </c>
      <c r="L36" s="74">
        <v>7.593197088185523</v>
      </c>
      <c r="M36" s="74">
        <v>6.8582342869158595</v>
      </c>
      <c r="N36" s="74">
        <v>6.157316084070132</v>
      </c>
      <c r="O36" s="74">
        <v>6.257947911764411</v>
      </c>
      <c r="P36" s="74">
        <v>6.626430624117593</v>
      </c>
      <c r="Q36" s="74">
        <v>7.747399092811583</v>
      </c>
      <c r="R36" s="74">
        <v>5.20982487058046</v>
      </c>
      <c r="S36" s="74">
        <v>4.154692647368052</v>
      </c>
      <c r="T36" s="74">
        <v>3.091299602479248</v>
      </c>
      <c r="U36" s="74">
        <v>1.61035957103806</v>
      </c>
      <c r="V36" s="74">
        <v>0.5181788142466631</v>
      </c>
      <c r="W36" s="75">
        <v>0.09963051597592847</v>
      </c>
      <c r="X36" s="71"/>
      <c r="Y36" s="64"/>
    </row>
    <row r="37" spans="1:25" ht="15.75">
      <c r="A37" s="64"/>
      <c r="B37" s="72" t="s">
        <v>87</v>
      </c>
      <c r="C37" s="73">
        <v>4.04088753408869</v>
      </c>
      <c r="D37" s="74">
        <v>4.594494164771976</v>
      </c>
      <c r="E37" s="74">
        <v>4.99379633070281</v>
      </c>
      <c r="F37" s="74">
        <v>4.850198706361752</v>
      </c>
      <c r="G37" s="74">
        <v>3.8815445562014648</v>
      </c>
      <c r="H37" s="74">
        <v>4.027031622968062</v>
      </c>
      <c r="I37" s="74">
        <v>4.6190569163039985</v>
      </c>
      <c r="J37" s="74">
        <v>5.598417906875681</v>
      </c>
      <c r="K37" s="74">
        <v>6.107937547629694</v>
      </c>
      <c r="L37" s="74">
        <v>6.613048489390781</v>
      </c>
      <c r="M37" s="74">
        <v>5.974416949558186</v>
      </c>
      <c r="N37" s="74">
        <v>5.660769506918508</v>
      </c>
      <c r="O37" s="74">
        <v>6.722636150072114</v>
      </c>
      <c r="P37" s="74">
        <v>7.45385036875618</v>
      </c>
      <c r="Q37" s="74">
        <v>8.268200054164017</v>
      </c>
      <c r="R37" s="74">
        <v>5.296107118789245</v>
      </c>
      <c r="S37" s="74">
        <v>4.741870673964113</v>
      </c>
      <c r="T37" s="74">
        <v>3.767548196527205</v>
      </c>
      <c r="U37" s="74">
        <v>2.094132021640414</v>
      </c>
      <c r="V37" s="74">
        <v>0.6071408327402583</v>
      </c>
      <c r="W37" s="75">
        <v>0.08691435157485025</v>
      </c>
      <c r="X37" s="71"/>
      <c r="Y37" s="64"/>
    </row>
    <row r="38" spans="1:25" ht="15.75">
      <c r="A38" s="64"/>
      <c r="B38" s="72" t="s">
        <v>88</v>
      </c>
      <c r="C38" s="73">
        <v>3.4908471690080884</v>
      </c>
      <c r="D38" s="74">
        <v>4.058174994135586</v>
      </c>
      <c r="E38" s="74">
        <v>4.49518249189842</v>
      </c>
      <c r="F38" s="74">
        <v>4.473462437337643</v>
      </c>
      <c r="G38" s="74">
        <v>3.6142170789133026</v>
      </c>
      <c r="H38" s="74">
        <v>3.8201231961494684</v>
      </c>
      <c r="I38" s="74">
        <v>4.1320231796422275</v>
      </c>
      <c r="J38" s="74">
        <v>5.015594999174637</v>
      </c>
      <c r="K38" s="74">
        <v>5.57944761557241</v>
      </c>
      <c r="L38" s="74">
        <v>6.686301595989609</v>
      </c>
      <c r="M38" s="74">
        <v>6.237999669855171</v>
      </c>
      <c r="N38" s="74">
        <v>6.066845639916248</v>
      </c>
      <c r="O38" s="74">
        <v>6.709759254915248</v>
      </c>
      <c r="P38" s="74">
        <v>7.628951963927333</v>
      </c>
      <c r="Q38" s="74">
        <v>9.276200901816665</v>
      </c>
      <c r="R38" s="74">
        <v>5.994735058774467</v>
      </c>
      <c r="S38" s="74">
        <v>5.313594147748499</v>
      </c>
      <c r="T38" s="74">
        <v>4.239754650263682</v>
      </c>
      <c r="U38" s="74">
        <v>2.3666171449422677</v>
      </c>
      <c r="V38" s="74">
        <v>0.6611584608300536</v>
      </c>
      <c r="W38" s="75">
        <v>0.13900834918897317</v>
      </c>
      <c r="X38" s="71"/>
      <c r="Y38" s="64"/>
    </row>
    <row r="39" spans="1:25" ht="15.75">
      <c r="A39" s="64"/>
      <c r="B39" s="72" t="s">
        <v>89</v>
      </c>
      <c r="C39" s="73">
        <v>3.1232126807745733</v>
      </c>
      <c r="D39" s="74">
        <v>3.854481575292099</v>
      </c>
      <c r="E39" s="74">
        <v>4.377400114388431</v>
      </c>
      <c r="F39" s="74">
        <v>4.328376501348149</v>
      </c>
      <c r="G39" s="74">
        <v>2.4593512541874336</v>
      </c>
      <c r="H39" s="74">
        <v>3.1558950894680935</v>
      </c>
      <c r="I39" s="74">
        <v>3.7748182041016425</v>
      </c>
      <c r="J39" s="74">
        <v>4.902361304028107</v>
      </c>
      <c r="K39" s="74">
        <v>5.4028106871476425</v>
      </c>
      <c r="L39" s="74">
        <v>5.813383446359997</v>
      </c>
      <c r="M39" s="74">
        <v>5.768445134406406</v>
      </c>
      <c r="N39" s="74">
        <v>6.011520549064466</v>
      </c>
      <c r="O39" s="74">
        <v>7.235068224528147</v>
      </c>
      <c r="P39" s="74">
        <v>8.603644088569327</v>
      </c>
      <c r="Q39" s="74">
        <v>9.551433940681427</v>
      </c>
      <c r="R39" s="74">
        <v>6.675381975651605</v>
      </c>
      <c r="S39" s="74">
        <v>6.201487049595555</v>
      </c>
      <c r="T39" s="74">
        <v>5.0902851540158505</v>
      </c>
      <c r="U39" s="74">
        <v>2.6901707655854237</v>
      </c>
      <c r="V39" s="74">
        <v>0.8517852765748836</v>
      </c>
      <c r="W39" s="75">
        <v>0.12868698423073782</v>
      </c>
      <c r="X39" s="71"/>
      <c r="Y39" s="64"/>
    </row>
    <row r="40" spans="1:25" ht="15.75">
      <c r="A40" s="64"/>
      <c r="B40" s="72" t="s">
        <v>90</v>
      </c>
      <c r="C40" s="73">
        <v>3.3870437356132848</v>
      </c>
      <c r="D40" s="74">
        <v>4.143373890167708</v>
      </c>
      <c r="E40" s="74">
        <v>4.563818292854794</v>
      </c>
      <c r="F40" s="74">
        <v>4.4205383567435526</v>
      </c>
      <c r="G40" s="74">
        <v>2.5860854042373282</v>
      </c>
      <c r="H40" s="74">
        <v>3.288391976323578</v>
      </c>
      <c r="I40" s="74">
        <v>3.934326114529995</v>
      </c>
      <c r="J40" s="74">
        <v>4.996006952600179</v>
      </c>
      <c r="K40" s="74">
        <v>5.738243998684643</v>
      </c>
      <c r="L40" s="74">
        <v>6.003664208202189</v>
      </c>
      <c r="M40" s="74">
        <v>5.458730680697139</v>
      </c>
      <c r="N40" s="74">
        <v>5.968431437027294</v>
      </c>
      <c r="O40" s="74">
        <v>7.041856532155776</v>
      </c>
      <c r="P40" s="74">
        <v>8.185747169634048</v>
      </c>
      <c r="Q40" s="74">
        <v>9.409498755108752</v>
      </c>
      <c r="R40" s="74">
        <v>6.045943533612064</v>
      </c>
      <c r="S40" s="74">
        <v>5.9825245454972515</v>
      </c>
      <c r="T40" s="74">
        <v>4.939634518720346</v>
      </c>
      <c r="U40" s="74">
        <v>2.696481420585334</v>
      </c>
      <c r="V40" s="74">
        <v>0.9677267816037958</v>
      </c>
      <c r="W40" s="75">
        <v>0.24193169540094894</v>
      </c>
      <c r="X40" s="71"/>
      <c r="Y40" s="64"/>
    </row>
    <row r="41" spans="1:25" ht="15.75">
      <c r="A41" s="64"/>
      <c r="B41" s="72" t="s">
        <v>91</v>
      </c>
      <c r="C41" s="73">
        <v>3.697415581965667</v>
      </c>
      <c r="D41" s="74">
        <v>4.376532729673646</v>
      </c>
      <c r="E41" s="74">
        <v>5.047075165920667</v>
      </c>
      <c r="F41" s="74">
        <v>4.693797053729142</v>
      </c>
      <c r="G41" s="74">
        <v>2.7644869750132908</v>
      </c>
      <c r="H41" s="74">
        <v>3.9186431376584183</v>
      </c>
      <c r="I41" s="74">
        <v>4.217043096499803</v>
      </c>
      <c r="J41" s="74">
        <v>5.115672857608342</v>
      </c>
      <c r="K41" s="74">
        <v>6.233815232117439</v>
      </c>
      <c r="L41" s="74">
        <v>7.07928178216803</v>
      </c>
      <c r="M41" s="74">
        <v>6.297268096928538</v>
      </c>
      <c r="N41" s="74">
        <v>6.038311810807566</v>
      </c>
      <c r="O41" s="74">
        <v>6.587093344308964</v>
      </c>
      <c r="P41" s="74">
        <v>7.655502392344498</v>
      </c>
      <c r="Q41" s="74">
        <v>8.792509132067707</v>
      </c>
      <c r="R41" s="74">
        <v>5.9337003309838625</v>
      </c>
      <c r="S41" s="74">
        <v>4.925314263175045</v>
      </c>
      <c r="T41" s="74">
        <v>3.8071718886659465</v>
      </c>
      <c r="U41" s="74">
        <v>2.076795115844352</v>
      </c>
      <c r="V41" s="74">
        <v>0.6465332441563342</v>
      </c>
      <c r="W41" s="75">
        <v>0.09603676836274459</v>
      </c>
      <c r="X41" s="71"/>
      <c r="Y41" s="64"/>
    </row>
    <row r="42" spans="1:25" ht="15.75">
      <c r="A42" s="64"/>
      <c r="B42" s="72" t="s">
        <v>92</v>
      </c>
      <c r="C42" s="73">
        <v>3.0364999690153063</v>
      </c>
      <c r="D42" s="74">
        <v>4.08997955010225</v>
      </c>
      <c r="E42" s="74">
        <v>4.443205056701989</v>
      </c>
      <c r="F42" s="74">
        <v>3.674784656379748</v>
      </c>
      <c r="G42" s="74">
        <v>1.2889632521534362</v>
      </c>
      <c r="H42" s="74">
        <v>2.590320381731425</v>
      </c>
      <c r="I42" s="74">
        <v>3.3463469046291134</v>
      </c>
      <c r="J42" s="74">
        <v>4.467992811551094</v>
      </c>
      <c r="K42" s="74">
        <v>5.174443824750574</v>
      </c>
      <c r="L42" s="74">
        <v>4.976141785957737</v>
      </c>
      <c r="M42" s="74">
        <v>4.709673421329863</v>
      </c>
      <c r="N42" s="74">
        <v>5.471896882939828</v>
      </c>
      <c r="O42" s="74">
        <v>7.882506042015244</v>
      </c>
      <c r="P42" s="74">
        <v>10.094813162297825</v>
      </c>
      <c r="Q42" s="74">
        <v>10.342690710788869</v>
      </c>
      <c r="R42" s="74">
        <v>6.581148912437255</v>
      </c>
      <c r="S42" s="74">
        <v>6.38284687364442</v>
      </c>
      <c r="T42" s="74">
        <v>6.692693809258227</v>
      </c>
      <c r="U42" s="74">
        <v>3.557042820846502</v>
      </c>
      <c r="V42" s="74">
        <v>1.0348887649501146</v>
      </c>
      <c r="W42" s="75">
        <v>0.16112040651917953</v>
      </c>
      <c r="X42" s="71"/>
      <c r="Y42" s="64"/>
    </row>
    <row r="43" spans="1:25" ht="15.75">
      <c r="A43" s="64"/>
      <c r="B43" s="72" t="s">
        <v>93</v>
      </c>
      <c r="C43" s="73">
        <v>3.2267337405677323</v>
      </c>
      <c r="D43" s="74">
        <v>3.686669062163133</v>
      </c>
      <c r="E43" s="74">
        <v>4.527488321954725</v>
      </c>
      <c r="F43" s="74">
        <v>4.437657204455624</v>
      </c>
      <c r="G43" s="74">
        <v>2.8961552281710388</v>
      </c>
      <c r="H43" s="74">
        <v>2.9680201221703197</v>
      </c>
      <c r="I43" s="74">
        <v>3.6435501257635643</v>
      </c>
      <c r="J43" s="74">
        <v>4.825727632051743</v>
      </c>
      <c r="K43" s="74">
        <v>5.274883219547251</v>
      </c>
      <c r="L43" s="74">
        <v>6.094143011139059</v>
      </c>
      <c r="M43" s="74">
        <v>6.119295724038807</v>
      </c>
      <c r="N43" s="74">
        <v>5.842615882141574</v>
      </c>
      <c r="O43" s="74">
        <v>7.049946101329501</v>
      </c>
      <c r="P43" s="74">
        <v>8.444125044915559</v>
      </c>
      <c r="Q43" s="74">
        <v>10</v>
      </c>
      <c r="R43" s="74">
        <v>6.510959396334891</v>
      </c>
      <c r="S43" s="74">
        <v>5.767157743442328</v>
      </c>
      <c r="T43" s="74">
        <v>5.0233560905497665</v>
      </c>
      <c r="U43" s="74">
        <v>2.6374416097736253</v>
      </c>
      <c r="V43" s="74">
        <v>0.8659719726913403</v>
      </c>
      <c r="W43" s="75">
        <v>0.15810276679841898</v>
      </c>
      <c r="X43" s="71"/>
      <c r="Y43" s="64"/>
    </row>
    <row r="44" spans="1:25" ht="15.75">
      <c r="A44" s="64"/>
      <c r="B44" s="72" t="s">
        <v>94</v>
      </c>
      <c r="C44" s="73">
        <v>2.5633453428622053</v>
      </c>
      <c r="D44" s="74">
        <v>3.5792333589274112</v>
      </c>
      <c r="E44" s="74">
        <v>4.270273462878743</v>
      </c>
      <c r="F44" s="74">
        <v>5.221191896521174</v>
      </c>
      <c r="G44" s="74">
        <v>1.8191483078376942</v>
      </c>
      <c r="H44" s="74">
        <v>2.6637528793337664</v>
      </c>
      <c r="I44" s="74">
        <v>2.976788140098045</v>
      </c>
      <c r="J44" s="74">
        <v>4.559683420943831</v>
      </c>
      <c r="K44" s="74">
        <v>5.020376823578053</v>
      </c>
      <c r="L44" s="74">
        <v>5.262536176244758</v>
      </c>
      <c r="M44" s="74">
        <v>5.055814777626838</v>
      </c>
      <c r="N44" s="74">
        <v>5.9476699545212925</v>
      </c>
      <c r="O44" s="74">
        <v>7.5423778867166735</v>
      </c>
      <c r="P44" s="74">
        <v>9.580060244521883</v>
      </c>
      <c r="Q44" s="74">
        <v>10.832201287578998</v>
      </c>
      <c r="R44" s="74">
        <v>6.993089598960486</v>
      </c>
      <c r="S44" s="74">
        <v>6.5914594530742425</v>
      </c>
      <c r="T44" s="74">
        <v>5.534227157285453</v>
      </c>
      <c r="U44" s="74">
        <v>3.177603213041167</v>
      </c>
      <c r="V44" s="74">
        <v>0.6792274526017364</v>
      </c>
      <c r="W44" s="75">
        <v>0.1299391648455496</v>
      </c>
      <c r="X44" s="71"/>
      <c r="Y44" s="64"/>
    </row>
    <row r="45" spans="1:25" ht="15.75">
      <c r="A45" s="64"/>
      <c r="B45" s="72" t="s">
        <v>95</v>
      </c>
      <c r="C45" s="73">
        <v>5.038987500489793</v>
      </c>
      <c r="D45" s="74">
        <v>6.120449825633792</v>
      </c>
      <c r="E45" s="74">
        <v>6.2850201794600515</v>
      </c>
      <c r="F45" s="74">
        <v>4.976294032365503</v>
      </c>
      <c r="G45" s="74">
        <v>2.9505113435993886</v>
      </c>
      <c r="H45" s="74">
        <v>3.4403040633204025</v>
      </c>
      <c r="I45" s="74">
        <v>4.6236432741663736</v>
      </c>
      <c r="J45" s="74">
        <v>6.018572939931821</v>
      </c>
      <c r="K45" s="74">
        <v>6.908036518945182</v>
      </c>
      <c r="L45" s="74">
        <v>6.426080482739705</v>
      </c>
      <c r="M45" s="74">
        <v>5.787390776223502</v>
      </c>
      <c r="N45" s="74">
        <v>5.560126954272952</v>
      </c>
      <c r="O45" s="74">
        <v>6.4495905332863135</v>
      </c>
      <c r="P45" s="74">
        <v>7.276360644175385</v>
      </c>
      <c r="Q45" s="74">
        <v>7.32729908702637</v>
      </c>
      <c r="R45" s="74">
        <v>4.874417146663531</v>
      </c>
      <c r="S45" s="74">
        <v>4.1495239214764315</v>
      </c>
      <c r="T45" s="74">
        <v>3.3188354688295916</v>
      </c>
      <c r="U45" s="74">
        <v>1.8181105756044043</v>
      </c>
      <c r="V45" s="74">
        <v>0.5328944790564634</v>
      </c>
      <c r="W45" s="75">
        <v>0.11755025273304338</v>
      </c>
      <c r="X45" s="71"/>
      <c r="Y45" s="64"/>
    </row>
    <row r="46" spans="1:25" ht="15.75">
      <c r="A46" s="64"/>
      <c r="B46" s="72" t="s">
        <v>96</v>
      </c>
      <c r="C46" s="73">
        <v>2.7240143369175627</v>
      </c>
      <c r="D46" s="74">
        <v>3.942652329749104</v>
      </c>
      <c r="E46" s="74">
        <v>4.277180406212664</v>
      </c>
      <c r="F46" s="74">
        <v>3.7275985663082443</v>
      </c>
      <c r="G46" s="74">
        <v>1.7084826762246117</v>
      </c>
      <c r="H46" s="74">
        <v>2.8315412186379927</v>
      </c>
      <c r="I46" s="74">
        <v>2.9390681003584227</v>
      </c>
      <c r="J46" s="74">
        <v>4.277180406212664</v>
      </c>
      <c r="K46" s="74">
        <v>5.209080047789725</v>
      </c>
      <c r="L46" s="74">
        <v>4.958183990442055</v>
      </c>
      <c r="M46" s="74">
        <v>5.352449223416966</v>
      </c>
      <c r="N46" s="74">
        <v>6.857825567502987</v>
      </c>
      <c r="O46" s="74">
        <v>7.945041816009558</v>
      </c>
      <c r="P46" s="74">
        <v>9.73715651135006</v>
      </c>
      <c r="Q46" s="74">
        <v>10.764635603345281</v>
      </c>
      <c r="R46" s="74">
        <v>6.1170848267622455</v>
      </c>
      <c r="S46" s="74">
        <v>6.188769414575866</v>
      </c>
      <c r="T46" s="74">
        <v>6.379928315412187</v>
      </c>
      <c r="U46" s="74">
        <v>3.1780167264038233</v>
      </c>
      <c r="V46" s="74">
        <v>0.8602150537634409</v>
      </c>
      <c r="W46" s="75">
        <v>0.02389486260454002</v>
      </c>
      <c r="X46" s="71"/>
      <c r="Y46" s="64"/>
    </row>
    <row r="47" spans="1:25" ht="15.75">
      <c r="A47" s="64"/>
      <c r="B47" s="72" t="s">
        <v>97</v>
      </c>
      <c r="C47" s="73">
        <v>3.27286847506518</v>
      </c>
      <c r="D47" s="74">
        <v>3.932989404781716</v>
      </c>
      <c r="E47" s="74">
        <v>4.315748599323237</v>
      </c>
      <c r="F47" s="74">
        <v>4.2380873134742325</v>
      </c>
      <c r="G47" s="74">
        <v>2.651578188273146</v>
      </c>
      <c r="H47" s="74">
        <v>3.034337382814667</v>
      </c>
      <c r="I47" s="74">
        <v>3.8164974760082098</v>
      </c>
      <c r="J47" s="74">
        <v>4.8704720696732675</v>
      </c>
      <c r="K47" s="74">
        <v>5.508404060575803</v>
      </c>
      <c r="L47" s="74">
        <v>6.262827980251845</v>
      </c>
      <c r="M47" s="74">
        <v>5.752482387529816</v>
      </c>
      <c r="N47" s="74">
        <v>6.029844122704832</v>
      </c>
      <c r="O47" s="74">
        <v>7.5497864314639145</v>
      </c>
      <c r="P47" s="74">
        <v>8.870028290896988</v>
      </c>
      <c r="Q47" s="74">
        <v>9.896266711044545</v>
      </c>
      <c r="R47" s="74">
        <v>6.35713097021135</v>
      </c>
      <c r="S47" s="74">
        <v>5.708104509901814</v>
      </c>
      <c r="T47" s="74">
        <v>4.698507793864758</v>
      </c>
      <c r="U47" s="74">
        <v>2.3353858101736282</v>
      </c>
      <c r="V47" s="74">
        <v>0.782160093193543</v>
      </c>
      <c r="W47" s="75">
        <v>0.1164919287735064</v>
      </c>
      <c r="X47" s="71"/>
      <c r="Y47" s="64"/>
    </row>
    <row r="48" spans="1:25" ht="15.75">
      <c r="A48" s="64"/>
      <c r="B48" s="72" t="s">
        <v>98</v>
      </c>
      <c r="C48" s="73">
        <v>3.699882075471698</v>
      </c>
      <c r="D48" s="74">
        <v>4.495872641509433</v>
      </c>
      <c r="E48" s="74">
        <v>5.454009433962264</v>
      </c>
      <c r="F48" s="74">
        <v>4.377948113207547</v>
      </c>
      <c r="G48" s="74">
        <v>2.0931603773584904</v>
      </c>
      <c r="H48" s="74">
        <v>2.5795990566037736</v>
      </c>
      <c r="I48" s="74">
        <v>3.0955188679245285</v>
      </c>
      <c r="J48" s="74">
        <v>4.834905660377359</v>
      </c>
      <c r="K48" s="74">
        <v>5.99941037735849</v>
      </c>
      <c r="L48" s="74">
        <v>6.751179245283019</v>
      </c>
      <c r="M48" s="74">
        <v>5.734080188679245</v>
      </c>
      <c r="N48" s="74">
        <v>5.689858490566038</v>
      </c>
      <c r="O48" s="74">
        <v>6.9870283018867925</v>
      </c>
      <c r="P48" s="74">
        <v>8.298938679245282</v>
      </c>
      <c r="Q48" s="74">
        <v>9.83195754716981</v>
      </c>
      <c r="R48" s="74">
        <v>6.574292452830188</v>
      </c>
      <c r="S48" s="74">
        <v>5.852004716981132</v>
      </c>
      <c r="T48" s="74">
        <v>4.525353773584905</v>
      </c>
      <c r="U48" s="74">
        <v>2.2847877358490565</v>
      </c>
      <c r="V48" s="74">
        <v>0.6780660377358491</v>
      </c>
      <c r="W48" s="75">
        <v>0.16214622641509435</v>
      </c>
      <c r="X48" s="71"/>
      <c r="Y48" s="64"/>
    </row>
    <row r="49" spans="1:25" ht="15.75">
      <c r="A49" s="64"/>
      <c r="B49" s="72" t="s">
        <v>99</v>
      </c>
      <c r="C49" s="73">
        <v>3.6564102564102563</v>
      </c>
      <c r="D49" s="74">
        <v>4.174358974358975</v>
      </c>
      <c r="E49" s="74">
        <v>4.9282051282051285</v>
      </c>
      <c r="F49" s="74">
        <v>5.379487179487179</v>
      </c>
      <c r="G49" s="74">
        <v>4</v>
      </c>
      <c r="H49" s="74">
        <v>3.8410256410256407</v>
      </c>
      <c r="I49" s="74">
        <v>4.235897435897436</v>
      </c>
      <c r="J49" s="74">
        <v>5.189743589743589</v>
      </c>
      <c r="K49" s="74">
        <v>6.235897435897436</v>
      </c>
      <c r="L49" s="74">
        <v>6.8820512820512825</v>
      </c>
      <c r="M49" s="74">
        <v>6.230769230769231</v>
      </c>
      <c r="N49" s="74">
        <v>5.661538461538462</v>
      </c>
      <c r="O49" s="74">
        <v>6.087179487179487</v>
      </c>
      <c r="P49" s="74">
        <v>7.18974358974359</v>
      </c>
      <c r="Q49" s="74">
        <v>9.205128205128204</v>
      </c>
      <c r="R49" s="74">
        <v>6.01025641025641</v>
      </c>
      <c r="S49" s="74">
        <v>4.943589743589744</v>
      </c>
      <c r="T49" s="74">
        <v>3.6769230769230767</v>
      </c>
      <c r="U49" s="74">
        <v>1.912820512820513</v>
      </c>
      <c r="V49" s="74">
        <v>0.5384615384615384</v>
      </c>
      <c r="W49" s="75">
        <v>0.020512820512820513</v>
      </c>
      <c r="X49" s="71"/>
      <c r="Y49" s="64"/>
    </row>
    <row r="50" spans="1:25" ht="15.75">
      <c r="A50" s="64"/>
      <c r="B50" s="72" t="s">
        <v>100</v>
      </c>
      <c r="C50" s="73">
        <v>3.558063922458745</v>
      </c>
      <c r="D50" s="74">
        <v>4.784982516410037</v>
      </c>
      <c r="E50" s="74">
        <v>5.116250536776885</v>
      </c>
      <c r="F50" s="74">
        <v>4.784982516410037</v>
      </c>
      <c r="G50" s="74">
        <v>4.613213913256856</v>
      </c>
      <c r="H50" s="74">
        <v>4.116311882706582</v>
      </c>
      <c r="I50" s="74">
        <v>4.288080485859763</v>
      </c>
      <c r="J50" s="74">
        <v>5.189865652413962</v>
      </c>
      <c r="K50" s="74">
        <v>5.53953745169008</v>
      </c>
      <c r="L50" s="74">
        <v>6.8707441261272315</v>
      </c>
      <c r="M50" s="74">
        <v>6.128458376786701</v>
      </c>
      <c r="N50" s="74">
        <v>5.950555180663763</v>
      </c>
      <c r="O50" s="74">
        <v>6.729648487822833</v>
      </c>
      <c r="P50" s="74">
        <v>7.097724066008221</v>
      </c>
      <c r="Q50" s="74">
        <v>8.514815042021961</v>
      </c>
      <c r="R50" s="74">
        <v>5.619287160296914</v>
      </c>
      <c r="S50" s="74">
        <v>4.86473222501687</v>
      </c>
      <c r="T50" s="74">
        <v>3.6991595607631433</v>
      </c>
      <c r="U50" s="74">
        <v>1.9262621925035275</v>
      </c>
      <c r="V50" s="74">
        <v>0.5398441813385682</v>
      </c>
      <c r="W50" s="75">
        <v>0.06748052266732102</v>
      </c>
      <c r="X50" s="71"/>
      <c r="Y50" s="64"/>
    </row>
    <row r="51" spans="1:25" ht="15.75">
      <c r="A51" s="64"/>
      <c r="B51" s="72" t="s">
        <v>101</v>
      </c>
      <c r="C51" s="73">
        <v>4.028925619834711</v>
      </c>
      <c r="D51" s="74">
        <v>5.371900826446281</v>
      </c>
      <c r="E51" s="74">
        <v>5.371900826446281</v>
      </c>
      <c r="F51" s="74">
        <v>1.962809917355372</v>
      </c>
      <c r="G51" s="74">
        <v>1.4462809917355373</v>
      </c>
      <c r="H51" s="74">
        <v>2.37603305785124</v>
      </c>
      <c r="I51" s="74">
        <v>2.9958677685950414</v>
      </c>
      <c r="J51" s="74">
        <v>5.8884297520661155</v>
      </c>
      <c r="K51" s="74">
        <v>5.8884297520661155</v>
      </c>
      <c r="L51" s="74">
        <v>6.095041322314049</v>
      </c>
      <c r="M51" s="74">
        <v>5.991735537190083</v>
      </c>
      <c r="N51" s="74">
        <v>5.371900826446281</v>
      </c>
      <c r="O51" s="74">
        <v>4.855371900826446</v>
      </c>
      <c r="P51" s="74">
        <v>7.644628099173553</v>
      </c>
      <c r="Q51" s="74">
        <v>9.917355371900827</v>
      </c>
      <c r="R51" s="74">
        <v>6.714876033057851</v>
      </c>
      <c r="S51" s="74">
        <v>7.954545454545454</v>
      </c>
      <c r="T51" s="74">
        <v>6.301652892561983</v>
      </c>
      <c r="U51" s="74">
        <v>2.5826446280991737</v>
      </c>
      <c r="V51" s="74">
        <v>0.9297520661157025</v>
      </c>
      <c r="W51" s="75">
        <v>0.30991735537190085</v>
      </c>
      <c r="X51" s="71"/>
      <c r="Y51" s="64"/>
    </row>
    <row r="52" spans="1:25" ht="15.75">
      <c r="A52" s="64"/>
      <c r="B52" s="72" t="s">
        <v>102</v>
      </c>
      <c r="C52" s="73">
        <v>3.4891097483611757</v>
      </c>
      <c r="D52" s="74">
        <v>5.857475153309368</v>
      </c>
      <c r="E52" s="74">
        <v>5.646013956438994</v>
      </c>
      <c r="F52" s="74">
        <v>4.208077817720449</v>
      </c>
      <c r="G52" s="74">
        <v>1.3956438993444702</v>
      </c>
      <c r="H52" s="74">
        <v>2.6855572002537533</v>
      </c>
      <c r="I52" s="74">
        <v>3.742863184605625</v>
      </c>
      <c r="J52" s="74">
        <v>5.307676041446395</v>
      </c>
      <c r="K52" s="74">
        <v>6.026644110805667</v>
      </c>
      <c r="L52" s="74">
        <v>6.491858743920491</v>
      </c>
      <c r="M52" s="74">
        <v>5.307676041446395</v>
      </c>
      <c r="N52" s="74">
        <v>4.948192006766758</v>
      </c>
      <c r="O52" s="74">
        <v>6.343835906111228</v>
      </c>
      <c r="P52" s="74">
        <v>8.500740114189046</v>
      </c>
      <c r="Q52" s="74">
        <v>9.87523789384648</v>
      </c>
      <c r="R52" s="74">
        <v>5.709452315500106</v>
      </c>
      <c r="S52" s="74">
        <v>6.047790230492705</v>
      </c>
      <c r="T52" s="74">
        <v>4.948192006766758</v>
      </c>
      <c r="U52" s="74">
        <v>2.283780926200042</v>
      </c>
      <c r="V52" s="74">
        <v>1.0995982237259463</v>
      </c>
      <c r="W52" s="75">
        <v>0.08458447874814971</v>
      </c>
      <c r="X52" s="71"/>
      <c r="Y52" s="64"/>
    </row>
    <row r="53" spans="1:25" ht="15.75">
      <c r="A53" s="64"/>
      <c r="B53" s="72" t="s">
        <v>103</v>
      </c>
      <c r="C53" s="73">
        <v>3.1641710142963615</v>
      </c>
      <c r="D53" s="74">
        <v>4.139846873094384</v>
      </c>
      <c r="E53" s="74">
        <v>5.027440883528694</v>
      </c>
      <c r="F53" s="74">
        <v>4.858052713598482</v>
      </c>
      <c r="G53" s="74">
        <v>3.2793549698489057</v>
      </c>
      <c r="H53" s="74">
        <v>3.326783657429365</v>
      </c>
      <c r="I53" s="74">
        <v>3.889152381597669</v>
      </c>
      <c r="J53" s="74">
        <v>4.986787722745444</v>
      </c>
      <c r="K53" s="74">
        <v>5.732095670438377</v>
      </c>
      <c r="L53" s="74">
        <v>6.2876888678094724</v>
      </c>
      <c r="M53" s="74">
        <v>5.928585947557423</v>
      </c>
      <c r="N53" s="74">
        <v>5.488176705738871</v>
      </c>
      <c r="O53" s="74">
        <v>6.985568127921946</v>
      </c>
      <c r="P53" s="74">
        <v>7.961243986719968</v>
      </c>
      <c r="Q53" s="74">
        <v>9.980350972288095</v>
      </c>
      <c r="R53" s="74">
        <v>6.226709126634596</v>
      </c>
      <c r="S53" s="74">
        <v>5.427196964563994</v>
      </c>
      <c r="T53" s="74">
        <v>3.92980554238092</v>
      </c>
      <c r="U53" s="74">
        <v>2.3036791110508843</v>
      </c>
      <c r="V53" s="74">
        <v>0.8943695372315198</v>
      </c>
      <c r="W53" s="75">
        <v>0.18293922352462905</v>
      </c>
      <c r="X53" s="71"/>
      <c r="Y53" s="64"/>
    </row>
    <row r="54" spans="1:25" ht="15.75">
      <c r="A54" s="64"/>
      <c r="B54" s="72" t="s">
        <v>104</v>
      </c>
      <c r="C54" s="73">
        <v>3.8568629473032896</v>
      </c>
      <c r="D54" s="74">
        <v>4.434361142621429</v>
      </c>
      <c r="E54" s="74">
        <v>4.3518614004331235</v>
      </c>
      <c r="F54" s="74">
        <v>4.021862431679901</v>
      </c>
      <c r="G54" s="74">
        <v>2.8359286377230073</v>
      </c>
      <c r="H54" s="74">
        <v>3.269052284211612</v>
      </c>
      <c r="I54" s="74">
        <v>4.032174899453439</v>
      </c>
      <c r="J54" s="74">
        <v>4.702485304733423</v>
      </c>
      <c r="K54" s="74">
        <v>5.455295452201712</v>
      </c>
      <c r="L54" s="74">
        <v>6.300917809631845</v>
      </c>
      <c r="M54" s="74">
        <v>5.444982984428174</v>
      </c>
      <c r="N54" s="74">
        <v>5.362483242239868</v>
      </c>
      <c r="O54" s="74">
        <v>6.218418067443539</v>
      </c>
      <c r="P54" s="74">
        <v>8.827472414148705</v>
      </c>
      <c r="Q54" s="74">
        <v>10.456842322367743</v>
      </c>
      <c r="R54" s="74">
        <v>6.981540682685367</v>
      </c>
      <c r="S54" s="74">
        <v>5.702794678766629</v>
      </c>
      <c r="T54" s="74">
        <v>4.393111271527276</v>
      </c>
      <c r="U54" s="74">
        <v>2.4543673301020936</v>
      </c>
      <c r="V54" s="74">
        <v>0.7115602763741363</v>
      </c>
      <c r="W54" s="75">
        <v>0.18562441992368775</v>
      </c>
      <c r="X54" s="71"/>
      <c r="Y54" s="64"/>
    </row>
    <row r="55" spans="1:25" ht="15.75">
      <c r="A55" s="64"/>
      <c r="B55" s="72" t="s">
        <v>105</v>
      </c>
      <c r="C55" s="73">
        <v>3.6669619131975204</v>
      </c>
      <c r="D55" s="74">
        <v>4.517271922054915</v>
      </c>
      <c r="E55" s="74">
        <v>5.143194567463833</v>
      </c>
      <c r="F55" s="74">
        <v>4.517271922054915</v>
      </c>
      <c r="G55" s="74">
        <v>3.2004723944493647</v>
      </c>
      <c r="H55" s="74">
        <v>3.507528786536758</v>
      </c>
      <c r="I55" s="74">
        <v>4.015352819604369</v>
      </c>
      <c r="J55" s="74">
        <v>4.800708591674048</v>
      </c>
      <c r="K55" s="74">
        <v>5.733687629170357</v>
      </c>
      <c r="L55" s="74">
        <v>6.330085621493947</v>
      </c>
      <c r="M55" s="74">
        <v>6.530853262474166</v>
      </c>
      <c r="N55" s="74">
        <v>6.507233540005905</v>
      </c>
      <c r="O55" s="74">
        <v>6.430469441984056</v>
      </c>
      <c r="P55" s="74">
        <v>7.7767936226749335</v>
      </c>
      <c r="Q55" s="74">
        <v>9.353410097431356</v>
      </c>
      <c r="R55" s="74">
        <v>6.093888396811337</v>
      </c>
      <c r="S55" s="74">
        <v>5.621493947446118</v>
      </c>
      <c r="T55" s="74">
        <v>3.6433421907292587</v>
      </c>
      <c r="U55" s="74">
        <v>1.9604369648656628</v>
      </c>
      <c r="V55" s="74">
        <v>0.5491585473870682</v>
      </c>
      <c r="W55" s="75">
        <v>0.10038382049010923</v>
      </c>
      <c r="X55" s="71"/>
      <c r="Y55" s="64"/>
    </row>
    <row r="56" spans="1:25" ht="15.75">
      <c r="A56" s="64"/>
      <c r="B56" s="72" t="s">
        <v>106</v>
      </c>
      <c r="C56" s="73">
        <v>2.9787234042553195</v>
      </c>
      <c r="D56" s="74">
        <v>3.3333333333333335</v>
      </c>
      <c r="E56" s="74">
        <v>3.6170212765957444</v>
      </c>
      <c r="F56" s="74">
        <v>1.702127659574468</v>
      </c>
      <c r="G56" s="74">
        <v>0.14184397163120568</v>
      </c>
      <c r="H56" s="74">
        <v>2.056737588652482</v>
      </c>
      <c r="I56" s="74">
        <v>3.1914893617021276</v>
      </c>
      <c r="J56" s="74">
        <v>3.900709219858156</v>
      </c>
      <c r="K56" s="74">
        <v>5.390070921985815</v>
      </c>
      <c r="L56" s="74">
        <v>4.468085106382979</v>
      </c>
      <c r="M56" s="74">
        <v>6.0992907801418434</v>
      </c>
      <c r="N56" s="74">
        <v>6.808510638297872</v>
      </c>
      <c r="O56" s="74">
        <v>8.297872340425531</v>
      </c>
      <c r="P56" s="74">
        <v>9.432624113475176</v>
      </c>
      <c r="Q56" s="74">
        <v>10.141843971631205</v>
      </c>
      <c r="R56" s="74">
        <v>6.73758865248227</v>
      </c>
      <c r="S56" s="74">
        <v>8.226950354609928</v>
      </c>
      <c r="T56" s="74">
        <v>7.446808510638298</v>
      </c>
      <c r="U56" s="74">
        <v>4.539007092198582</v>
      </c>
      <c r="V56" s="74">
        <v>1.3475177304964538</v>
      </c>
      <c r="W56" s="75">
        <v>0.14184397163120568</v>
      </c>
      <c r="X56" s="71"/>
      <c r="Y56" s="64"/>
    </row>
    <row r="57" spans="1:25" ht="15.75">
      <c r="A57" s="64"/>
      <c r="B57" s="72" t="s">
        <v>107</v>
      </c>
      <c r="C57" s="73">
        <v>3.4381551362683433</v>
      </c>
      <c r="D57" s="74">
        <v>4.150943396226415</v>
      </c>
      <c r="E57" s="74">
        <v>3.9412997903563944</v>
      </c>
      <c r="F57" s="74">
        <v>2.2641509433962264</v>
      </c>
      <c r="G57" s="74">
        <v>-0.20964360587002098</v>
      </c>
      <c r="H57" s="74">
        <v>1.6771488469601679</v>
      </c>
      <c r="I57" s="74">
        <v>3.018867924528302</v>
      </c>
      <c r="J57" s="74">
        <v>4.612159329140461</v>
      </c>
      <c r="K57" s="74">
        <v>5.283018867924529</v>
      </c>
      <c r="L57" s="74">
        <v>4.570230607966457</v>
      </c>
      <c r="M57" s="74">
        <v>5.576519916142558</v>
      </c>
      <c r="N57" s="74">
        <v>6.163522012578617</v>
      </c>
      <c r="O57" s="74">
        <v>8.763102725366876</v>
      </c>
      <c r="P57" s="74">
        <v>9.89517819706499</v>
      </c>
      <c r="Q57" s="74">
        <v>10.482180293501047</v>
      </c>
      <c r="R57" s="74">
        <v>6.247379454926625</v>
      </c>
      <c r="S57" s="74">
        <v>7.211740041928722</v>
      </c>
      <c r="T57" s="74">
        <v>7.547169811320755</v>
      </c>
      <c r="U57" s="74">
        <v>3.9832285115303985</v>
      </c>
      <c r="V57" s="74">
        <v>1.29979035639413</v>
      </c>
      <c r="W57" s="75">
        <v>0.08385744234800838</v>
      </c>
      <c r="X57" s="71"/>
      <c r="Y57" s="64"/>
    </row>
    <row r="58" spans="1:25" ht="15.75">
      <c r="A58" s="64"/>
      <c r="B58" s="72" t="s">
        <v>108</v>
      </c>
      <c r="C58" s="73">
        <v>2.42024202420242</v>
      </c>
      <c r="D58" s="74">
        <v>2.9042904290429044</v>
      </c>
      <c r="E58" s="74">
        <v>3.52035203520352</v>
      </c>
      <c r="F58" s="74">
        <v>2.112211221122112</v>
      </c>
      <c r="G58" s="74">
        <v>1.4961496149614961</v>
      </c>
      <c r="H58" s="74">
        <v>2.024202420242024</v>
      </c>
      <c r="I58" s="74">
        <v>2.5742574257425743</v>
      </c>
      <c r="J58" s="74">
        <v>3.2123212321232124</v>
      </c>
      <c r="K58" s="74">
        <v>4.004400440044004</v>
      </c>
      <c r="L58" s="74">
        <v>4.444444444444445</v>
      </c>
      <c r="M58" s="74">
        <v>4.796479647964796</v>
      </c>
      <c r="N58" s="74">
        <v>5.6545654565456545</v>
      </c>
      <c r="O58" s="74">
        <v>8.294829482948295</v>
      </c>
      <c r="P58" s="74">
        <v>9.812981298129813</v>
      </c>
      <c r="Q58" s="74">
        <v>13.025302530253025</v>
      </c>
      <c r="R58" s="74">
        <v>8.074807480748076</v>
      </c>
      <c r="S58" s="74">
        <v>7.986798679867987</v>
      </c>
      <c r="T58" s="74">
        <v>7.612761276127612</v>
      </c>
      <c r="U58" s="74">
        <v>4.554455445544554</v>
      </c>
      <c r="V58" s="74">
        <v>1.3201320132013201</v>
      </c>
      <c r="W58" s="75">
        <v>0.15401540154015403</v>
      </c>
      <c r="X58" s="71"/>
      <c r="Y58" s="64"/>
    </row>
    <row r="59" spans="1:25" ht="15.75">
      <c r="A59" s="64"/>
      <c r="B59" s="72" t="s">
        <v>109</v>
      </c>
      <c r="C59" s="73">
        <v>3.0589293747188484</v>
      </c>
      <c r="D59" s="74">
        <v>3.769680611785875</v>
      </c>
      <c r="E59" s="74">
        <v>4.021592442645074</v>
      </c>
      <c r="F59" s="74">
        <v>3.814664867296446</v>
      </c>
      <c r="G59" s="74">
        <v>0.9716599190283401</v>
      </c>
      <c r="H59" s="74">
        <v>2.4381466486729644</v>
      </c>
      <c r="I59" s="74">
        <v>3.3468286099865048</v>
      </c>
      <c r="J59" s="74">
        <v>4.588394062078273</v>
      </c>
      <c r="K59" s="74">
        <v>5.056230319388214</v>
      </c>
      <c r="L59" s="74">
        <v>5.380116959064328</v>
      </c>
      <c r="M59" s="74">
        <v>4.8582995951417</v>
      </c>
      <c r="N59" s="74">
        <v>5.695006747638327</v>
      </c>
      <c r="O59" s="74">
        <v>7.96221322537112</v>
      </c>
      <c r="P59" s="74">
        <v>10.13945119208277</v>
      </c>
      <c r="Q59" s="74">
        <v>10.985155195681513</v>
      </c>
      <c r="R59" s="74">
        <v>6.351776878092667</v>
      </c>
      <c r="S59" s="74">
        <v>6.414754835807468</v>
      </c>
      <c r="T59" s="74">
        <v>6.009896536212326</v>
      </c>
      <c r="U59" s="74">
        <v>3.8236617183985606</v>
      </c>
      <c r="V59" s="74">
        <v>1.1515969410706253</v>
      </c>
      <c r="W59" s="75">
        <v>0.16194331983805668</v>
      </c>
      <c r="X59" s="71"/>
      <c r="Y59" s="64"/>
    </row>
    <row r="60" spans="1:25" ht="15.75">
      <c r="A60" s="64"/>
      <c r="B60" s="72" t="s">
        <v>110</v>
      </c>
      <c r="C60" s="73">
        <v>2.4049881235154396</v>
      </c>
      <c r="D60" s="74">
        <v>2.9691211401425175</v>
      </c>
      <c r="E60" s="74">
        <v>4.1270783847981</v>
      </c>
      <c r="F60" s="74">
        <v>2.880047505938242</v>
      </c>
      <c r="G60" s="74">
        <v>0.6532066508313539</v>
      </c>
      <c r="H60" s="74">
        <v>2.197149643705463</v>
      </c>
      <c r="I60" s="74">
        <v>3.0285035629453683</v>
      </c>
      <c r="J60" s="74">
        <v>4.364608076009501</v>
      </c>
      <c r="K60" s="74">
        <v>4.423990498812351</v>
      </c>
      <c r="L60" s="74">
        <v>4.839667458432304</v>
      </c>
      <c r="M60" s="74">
        <v>5.04750593824228</v>
      </c>
      <c r="N60" s="74">
        <v>6.88836104513064</v>
      </c>
      <c r="O60" s="74">
        <v>8.93705463182898</v>
      </c>
      <c r="P60" s="74">
        <v>10.184085510688837</v>
      </c>
      <c r="Q60" s="74">
        <v>11.401425178147269</v>
      </c>
      <c r="R60" s="74">
        <v>7.066508313539193</v>
      </c>
      <c r="S60" s="74">
        <v>7.45249406175772</v>
      </c>
      <c r="T60" s="74">
        <v>6.235154394299287</v>
      </c>
      <c r="U60" s="74">
        <v>3.7707838479809976</v>
      </c>
      <c r="V60" s="74">
        <v>1.1282660332541568</v>
      </c>
      <c r="W60" s="75">
        <v>0</v>
      </c>
      <c r="X60" s="71"/>
      <c r="Y60" s="64"/>
    </row>
    <row r="61" spans="1:25" ht="15.75">
      <c r="A61" s="64"/>
      <c r="B61" s="78" t="s">
        <v>111</v>
      </c>
      <c r="C61" s="79">
        <v>2.6654411764705883</v>
      </c>
      <c r="D61" s="80">
        <v>3.431372549019608</v>
      </c>
      <c r="E61" s="80">
        <v>6.25</v>
      </c>
      <c r="F61" s="80">
        <v>5.147058823529411</v>
      </c>
      <c r="G61" s="80">
        <v>0.5821078431372549</v>
      </c>
      <c r="H61" s="80">
        <v>2.083333333333333</v>
      </c>
      <c r="I61" s="80">
        <v>2.971813725490196</v>
      </c>
      <c r="J61" s="80">
        <v>3.4007352941176467</v>
      </c>
      <c r="K61" s="80">
        <v>4.7181372549019605</v>
      </c>
      <c r="L61" s="80">
        <v>4.993872549019608</v>
      </c>
      <c r="M61" s="80">
        <v>4.810049019607844</v>
      </c>
      <c r="N61" s="80">
        <v>5.606617647058823</v>
      </c>
      <c r="O61" s="80">
        <v>8.14950980392157</v>
      </c>
      <c r="P61" s="80">
        <v>9.803921568627452</v>
      </c>
      <c r="Q61" s="80">
        <v>11.151960784313726</v>
      </c>
      <c r="R61" s="80">
        <v>5.943627450980392</v>
      </c>
      <c r="S61" s="80">
        <v>7.077205882352941</v>
      </c>
      <c r="T61" s="80">
        <v>6.0661764705882355</v>
      </c>
      <c r="U61" s="80">
        <v>3.615196078431373</v>
      </c>
      <c r="V61" s="80">
        <v>1.133578431372549</v>
      </c>
      <c r="W61" s="81">
        <v>0.39828431372549017</v>
      </c>
      <c r="X61" s="71"/>
      <c r="Y61" s="64"/>
    </row>
    <row r="62" spans="1:25" ht="15.75">
      <c r="A62" s="64"/>
      <c r="B62" s="82" t="s">
        <v>61</v>
      </c>
      <c r="C62" s="83">
        <v>3.7141542037321287</v>
      </c>
      <c r="D62" s="84">
        <v>4.379573150435847</v>
      </c>
      <c r="E62" s="84">
        <v>4.802105147035048</v>
      </c>
      <c r="F62" s="84">
        <v>4.61732466776603</v>
      </c>
      <c r="G62" s="84">
        <v>3.706070652142902</v>
      </c>
      <c r="H62" s="84">
        <v>3.865554369967989</v>
      </c>
      <c r="I62" s="84">
        <v>4.33668277670948</v>
      </c>
      <c r="J62" s="84">
        <v>5.338757871952739</v>
      </c>
      <c r="K62" s="84">
        <v>6.046021085706569</v>
      </c>
      <c r="L62" s="84">
        <v>6.834024714745729</v>
      </c>
      <c r="M62" s="84">
        <v>6.266749594395911</v>
      </c>
      <c r="N62" s="84">
        <v>5.98097227056503</v>
      </c>
      <c r="O62" s="84">
        <v>6.651526650043081</v>
      </c>
      <c r="P62" s="84">
        <v>7.482515753415539</v>
      </c>
      <c r="Q62" s="84">
        <v>8.638748932495687</v>
      </c>
      <c r="R62" s="84">
        <v>5.670658990145675</v>
      </c>
      <c r="S62" s="84">
        <v>4.919078893561498</v>
      </c>
      <c r="T62" s="84">
        <v>3.8910413326257847</v>
      </c>
      <c r="U62" s="84">
        <v>2.0998214010601814</v>
      </c>
      <c r="V62" s="84">
        <v>0.6447821149994579</v>
      </c>
      <c r="W62" s="85">
        <v>0.11383542649769192</v>
      </c>
      <c r="X62" s="71"/>
      <c r="Y62" s="64"/>
    </row>
    <row r="63" spans="1:26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6"/>
      <c r="Z63" s="64"/>
    </row>
    <row r="64" spans="1:26" ht="15.75">
      <c r="A64" s="64"/>
      <c r="B64" s="64"/>
      <c r="C64" s="77"/>
      <c r="D64" s="77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久保田 誠</cp:lastModifiedBy>
  <cp:lastPrinted>2014-06-16T00:43:30Z</cp:lastPrinted>
  <dcterms:created xsi:type="dcterms:W3CDTF">2008-01-18T07:28:29Z</dcterms:created>
  <dcterms:modified xsi:type="dcterms:W3CDTF">2023-03-03T01:37:18Z</dcterms:modified>
  <cp:category/>
  <cp:version/>
  <cp:contentType/>
  <cp:contentStatus/>
</cp:coreProperties>
</file>