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２，３" sheetId="1" r:id="rId1"/>
  </sheets>
  <definedNames/>
  <calcPr fullCalcOnLoad="1"/>
</workbook>
</file>

<file path=xl/sharedStrings.xml><?xml version="1.0" encoding="utf-8"?>
<sst xmlns="http://schemas.openxmlformats.org/spreadsheetml/2006/main" count="94" uniqueCount="30">
  <si>
    <t>表2　平成22年と昭和55年の比較（男子）</t>
  </si>
  <si>
    <t>区分</t>
  </si>
  <si>
    <t>身長（cm）</t>
  </si>
  <si>
    <t>体重（㎏）</t>
  </si>
  <si>
    <t>座高（cm）</t>
  </si>
  <si>
    <t>身長に占める足の長さの割合(%)</t>
  </si>
  <si>
    <t>22年</t>
  </si>
  <si>
    <t>55年</t>
  </si>
  <si>
    <t>差</t>
  </si>
  <si>
    <t>Ａ</t>
  </si>
  <si>
    <t>Ｂ</t>
  </si>
  <si>
    <t>Ａ-Ｂ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</si>
  <si>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</si>
  <si>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</si>
  <si>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</si>
  <si>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</si>
  <si>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</si>
  <si>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</si>
  <si>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</si>
  <si>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</si>
  <si>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</si>
  <si>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</si>
  <si>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</si>
  <si>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</si>
  <si>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</si>
  <si>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</si>
  <si>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</si>
  <si>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</si>
  <si>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</si>
  <si>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表3　平成22年と昭和55年の比較（女子）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</si>
</sst>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177" fontId="4" fillId="0" borderId="7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7" fontId="4" fillId="0" borderId="17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7">
      <selection activeCell="J47" sqref="J47"/>
    </sheetView>
  </sheetViews>
  <sheetFormatPr defaultColWidth="9.00390625" defaultRowHeight="13.5"/>
  <cols>
    <col min="4" max="8" width="4.00390625" style="0" customWidth="1"/>
  </cols>
  <sheetData>
    <row r="1" spans="1:20" ht="13.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</row>
    <row r="2" spans="1:20" ht="13.5">
      <c r="A2" s="1"/>
      <c r="B2" s="1"/>
      <c r="C2" s="1"/>
      <c r="D2" s="3" t="s">
        <v>1</v>
      </c>
      <c r="E2" s="4"/>
      <c r="F2" s="4"/>
      <c r="G2" s="4"/>
      <c r="H2" s="5"/>
      <c r="I2" s="6" t="s">
        <v>2</v>
      </c>
      <c r="J2" s="7"/>
      <c r="K2" s="8"/>
      <c r="L2" s="7" t="s">
        <v>3</v>
      </c>
      <c r="M2" s="7"/>
      <c r="N2" s="7"/>
      <c r="O2" s="6" t="s">
        <v>4</v>
      </c>
      <c r="P2" s="7"/>
      <c r="Q2" s="7"/>
      <c r="R2" s="9" t="s">
        <v>5</v>
      </c>
      <c r="S2" s="10"/>
      <c r="T2" s="11"/>
    </row>
    <row r="3" spans="1:20" ht="13.5">
      <c r="A3" s="1"/>
      <c r="B3" s="1"/>
      <c r="C3" s="1"/>
      <c r="D3" s="12"/>
      <c r="E3" s="13"/>
      <c r="F3" s="13"/>
      <c r="G3" s="13"/>
      <c r="H3" s="14"/>
      <c r="I3" s="15" t="s">
        <v>6</v>
      </c>
      <c r="J3" s="16" t="s">
        <v>7</v>
      </c>
      <c r="K3" s="17" t="s">
        <v>8</v>
      </c>
      <c r="L3" s="15" t="s">
        <v>6</v>
      </c>
      <c r="M3" s="16" t="s">
        <v>7</v>
      </c>
      <c r="N3" s="16" t="s">
        <v>8</v>
      </c>
      <c r="O3" s="15" t="s">
        <v>6</v>
      </c>
      <c r="P3" s="16" t="s">
        <v>7</v>
      </c>
      <c r="Q3" s="16" t="s">
        <v>8</v>
      </c>
      <c r="R3" s="15" t="s">
        <v>6</v>
      </c>
      <c r="S3" s="18" t="s">
        <v>7</v>
      </c>
      <c r="T3" s="17" t="s">
        <v>8</v>
      </c>
    </row>
    <row r="4" spans="1:20" ht="13.5">
      <c r="A4" s="1"/>
      <c r="B4" s="1"/>
      <c r="C4" s="1"/>
      <c r="D4" s="19"/>
      <c r="E4" s="20"/>
      <c r="F4" s="20"/>
      <c r="G4" s="20"/>
      <c r="H4" s="21"/>
      <c r="I4" s="22" t="s">
        <v>9</v>
      </c>
      <c r="J4" s="23" t="s">
        <v>10</v>
      </c>
      <c r="K4" s="24" t="s">
        <v>11</v>
      </c>
      <c r="L4" s="22" t="s">
        <v>9</v>
      </c>
      <c r="M4" s="23" t="s">
        <v>10</v>
      </c>
      <c r="N4" s="24" t="s">
        <v>11</v>
      </c>
      <c r="O4" s="22" t="s">
        <v>9</v>
      </c>
      <c r="P4" s="23" t="s">
        <v>10</v>
      </c>
      <c r="Q4" s="24" t="s">
        <v>11</v>
      </c>
      <c r="R4" s="22" t="s">
        <v>9</v>
      </c>
      <c r="S4" s="25" t="s">
        <v>10</v>
      </c>
      <c r="T4" s="24" t="s">
        <v>11</v>
      </c>
    </row>
    <row r="5" spans="1:20" ht="13.5">
      <c r="A5" s="1"/>
      <c r="B5" s="1"/>
      <c r="C5" s="1"/>
      <c r="D5" s="26" t="s">
        <v>12</v>
      </c>
      <c r="E5" s="27"/>
      <c r="F5" s="27"/>
      <c r="G5" s="4" t="s">
        <v>13</v>
      </c>
      <c r="H5" s="5"/>
      <c r="I5" s="28">
        <v>110.3</v>
      </c>
      <c r="J5" s="29">
        <v>109.7</v>
      </c>
      <c r="K5" s="30">
        <f aca="true" t="shared" si="0" ref="K5:K12">I5-J5</f>
        <v>0.5999999999999943</v>
      </c>
      <c r="L5" s="28">
        <v>19</v>
      </c>
      <c r="M5" s="29">
        <v>18.6</v>
      </c>
      <c r="N5" s="30">
        <f>L5-M5</f>
        <v>0.3999999999999986</v>
      </c>
      <c r="O5" s="28">
        <v>61.4</v>
      </c>
      <c r="P5" s="29">
        <v>62.1</v>
      </c>
      <c r="Q5" s="30">
        <f>O5-P5</f>
        <v>-0.7000000000000028</v>
      </c>
      <c r="R5" s="31">
        <f>ROUND((I5-O5)/I5*100,1)</f>
        <v>44.3</v>
      </c>
      <c r="S5" s="32">
        <f>ROUND((J5-P5)/J5*100,1)</f>
        <v>43.4</v>
      </c>
      <c r="T5" s="30">
        <f>R5-S5</f>
        <v>0.8999999999999986</v>
      </c>
    </row>
    <row r="6" spans="1:20" ht="13.5">
      <c r="A6" s="1"/>
      <c r="B6" s="1"/>
      <c r="C6" s="1"/>
      <c r="D6" s="33"/>
      <c r="E6" s="34"/>
      <c r="F6" s="34"/>
      <c r="G6" s="50"/>
      <c r="H6" s="50"/>
      <c r="I6" s="28"/>
      <c r="J6" s="29"/>
      <c r="K6" s="30"/>
      <c r="L6" s="28"/>
      <c r="M6" s="29"/>
      <c r="N6" s="29"/>
      <c r="O6" s="28"/>
      <c r="P6" s="29"/>
      <c r="Q6" s="29"/>
      <c r="R6" s="35"/>
      <c r="S6" s="36"/>
      <c r="T6" s="30"/>
    </row>
    <row r="7" spans="1:20" ht="13.5">
      <c r="A7" s="1"/>
      <c r="B7" s="1"/>
      <c r="C7" s="1"/>
      <c r="D7" s="37" t="s">
        <v>14</v>
      </c>
      <c r="E7" s="38"/>
      <c r="F7" s="38"/>
      <c r="G7" s="13" t="s">
        <v>15</v>
      </c>
      <c r="H7" s="14"/>
      <c r="I7" s="28">
        <v>116.6</v>
      </c>
      <c r="J7" s="29">
        <v>115.1</v>
      </c>
      <c r="K7" s="30">
        <f t="shared" si="0"/>
        <v>1.5</v>
      </c>
      <c r="L7" s="28">
        <v>21.7</v>
      </c>
      <c r="M7" s="29">
        <v>20.4</v>
      </c>
      <c r="N7" s="29">
        <f aca="true" t="shared" si="1" ref="N7:N12">L7-M7</f>
        <v>1.3000000000000007</v>
      </c>
      <c r="O7" s="28">
        <v>64.9</v>
      </c>
      <c r="P7" s="29">
        <v>64.5</v>
      </c>
      <c r="Q7" s="29">
        <f aca="true" t="shared" si="2" ref="Q7:Q12">O7-P7</f>
        <v>0.4000000000000057</v>
      </c>
      <c r="R7" s="35">
        <f aca="true" t="shared" si="3" ref="R7:S20">ROUND((I7-O7)/I7*100,1)</f>
        <v>44.3</v>
      </c>
      <c r="S7" s="36">
        <f t="shared" si="3"/>
        <v>44</v>
      </c>
      <c r="T7" s="30">
        <f aca="true" t="shared" si="4" ref="T7:T12">R7-S7</f>
        <v>0.29999999999999716</v>
      </c>
    </row>
    <row r="8" spans="1:20" ht="13.5">
      <c r="A8" s="1"/>
      <c r="B8" s="1"/>
      <c r="C8" s="1"/>
      <c r="D8" s="37"/>
      <c r="E8" s="38"/>
      <c r="F8" s="38"/>
      <c r="G8" s="13" t="s">
        <v>16</v>
      </c>
      <c r="H8" s="14"/>
      <c r="I8" s="28">
        <v>122.1</v>
      </c>
      <c r="J8" s="29">
        <v>120.4</v>
      </c>
      <c r="K8" s="30">
        <f t="shared" si="0"/>
        <v>1.6999999999999886</v>
      </c>
      <c r="L8" s="28">
        <v>24</v>
      </c>
      <c r="M8" s="29">
        <v>22.6</v>
      </c>
      <c r="N8" s="29">
        <f t="shared" si="1"/>
        <v>1.3999999999999986</v>
      </c>
      <c r="O8" s="28">
        <v>67.5</v>
      </c>
      <c r="P8" s="29">
        <v>66.7</v>
      </c>
      <c r="Q8" s="29">
        <f t="shared" si="2"/>
        <v>0.7999999999999972</v>
      </c>
      <c r="R8" s="35">
        <f t="shared" si="3"/>
        <v>44.7</v>
      </c>
      <c r="S8" s="36">
        <f t="shared" si="3"/>
        <v>44.6</v>
      </c>
      <c r="T8" s="30">
        <f t="shared" si="4"/>
        <v>0.10000000000000142</v>
      </c>
    </row>
    <row r="9" spans="1:20" ht="13.5">
      <c r="A9" s="1"/>
      <c r="B9" s="1"/>
      <c r="C9" s="1"/>
      <c r="D9" s="37"/>
      <c r="E9" s="38"/>
      <c r="F9" s="38"/>
      <c r="G9" s="13" t="s">
        <v>17</v>
      </c>
      <c r="H9" s="14"/>
      <c r="I9" s="28">
        <v>128.2</v>
      </c>
      <c r="J9" s="29">
        <v>125.8</v>
      </c>
      <c r="K9" s="30">
        <f t="shared" si="0"/>
        <v>2.3999999999999915</v>
      </c>
      <c r="L9" s="28">
        <v>27.2</v>
      </c>
      <c r="M9" s="29">
        <v>25.2</v>
      </c>
      <c r="N9" s="29">
        <f t="shared" si="1"/>
        <v>2</v>
      </c>
      <c r="O9" s="28">
        <v>70.3</v>
      </c>
      <c r="P9" s="29">
        <v>69.5</v>
      </c>
      <c r="Q9" s="29">
        <f t="shared" si="2"/>
        <v>0.7999999999999972</v>
      </c>
      <c r="R9" s="35">
        <f t="shared" si="3"/>
        <v>45.2</v>
      </c>
      <c r="S9" s="36">
        <f t="shared" si="3"/>
        <v>44.8</v>
      </c>
      <c r="T9" s="30">
        <f t="shared" si="4"/>
        <v>0.4000000000000057</v>
      </c>
    </row>
    <row r="10" spans="1:20" ht="13.5">
      <c r="A10" s="1"/>
      <c r="B10" s="1"/>
      <c r="C10" s="1"/>
      <c r="D10" s="37"/>
      <c r="E10" s="38"/>
      <c r="F10" s="38"/>
      <c r="G10" s="13" t="s">
        <v>18</v>
      </c>
      <c r="H10" s="14"/>
      <c r="I10" s="28">
        <v>133.1</v>
      </c>
      <c r="J10" s="29">
        <v>130.9</v>
      </c>
      <c r="K10" s="30">
        <f t="shared" si="0"/>
        <v>2.1999999999999886</v>
      </c>
      <c r="L10" s="28">
        <v>30.2</v>
      </c>
      <c r="M10" s="29">
        <v>28.3</v>
      </c>
      <c r="N10" s="29">
        <f t="shared" si="1"/>
        <v>1.8999999999999986</v>
      </c>
      <c r="O10" s="28">
        <v>72.3</v>
      </c>
      <c r="P10" s="29">
        <v>71.5</v>
      </c>
      <c r="Q10" s="29">
        <f t="shared" si="2"/>
        <v>0.7999999999999972</v>
      </c>
      <c r="R10" s="35">
        <f t="shared" si="3"/>
        <v>45.7</v>
      </c>
      <c r="S10" s="36">
        <f t="shared" si="3"/>
        <v>45.4</v>
      </c>
      <c r="T10" s="30">
        <f t="shared" si="4"/>
        <v>0.30000000000000426</v>
      </c>
    </row>
    <row r="11" spans="1:20" ht="13.5">
      <c r="A11" s="1"/>
      <c r="B11" s="1"/>
      <c r="C11" s="1"/>
      <c r="D11" s="37"/>
      <c r="E11" s="38"/>
      <c r="F11" s="38"/>
      <c r="G11" s="13" t="s">
        <v>19</v>
      </c>
      <c r="H11" s="14"/>
      <c r="I11" s="28">
        <v>139</v>
      </c>
      <c r="J11" s="29">
        <v>135.9</v>
      </c>
      <c r="K11" s="30">
        <f t="shared" si="0"/>
        <v>3.0999999999999943</v>
      </c>
      <c r="L11" s="28">
        <v>34.7</v>
      </c>
      <c r="M11" s="29">
        <v>31</v>
      </c>
      <c r="N11" s="29">
        <f t="shared" si="1"/>
        <v>3.700000000000003</v>
      </c>
      <c r="O11" s="28">
        <v>75.1</v>
      </c>
      <c r="P11" s="29">
        <v>73.7</v>
      </c>
      <c r="Q11" s="29">
        <f t="shared" si="2"/>
        <v>1.3999999999999915</v>
      </c>
      <c r="R11" s="35">
        <f t="shared" si="3"/>
        <v>46</v>
      </c>
      <c r="S11" s="36">
        <f t="shared" si="3"/>
        <v>45.8</v>
      </c>
      <c r="T11" s="30">
        <f t="shared" si="4"/>
        <v>0.20000000000000284</v>
      </c>
    </row>
    <row r="12" spans="1:20" ht="13.5">
      <c r="A12" s="1"/>
      <c r="B12" s="1"/>
      <c r="C12" s="1"/>
      <c r="D12" s="37"/>
      <c r="E12" s="38"/>
      <c r="F12" s="38"/>
      <c r="G12" s="13" t="s">
        <v>20</v>
      </c>
      <c r="H12" s="14"/>
      <c r="I12" s="28">
        <v>144.6</v>
      </c>
      <c r="J12" s="29">
        <v>141.9</v>
      </c>
      <c r="K12" s="30">
        <f t="shared" si="0"/>
        <v>2.6999999999999886</v>
      </c>
      <c r="L12" s="28">
        <v>38.6</v>
      </c>
      <c r="M12" s="29">
        <v>35.34</v>
      </c>
      <c r="N12" s="29">
        <f t="shared" si="1"/>
        <v>3.259999999999998</v>
      </c>
      <c r="O12" s="28">
        <v>77.5</v>
      </c>
      <c r="P12" s="29">
        <v>76.2</v>
      </c>
      <c r="Q12" s="29">
        <f t="shared" si="2"/>
        <v>1.2999999999999972</v>
      </c>
      <c r="R12" s="35">
        <f t="shared" si="3"/>
        <v>46.4</v>
      </c>
      <c r="S12" s="36">
        <f t="shared" si="3"/>
        <v>46.3</v>
      </c>
      <c r="T12" s="30">
        <f t="shared" si="4"/>
        <v>0.10000000000000142</v>
      </c>
    </row>
    <row r="13" spans="1:20" ht="13.5">
      <c r="A13" s="1"/>
      <c r="B13" s="1"/>
      <c r="C13" s="1"/>
      <c r="D13" s="33"/>
      <c r="E13" s="34"/>
      <c r="F13" s="34"/>
      <c r="G13" s="34"/>
      <c r="H13" s="34"/>
      <c r="I13" s="28"/>
      <c r="J13" s="29"/>
      <c r="K13" s="30"/>
      <c r="L13" s="28"/>
      <c r="M13" s="29"/>
      <c r="N13" s="29"/>
      <c r="O13" s="28"/>
      <c r="P13" s="29"/>
      <c r="Q13" s="29"/>
      <c r="R13" s="35"/>
      <c r="S13" s="36"/>
      <c r="T13" s="30"/>
    </row>
    <row r="14" spans="1:20" ht="13.5">
      <c r="A14" s="1"/>
      <c r="B14" s="1"/>
      <c r="C14" s="1"/>
      <c r="D14" s="37" t="s">
        <v>21</v>
      </c>
      <c r="E14" s="38"/>
      <c r="F14" s="38"/>
      <c r="G14" s="13" t="s">
        <v>22</v>
      </c>
      <c r="H14" s="14"/>
      <c r="I14" s="28">
        <v>152.5</v>
      </c>
      <c r="J14" s="29">
        <v>148.2</v>
      </c>
      <c r="K14" s="30">
        <f>I14-J14</f>
        <v>4.300000000000011</v>
      </c>
      <c r="L14" s="28">
        <v>45.2</v>
      </c>
      <c r="M14" s="29">
        <v>39.9</v>
      </c>
      <c r="N14" s="29">
        <f>L14-M14</f>
        <v>5.300000000000004</v>
      </c>
      <c r="O14" s="28">
        <v>81.3</v>
      </c>
      <c r="P14" s="29">
        <v>79</v>
      </c>
      <c r="Q14" s="29">
        <f>O14-P14</f>
        <v>2.299999999999997</v>
      </c>
      <c r="R14" s="35">
        <f>ROUND((I14-O14)/I14*100,1)</f>
        <v>46.7</v>
      </c>
      <c r="S14" s="36">
        <f t="shared" si="3"/>
        <v>46.7</v>
      </c>
      <c r="T14" s="30">
        <f>R14-S14</f>
        <v>0</v>
      </c>
    </row>
    <row r="15" spans="1:20" ht="13.5">
      <c r="A15" s="1"/>
      <c r="B15" s="1"/>
      <c r="C15" s="1"/>
      <c r="D15" s="37"/>
      <c r="E15" s="38"/>
      <c r="F15" s="38"/>
      <c r="G15" s="13" t="s">
        <v>23</v>
      </c>
      <c r="H15" s="14"/>
      <c r="I15" s="28">
        <v>158.8</v>
      </c>
      <c r="J15" s="29">
        <v>155.2</v>
      </c>
      <c r="K15" s="30">
        <f>I15-J15</f>
        <v>3.6000000000000227</v>
      </c>
      <c r="L15" s="28">
        <v>49.8</v>
      </c>
      <c r="M15" s="29">
        <v>45.1</v>
      </c>
      <c r="N15" s="29">
        <f>L15-M15</f>
        <v>4.699999999999996</v>
      </c>
      <c r="O15" s="28">
        <v>84.3</v>
      </c>
      <c r="P15" s="29">
        <v>82.4</v>
      </c>
      <c r="Q15" s="29">
        <f>O15-P15</f>
        <v>1.8999999999999915</v>
      </c>
      <c r="R15" s="35">
        <f>ROUND((I15-O15)/I15*100,1)</f>
        <v>46.9</v>
      </c>
      <c r="S15" s="36">
        <f t="shared" si="3"/>
        <v>46.9</v>
      </c>
      <c r="T15" s="30">
        <f>R15-S15</f>
        <v>0</v>
      </c>
    </row>
    <row r="16" spans="1:20" ht="13.5">
      <c r="A16" s="1"/>
      <c r="B16" s="1"/>
      <c r="C16" s="1"/>
      <c r="D16" s="37"/>
      <c r="E16" s="38"/>
      <c r="F16" s="38"/>
      <c r="G16" s="13" t="s">
        <v>24</v>
      </c>
      <c r="H16" s="14"/>
      <c r="I16" s="28">
        <v>164.5</v>
      </c>
      <c r="J16" s="29">
        <v>161.8</v>
      </c>
      <c r="K16" s="30">
        <f>I16-J16</f>
        <v>2.6999999999999886</v>
      </c>
      <c r="L16" s="28">
        <v>54.6</v>
      </c>
      <c r="M16" s="29">
        <v>50.6</v>
      </c>
      <c r="N16" s="29">
        <f>L16-M16</f>
        <v>4</v>
      </c>
      <c r="O16" s="28">
        <v>87.9</v>
      </c>
      <c r="P16" s="29">
        <v>85.8</v>
      </c>
      <c r="Q16" s="29">
        <f>O16-P16</f>
        <v>2.1000000000000085</v>
      </c>
      <c r="R16" s="35">
        <f>ROUND((I16-O16)/I16*100,1)</f>
        <v>46.6</v>
      </c>
      <c r="S16" s="36">
        <f t="shared" si="3"/>
        <v>47</v>
      </c>
      <c r="T16" s="30">
        <f>R16-S16</f>
        <v>-0.3999999999999986</v>
      </c>
    </row>
    <row r="17" spans="1:20" ht="13.5">
      <c r="A17" s="1"/>
      <c r="B17" s="1"/>
      <c r="C17" s="1"/>
      <c r="D17" s="33"/>
      <c r="E17" s="34"/>
      <c r="F17" s="34"/>
      <c r="G17" s="34"/>
      <c r="H17" s="34"/>
      <c r="I17" s="28"/>
      <c r="J17" s="29"/>
      <c r="K17" s="30"/>
      <c r="L17" s="28"/>
      <c r="M17" s="29"/>
      <c r="N17" s="29"/>
      <c r="O17" s="28"/>
      <c r="P17" s="29"/>
      <c r="Q17" s="29"/>
      <c r="R17" s="35"/>
      <c r="S17" s="36"/>
      <c r="T17" s="30"/>
    </row>
    <row r="18" spans="4:20" ht="13.5">
      <c r="D18" s="37" t="s">
        <v>25</v>
      </c>
      <c r="E18" s="38"/>
      <c r="F18" s="38"/>
      <c r="G18" s="13" t="s">
        <v>26</v>
      </c>
      <c r="H18" s="14"/>
      <c r="I18" s="28">
        <v>167.3</v>
      </c>
      <c r="J18" s="29">
        <v>166</v>
      </c>
      <c r="K18" s="30">
        <f>I18-J18</f>
        <v>1.3000000000000114</v>
      </c>
      <c r="L18" s="28">
        <v>59.3</v>
      </c>
      <c r="M18" s="29">
        <v>55.5</v>
      </c>
      <c r="N18" s="29">
        <f>L18-M18</f>
        <v>3.799999999999997</v>
      </c>
      <c r="O18" s="28">
        <v>89.8</v>
      </c>
      <c r="P18" s="29">
        <v>88.6</v>
      </c>
      <c r="Q18" s="29">
        <f>O18-P18</f>
        <v>1.2000000000000028</v>
      </c>
      <c r="R18" s="35">
        <f>ROUND((I18-O18)/I18*100,1)</f>
        <v>46.3</v>
      </c>
      <c r="S18" s="36">
        <f t="shared" si="3"/>
        <v>46.6</v>
      </c>
      <c r="T18" s="30">
        <f>R18-S18</f>
        <v>-0.30000000000000426</v>
      </c>
    </row>
    <row r="19" spans="4:20" ht="13.5">
      <c r="D19" s="37"/>
      <c r="E19" s="38"/>
      <c r="F19" s="38"/>
      <c r="G19" s="13" t="s">
        <v>27</v>
      </c>
      <c r="H19" s="14"/>
      <c r="I19" s="28">
        <v>169.1</v>
      </c>
      <c r="J19" s="29">
        <v>167.7</v>
      </c>
      <c r="K19" s="30">
        <f>I19-J19</f>
        <v>1.4000000000000057</v>
      </c>
      <c r="L19" s="28">
        <v>60.3</v>
      </c>
      <c r="M19" s="29">
        <v>58.6</v>
      </c>
      <c r="N19" s="29">
        <f>L19-M19</f>
        <v>1.6999999999999957</v>
      </c>
      <c r="O19" s="28">
        <v>90.7</v>
      </c>
      <c r="P19" s="29">
        <v>89.8</v>
      </c>
      <c r="Q19" s="29">
        <f>O19-P19</f>
        <v>0.9000000000000057</v>
      </c>
      <c r="R19" s="35">
        <f>ROUND((I19-O19)/I19*100,1)</f>
        <v>46.4</v>
      </c>
      <c r="S19" s="36">
        <f t="shared" si="3"/>
        <v>46.5</v>
      </c>
      <c r="T19" s="30">
        <f>R19-S19</f>
        <v>-0.10000000000000142</v>
      </c>
    </row>
    <row r="20" spans="4:20" ht="13.5">
      <c r="D20" s="37"/>
      <c r="E20" s="38"/>
      <c r="F20" s="38"/>
      <c r="G20" s="13" t="s">
        <v>28</v>
      </c>
      <c r="H20" s="14"/>
      <c r="I20" s="28">
        <v>170.1</v>
      </c>
      <c r="J20" s="29">
        <v>168.3</v>
      </c>
      <c r="K20" s="30">
        <f>I20-J20</f>
        <v>1.799999999999983</v>
      </c>
      <c r="L20" s="28">
        <v>62.5</v>
      </c>
      <c r="M20" s="29">
        <v>58.6</v>
      </c>
      <c r="N20" s="29">
        <f>L20-M20</f>
        <v>3.8999999999999986</v>
      </c>
      <c r="O20" s="28">
        <v>91.4</v>
      </c>
      <c r="P20" s="29">
        <v>90</v>
      </c>
      <c r="Q20" s="29">
        <f>O20-P20</f>
        <v>1.4000000000000057</v>
      </c>
      <c r="R20" s="35">
        <f>ROUND((I20-O20)/I20*100,1)</f>
        <v>46.3</v>
      </c>
      <c r="S20" s="36">
        <f t="shared" si="3"/>
        <v>46.5</v>
      </c>
      <c r="T20" s="30">
        <f>R20-S20</f>
        <v>-0.20000000000000284</v>
      </c>
    </row>
    <row r="21" spans="4:20" ht="13.5">
      <c r="D21" s="39"/>
      <c r="E21" s="40"/>
      <c r="F21" s="40"/>
      <c r="G21" s="41"/>
      <c r="H21" s="41"/>
      <c r="I21" s="42"/>
      <c r="J21" s="43"/>
      <c r="K21" s="44"/>
      <c r="L21" s="43"/>
      <c r="M21" s="43"/>
      <c r="N21" s="43"/>
      <c r="O21" s="42"/>
      <c r="P21" s="43"/>
      <c r="Q21" s="43"/>
      <c r="R21" s="42"/>
      <c r="S21" s="45"/>
      <c r="T21" s="44"/>
    </row>
    <row r="22" ht="13.5">
      <c r="S22" s="46"/>
    </row>
    <row r="23" ht="13.5">
      <c r="S23" s="46"/>
    </row>
    <row r="24" spans="4:19" ht="13.5">
      <c r="D24" s="1" t="s">
        <v>29</v>
      </c>
      <c r="S24" s="46"/>
    </row>
    <row r="25" spans="4:20" ht="13.5">
      <c r="D25" s="3" t="s">
        <v>1</v>
      </c>
      <c r="E25" s="4"/>
      <c r="F25" s="4"/>
      <c r="G25" s="4"/>
      <c r="H25" s="5"/>
      <c r="I25" s="6" t="s">
        <v>2</v>
      </c>
      <c r="J25" s="7"/>
      <c r="K25" s="7"/>
      <c r="L25" s="6" t="s">
        <v>3</v>
      </c>
      <c r="M25" s="7"/>
      <c r="N25" s="7"/>
      <c r="O25" s="6" t="s">
        <v>4</v>
      </c>
      <c r="P25" s="7"/>
      <c r="Q25" s="7"/>
      <c r="R25" s="9" t="s">
        <v>5</v>
      </c>
      <c r="S25" s="10"/>
      <c r="T25" s="11"/>
    </row>
    <row r="26" spans="4:20" ht="13.5">
      <c r="D26" s="12"/>
      <c r="E26" s="13"/>
      <c r="F26" s="13"/>
      <c r="G26" s="13"/>
      <c r="H26" s="14"/>
      <c r="I26" s="15" t="s">
        <v>6</v>
      </c>
      <c r="J26" s="16" t="s">
        <v>7</v>
      </c>
      <c r="K26" s="16" t="s">
        <v>8</v>
      </c>
      <c r="L26" s="15" t="s">
        <v>6</v>
      </c>
      <c r="M26" s="16" t="s">
        <v>7</v>
      </c>
      <c r="N26" s="16" t="s">
        <v>8</v>
      </c>
      <c r="O26" s="15" t="s">
        <v>6</v>
      </c>
      <c r="P26" s="16" t="s">
        <v>7</v>
      </c>
      <c r="Q26" s="16" t="s">
        <v>8</v>
      </c>
      <c r="R26" s="15" t="s">
        <v>6</v>
      </c>
      <c r="S26" s="18" t="s">
        <v>7</v>
      </c>
      <c r="T26" s="17" t="s">
        <v>8</v>
      </c>
    </row>
    <row r="27" spans="4:20" ht="13.5">
      <c r="D27" s="19"/>
      <c r="E27" s="20"/>
      <c r="F27" s="20"/>
      <c r="G27" s="20"/>
      <c r="H27" s="21"/>
      <c r="I27" s="22" t="s">
        <v>9</v>
      </c>
      <c r="J27" s="23" t="s">
        <v>10</v>
      </c>
      <c r="K27" s="24" t="s">
        <v>11</v>
      </c>
      <c r="L27" s="22" t="s">
        <v>9</v>
      </c>
      <c r="M27" s="23" t="s">
        <v>10</v>
      </c>
      <c r="N27" s="24" t="s">
        <v>11</v>
      </c>
      <c r="O27" s="22" t="s">
        <v>9</v>
      </c>
      <c r="P27" s="23" t="s">
        <v>10</v>
      </c>
      <c r="Q27" s="24" t="s">
        <v>11</v>
      </c>
      <c r="R27" s="22" t="s">
        <v>9</v>
      </c>
      <c r="S27" s="25" t="s">
        <v>10</v>
      </c>
      <c r="T27" s="24" t="s">
        <v>11</v>
      </c>
    </row>
    <row r="28" spans="4:20" ht="13.5">
      <c r="D28" s="26" t="s">
        <v>12</v>
      </c>
      <c r="E28" s="27"/>
      <c r="F28" s="27"/>
      <c r="G28" s="4" t="s">
        <v>13</v>
      </c>
      <c r="H28" s="5"/>
      <c r="I28" s="28">
        <v>109.4</v>
      </c>
      <c r="J28" s="29">
        <v>109.1</v>
      </c>
      <c r="K28" s="29">
        <f aca="true" t="shared" si="5" ref="K28:K35">I28-J28</f>
        <v>0.30000000000001137</v>
      </c>
      <c r="L28" s="28">
        <v>18.7</v>
      </c>
      <c r="M28" s="29">
        <v>18.3</v>
      </c>
      <c r="N28" s="29">
        <f>L28-M28</f>
        <v>0.3999999999999986</v>
      </c>
      <c r="O28" s="28">
        <v>60.9</v>
      </c>
      <c r="P28" s="29">
        <v>61.8</v>
      </c>
      <c r="Q28" s="29">
        <f>O28-P28</f>
        <v>-0.8999999999999986</v>
      </c>
      <c r="R28" s="31">
        <f>ROUND((I28-O28)/I28*100,1)</f>
        <v>44.3</v>
      </c>
      <c r="S28" s="32">
        <f>ROUND((J28-P28)/J28*100,1)</f>
        <v>43.4</v>
      </c>
      <c r="T28" s="47">
        <f>R28-S28</f>
        <v>0.8999999999999986</v>
      </c>
    </row>
    <row r="29" spans="4:20" ht="13.5">
      <c r="D29" s="33"/>
      <c r="E29" s="34"/>
      <c r="F29" s="34"/>
      <c r="G29" s="50"/>
      <c r="H29" s="50"/>
      <c r="I29" s="28"/>
      <c r="J29" s="29"/>
      <c r="K29" s="29"/>
      <c r="L29" s="28"/>
      <c r="M29" s="29"/>
      <c r="N29" s="29"/>
      <c r="O29" s="28"/>
      <c r="P29" s="29"/>
      <c r="Q29" s="29"/>
      <c r="R29" s="48"/>
      <c r="S29" s="49"/>
      <c r="T29" s="30"/>
    </row>
    <row r="30" spans="4:20" ht="13.5">
      <c r="D30" s="37" t="s">
        <v>14</v>
      </c>
      <c r="E30" s="38"/>
      <c r="F30" s="38"/>
      <c r="G30" s="13" t="s">
        <v>15</v>
      </c>
      <c r="H30" s="14"/>
      <c r="I30" s="28">
        <v>115.7</v>
      </c>
      <c r="J30" s="29">
        <v>114.2</v>
      </c>
      <c r="K30" s="29">
        <f t="shared" si="5"/>
        <v>1.5</v>
      </c>
      <c r="L30" s="28">
        <v>21.2</v>
      </c>
      <c r="M30" s="29">
        <v>19.9</v>
      </c>
      <c r="N30" s="29">
        <f aca="true" t="shared" si="6" ref="N30:N35">L30-M30</f>
        <v>1.3000000000000007</v>
      </c>
      <c r="O30" s="28">
        <v>64.4</v>
      </c>
      <c r="P30" s="29">
        <v>63.9</v>
      </c>
      <c r="Q30" s="29">
        <f aca="true" t="shared" si="7" ref="Q30:Q35">O30-P30</f>
        <v>0.5000000000000071</v>
      </c>
      <c r="R30" s="35">
        <f aca="true" t="shared" si="8" ref="R30:S35">ROUND((I30-O30)/I30*100,1)</f>
        <v>44.3</v>
      </c>
      <c r="S30" s="36">
        <f t="shared" si="8"/>
        <v>44</v>
      </c>
      <c r="T30" s="30">
        <f aca="true" t="shared" si="9" ref="T30:T35">R30-S30</f>
        <v>0.29999999999999716</v>
      </c>
    </row>
    <row r="31" spans="4:20" ht="13.5">
      <c r="D31" s="37"/>
      <c r="E31" s="38"/>
      <c r="F31" s="38"/>
      <c r="G31" s="13" t="s">
        <v>16</v>
      </c>
      <c r="H31" s="14"/>
      <c r="I31" s="28">
        <v>121.6</v>
      </c>
      <c r="J31" s="29">
        <v>119.7</v>
      </c>
      <c r="K31" s="29">
        <f t="shared" si="5"/>
        <v>1.8999999999999915</v>
      </c>
      <c r="L31" s="28">
        <v>23.7</v>
      </c>
      <c r="M31" s="29">
        <v>22</v>
      </c>
      <c r="N31" s="29">
        <f t="shared" si="6"/>
        <v>1.6999999999999993</v>
      </c>
      <c r="O31" s="28">
        <v>67.2</v>
      </c>
      <c r="P31" s="29">
        <v>66.5</v>
      </c>
      <c r="Q31" s="29">
        <f t="shared" si="7"/>
        <v>0.7000000000000028</v>
      </c>
      <c r="R31" s="35">
        <f t="shared" si="8"/>
        <v>44.7</v>
      </c>
      <c r="S31" s="36">
        <f t="shared" si="8"/>
        <v>44.4</v>
      </c>
      <c r="T31" s="30">
        <f t="shared" si="9"/>
        <v>0.30000000000000426</v>
      </c>
    </row>
    <row r="32" spans="4:20" ht="13.5">
      <c r="D32" s="37"/>
      <c r="E32" s="38"/>
      <c r="F32" s="38"/>
      <c r="G32" s="13" t="s">
        <v>17</v>
      </c>
      <c r="H32" s="14"/>
      <c r="I32" s="28">
        <v>127.6</v>
      </c>
      <c r="J32" s="29">
        <v>125.4</v>
      </c>
      <c r="K32" s="29">
        <f t="shared" si="5"/>
        <v>2.1999999999999886</v>
      </c>
      <c r="L32" s="28">
        <v>26.9</v>
      </c>
      <c r="M32" s="29">
        <v>24.9</v>
      </c>
      <c r="N32" s="29">
        <f t="shared" si="6"/>
        <v>2</v>
      </c>
      <c r="O32" s="28">
        <v>69.9</v>
      </c>
      <c r="P32" s="29">
        <v>69.1</v>
      </c>
      <c r="Q32" s="29">
        <f t="shared" si="7"/>
        <v>0.8000000000000114</v>
      </c>
      <c r="R32" s="35">
        <f t="shared" si="8"/>
        <v>45.2</v>
      </c>
      <c r="S32" s="36">
        <f t="shared" si="8"/>
        <v>44.9</v>
      </c>
      <c r="T32" s="30">
        <f t="shared" si="9"/>
        <v>0.30000000000000426</v>
      </c>
    </row>
    <row r="33" spans="4:20" ht="13.5">
      <c r="D33" s="37"/>
      <c r="E33" s="38"/>
      <c r="F33" s="38"/>
      <c r="G33" s="13" t="s">
        <v>18</v>
      </c>
      <c r="H33" s="14"/>
      <c r="I33" s="28">
        <v>133.6</v>
      </c>
      <c r="J33" s="29">
        <v>131.1</v>
      </c>
      <c r="K33" s="29">
        <f t="shared" si="5"/>
        <v>2.5</v>
      </c>
      <c r="L33" s="28">
        <v>30.2</v>
      </c>
      <c r="M33" s="29">
        <v>27.9</v>
      </c>
      <c r="N33" s="29">
        <f t="shared" si="6"/>
        <v>2.3000000000000007</v>
      </c>
      <c r="O33" s="28">
        <v>72.7</v>
      </c>
      <c r="P33" s="29">
        <v>71.7</v>
      </c>
      <c r="Q33" s="29">
        <f t="shared" si="7"/>
        <v>1</v>
      </c>
      <c r="R33" s="35">
        <f t="shared" si="8"/>
        <v>45.6</v>
      </c>
      <c r="S33" s="36">
        <f t="shared" si="8"/>
        <v>45.3</v>
      </c>
      <c r="T33" s="30">
        <f t="shared" si="9"/>
        <v>0.30000000000000426</v>
      </c>
    </row>
    <row r="34" spans="4:20" ht="13.5">
      <c r="D34" s="37"/>
      <c r="E34" s="38"/>
      <c r="F34" s="38"/>
      <c r="G34" s="13" t="s">
        <v>19</v>
      </c>
      <c r="H34" s="14"/>
      <c r="I34" s="28">
        <v>140.9</v>
      </c>
      <c r="J34" s="29">
        <v>137.3</v>
      </c>
      <c r="K34" s="29">
        <f t="shared" si="5"/>
        <v>3.5999999999999943</v>
      </c>
      <c r="L34" s="28">
        <v>35</v>
      </c>
      <c r="M34" s="29">
        <v>31.3</v>
      </c>
      <c r="N34" s="29">
        <f t="shared" si="6"/>
        <v>3.6999999999999993</v>
      </c>
      <c r="O34" s="28">
        <v>76.3</v>
      </c>
      <c r="P34" s="29">
        <v>74.4</v>
      </c>
      <c r="Q34" s="29">
        <f t="shared" si="7"/>
        <v>1.8999999999999915</v>
      </c>
      <c r="R34" s="35">
        <f t="shared" si="8"/>
        <v>45.8</v>
      </c>
      <c r="S34" s="36">
        <f t="shared" si="8"/>
        <v>45.8</v>
      </c>
      <c r="T34" s="30">
        <f t="shared" si="9"/>
        <v>0</v>
      </c>
    </row>
    <row r="35" spans="4:20" ht="13.5">
      <c r="D35" s="37"/>
      <c r="E35" s="38"/>
      <c r="F35" s="38"/>
      <c r="G35" s="13" t="s">
        <v>20</v>
      </c>
      <c r="H35" s="14"/>
      <c r="I35" s="28">
        <v>147.2</v>
      </c>
      <c r="J35" s="29">
        <v>144.3</v>
      </c>
      <c r="K35" s="29">
        <f t="shared" si="5"/>
        <v>2.8999999999999773</v>
      </c>
      <c r="L35" s="28">
        <v>39.7</v>
      </c>
      <c r="M35" s="29">
        <v>36.9</v>
      </c>
      <c r="N35" s="29">
        <f t="shared" si="6"/>
        <v>2.8000000000000043</v>
      </c>
      <c r="O35" s="28">
        <v>79.6</v>
      </c>
      <c r="P35" s="29">
        <v>78</v>
      </c>
      <c r="Q35" s="29">
        <f t="shared" si="7"/>
        <v>1.5999999999999943</v>
      </c>
      <c r="R35" s="35">
        <f t="shared" si="8"/>
        <v>45.9</v>
      </c>
      <c r="S35" s="36">
        <f t="shared" si="8"/>
        <v>45.9</v>
      </c>
      <c r="T35" s="30">
        <f t="shared" si="9"/>
        <v>0</v>
      </c>
    </row>
    <row r="36" spans="4:20" ht="13.5">
      <c r="D36" s="33"/>
      <c r="E36" s="34"/>
      <c r="F36" s="34"/>
      <c r="G36" s="34"/>
      <c r="H36" s="34"/>
      <c r="I36" s="28"/>
      <c r="J36" s="29"/>
      <c r="K36" s="29"/>
      <c r="L36" s="28"/>
      <c r="M36" s="29"/>
      <c r="N36" s="29"/>
      <c r="O36" s="28"/>
      <c r="P36" s="29"/>
      <c r="Q36" s="29"/>
      <c r="R36" s="35"/>
      <c r="S36" s="36"/>
      <c r="T36" s="30"/>
    </row>
    <row r="37" spans="4:20" ht="13.5">
      <c r="D37" s="37" t="s">
        <v>21</v>
      </c>
      <c r="E37" s="38"/>
      <c r="F37" s="38"/>
      <c r="G37" s="13" t="s">
        <v>22</v>
      </c>
      <c r="H37" s="14"/>
      <c r="I37" s="28">
        <v>151.2</v>
      </c>
      <c r="J37" s="29">
        <v>149.3</v>
      </c>
      <c r="K37" s="29">
        <f>I37-J37</f>
        <v>1.8999999999999773</v>
      </c>
      <c r="L37" s="28">
        <v>44.3</v>
      </c>
      <c r="M37" s="29">
        <v>41.8</v>
      </c>
      <c r="N37" s="29">
        <f>L37-M37</f>
        <v>2.5</v>
      </c>
      <c r="O37" s="28">
        <v>81.9</v>
      </c>
      <c r="P37" s="29">
        <v>80.9</v>
      </c>
      <c r="Q37" s="29">
        <f>O37-P37</f>
        <v>1</v>
      </c>
      <c r="R37" s="35">
        <f aca="true" t="shared" si="10" ref="R37:S39">ROUND((I37-O37)/I37*100,1)</f>
        <v>45.8</v>
      </c>
      <c r="S37" s="36">
        <f t="shared" si="10"/>
        <v>45.8</v>
      </c>
      <c r="T37" s="30">
        <f>R37-S37</f>
        <v>0</v>
      </c>
    </row>
    <row r="38" spans="4:20" ht="13.5">
      <c r="D38" s="37"/>
      <c r="E38" s="38"/>
      <c r="F38" s="38"/>
      <c r="G38" s="13" t="s">
        <v>23</v>
      </c>
      <c r="H38" s="14"/>
      <c r="I38" s="28">
        <v>154.4</v>
      </c>
      <c r="J38" s="29">
        <v>152.7</v>
      </c>
      <c r="K38" s="29">
        <f>I38-J38</f>
        <v>1.700000000000017</v>
      </c>
      <c r="L38" s="28">
        <v>48</v>
      </c>
      <c r="M38" s="29">
        <v>45.5</v>
      </c>
      <c r="N38" s="29">
        <f>L38-M38</f>
        <v>2.5</v>
      </c>
      <c r="O38" s="28">
        <v>83.6</v>
      </c>
      <c r="P38" s="29">
        <v>82.7</v>
      </c>
      <c r="Q38" s="29">
        <f>O38-P38</f>
        <v>0.8999999999999915</v>
      </c>
      <c r="R38" s="35">
        <f t="shared" si="10"/>
        <v>45.9</v>
      </c>
      <c r="S38" s="36">
        <f t="shared" si="10"/>
        <v>45.8</v>
      </c>
      <c r="T38" s="30">
        <f>R38-S38</f>
        <v>0.10000000000000142</v>
      </c>
    </row>
    <row r="39" spans="4:20" ht="13.5">
      <c r="D39" s="37"/>
      <c r="E39" s="38"/>
      <c r="F39" s="38"/>
      <c r="G39" s="13" t="s">
        <v>24</v>
      </c>
      <c r="H39" s="14"/>
      <c r="I39" s="28">
        <v>156</v>
      </c>
      <c r="J39" s="29">
        <v>154.9</v>
      </c>
      <c r="K39" s="29">
        <f>I39-J39</f>
        <v>1.0999999999999943</v>
      </c>
      <c r="L39" s="28">
        <v>50.5</v>
      </c>
      <c r="M39" s="29">
        <v>49</v>
      </c>
      <c r="N39" s="29">
        <f>L39-M39</f>
        <v>1.5</v>
      </c>
      <c r="O39" s="28">
        <v>84.5</v>
      </c>
      <c r="P39" s="29">
        <v>84</v>
      </c>
      <c r="Q39" s="29">
        <f>O39-P39</f>
        <v>0.5</v>
      </c>
      <c r="R39" s="35">
        <f t="shared" si="10"/>
        <v>45.8</v>
      </c>
      <c r="S39" s="36">
        <f t="shared" si="10"/>
        <v>45.8</v>
      </c>
      <c r="T39" s="30">
        <f>R39-S39</f>
        <v>0</v>
      </c>
    </row>
    <row r="40" spans="4:20" ht="13.5">
      <c r="D40" s="33"/>
      <c r="E40" s="34"/>
      <c r="F40" s="34"/>
      <c r="G40" s="34"/>
      <c r="H40" s="34"/>
      <c r="I40" s="28"/>
      <c r="J40" s="29"/>
      <c r="K40" s="29"/>
      <c r="L40" s="28"/>
      <c r="M40" s="29"/>
      <c r="N40" s="29"/>
      <c r="O40" s="28"/>
      <c r="P40" s="29"/>
      <c r="Q40" s="29"/>
      <c r="R40" s="35"/>
      <c r="S40" s="36"/>
      <c r="T40" s="30"/>
    </row>
    <row r="41" spans="4:20" ht="13.5">
      <c r="D41" s="37" t="s">
        <v>25</v>
      </c>
      <c r="E41" s="38"/>
      <c r="F41" s="38"/>
      <c r="G41" s="13" t="s">
        <v>26</v>
      </c>
      <c r="H41" s="14"/>
      <c r="I41" s="28">
        <v>156.1</v>
      </c>
      <c r="J41" s="29">
        <v>155.6</v>
      </c>
      <c r="K41" s="29">
        <f>I41-J41</f>
        <v>0.5</v>
      </c>
      <c r="L41" s="28">
        <v>52.5</v>
      </c>
      <c r="M41" s="29">
        <v>50.5</v>
      </c>
      <c r="N41" s="29">
        <f>L41-M41</f>
        <v>2</v>
      </c>
      <c r="O41" s="28">
        <v>85.1</v>
      </c>
      <c r="P41" s="29">
        <v>84.8</v>
      </c>
      <c r="Q41" s="29">
        <f>O41-P41</f>
        <v>0.29999999999999716</v>
      </c>
      <c r="R41" s="35">
        <f aca="true" t="shared" si="11" ref="R41:S43">ROUND((I41-O41)/I41*100,1)</f>
        <v>45.5</v>
      </c>
      <c r="S41" s="36">
        <f t="shared" si="11"/>
        <v>45.5</v>
      </c>
      <c r="T41" s="30">
        <f>R41-S41</f>
        <v>0</v>
      </c>
    </row>
    <row r="42" spans="4:20" ht="13.5">
      <c r="D42" s="37"/>
      <c r="E42" s="38"/>
      <c r="F42" s="38"/>
      <c r="G42" s="13" t="s">
        <v>27</v>
      </c>
      <c r="H42" s="14"/>
      <c r="I42" s="28">
        <v>157</v>
      </c>
      <c r="J42" s="29">
        <v>155.7</v>
      </c>
      <c r="K42" s="29">
        <f>I42-J42</f>
        <v>1.3000000000000114</v>
      </c>
      <c r="L42" s="28">
        <v>52.5</v>
      </c>
      <c r="M42" s="29">
        <v>52</v>
      </c>
      <c r="N42" s="29">
        <f>L42-M42</f>
        <v>0.5</v>
      </c>
      <c r="O42" s="28">
        <v>85.4</v>
      </c>
      <c r="P42" s="29">
        <v>84.4</v>
      </c>
      <c r="Q42" s="29">
        <f>O42-P42</f>
        <v>1</v>
      </c>
      <c r="R42" s="35">
        <f t="shared" si="11"/>
        <v>45.6</v>
      </c>
      <c r="S42" s="36">
        <f t="shared" si="11"/>
        <v>45.8</v>
      </c>
      <c r="T42" s="30">
        <f>R42-S42</f>
        <v>-0.19999999999999574</v>
      </c>
    </row>
    <row r="43" spans="4:20" ht="13.5">
      <c r="D43" s="37"/>
      <c r="E43" s="38"/>
      <c r="F43" s="38"/>
      <c r="G43" s="13" t="s">
        <v>28</v>
      </c>
      <c r="H43" s="14"/>
      <c r="I43" s="28">
        <v>157.2</v>
      </c>
      <c r="J43" s="29">
        <v>155.9</v>
      </c>
      <c r="K43" s="29">
        <f>I43-J43</f>
        <v>1.299999999999983</v>
      </c>
      <c r="L43" s="28">
        <v>53.3</v>
      </c>
      <c r="M43" s="29">
        <v>51.9</v>
      </c>
      <c r="N43" s="29">
        <f>L43-M43</f>
        <v>1.3999999999999986</v>
      </c>
      <c r="O43" s="28">
        <v>85.4</v>
      </c>
      <c r="P43" s="29">
        <v>84.7</v>
      </c>
      <c r="Q43" s="29">
        <f>O43-P43</f>
        <v>0.7000000000000028</v>
      </c>
      <c r="R43" s="35">
        <f t="shared" si="11"/>
        <v>45.7</v>
      </c>
      <c r="S43" s="36">
        <f t="shared" si="11"/>
        <v>45.7</v>
      </c>
      <c r="T43" s="30">
        <f>R43-S43</f>
        <v>0</v>
      </c>
    </row>
    <row r="44" spans="4:20" ht="13.5">
      <c r="D44" s="39"/>
      <c r="E44" s="40"/>
      <c r="F44" s="40"/>
      <c r="G44" s="41"/>
      <c r="H44" s="41"/>
      <c r="I44" s="42"/>
      <c r="J44" s="43"/>
      <c r="K44" s="44"/>
      <c r="L44" s="43"/>
      <c r="M44" s="43"/>
      <c r="N44" s="43"/>
      <c r="O44" s="42"/>
      <c r="P44" s="43"/>
      <c r="Q44" s="43"/>
      <c r="R44" s="42"/>
      <c r="S44" s="45"/>
      <c r="T44" s="44"/>
    </row>
  </sheetData>
  <mergeCells count="44">
    <mergeCell ref="D41:F44"/>
    <mergeCell ref="G41:H41"/>
    <mergeCell ref="G42:H42"/>
    <mergeCell ref="G43:H43"/>
    <mergeCell ref="D37:F39"/>
    <mergeCell ref="G37:H37"/>
    <mergeCell ref="G38:H38"/>
    <mergeCell ref="G39:H39"/>
    <mergeCell ref="R25:T25"/>
    <mergeCell ref="D28:F28"/>
    <mergeCell ref="G28:H28"/>
    <mergeCell ref="D30:F35"/>
    <mergeCell ref="G30:H30"/>
    <mergeCell ref="G31:H31"/>
    <mergeCell ref="G32:H32"/>
    <mergeCell ref="G33:H33"/>
    <mergeCell ref="G34:H34"/>
    <mergeCell ref="G35:H35"/>
    <mergeCell ref="D25:H27"/>
    <mergeCell ref="I25:K25"/>
    <mergeCell ref="L25:N25"/>
    <mergeCell ref="O25:Q25"/>
    <mergeCell ref="D18:F21"/>
    <mergeCell ref="G18:H18"/>
    <mergeCell ref="G19:H19"/>
    <mergeCell ref="G20:H20"/>
    <mergeCell ref="D14:F16"/>
    <mergeCell ref="G14:H14"/>
    <mergeCell ref="G15:H15"/>
    <mergeCell ref="G16:H16"/>
    <mergeCell ref="R2:T2"/>
    <mergeCell ref="D5:F5"/>
    <mergeCell ref="G5:H5"/>
    <mergeCell ref="D7:F12"/>
    <mergeCell ref="G7:H7"/>
    <mergeCell ref="G8:H8"/>
    <mergeCell ref="G9:H9"/>
    <mergeCell ref="G10:H10"/>
    <mergeCell ref="G11:H11"/>
    <mergeCell ref="G12:H12"/>
    <mergeCell ref="D2:H4"/>
    <mergeCell ref="I2:K2"/>
    <mergeCell ref="L2:N2"/>
    <mergeCell ref="O2:Q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宮崎県庁</cp:lastModifiedBy>
  <dcterms:created xsi:type="dcterms:W3CDTF">1997-01-08T22:48:59Z</dcterms:created>
  <dcterms:modified xsi:type="dcterms:W3CDTF">2011-01-17T06:22:50Z</dcterms:modified>
  <cp:category/>
  <cp:version/>
  <cp:contentType/>
  <cp:contentStatus/>
</cp:coreProperties>
</file>