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2 生活統計担当\指県10現住人口調査\01現住人口調査\12年単位使用\宮崎県の人口\宮崎県の人口（R05)\ﾎｰﾑﾍﾟｰジ （補完）\"/>
    </mc:Choice>
  </mc:AlternateContent>
  <xr:revisionPtr revIDLastSave="0" documentId="13_ncr:1_{3407078A-6711-415A-86EA-B9ECBC75D416}" xr6:coauthVersionLast="47" xr6:coauthVersionMax="47" xr10:uidLastSave="{00000000-0000-0000-0000-000000000000}"/>
  <bookViews>
    <workbookView xWindow="28680" yWindow="-120" windowWidth="29040" windowHeight="15840" tabRatio="873" xr2:uid="{00000000-000D-0000-FFFF-FFFF00000000}"/>
  </bookViews>
  <sheets>
    <sheet name="社会動態・自然動態の推移" sheetId="6" r:id="rId1"/>
    <sheet name="人口・世帯及び社会・自然動態" sheetId="5" r:id="rId2"/>
    <sheet name="市町村別社会増減率・自然増減率" sheetId="4" r:id="rId3"/>
    <sheet name="年齢５歳階級別県外転出入者数" sheetId="1" r:id="rId4"/>
    <sheet name="５歳階級別移動数（県・市部・郡部）" sheetId="8" r:id="rId5"/>
    <sheet name="５歳階級別移動数（市町村別）" sheetId="9" r:id="rId6"/>
  </sheets>
  <definedNames>
    <definedName name="_xlnm._FilterDatabase" localSheetId="2" hidden="1">市町村別社会増減率・自然増減率!$CH$3:$CJ$29</definedName>
    <definedName name="_xlnm.Print_Area" localSheetId="4">'５歳階級別移動数（県・市部・郡部）'!$A$1:$AL$63</definedName>
    <definedName name="_xlnm.Print_Area" localSheetId="5">'５歳階級別移動数（市町村別）'!$A$1:$DJ$123,'５歳階級別移動数（市町村別）'!$DK$1:$EC$60</definedName>
    <definedName name="_xlnm.Print_Area" localSheetId="2">市町村別社会増減率・自然増減率!$B$1:$AT$84</definedName>
    <definedName name="_xlnm.Print_Area" localSheetId="0">社会動態・自然動態の推移!$A$1:$AB$75</definedName>
    <definedName name="_xlnm.Print_Area" localSheetId="1">人口・世帯及び社会・自然動態!$A$1:$AB$43</definedName>
    <definedName name="_xlnm.Print_Area" localSheetId="3">年齢５歳階級別県外転出入者数!$A$1:$S$60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2" i="9" l="1"/>
  <c r="BD2" i="9"/>
  <c r="G36" i="1"/>
  <c r="CJ5" i="4" l="1"/>
  <c r="CJ7" i="4"/>
  <c r="CJ14" i="4"/>
  <c r="CJ18" i="4"/>
  <c r="CJ15" i="4"/>
  <c r="CJ12" i="4"/>
  <c r="CJ25" i="4"/>
  <c r="CJ19" i="4"/>
  <c r="CJ26" i="4"/>
  <c r="CJ6" i="4"/>
  <c r="CJ23" i="4"/>
  <c r="CJ17" i="4"/>
  <c r="CJ10" i="4"/>
  <c r="CJ9" i="4"/>
  <c r="CJ8" i="4"/>
  <c r="CJ29" i="4"/>
  <c r="CJ20" i="4"/>
  <c r="CJ16" i="4"/>
  <c r="CJ11" i="4"/>
  <c r="CJ13" i="4"/>
  <c r="CJ27" i="4"/>
  <c r="CJ24" i="4"/>
  <c r="CJ28" i="4"/>
  <c r="CJ21" i="4"/>
  <c r="CJ22" i="4"/>
  <c r="CJ4" i="4"/>
  <c r="CF28" i="4"/>
  <c r="CF29" i="4"/>
  <c r="CF24" i="4"/>
  <c r="CF12" i="4"/>
  <c r="CF17" i="4"/>
  <c r="CF26" i="4"/>
  <c r="CF6" i="4"/>
  <c r="CF10" i="4"/>
  <c r="CF4" i="4"/>
  <c r="CF25" i="4"/>
  <c r="CF13" i="4"/>
  <c r="CF18" i="4"/>
  <c r="CF5" i="4"/>
  <c r="CF19" i="4"/>
  <c r="CF20" i="4"/>
  <c r="CF15" i="4"/>
  <c r="CF21" i="4"/>
  <c r="CF16" i="4"/>
  <c r="CF27" i="4"/>
  <c r="CF23" i="4"/>
  <c r="CF8" i="4"/>
  <c r="CF11" i="4"/>
  <c r="CF7" i="4"/>
  <c r="CF9" i="4"/>
  <c r="CF22" i="4"/>
  <c r="CF14" i="4"/>
  <c r="CB29" i="4"/>
  <c r="CB27" i="4"/>
  <c r="CB21" i="4"/>
  <c r="CB15" i="4"/>
  <c r="CB19" i="4"/>
  <c r="CB25" i="4"/>
  <c r="CB8" i="4"/>
  <c r="CB14" i="4"/>
  <c r="CB7" i="4"/>
  <c r="CB28" i="4"/>
  <c r="CB11" i="4"/>
  <c r="CB17" i="4"/>
  <c r="CB20" i="4"/>
  <c r="CB22" i="4"/>
  <c r="CB24" i="4"/>
  <c r="CB4" i="4"/>
  <c r="CB16" i="4"/>
  <c r="CB18" i="4"/>
  <c r="CB26" i="4"/>
  <c r="CB23" i="4"/>
  <c r="CB6" i="4"/>
  <c r="CB9" i="4"/>
  <c r="CB5" i="4"/>
  <c r="CB12" i="4"/>
  <c r="CB13" i="4"/>
  <c r="CB10" i="4"/>
  <c r="BX27" i="4"/>
  <c r="BX22" i="4"/>
  <c r="BX17" i="4"/>
  <c r="BX23" i="4"/>
  <c r="BX16" i="4"/>
  <c r="BX24" i="4"/>
  <c r="BX13" i="4"/>
  <c r="BX29" i="4"/>
  <c r="BX14" i="4"/>
  <c r="BX7" i="4"/>
  <c r="BX11" i="4"/>
  <c r="BX6" i="4"/>
  <c r="BX21" i="4"/>
  <c r="BX28" i="4"/>
  <c r="BX19" i="4"/>
  <c r="BX5" i="4"/>
  <c r="BX18" i="4"/>
  <c r="BX15" i="4"/>
  <c r="BX9" i="4"/>
  <c r="BX8" i="4"/>
  <c r="BX10" i="4"/>
  <c r="BX4" i="4"/>
  <c r="BX20" i="4"/>
  <c r="BX12" i="4"/>
  <c r="BX25" i="4"/>
  <c r="BX26" i="4"/>
  <c r="BT6" i="4"/>
  <c r="BT5" i="4"/>
  <c r="BT12" i="4"/>
  <c r="BT8" i="4"/>
  <c r="BT10" i="4"/>
  <c r="BT9" i="4"/>
  <c r="BT13" i="4"/>
  <c r="BT7" i="4"/>
  <c r="BT17" i="4"/>
  <c r="BT11" i="4"/>
  <c r="BT20" i="4"/>
  <c r="BT19" i="4"/>
  <c r="BT24" i="4"/>
  <c r="BT21" i="4"/>
  <c r="BT29" i="4"/>
  <c r="BT22" i="4"/>
  <c r="BT14" i="4"/>
  <c r="BT18" i="4"/>
  <c r="BT16" i="4"/>
  <c r="BT26" i="4"/>
  <c r="BT25" i="4"/>
  <c r="BT27" i="4"/>
  <c r="BT15" i="4"/>
  <c r="BT23" i="4"/>
  <c r="BT28" i="4"/>
  <c r="BT4" i="4"/>
  <c r="BP27" i="4"/>
  <c r="BP19" i="4"/>
  <c r="BP21" i="4"/>
  <c r="BP24" i="4"/>
  <c r="BP17" i="4"/>
  <c r="BP22" i="4"/>
  <c r="BP18" i="4"/>
  <c r="BP29" i="4"/>
  <c r="BP16" i="4"/>
  <c r="BP5" i="4"/>
  <c r="BP15" i="4"/>
  <c r="BP14" i="4"/>
  <c r="BP23" i="4"/>
  <c r="BP28" i="4"/>
  <c r="BP9" i="4"/>
  <c r="BP4" i="4"/>
  <c r="BP26" i="4"/>
  <c r="BP20" i="4"/>
  <c r="BP10" i="4"/>
  <c r="BP12" i="4"/>
  <c r="BP8" i="4"/>
  <c r="BP6" i="4"/>
  <c r="BP11" i="4"/>
  <c r="BP7" i="4"/>
  <c r="BP13" i="4"/>
  <c r="BP25" i="4"/>
  <c r="BL9" i="4"/>
  <c r="BL8" i="4"/>
  <c r="BL5" i="4"/>
  <c r="BL6" i="4"/>
  <c r="BL11" i="4"/>
  <c r="BL15" i="4"/>
  <c r="BL4" i="4"/>
  <c r="BL17" i="4"/>
  <c r="BL7" i="4"/>
  <c r="BL26" i="4"/>
  <c r="BL12" i="4"/>
  <c r="BL19" i="4"/>
  <c r="BL20" i="4"/>
  <c r="BL27" i="4"/>
  <c r="BL22" i="4"/>
  <c r="BL29" i="4"/>
  <c r="BL23" i="4"/>
  <c r="BL18" i="4"/>
  <c r="BL16" i="4"/>
  <c r="BL21" i="4"/>
  <c r="BL24" i="4"/>
  <c r="BL14" i="4"/>
  <c r="BL25" i="4"/>
  <c r="BL13" i="4"/>
  <c r="BL10" i="4"/>
  <c r="BL28" i="4"/>
  <c r="BH7" i="4"/>
  <c r="BH17" i="4"/>
  <c r="BH5" i="4"/>
  <c r="BH12" i="4"/>
  <c r="BH14" i="4"/>
  <c r="BH9" i="4"/>
  <c r="BH19" i="4"/>
  <c r="BH6" i="4"/>
  <c r="BH27" i="4"/>
  <c r="BH16" i="4"/>
  <c r="BH4" i="4"/>
  <c r="BH15" i="4"/>
  <c r="BH11" i="4"/>
  <c r="BH25" i="4"/>
  <c r="BH26" i="4"/>
  <c r="BH29" i="4"/>
  <c r="BH8" i="4"/>
  <c r="BH13" i="4"/>
  <c r="BH18" i="4"/>
  <c r="BH10" i="4"/>
  <c r="BH24" i="4"/>
  <c r="BH23" i="4"/>
  <c r="BH22" i="4"/>
  <c r="BH20" i="4"/>
  <c r="BH21" i="4"/>
  <c r="BH28" i="4"/>
  <c r="BD12" i="4"/>
  <c r="BD23" i="4"/>
  <c r="BD8" i="4"/>
  <c r="BD10" i="4"/>
  <c r="BD16" i="4"/>
  <c r="BD14" i="4"/>
  <c r="BD9" i="4"/>
  <c r="BD17" i="4"/>
  <c r="BD28" i="4"/>
  <c r="BD24" i="4"/>
  <c r="BD4" i="4"/>
  <c r="BD19" i="4"/>
  <c r="BD21" i="4"/>
  <c r="BD26" i="4"/>
  <c r="BD29" i="4"/>
  <c r="BD27" i="4"/>
  <c r="BD11" i="4"/>
  <c r="BD22" i="4"/>
  <c r="BD18" i="4"/>
  <c r="BD15" i="4"/>
  <c r="BD20" i="4"/>
  <c r="BD6" i="4"/>
  <c r="BD13" i="4"/>
  <c r="BD7" i="4"/>
  <c r="BD5" i="4"/>
  <c r="BD25" i="4"/>
  <c r="AZ23" i="4"/>
  <c r="AZ27" i="4"/>
  <c r="AZ17" i="4"/>
  <c r="AZ14" i="4"/>
  <c r="AZ21" i="4"/>
  <c r="AZ22" i="4"/>
  <c r="AZ11" i="4"/>
  <c r="AZ26" i="4"/>
  <c r="AZ12" i="4"/>
  <c r="AZ29" i="4"/>
  <c r="AZ13" i="4"/>
  <c r="AZ19" i="4"/>
  <c r="AZ25" i="4"/>
  <c r="AZ18" i="4"/>
  <c r="AZ20" i="4"/>
  <c r="AZ5" i="4"/>
  <c r="AZ15" i="4"/>
  <c r="AZ28" i="4"/>
  <c r="AZ16" i="4"/>
  <c r="AZ24" i="4"/>
  <c r="AZ9" i="4"/>
  <c r="AZ6" i="4"/>
  <c r="AZ10" i="4"/>
  <c r="AZ8" i="4"/>
  <c r="AZ7" i="4"/>
  <c r="AZ4" i="4"/>
  <c r="AE6" i="6" l="1"/>
  <c r="AE7" i="6"/>
  <c r="AE8" i="6"/>
  <c r="AE9" i="6"/>
  <c r="AE10" i="6"/>
  <c r="AE11" i="6"/>
  <c r="AE12" i="6"/>
  <c r="AE13" i="6"/>
  <c r="AE14" i="6"/>
  <c r="AE15" i="6"/>
  <c r="AE16" i="6"/>
  <c r="AE17" i="6"/>
  <c r="AE18" i="6"/>
  <c r="AE19" i="6"/>
  <c r="AE20" i="6"/>
  <c r="AE21" i="6"/>
  <c r="AE22" i="6"/>
  <c r="AE23" i="6"/>
  <c r="AE24" i="6"/>
  <c r="AE25" i="6"/>
  <c r="AE26" i="6"/>
  <c r="AE27" i="6"/>
  <c r="AE28" i="6"/>
  <c r="AE29" i="6"/>
  <c r="AE30" i="6"/>
  <c r="AE31" i="6"/>
  <c r="AE32" i="6"/>
  <c r="AE33" i="6"/>
  <c r="AE34" i="6"/>
  <c r="AE35" i="6"/>
  <c r="AE36" i="6"/>
  <c r="AE37" i="6"/>
  <c r="AE38" i="6"/>
  <c r="AE39" i="6"/>
  <c r="AE40" i="6"/>
  <c r="AE41" i="6"/>
  <c r="AE42" i="6"/>
  <c r="AE43" i="6"/>
  <c r="AE44" i="6"/>
  <c r="AE45" i="6"/>
  <c r="AE46" i="6"/>
  <c r="AE47" i="6"/>
  <c r="AE48" i="6"/>
  <c r="AE49" i="6"/>
  <c r="AE50" i="6"/>
  <c r="AE51" i="6"/>
  <c r="AE52" i="6"/>
  <c r="AE53" i="6"/>
  <c r="AE54" i="6"/>
  <c r="AE55" i="6"/>
  <c r="AE56" i="6"/>
  <c r="AE57" i="6"/>
  <c r="AE58" i="6"/>
  <c r="AE59" i="6"/>
  <c r="AE60" i="6"/>
  <c r="AE61" i="6"/>
  <c r="AE62" i="6"/>
  <c r="AE63" i="6"/>
  <c r="AE64" i="6"/>
  <c r="AE65" i="6"/>
  <c r="AE66" i="6"/>
  <c r="AE67" i="6"/>
  <c r="AE68" i="6"/>
  <c r="AE69" i="6"/>
  <c r="AE70" i="6"/>
  <c r="AE71" i="6"/>
  <c r="AE72" i="6"/>
  <c r="AE73" i="6"/>
  <c r="AE5" i="6"/>
  <c r="AD6" i="6"/>
  <c r="AD7" i="6"/>
  <c r="AD8" i="6"/>
  <c r="AD9" i="6"/>
  <c r="AD10" i="6"/>
  <c r="AD11" i="6"/>
  <c r="AD12" i="6"/>
  <c r="AD13" i="6"/>
  <c r="AD14" i="6"/>
  <c r="AD15" i="6"/>
  <c r="AD16" i="6"/>
  <c r="AD17" i="6"/>
  <c r="AD18" i="6"/>
  <c r="AD19" i="6"/>
  <c r="AD20" i="6"/>
  <c r="AD21" i="6"/>
  <c r="AD22" i="6"/>
  <c r="AD23" i="6"/>
  <c r="AD24" i="6"/>
  <c r="AD25" i="6"/>
  <c r="AD26" i="6"/>
  <c r="AD27" i="6"/>
  <c r="AD28" i="6"/>
  <c r="AD29" i="6"/>
  <c r="AD30" i="6"/>
  <c r="AD31" i="6"/>
  <c r="AD32" i="6"/>
  <c r="AD33" i="6"/>
  <c r="AD34" i="6"/>
  <c r="AD35" i="6"/>
  <c r="AD36" i="6"/>
  <c r="AD37" i="6"/>
  <c r="AD38" i="6"/>
  <c r="AD39" i="6"/>
  <c r="AD40" i="6"/>
  <c r="AD41" i="6"/>
  <c r="AD42" i="6"/>
  <c r="AD43" i="6"/>
  <c r="AD44" i="6"/>
  <c r="AD45" i="6"/>
  <c r="AD46" i="6"/>
  <c r="AD47" i="6"/>
  <c r="AD48" i="6"/>
  <c r="AD49" i="6"/>
  <c r="AD50" i="6"/>
  <c r="AD51" i="6"/>
  <c r="AD52" i="6"/>
  <c r="AD53" i="6"/>
  <c r="AD54" i="6"/>
  <c r="AD55" i="6"/>
  <c r="AD56" i="6"/>
  <c r="AD57" i="6"/>
  <c r="AD58" i="6"/>
  <c r="AD59" i="6"/>
  <c r="AD60" i="6"/>
  <c r="AD61" i="6"/>
  <c r="AD62" i="6"/>
  <c r="AD63" i="6"/>
  <c r="AD64" i="6"/>
  <c r="AD65" i="6"/>
  <c r="AD66" i="6"/>
  <c r="AD67" i="6"/>
  <c r="AD68" i="6"/>
  <c r="AD69" i="6"/>
  <c r="AD70" i="6"/>
  <c r="AD71" i="6"/>
  <c r="AD72" i="6"/>
  <c r="AD73" i="6"/>
  <c r="AD5" i="6"/>
  <c r="R95" i="9"/>
  <c r="AK95" i="9"/>
  <c r="BD95" i="9"/>
  <c r="BW95" i="9"/>
  <c r="CP95" i="9"/>
  <c r="DI95" i="9"/>
  <c r="DI63" i="9"/>
  <c r="CP63" i="9"/>
  <c r="BW63" i="9"/>
  <c r="BD63" i="9"/>
  <c r="AK63" i="9"/>
  <c r="R63" i="9"/>
  <c r="R34" i="9"/>
  <c r="AK34" i="9"/>
  <c r="BD34" i="9"/>
  <c r="BW34" i="9"/>
  <c r="CP34" i="9"/>
  <c r="DI34" i="9"/>
  <c r="EB34" i="9"/>
  <c r="EB2" i="9"/>
  <c r="DI2" i="9"/>
  <c r="CP2" i="9"/>
  <c r="BW2" i="9"/>
  <c r="AL3" i="8" l="1"/>
  <c r="S35" i="8"/>
</calcChain>
</file>

<file path=xl/sharedStrings.xml><?xml version="1.0" encoding="utf-8"?>
<sst xmlns="http://schemas.openxmlformats.org/spreadsheetml/2006/main" count="2115" uniqueCount="327">
  <si>
    <t>社会増減</t>
    <rPh sb="2" eb="4">
      <t>ゾウゲン</t>
    </rPh>
    <phoneticPr fontId="4"/>
  </si>
  <si>
    <t>自然増減</t>
    <rPh sb="2" eb="4">
      <t>ゾウゲン</t>
    </rPh>
    <phoneticPr fontId="4"/>
  </si>
  <si>
    <t>年</t>
    <rPh sb="0" eb="1">
      <t>ネン</t>
    </rPh>
    <phoneticPr fontId="4"/>
  </si>
  <si>
    <t>県外転入</t>
  </si>
  <si>
    <t>県外転出</t>
  </si>
  <si>
    <t>率（％）</t>
    <phoneticPr fontId="4"/>
  </si>
  <si>
    <t>注１）社会増減率＝社会増減数÷期初め人口×100</t>
    <rPh sb="0" eb="1">
      <t>チュウ</t>
    </rPh>
    <rPh sb="3" eb="5">
      <t>シャカイ</t>
    </rPh>
    <rPh sb="5" eb="8">
      <t>ゾウゲンリツ</t>
    </rPh>
    <rPh sb="9" eb="12">
      <t>シャカイゾウ</t>
    </rPh>
    <rPh sb="12" eb="14">
      <t>ゲンスウ</t>
    </rPh>
    <rPh sb="15" eb="16">
      <t>キ</t>
    </rPh>
    <rPh sb="16" eb="17">
      <t>ハジ</t>
    </rPh>
    <rPh sb="18" eb="20">
      <t>ジンコウ</t>
    </rPh>
    <phoneticPr fontId="4"/>
  </si>
  <si>
    <t>前年との増減</t>
    <rPh sb="0" eb="2">
      <t>ゼンネン</t>
    </rPh>
    <rPh sb="4" eb="6">
      <t>ゾウゲン</t>
    </rPh>
    <phoneticPr fontId="7"/>
  </si>
  <si>
    <t>社会</t>
  </si>
  <si>
    <t>自然</t>
  </si>
  <si>
    <t>男</t>
  </si>
  <si>
    <t>女</t>
  </si>
  <si>
    <t>増減</t>
  </si>
  <si>
    <t>計</t>
  </si>
  <si>
    <t>県内</t>
  </si>
  <si>
    <t>県外</t>
  </si>
  <si>
    <t>他</t>
  </si>
  <si>
    <t>西米良村</t>
  </si>
  <si>
    <t>高千穂町</t>
  </si>
  <si>
    <t>日之影町</t>
  </si>
  <si>
    <t>出生率</t>
  </si>
  <si>
    <t>死亡率</t>
  </si>
  <si>
    <t>（人）</t>
    <rPh sb="1" eb="2">
      <t>ヒト</t>
    </rPh>
    <phoneticPr fontId="4"/>
  </si>
  <si>
    <t>増減率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</si>
  <si>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</si>
  <si>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</si>
  <si>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</si>
  <si>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</si>
  <si>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</si>
  <si>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</si>
  <si>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</si>
  <si>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</si>
  <si>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</si>
  <si>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</si>
  <si>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</si>
  <si>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</si>
  <si>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</si>
  <si>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</si>
  <si>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</si>
  <si>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</si>
  <si>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男</t>
    <rPh sb="0" eb="1">
      <t>オトコ</t>
    </rPh>
    <phoneticPr fontId="2"/>
  </si>
  <si>
    <t>女</t>
    <rPh sb="0" eb="1">
      <t>オンナ</t>
    </rPh>
    <phoneticPr fontId="2"/>
  </si>
  <si>
    <t>（％）</t>
    <phoneticPr fontId="4"/>
  </si>
  <si>
    <t>現住世帯</t>
    <phoneticPr fontId="7"/>
  </si>
  <si>
    <t>世帯数</t>
    <phoneticPr fontId="7"/>
  </si>
  <si>
    <t>計</t>
    <phoneticPr fontId="4"/>
  </si>
  <si>
    <t>県内</t>
    <phoneticPr fontId="4"/>
  </si>
  <si>
    <t>県外</t>
    <phoneticPr fontId="4"/>
  </si>
  <si>
    <t>増減率</t>
    <rPh sb="0" eb="3">
      <t>ゾウゲンリツ</t>
    </rPh>
    <phoneticPr fontId="7"/>
  </si>
  <si>
    <t>県外転入者（人）</t>
    <phoneticPr fontId="4"/>
  </si>
  <si>
    <t>県外転出者（人）</t>
    <phoneticPr fontId="4"/>
  </si>
  <si>
    <t>社会増減数（人）</t>
    <rPh sb="0" eb="2">
      <t>シャカイ</t>
    </rPh>
    <rPh sb="2" eb="4">
      <t>ゾウゲン</t>
    </rPh>
    <rPh sb="4" eb="5">
      <t>スウ</t>
    </rPh>
    <rPh sb="6" eb="7">
      <t>ニン</t>
    </rPh>
    <phoneticPr fontId="4"/>
  </si>
  <si>
    <t>社会増減率（％）</t>
    <rPh sb="0" eb="2">
      <t>シャカイ</t>
    </rPh>
    <rPh sb="2" eb="5">
      <t>ゾウゲンリツ</t>
    </rPh>
    <phoneticPr fontId="4"/>
  </si>
  <si>
    <t>年齢</t>
    <rPh sb="0" eb="2">
      <t>ネンレイ</t>
    </rPh>
    <phoneticPr fontId="2"/>
  </si>
  <si>
    <t>社会</t>
    <rPh sb="0" eb="2">
      <t>シャカイ</t>
    </rPh>
    <phoneticPr fontId="2"/>
  </si>
  <si>
    <t>階級</t>
    <rPh sb="0" eb="2">
      <t>カイキュウ</t>
    </rPh>
    <phoneticPr fontId="2"/>
  </si>
  <si>
    <t>0～4</t>
  </si>
  <si>
    <t>5～9</t>
  </si>
  <si>
    <t>90～94</t>
  </si>
  <si>
    <t>95～99</t>
  </si>
  <si>
    <t>100～</t>
  </si>
  <si>
    <t>（内訳）</t>
    <rPh sb="1" eb="3">
      <t>ウチワケ</t>
    </rPh>
    <phoneticPr fontId="2"/>
  </si>
  <si>
    <t>（歳）</t>
    <rPh sb="1" eb="2">
      <t>サイ</t>
    </rPh>
    <phoneticPr fontId="2"/>
  </si>
  <si>
    <t>増減</t>
    <phoneticPr fontId="2"/>
  </si>
  <si>
    <t>注１）転入、転出、社会増減の県内については、「職権記載」分を含めて算出している。</t>
    <rPh sb="14" eb="16">
      <t>ケンナイ</t>
    </rPh>
    <rPh sb="23" eb="25">
      <t>ショッケン</t>
    </rPh>
    <rPh sb="25" eb="27">
      <t>キサイ</t>
    </rPh>
    <rPh sb="28" eb="29">
      <t>ブン</t>
    </rPh>
    <rPh sb="30" eb="31">
      <t>フク</t>
    </rPh>
    <rPh sb="33" eb="35">
      <t>サンシュツ</t>
    </rPh>
    <phoneticPr fontId="2"/>
  </si>
  <si>
    <t>増減</t>
    <rPh sb="0" eb="2">
      <t>ゾウゲン</t>
    </rPh>
    <phoneticPr fontId="2"/>
  </si>
  <si>
    <t>社会動態・自然動態の推移</t>
  </si>
  <si>
    <t>社会動態（人）</t>
    <rPh sb="5" eb="6">
      <t>ニン</t>
    </rPh>
    <phoneticPr fontId="4"/>
  </si>
  <si>
    <t>自然動態（人）</t>
    <rPh sb="5" eb="6">
      <t>ニン</t>
    </rPh>
    <phoneticPr fontId="4"/>
  </si>
  <si>
    <t>出生</t>
  </si>
  <si>
    <t>死亡</t>
  </si>
  <si>
    <t>総数</t>
  </si>
  <si>
    <t>三股町</t>
  </si>
  <si>
    <t>高原町</t>
  </si>
  <si>
    <t>国富町</t>
  </si>
  <si>
    <t>綾町</t>
  </si>
  <si>
    <t>高鍋町</t>
  </si>
  <si>
    <t>新富町</t>
  </si>
  <si>
    <t>木城町</t>
  </si>
  <si>
    <t>川南町</t>
  </si>
  <si>
    <t>都農町</t>
  </si>
  <si>
    <t>門川町</t>
  </si>
  <si>
    <t>諸塚村</t>
  </si>
  <si>
    <t>椎葉村</t>
  </si>
  <si>
    <t>町村計</t>
  </si>
  <si>
    <t>市町村別社会増減率・自然増減率</t>
  </si>
  <si>
    <t>市町村</t>
    <rPh sb="0" eb="1">
      <t>シ</t>
    </rPh>
    <phoneticPr fontId="4"/>
  </si>
  <si>
    <t>年齢５歳階級別県外転出入者数</t>
  </si>
  <si>
    <t>区分</t>
    <phoneticPr fontId="4"/>
  </si>
  <si>
    <t>転入率（％）</t>
  </si>
  <si>
    <t>転出率（％）</t>
  </si>
  <si>
    <t>市町村別５歳階級別移動数</t>
    <rPh sb="3" eb="4">
      <t>ベツ</t>
    </rPh>
    <rPh sb="5" eb="6">
      <t>サイ</t>
    </rPh>
    <rPh sb="11" eb="12">
      <t>イスウ</t>
    </rPh>
    <phoneticPr fontId="2"/>
  </si>
  <si>
    <t>５歳階級別移動数（県計）</t>
    <rPh sb="1" eb="2">
      <t>サイ</t>
    </rPh>
    <rPh sb="9" eb="10">
      <t>ケン</t>
    </rPh>
    <rPh sb="10" eb="11">
      <t>ケイ</t>
    </rPh>
    <phoneticPr fontId="2"/>
  </si>
  <si>
    <t>５歳階級別移動数（郡計）</t>
    <rPh sb="1" eb="2">
      <t>サイ</t>
    </rPh>
    <rPh sb="9" eb="10">
      <t>グン</t>
    </rPh>
    <rPh sb="10" eb="11">
      <t>ケイ</t>
    </rPh>
    <phoneticPr fontId="2"/>
  </si>
  <si>
    <t>転入</t>
    <phoneticPr fontId="2"/>
  </si>
  <si>
    <t>県内</t>
    <phoneticPr fontId="2"/>
  </si>
  <si>
    <t>県外</t>
    <phoneticPr fontId="2"/>
  </si>
  <si>
    <t>転出</t>
    <phoneticPr fontId="2"/>
  </si>
  <si>
    <t>死亡</t>
    <phoneticPr fontId="2"/>
  </si>
  <si>
    <t>総数</t>
    <phoneticPr fontId="2"/>
  </si>
  <si>
    <t>５歳階級別移動数（市計）</t>
    <rPh sb="1" eb="2">
      <t>サイ</t>
    </rPh>
    <rPh sb="9" eb="10">
      <t>シ</t>
    </rPh>
    <rPh sb="10" eb="11">
      <t>ケイ</t>
    </rPh>
    <phoneticPr fontId="2"/>
  </si>
  <si>
    <t>（人）</t>
    <rPh sb="1" eb="2">
      <t>ニン</t>
    </rPh>
    <phoneticPr fontId="2"/>
  </si>
  <si>
    <t>転　入</t>
    <rPh sb="0" eb="3">
      <t>テンニュウ</t>
    </rPh>
    <phoneticPr fontId="2"/>
  </si>
  <si>
    <t>県　内</t>
    <rPh sb="0" eb="3">
      <t>ケンナイ</t>
    </rPh>
    <phoneticPr fontId="2"/>
  </si>
  <si>
    <t>県　外</t>
    <rPh sb="0" eb="3">
      <t>ケンガイ</t>
    </rPh>
    <phoneticPr fontId="2"/>
  </si>
  <si>
    <t>転　出</t>
    <rPh sb="0" eb="3">
      <t>テンシュツ</t>
    </rPh>
    <phoneticPr fontId="2"/>
  </si>
  <si>
    <t>死　亡</t>
    <rPh sb="0" eb="3">
      <t>シボウ</t>
    </rPh>
    <phoneticPr fontId="2"/>
  </si>
  <si>
    <t>階級</t>
    <phoneticPr fontId="2"/>
  </si>
  <si>
    <t>（歳）</t>
    <rPh sb="1" eb="2">
      <t>サイ</t>
    </rPh>
    <phoneticPr fontId="1"/>
  </si>
  <si>
    <t xml:space="preserve">   ２）転入、転出、社会増減の計については、市町村の積み上げであり、県外分のみを推計要素としている県の数値とは異なる。</t>
    <rPh sb="5" eb="7">
      <t>テンニュウ</t>
    </rPh>
    <rPh sb="8" eb="10">
      <t>テンシュツ</t>
    </rPh>
    <rPh sb="11" eb="13">
      <t>シャカイ</t>
    </rPh>
    <rPh sb="13" eb="15">
      <t>ゾウゲン</t>
    </rPh>
    <rPh sb="16" eb="17">
      <t>ケイ</t>
    </rPh>
    <rPh sb="23" eb="26">
      <t>シチョウソン</t>
    </rPh>
    <rPh sb="27" eb="28">
      <t>ツ</t>
    </rPh>
    <rPh sb="29" eb="30">
      <t>ア</t>
    </rPh>
    <rPh sb="35" eb="37">
      <t>ケンガイ</t>
    </rPh>
    <rPh sb="37" eb="38">
      <t>ブン</t>
    </rPh>
    <rPh sb="41" eb="43">
      <t>スイケイ</t>
    </rPh>
    <rPh sb="43" eb="45">
      <t>ヨウソ</t>
    </rPh>
    <rPh sb="50" eb="51">
      <t>ケン</t>
    </rPh>
    <rPh sb="52" eb="54">
      <t>スウチ</t>
    </rPh>
    <rPh sb="56" eb="57">
      <t>コト</t>
    </rPh>
    <phoneticPr fontId="2"/>
  </si>
  <si>
    <t>（人、％）</t>
    <phoneticPr fontId="7"/>
  </si>
  <si>
    <t>市 町 村</t>
    <phoneticPr fontId="7"/>
  </si>
  <si>
    <t>出　　　　　　　　生</t>
    <rPh sb="0" eb="1">
      <t>デ</t>
    </rPh>
    <rPh sb="9" eb="10">
      <t>セイ</t>
    </rPh>
    <phoneticPr fontId="7"/>
  </si>
  <si>
    <t>死　　　　　　　　亡</t>
    <rPh sb="9" eb="10">
      <t>ボウ</t>
    </rPh>
    <phoneticPr fontId="7"/>
  </si>
  <si>
    <t>総  数</t>
  </si>
  <si>
    <t>三 股 町</t>
  </si>
  <si>
    <t>高 原 町</t>
  </si>
  <si>
    <t>国 富 町</t>
  </si>
  <si>
    <t>高 鍋 町</t>
  </si>
  <si>
    <t>新 富 町</t>
  </si>
  <si>
    <t>木 城 町</t>
  </si>
  <si>
    <t>川 南 町</t>
  </si>
  <si>
    <t>都 農 町</t>
  </si>
  <si>
    <t>門 川 町</t>
  </si>
  <si>
    <t>諸 塚 村</t>
  </si>
  <si>
    <t>椎 葉 村</t>
  </si>
  <si>
    <t>美 郷 町</t>
    <rPh sb="0" eb="1">
      <t>ビ</t>
    </rPh>
    <rPh sb="2" eb="3">
      <t>ゴウ</t>
    </rPh>
    <rPh sb="4" eb="5">
      <t>チョウ</t>
    </rPh>
    <phoneticPr fontId="4"/>
  </si>
  <si>
    <t>五ヶ瀬町</t>
    <rPh sb="0" eb="3">
      <t>ゴカセ</t>
    </rPh>
    <phoneticPr fontId="4"/>
  </si>
  <si>
    <t>総　数</t>
    <rPh sb="0" eb="3">
      <t>ソウスウ</t>
    </rPh>
    <phoneticPr fontId="1"/>
  </si>
  <si>
    <t>S45</t>
    <phoneticPr fontId="2"/>
  </si>
  <si>
    <t>S46</t>
  </si>
  <si>
    <t>S47</t>
  </si>
  <si>
    <t>S48</t>
  </si>
  <si>
    <t>S49</t>
  </si>
  <si>
    <t>S50</t>
  </si>
  <si>
    <t>S51</t>
  </si>
  <si>
    <t>S52</t>
  </si>
  <si>
    <t>S53</t>
  </si>
  <si>
    <t>S54</t>
  </si>
  <si>
    <t>S55</t>
  </si>
  <si>
    <t>S56</t>
  </si>
  <si>
    <t>S57</t>
  </si>
  <si>
    <t>S58</t>
  </si>
  <si>
    <t>S59</t>
  </si>
  <si>
    <t>S60</t>
  </si>
  <si>
    <t>S61</t>
  </si>
  <si>
    <t>S62</t>
  </si>
  <si>
    <t>S63</t>
  </si>
  <si>
    <t>H元</t>
    <phoneticPr fontId="2"/>
  </si>
  <si>
    <t>H2</t>
    <phoneticPr fontId="2"/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</si>
  <si>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</si>
  <si>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</si>
  <si>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</si>
  <si>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</si>
  <si>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</si>
  <si>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</si>
  <si>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</si>
  <si>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</si>
  <si>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</si>
  <si>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</si>
  <si>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</si>
  <si>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</si>
  <si>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</si>
  <si>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</si>
  <si>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</si>
  <si>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</si>
  <si>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</si>
  <si>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</si>
  <si>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</si>
  <si>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</si>
  <si>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</si>
  <si>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</si>
  <si>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</si>
  <si>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</si>
  <si>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</si>
  <si>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</si>
  <si>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</si>
  <si>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</si>
  <si>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R元</t>
    <rPh sb="1" eb="2">
      <t>ガン</t>
    </rPh>
    <phoneticPr fontId="4"/>
  </si>
  <si>
    <t>R2</t>
    <phoneticPr fontId="2"/>
  </si>
  <si>
    <t>R3</t>
    <phoneticPr fontId="2"/>
  </si>
  <si>
    <t>R4</t>
    <phoneticPr fontId="2"/>
  </si>
  <si>
    <t>R5</t>
    <phoneticPr fontId="2"/>
  </si>
  <si>
    <t>（グラフ用データ）</t>
    <rPh sb="4" eb="5">
      <t>ヨウ</t>
    </rPh>
    <phoneticPr fontId="2"/>
  </si>
  <si>
    <t>県外転出</t>
    <rPh sb="0" eb="2">
      <t>ケンガイ</t>
    </rPh>
    <rPh sb="2" eb="4">
      <t>テンシュツ</t>
    </rPh>
    <phoneticPr fontId="2"/>
  </si>
  <si>
    <t>死亡</t>
    <rPh sb="0" eb="2">
      <t>シボウ</t>
    </rPh>
    <phoneticPr fontId="2"/>
  </si>
  <si>
    <t>（和暦）</t>
    <rPh sb="1" eb="3">
      <t>ワレキ</t>
    </rPh>
    <phoneticPr fontId="2"/>
  </si>
  <si>
    <t>（西暦）</t>
    <rPh sb="1" eb="3">
      <t>セイレキ</t>
    </rPh>
    <phoneticPr fontId="2"/>
  </si>
  <si>
    <t>注１）宮崎県人口は、出生・死亡、転入及び転出の県外分のみを推計要素としているので、市町村の積み上げ人口には一致しない。</t>
    <phoneticPr fontId="7"/>
  </si>
  <si>
    <t>現住人口
（R５.10.１現在）</t>
    <rPh sb="13" eb="15">
      <t>ゲンザイ</t>
    </rPh>
    <phoneticPr fontId="7"/>
  </si>
  <si>
    <t>社会動態</t>
    <rPh sb="0" eb="1">
      <t>シャ</t>
    </rPh>
    <rPh sb="2" eb="3">
      <t>ドウ</t>
    </rPh>
    <rPh sb="3" eb="4">
      <t>タイ</t>
    </rPh>
    <phoneticPr fontId="7"/>
  </si>
  <si>
    <t>自然動態</t>
    <phoneticPr fontId="7"/>
  </si>
  <si>
    <t>転入</t>
    <rPh sb="1" eb="2">
      <t>ニュウ</t>
    </rPh>
    <phoneticPr fontId="7"/>
  </si>
  <si>
    <t>転出</t>
    <rPh sb="1" eb="2">
      <t>シュツ</t>
    </rPh>
    <phoneticPr fontId="7"/>
  </si>
  <si>
    <t>(R５.10.１現在）</t>
    <rPh sb="8" eb="10">
      <t>ゲンザイ</t>
    </rPh>
    <phoneticPr fontId="7"/>
  </si>
  <si>
    <t>宮崎県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</si>
  <si>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</si>
  <si>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</si>
  <si>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</si>
  <si>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</si>
  <si>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</si>
  <si>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</si>
  <si>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</si>
  <si>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</si>
  <si>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</si>
  <si>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市計</t>
  </si>
  <si>
    <t>北諸県郡</t>
  </si>
  <si>
    <t>西諸県郡</t>
  </si>
  <si>
    <t>東諸県郡</t>
  </si>
  <si>
    <t>児湯郡</t>
  </si>
  <si>
    <t>東臼杵郡</t>
  </si>
  <si>
    <t>美郷町</t>
  </si>
  <si>
    <t>西臼杵郡</t>
  </si>
  <si>
    <t>五ヶ瀬町</t>
  </si>
  <si>
    <t>（令和４年10月１日から令和５年９月30日までの動態）</t>
    <phoneticPr fontId="2"/>
  </si>
  <si>
    <t>宮崎県</t>
    <rPh sb="2" eb="3">
      <t>ケン</t>
    </rPh>
    <phoneticPr fontId="4"/>
  </si>
  <si>
    <t>えびの市</t>
    <phoneticPr fontId="4"/>
  </si>
  <si>
    <t>北諸県郡</t>
    <rPh sb="0" eb="4">
      <t>キタモロカタグン</t>
    </rPh>
    <phoneticPr fontId="4"/>
  </si>
  <si>
    <t>西諸県郡</t>
    <rPh sb="1" eb="3">
      <t>モロカタ</t>
    </rPh>
    <rPh sb="3" eb="4">
      <t>グン</t>
    </rPh>
    <phoneticPr fontId="4"/>
  </si>
  <si>
    <t>東諸県郡</t>
    <rPh sb="0" eb="1">
      <t>ヒガシ</t>
    </rPh>
    <rPh sb="1" eb="3">
      <t>モロカタ</t>
    </rPh>
    <rPh sb="3" eb="4">
      <t>グン</t>
    </rPh>
    <phoneticPr fontId="4"/>
  </si>
  <si>
    <t>綾町</t>
    <phoneticPr fontId="30"/>
  </si>
  <si>
    <r>
      <t>児</t>
    </r>
    <r>
      <rPr>
        <sz val="6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湯</t>
    </r>
    <r>
      <rPr>
        <sz val="6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郡</t>
    </r>
    <phoneticPr fontId="4"/>
  </si>
  <si>
    <t>東臼杵郡</t>
    <rPh sb="0" eb="1">
      <t>ヒガシ</t>
    </rPh>
    <rPh sb="1" eb="2">
      <t>ウス</t>
    </rPh>
    <rPh sb="2" eb="3">
      <t>キネ</t>
    </rPh>
    <rPh sb="3" eb="4">
      <t>グン</t>
    </rPh>
    <phoneticPr fontId="4"/>
  </si>
  <si>
    <t>美郷町</t>
    <rPh sb="0" eb="1">
      <t>ビ</t>
    </rPh>
    <rPh sb="1" eb="2">
      <t>ゴウ</t>
    </rPh>
    <rPh sb="2" eb="3">
      <t>チョウ</t>
    </rPh>
    <phoneticPr fontId="4"/>
  </si>
  <si>
    <t>西臼杵郡</t>
    <phoneticPr fontId="4"/>
  </si>
  <si>
    <t>総　数</t>
    <rPh sb="0" eb="3">
      <t>ソウスウ</t>
    </rPh>
    <phoneticPr fontId="4"/>
  </si>
  <si>
    <t>社    会    動    態</t>
    <phoneticPr fontId="4"/>
  </si>
  <si>
    <t>自   然   動   態</t>
    <phoneticPr fontId="4"/>
  </si>
  <si>
    <t>(R５.10.１現在)</t>
    <rPh sb="8" eb="10">
      <t>ゲンザイ</t>
    </rPh>
    <phoneticPr fontId="4"/>
  </si>
  <si>
    <t>転  入  率</t>
    <phoneticPr fontId="4"/>
  </si>
  <si>
    <t>転  出  率</t>
    <phoneticPr fontId="4"/>
  </si>
  <si>
    <t>社　会</t>
    <phoneticPr fontId="4"/>
  </si>
  <si>
    <t>自　然</t>
  </si>
  <si>
    <t>（令和４年10月１日から令和５年９月30日までの１年間）</t>
    <rPh sb="25" eb="27">
      <t>ネンカン</t>
    </rPh>
    <phoneticPr fontId="4"/>
  </si>
  <si>
    <t>（グラフ用データ）</t>
    <rPh sb="4" eb="5">
      <t>ヨウ</t>
    </rPh>
    <phoneticPr fontId="4"/>
  </si>
  <si>
    <t>宮 崎 市</t>
  </si>
  <si>
    <t>宮 崎 市</t>
    <phoneticPr fontId="4"/>
  </si>
  <si>
    <t>都 城 市</t>
  </si>
  <si>
    <t>都 城 市</t>
    <phoneticPr fontId="4"/>
  </si>
  <si>
    <t>延 岡 市</t>
  </si>
  <si>
    <t>延 岡 市</t>
    <phoneticPr fontId="4"/>
  </si>
  <si>
    <t>日 南 市</t>
  </si>
  <si>
    <t>日 南 市</t>
    <phoneticPr fontId="4"/>
  </si>
  <si>
    <t>小 林 市</t>
  </si>
  <si>
    <t>小 林 市</t>
    <phoneticPr fontId="4"/>
  </si>
  <si>
    <t>日 向 市</t>
  </si>
  <si>
    <t>日 向 市</t>
    <phoneticPr fontId="4"/>
  </si>
  <si>
    <t>串 間 市</t>
  </si>
  <si>
    <t>串 間 市</t>
    <phoneticPr fontId="4"/>
  </si>
  <si>
    <t>西 都 市</t>
  </si>
  <si>
    <t>西 都 市</t>
    <phoneticPr fontId="4"/>
  </si>
  <si>
    <t>三 股 町</t>
    <rPh sb="0" eb="1">
      <t>ミ</t>
    </rPh>
    <rPh sb="2" eb="3">
      <t>マタ</t>
    </rPh>
    <rPh sb="4" eb="5">
      <t>マチ</t>
    </rPh>
    <phoneticPr fontId="4"/>
  </si>
  <si>
    <t>高 原 町</t>
    <rPh sb="0" eb="1">
      <t>コウ</t>
    </rPh>
    <rPh sb="2" eb="3">
      <t>ハラ</t>
    </rPh>
    <rPh sb="4" eb="5">
      <t>マチ</t>
    </rPh>
    <phoneticPr fontId="4"/>
  </si>
  <si>
    <t>国 富 町</t>
    <rPh sb="0" eb="1">
      <t>クニ</t>
    </rPh>
    <rPh sb="2" eb="3">
      <t>トミ</t>
    </rPh>
    <rPh sb="4" eb="5">
      <t>マチ</t>
    </rPh>
    <phoneticPr fontId="4"/>
  </si>
  <si>
    <t>綾　　町</t>
  </si>
  <si>
    <t>綾　　町</t>
    <rPh sb="0" eb="1">
      <t>アヤ</t>
    </rPh>
    <rPh sb="3" eb="4">
      <t>マチ</t>
    </rPh>
    <phoneticPr fontId="4"/>
  </si>
  <si>
    <t>高 鍋 町</t>
    <phoneticPr fontId="4"/>
  </si>
  <si>
    <t>新 富 町</t>
    <phoneticPr fontId="4"/>
  </si>
  <si>
    <t>木 城 町</t>
    <phoneticPr fontId="4"/>
  </si>
  <si>
    <t>川 南 町</t>
    <phoneticPr fontId="4"/>
  </si>
  <si>
    <t>都 農 町</t>
    <phoneticPr fontId="4"/>
  </si>
  <si>
    <t>門 川 町</t>
    <phoneticPr fontId="4"/>
  </si>
  <si>
    <t>諸 塚 村</t>
    <phoneticPr fontId="4"/>
  </si>
  <si>
    <t>椎 葉 村</t>
    <phoneticPr fontId="4"/>
  </si>
  <si>
    <t>美 郷 町</t>
  </si>
  <si>
    <t>○</t>
  </si>
  <si>
    <t>○</t>
    <phoneticPr fontId="4"/>
  </si>
  <si>
    <t>社会増減率</t>
  </si>
  <si>
    <t>転入率</t>
    <rPh sb="0" eb="2">
      <t>テンニュウ</t>
    </rPh>
    <rPh sb="2" eb="3">
      <t>リツ</t>
    </rPh>
    <phoneticPr fontId="4"/>
  </si>
  <si>
    <t>転出率</t>
    <rPh sb="0" eb="2">
      <t>テンシュツ</t>
    </rPh>
    <rPh sb="2" eb="3">
      <t>リツ</t>
    </rPh>
    <phoneticPr fontId="4"/>
  </si>
  <si>
    <t>県内転入率</t>
    <rPh sb="0" eb="2">
      <t>ケンナイ</t>
    </rPh>
    <rPh sb="2" eb="4">
      <t>テンニュウ</t>
    </rPh>
    <rPh sb="4" eb="5">
      <t>リツ</t>
    </rPh>
    <phoneticPr fontId="4"/>
  </si>
  <si>
    <t>県内転出率</t>
    <rPh sb="0" eb="2">
      <t>ケンナイ</t>
    </rPh>
    <rPh sb="2" eb="4">
      <t>テンシュツ</t>
    </rPh>
    <rPh sb="4" eb="5">
      <t>リツ</t>
    </rPh>
    <phoneticPr fontId="4"/>
  </si>
  <si>
    <t>県外転入率</t>
    <rPh sb="0" eb="2">
      <t>ケンガイ</t>
    </rPh>
    <rPh sb="2" eb="4">
      <t>テンニュウ</t>
    </rPh>
    <rPh sb="4" eb="5">
      <t>リツ</t>
    </rPh>
    <phoneticPr fontId="4"/>
  </si>
  <si>
    <t>県外転出率</t>
    <rPh sb="0" eb="2">
      <t>ケンガイ</t>
    </rPh>
    <rPh sb="2" eb="4">
      <t>テンシュツ</t>
    </rPh>
    <rPh sb="4" eb="5">
      <t>リツ</t>
    </rPh>
    <phoneticPr fontId="4"/>
  </si>
  <si>
    <t>自然増減率</t>
    <rPh sb="0" eb="2">
      <t>シゼン</t>
    </rPh>
    <phoneticPr fontId="4"/>
  </si>
  <si>
    <t>出生率</t>
    <rPh sb="0" eb="2">
      <t>シュッセイ</t>
    </rPh>
    <phoneticPr fontId="4"/>
  </si>
  <si>
    <t>&lt;市町村別社会増減率&gt;</t>
    <rPh sb="1" eb="4">
      <t>シチョウソン</t>
    </rPh>
    <rPh sb="4" eb="5">
      <t>ベツ</t>
    </rPh>
    <rPh sb="5" eb="7">
      <t>シャカイ</t>
    </rPh>
    <rPh sb="7" eb="9">
      <t>ゾウゲン</t>
    </rPh>
    <rPh sb="9" eb="10">
      <t>リツ</t>
    </rPh>
    <phoneticPr fontId="4"/>
  </si>
  <si>
    <t>＜市町村別転入率＞</t>
    <rPh sb="1" eb="4">
      <t>シチョウソン</t>
    </rPh>
    <rPh sb="4" eb="5">
      <t>ベツ</t>
    </rPh>
    <rPh sb="5" eb="7">
      <t>テンニュウ</t>
    </rPh>
    <rPh sb="7" eb="8">
      <t>リツ</t>
    </rPh>
    <phoneticPr fontId="4"/>
  </si>
  <si>
    <t>＜市町村別転出率＞</t>
    <rPh sb="1" eb="4">
      <t>シチョウソン</t>
    </rPh>
    <rPh sb="4" eb="5">
      <t>ベツ</t>
    </rPh>
    <rPh sb="5" eb="7">
      <t>テンシュツ</t>
    </rPh>
    <rPh sb="7" eb="8">
      <t>リツ</t>
    </rPh>
    <phoneticPr fontId="4"/>
  </si>
  <si>
    <t>&lt;市町村別自然増減率&gt;</t>
    <rPh sb="1" eb="4">
      <t>シチョウソン</t>
    </rPh>
    <rPh sb="4" eb="5">
      <t>ベツ</t>
    </rPh>
    <rPh sb="5" eb="7">
      <t>シゼン</t>
    </rPh>
    <rPh sb="7" eb="9">
      <t>ゾウゲン</t>
    </rPh>
    <rPh sb="9" eb="10">
      <t>リツ</t>
    </rPh>
    <phoneticPr fontId="4"/>
  </si>
  <si>
    <t>死亡率</t>
    <rPh sb="0" eb="2">
      <t>シボウ</t>
    </rPh>
    <rPh sb="2" eb="3">
      <t>リツ</t>
    </rPh>
    <phoneticPr fontId="4"/>
  </si>
  <si>
    <t xml:space="preserve"> 0～ 4</t>
  </si>
  <si>
    <t xml:space="preserve"> 5～ 9</t>
  </si>
  <si>
    <t>90～ 　</t>
  </si>
  <si>
    <t>　　（令和４年10月１日から令和５年９月30日までの１年間）</t>
    <phoneticPr fontId="2"/>
  </si>
  <si>
    <t>年齢５歳階級別社会増減数</t>
    <rPh sb="0" eb="2">
      <t>ネンレイ</t>
    </rPh>
    <rPh sb="3" eb="4">
      <t>サイ</t>
    </rPh>
    <rPh sb="4" eb="7">
      <t>カイキュウベツ</t>
    </rPh>
    <rPh sb="7" eb="9">
      <t>シャカイ</t>
    </rPh>
    <rPh sb="9" eb="11">
      <t>ゾウゲン</t>
    </rPh>
    <rPh sb="11" eb="12">
      <t>カズ</t>
    </rPh>
    <phoneticPr fontId="2"/>
  </si>
  <si>
    <t>令和４年10月１日～令和５年９月30日　（人）</t>
    <rPh sb="21" eb="22">
      <t>ニン</t>
    </rPh>
    <phoneticPr fontId="1"/>
  </si>
  <si>
    <t>令和４年10月１日～令和５年９月30日</t>
    <phoneticPr fontId="2"/>
  </si>
  <si>
    <t>総　数</t>
    <rPh sb="0" eb="3">
      <t>ソウスウ</t>
    </rPh>
    <phoneticPr fontId="1"/>
  </si>
  <si>
    <t>（各年、前年10月１日から当年９月30日までの１年間）</t>
    <phoneticPr fontId="2"/>
  </si>
  <si>
    <r>
      <rPr>
        <sz val="11"/>
        <color rgb="FF000000"/>
        <rFont val="ＭＳ ゴシック"/>
        <family val="3"/>
        <charset val="128"/>
      </rPr>
      <t xml:space="preserve">  </t>
    </r>
    <r>
      <rPr>
        <sz val="11"/>
        <color indexed="8"/>
        <rFont val="ＭＳ Ｐゴシック"/>
        <family val="3"/>
        <charset val="128"/>
        <scheme val="minor"/>
      </rPr>
      <t>２）自然増減率＝自然増減数÷期初め人口×100</t>
    </r>
    <rPh sb="4" eb="6">
      <t>シゼン</t>
    </rPh>
    <rPh sb="6" eb="9">
      <t>ゾウゲンリツ</t>
    </rPh>
    <rPh sb="10" eb="12">
      <t>シゼン</t>
    </rPh>
    <rPh sb="12" eb="13">
      <t>ゾウ</t>
    </rPh>
    <rPh sb="13" eb="15">
      <t>ゲンスウ</t>
    </rPh>
    <rPh sb="16" eb="17">
      <t>キ</t>
    </rPh>
    <rPh sb="17" eb="18">
      <t>ハジ</t>
    </rPh>
    <rPh sb="19" eb="21">
      <t>ジンコウ</t>
    </rPh>
    <phoneticPr fontId="4"/>
  </si>
  <si>
    <r>
      <rPr>
        <sz val="14"/>
        <color rgb="FF000000"/>
        <rFont val="ＭＳ ゴシック"/>
        <family val="3"/>
        <charset val="128"/>
      </rPr>
      <t xml:space="preserve">  </t>
    </r>
    <r>
      <rPr>
        <sz val="14"/>
        <color indexed="8"/>
        <rFont val="ＭＳ Ｐゴシック"/>
        <family val="3"/>
        <charset val="128"/>
        <scheme val="minor"/>
      </rPr>
      <t>３）社会動態の転入・転出の「他」には職権による記載・消除が計上してある。</t>
    </r>
    <phoneticPr fontId="7"/>
  </si>
  <si>
    <r>
      <rPr>
        <sz val="14"/>
        <color rgb="FF000000"/>
        <rFont val="ＭＳ ゴシック"/>
        <family val="3"/>
        <charset val="128"/>
      </rPr>
      <t>　</t>
    </r>
    <r>
      <rPr>
        <sz val="14"/>
        <color indexed="8"/>
        <rFont val="ＭＳ Ｐゴシック"/>
        <family val="3"/>
        <charset val="128"/>
        <scheme val="minor"/>
      </rPr>
      <t>２）社会・自</t>
    </r>
    <r>
      <rPr>
        <sz val="14"/>
        <color rgb="FF000000"/>
        <rFont val="ＭＳ Ｐゴシック"/>
        <family val="3"/>
        <charset val="128"/>
        <scheme val="minor"/>
      </rPr>
      <t>然</t>
    </r>
    <r>
      <rPr>
        <sz val="14"/>
        <color indexed="8"/>
        <rFont val="ＭＳ Ｐゴシック"/>
        <family val="3"/>
        <charset val="128"/>
        <scheme val="minor"/>
      </rPr>
      <t>動態は令和４年10月１日から令和５年９月30日までの数である。</t>
    </r>
    <rPh sb="11" eb="13">
      <t>レイワ</t>
    </rPh>
    <rPh sb="14" eb="15">
      <t>ネン</t>
    </rPh>
    <rPh sb="15" eb="18">
      <t>１０ガツ</t>
    </rPh>
    <rPh sb="19" eb="20">
      <t>ニチ</t>
    </rPh>
    <rPh sb="22" eb="24">
      <t>レイワ</t>
    </rPh>
    <rPh sb="25" eb="26">
      <t>ネン</t>
    </rPh>
    <rPh sb="27" eb="28">
      <t>１ガツ</t>
    </rPh>
    <rPh sb="28" eb="31">
      <t>３０ニチ</t>
    </rPh>
    <phoneticPr fontId="7"/>
  </si>
  <si>
    <t>　３）社会動態の「計」及び「県内」は、「職権記載」分を含めて算出している。</t>
    <phoneticPr fontId="4"/>
  </si>
  <si>
    <t>　２）各比率（社会増減・自然増減・転入・転出・出生・死亡）＝実数÷期初め人口×１００</t>
    <phoneticPr fontId="4"/>
  </si>
  <si>
    <t>注１）宮崎県人口は、出生・死亡、転入及び転出の県外分のみを推計要素としているので、市町村の積み上げ人口</t>
    <rPh sb="0" eb="1">
      <t>チュウ</t>
    </rPh>
    <phoneticPr fontId="4"/>
  </si>
  <si>
    <t>　　　には一致しない。</t>
  </si>
  <si>
    <t xml:space="preserve">   ２）転出率＝県外転出者数÷期初め人口×１００</t>
    <rPh sb="5" eb="7">
      <t>テンシュツ</t>
    </rPh>
    <rPh sb="7" eb="8">
      <t>リツ</t>
    </rPh>
    <rPh sb="9" eb="11">
      <t>ケンガイ</t>
    </rPh>
    <rPh sb="11" eb="14">
      <t>テンシュツシャ</t>
    </rPh>
    <rPh sb="14" eb="15">
      <t>スウ</t>
    </rPh>
    <rPh sb="16" eb="17">
      <t>キ</t>
    </rPh>
    <rPh sb="17" eb="18">
      <t>ハジ</t>
    </rPh>
    <rPh sb="19" eb="21">
      <t>ジンコウ</t>
    </rPh>
    <phoneticPr fontId="4"/>
  </si>
  <si>
    <t xml:space="preserve">   ３）（内訳）の転入・転出率は、年齢5歳階級ごとの総数に対する率。</t>
    <rPh sb="6" eb="8">
      <t>ウチワケ</t>
    </rPh>
    <rPh sb="10" eb="12">
      <t>テンニュウ</t>
    </rPh>
    <rPh sb="13" eb="14">
      <t>テン</t>
    </rPh>
    <rPh sb="14" eb="15">
      <t>シュツ</t>
    </rPh>
    <rPh sb="15" eb="16">
      <t>リツ</t>
    </rPh>
    <rPh sb="18" eb="20">
      <t>ネンレイ</t>
    </rPh>
    <rPh sb="21" eb="22">
      <t>サイ</t>
    </rPh>
    <rPh sb="22" eb="24">
      <t>カイキュウ</t>
    </rPh>
    <rPh sb="27" eb="29">
      <t>ソウスウ</t>
    </rPh>
    <rPh sb="30" eb="31">
      <t>タイ</t>
    </rPh>
    <rPh sb="33" eb="34">
      <t>リツ</t>
    </rPh>
    <phoneticPr fontId="4"/>
  </si>
  <si>
    <r>
      <rPr>
        <sz val="11"/>
        <color rgb="FF000000"/>
        <rFont val="ＭＳ ゴシック"/>
        <family val="3"/>
        <charset val="128"/>
      </rPr>
      <t>注</t>
    </r>
    <r>
      <rPr>
        <sz val="11"/>
        <color indexed="8"/>
        <rFont val="ＭＳ Ｐゴシック"/>
        <family val="3"/>
        <charset val="128"/>
        <scheme val="minor"/>
      </rPr>
      <t>１）転入率＝県外転入者数÷期初め人口×１００</t>
    </r>
    <rPh sb="0" eb="1">
      <t>チュウ</t>
    </rPh>
    <rPh sb="3" eb="5">
      <t>テンニュウ</t>
    </rPh>
    <rPh sb="5" eb="6">
      <t>リツ</t>
    </rPh>
    <rPh sb="7" eb="9">
      <t>ケンガイ</t>
    </rPh>
    <rPh sb="9" eb="11">
      <t>テンニュウ</t>
    </rPh>
    <rPh sb="11" eb="12">
      <t>シャ</t>
    </rPh>
    <rPh sb="12" eb="13">
      <t>スウ</t>
    </rPh>
    <rPh sb="14" eb="15">
      <t>キ</t>
    </rPh>
    <rPh sb="15" eb="16">
      <t>ハジ</t>
    </rPh>
    <rPh sb="17" eb="19">
      <t>ジンコウ</t>
    </rPh>
    <phoneticPr fontId="4"/>
  </si>
  <si>
    <t>５歳階級別移動数（宮崎市）</t>
    <rPh sb="9" eb="12">
      <t>ミヤザキシ</t>
    </rPh>
    <phoneticPr fontId="2"/>
  </si>
  <si>
    <t>５歳階級別移動数（小林市）</t>
    <rPh sb="9" eb="11">
      <t>コバヤシ</t>
    </rPh>
    <rPh sb="11" eb="12">
      <t>ミヤザキシ</t>
    </rPh>
    <phoneticPr fontId="2"/>
  </si>
  <si>
    <t>５歳階級別移動数（えびの市）</t>
    <rPh sb="12" eb="13">
      <t>ミヤザキシ</t>
    </rPh>
    <phoneticPr fontId="2"/>
  </si>
  <si>
    <t>５歳階級別移動数（綾町）</t>
    <rPh sb="9" eb="11">
      <t>アヤチョウ</t>
    </rPh>
    <phoneticPr fontId="2"/>
  </si>
  <si>
    <t>５歳階級別移動数（木城町）</t>
    <rPh sb="9" eb="12">
      <t>キジョウチョウ</t>
    </rPh>
    <phoneticPr fontId="2"/>
  </si>
  <si>
    <t>５歳階級別移動数（諸塚村）</t>
    <rPh sb="9" eb="12">
      <t>モロツカソン</t>
    </rPh>
    <phoneticPr fontId="2"/>
  </si>
  <si>
    <t>５歳階級別移動数（日之影町）</t>
    <rPh sb="9" eb="12">
      <t>ヒノカゲ</t>
    </rPh>
    <rPh sb="12" eb="13">
      <t>チョウ</t>
    </rPh>
    <phoneticPr fontId="2"/>
  </si>
  <si>
    <t>５歳階級別移動数（都城市）</t>
    <rPh sb="9" eb="11">
      <t>ミヤコノジョウ</t>
    </rPh>
    <rPh sb="11" eb="12">
      <t>ミヤザキシ</t>
    </rPh>
    <phoneticPr fontId="2"/>
  </si>
  <si>
    <t>５歳階級別移動数（日向市）</t>
    <rPh sb="9" eb="11">
      <t>ヒュウガ</t>
    </rPh>
    <rPh sb="11" eb="12">
      <t>ミヤザキシ</t>
    </rPh>
    <phoneticPr fontId="2"/>
  </si>
  <si>
    <t>５歳階級別移動数（三股町）</t>
    <rPh sb="9" eb="12">
      <t>ミマタチョウ</t>
    </rPh>
    <phoneticPr fontId="2"/>
  </si>
  <si>
    <t>５歳階級別移動数（高鍋町）</t>
    <rPh sb="9" eb="11">
      <t>タカナベ</t>
    </rPh>
    <rPh sb="11" eb="12">
      <t>チョウ</t>
    </rPh>
    <phoneticPr fontId="2"/>
  </si>
  <si>
    <t>５歳階級別移動数（川南町）</t>
    <rPh sb="9" eb="12">
      <t>カワミナミチョウ</t>
    </rPh>
    <phoneticPr fontId="2"/>
  </si>
  <si>
    <t>５歳階級別移動数（椎葉村）</t>
    <rPh sb="9" eb="12">
      <t>シイバソン</t>
    </rPh>
    <phoneticPr fontId="2"/>
  </si>
  <si>
    <t>５歳階級別移動数（五ヶ瀬町）</t>
    <rPh sb="9" eb="13">
      <t>ゴカセチョウ</t>
    </rPh>
    <phoneticPr fontId="2"/>
  </si>
  <si>
    <t xml:space="preserve">５歳階級別移動数（延岡市） </t>
    <rPh sb="9" eb="11">
      <t>ノベオカ</t>
    </rPh>
    <rPh sb="11" eb="12">
      <t>ミヤザキシ</t>
    </rPh>
    <phoneticPr fontId="2"/>
  </si>
  <si>
    <t>５歳階級別移動数（串間市）</t>
    <rPh sb="9" eb="11">
      <t>クシマ</t>
    </rPh>
    <rPh sb="11" eb="12">
      <t>ミヤザキシ</t>
    </rPh>
    <phoneticPr fontId="2"/>
  </si>
  <si>
    <t>５歳階級別移動数（高原町）</t>
    <rPh sb="9" eb="11">
      <t>タカハル</t>
    </rPh>
    <rPh sb="11" eb="12">
      <t>マチ</t>
    </rPh>
    <phoneticPr fontId="2"/>
  </si>
  <si>
    <t>５歳階級別移動数（新富町）</t>
    <rPh sb="9" eb="11">
      <t>シントミ</t>
    </rPh>
    <rPh sb="11" eb="12">
      <t>チョウ</t>
    </rPh>
    <phoneticPr fontId="2"/>
  </si>
  <si>
    <t>５歳階級別移動数（都農町）</t>
    <rPh sb="9" eb="11">
      <t>ツノ</t>
    </rPh>
    <rPh sb="11" eb="12">
      <t>チョウ</t>
    </rPh>
    <phoneticPr fontId="2"/>
  </si>
  <si>
    <t>５歳階級別移動数（美郷町）</t>
    <rPh sb="9" eb="12">
      <t>ミサトチョウ</t>
    </rPh>
    <phoneticPr fontId="2"/>
  </si>
  <si>
    <t>５歳階級別移動数（日南市）</t>
    <rPh sb="9" eb="11">
      <t>ニチナン</t>
    </rPh>
    <rPh sb="11" eb="12">
      <t>ミヤザキシ</t>
    </rPh>
    <phoneticPr fontId="2"/>
  </si>
  <si>
    <t>５歳階級別移動数（西都市）</t>
    <rPh sb="9" eb="11">
      <t>サイト</t>
    </rPh>
    <rPh sb="11" eb="12">
      <t>ミヤザキシ</t>
    </rPh>
    <phoneticPr fontId="2"/>
  </si>
  <si>
    <t>５歳階級別移動数（国富町）</t>
    <rPh sb="9" eb="12">
      <t>クニトミチョウ</t>
    </rPh>
    <phoneticPr fontId="2"/>
  </si>
  <si>
    <t>５歳階級別移動数（西米良村）</t>
    <rPh sb="9" eb="13">
      <t>ニシメラソン</t>
    </rPh>
    <phoneticPr fontId="2"/>
  </si>
  <si>
    <t>５歳階級別移動数（門川町）</t>
    <rPh sb="9" eb="11">
      <t>カドガワ</t>
    </rPh>
    <rPh sb="11" eb="12">
      <t>チョウ</t>
    </rPh>
    <phoneticPr fontId="2"/>
  </si>
  <si>
    <t>５歳階級別移動数（高千穂町）</t>
    <rPh sb="9" eb="13">
      <t>タカチホチョウ</t>
    </rPh>
    <phoneticPr fontId="2"/>
  </si>
  <si>
    <t>人口・世帯及び社会・自然動態</t>
    <rPh sb="0" eb="2">
      <t>ジンコウ</t>
    </rPh>
    <rPh sb="3" eb="5">
      <t>セタイ</t>
    </rPh>
    <rPh sb="5" eb="6">
      <t>オヨ</t>
    </rPh>
    <rPh sb="7" eb="9">
      <t>シャカイ</t>
    </rPh>
    <rPh sb="10" eb="12">
      <t>シゼン</t>
    </rPh>
    <rPh sb="12" eb="14">
      <t>ドウタイ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</si>
</sst>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HG平成丸ｺﾞｼｯｸ体W4"/>
      <family val="3"/>
      <charset val="128"/>
    </font>
    <font>
      <sz val="7"/>
      <name val="ＭＳ Ｐ明朝"/>
      <family val="1"/>
      <charset val="128"/>
    </font>
    <font>
      <sz val="14"/>
      <name val="HG平成丸ｺﾞｼｯｸ体W4"/>
      <family val="3"/>
      <charset val="128"/>
    </font>
    <font>
      <sz val="16"/>
      <color indexed="8"/>
      <name val="HG平成丸ｺﾞｼｯｸ体W4"/>
      <family val="3"/>
      <charset val="128"/>
    </font>
    <font>
      <sz val="6"/>
      <name val="ＭＳ Ｐ明朝"/>
      <family val="1"/>
      <charset val="128"/>
    </font>
    <font>
      <sz val="12"/>
      <name val="HG平成丸ｺﾞｼｯｸ体W4"/>
      <family val="3"/>
      <charset val="128"/>
    </font>
    <font>
      <sz val="14"/>
      <color indexed="8"/>
      <name val="HG平成丸ｺﾞｼｯｸ体W4"/>
      <family val="3"/>
      <charset val="128"/>
    </font>
    <font>
      <sz val="12"/>
      <color indexed="8"/>
      <name val="HG平成丸ｺﾞｼｯｸ体W4"/>
      <family val="3"/>
      <charset val="128"/>
    </font>
    <font>
      <b/>
      <sz val="1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8"/>
      <color indexed="4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2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3"/>
      <color indexed="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8"/>
      <color indexed="8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7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sz val="14"/>
      <color rgb="FF000000"/>
      <name val="ＭＳ Ｐゴシック"/>
      <family val="3"/>
      <charset val="128"/>
      <scheme val="minor"/>
    </font>
    <font>
      <sz val="14"/>
      <color rgb="FF00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rgb="FF000000"/>
      </patternFill>
    </fill>
  </fills>
  <borders count="149">
    <border>
      <left/>
      <right/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hair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hair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2" fillId="0" borderId="0"/>
    <xf numFmtId="38" fontId="1" fillId="0" borderId="0" applyFont="0" applyFill="0" applyBorder="0" applyAlignment="0" applyProtection="0">
      <alignment vertical="center"/>
    </xf>
  </cellStyleXfs>
  <cellXfs count="414">
    <xf numFmtId="0" fontId="0" fillId="0" borderId="0" xfId="0">
      <alignment vertical="center"/>
    </xf>
    <xf numFmtId="3" fontId="3" fillId="0" borderId="0" xfId="0" applyNumberFormat="1" applyFont="1">
      <alignment vertical="center"/>
    </xf>
    <xf numFmtId="4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176" fontId="10" fillId="0" borderId="0" xfId="0" applyNumberFormat="1" applyFont="1">
      <alignment vertical="center"/>
    </xf>
    <xf numFmtId="0" fontId="10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3" fontId="3" fillId="0" borderId="7" xfId="0" applyNumberFormat="1" applyFont="1" applyBorder="1">
      <alignment vertical="center"/>
    </xf>
    <xf numFmtId="4" fontId="3" fillId="0" borderId="6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4" fontId="3" fillId="0" borderId="15" xfId="0" applyNumberFormat="1" applyFont="1" applyBorder="1">
      <alignment vertical="center"/>
    </xf>
    <xf numFmtId="4" fontId="3" fillId="0" borderId="16" xfId="0" applyNumberFormat="1" applyFont="1" applyBorder="1">
      <alignment vertical="center"/>
    </xf>
    <xf numFmtId="176" fontId="3" fillId="0" borderId="16" xfId="0" applyNumberFormat="1" applyFont="1" applyBorder="1">
      <alignment vertical="center"/>
    </xf>
    <xf numFmtId="176" fontId="3" fillId="0" borderId="17" xfId="0" applyNumberFormat="1" applyFont="1" applyBorder="1">
      <alignment vertical="center"/>
    </xf>
    <xf numFmtId="3" fontId="3" fillId="0" borderId="17" xfId="0" applyNumberFormat="1" applyFont="1" applyBorder="1">
      <alignment vertical="center"/>
    </xf>
    <xf numFmtId="3" fontId="3" fillId="0" borderId="2" xfId="0" applyNumberFormat="1" applyFont="1" applyBorder="1">
      <alignment vertical="center"/>
    </xf>
    <xf numFmtId="4" fontId="3" fillId="0" borderId="18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/>
    <xf numFmtId="0" fontId="9" fillId="0" borderId="0" xfId="0" applyFont="1" applyAlignment="1"/>
    <xf numFmtId="0" fontId="6" fillId="0" borderId="0" xfId="0" applyFont="1" applyAlignment="1"/>
    <xf numFmtId="0" fontId="5" fillId="0" borderId="0" xfId="0" applyFont="1" applyAlignment="1"/>
    <xf numFmtId="0" fontId="12" fillId="0" borderId="0" xfId="3"/>
    <xf numFmtId="3" fontId="3" fillId="0" borderId="41" xfId="0" applyNumberFormat="1" applyFont="1" applyBorder="1">
      <alignment vertical="center"/>
    </xf>
    <xf numFmtId="4" fontId="3" fillId="0" borderId="42" xfId="0" applyNumberFormat="1" applyFont="1" applyBorder="1">
      <alignment vertical="center"/>
    </xf>
    <xf numFmtId="0" fontId="3" fillId="0" borderId="43" xfId="0" applyFont="1" applyBorder="1">
      <alignment vertical="center"/>
    </xf>
    <xf numFmtId="4" fontId="3" fillId="0" borderId="44" xfId="0" applyNumberFormat="1" applyFont="1" applyBorder="1">
      <alignment vertical="center"/>
    </xf>
    <xf numFmtId="0" fontId="3" fillId="0" borderId="44" xfId="0" applyFont="1" applyBorder="1">
      <alignment vertical="center"/>
    </xf>
    <xf numFmtId="176" fontId="3" fillId="0" borderId="44" xfId="0" applyNumberFormat="1" applyFont="1" applyBorder="1">
      <alignment vertical="center"/>
    </xf>
    <xf numFmtId="176" fontId="3" fillId="0" borderId="41" xfId="0" applyNumberFormat="1" applyFont="1" applyBorder="1">
      <alignment vertical="center"/>
    </xf>
    <xf numFmtId="0" fontId="3" fillId="0" borderId="0" xfId="0" applyFont="1" applyAlignment="1"/>
    <xf numFmtId="0" fontId="18" fillId="0" borderId="0" xfId="0" applyFont="1">
      <alignment vertical="center"/>
    </xf>
    <xf numFmtId="0" fontId="18" fillId="0" borderId="0" xfId="0" applyFont="1" applyAlignment="1"/>
    <xf numFmtId="0" fontId="18" fillId="0" borderId="5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3" fontId="19" fillId="0" borderId="54" xfId="0" applyNumberFormat="1" applyFont="1" applyBorder="1">
      <alignment vertical="center"/>
    </xf>
    <xf numFmtId="3" fontId="19" fillId="0" borderId="55" xfId="0" applyNumberFormat="1" applyFont="1" applyBorder="1">
      <alignment vertical="center"/>
    </xf>
    <xf numFmtId="0" fontId="18" fillId="0" borderId="5" xfId="0" applyFont="1" applyBorder="1" applyAlignment="1">
      <alignment horizontal="center" vertical="center"/>
    </xf>
    <xf numFmtId="3" fontId="19" fillId="3" borderId="30" xfId="0" applyNumberFormat="1" applyFont="1" applyFill="1" applyBorder="1">
      <alignment vertical="center"/>
    </xf>
    <xf numFmtId="3" fontId="19" fillId="3" borderId="6" xfId="0" applyNumberFormat="1" applyFont="1" applyFill="1" applyBorder="1">
      <alignment vertical="center"/>
    </xf>
    <xf numFmtId="0" fontId="19" fillId="3" borderId="30" xfId="0" applyFont="1" applyFill="1" applyBorder="1">
      <alignment vertical="center"/>
    </xf>
    <xf numFmtId="0" fontId="19" fillId="3" borderId="6" xfId="0" applyFont="1" applyFill="1" applyBorder="1">
      <alignment vertical="center"/>
    </xf>
    <xf numFmtId="3" fontId="20" fillId="3" borderId="0" xfId="0" applyNumberFormat="1" applyFont="1" applyFill="1">
      <alignment vertical="center"/>
    </xf>
    <xf numFmtId="3" fontId="20" fillId="3" borderId="30" xfId="0" applyNumberFormat="1" applyFont="1" applyFill="1" applyBorder="1">
      <alignment vertical="center"/>
    </xf>
    <xf numFmtId="3" fontId="20" fillId="3" borderId="6" xfId="0" applyNumberFormat="1" applyFont="1" applyFill="1" applyBorder="1">
      <alignment vertical="center"/>
    </xf>
    <xf numFmtId="0" fontId="18" fillId="0" borderId="57" xfId="0" applyFont="1" applyBorder="1" applyAlignment="1">
      <alignment horizontal="center" vertical="center"/>
    </xf>
    <xf numFmtId="3" fontId="19" fillId="3" borderId="16" xfId="0" applyNumberFormat="1" applyFont="1" applyFill="1" applyBorder="1">
      <alignment vertical="center"/>
    </xf>
    <xf numFmtId="0" fontId="19" fillId="0" borderId="0" xfId="0" applyFont="1" applyAlignment="1">
      <alignment horizontal="left"/>
    </xf>
    <xf numFmtId="0" fontId="19" fillId="0" borderId="0" xfId="0" applyFont="1" applyAlignment="1"/>
    <xf numFmtId="3" fontId="18" fillId="0" borderId="0" xfId="0" applyNumberFormat="1" applyFont="1" applyAlignment="1"/>
    <xf numFmtId="3" fontId="3" fillId="0" borderId="73" xfId="0" applyNumberFormat="1" applyFont="1" applyBorder="1">
      <alignment vertical="center"/>
    </xf>
    <xf numFmtId="4" fontId="3" fillId="0" borderId="74" xfId="0" applyNumberFormat="1" applyFont="1" applyBorder="1">
      <alignment vertical="center"/>
    </xf>
    <xf numFmtId="4" fontId="3" fillId="0" borderId="75" xfId="0" applyNumberFormat="1" applyFont="1" applyBorder="1">
      <alignment vertical="center"/>
    </xf>
    <xf numFmtId="176" fontId="3" fillId="0" borderId="75" xfId="0" applyNumberFormat="1" applyFont="1" applyBorder="1">
      <alignment vertical="center"/>
    </xf>
    <xf numFmtId="176" fontId="3" fillId="0" borderId="76" xfId="0" applyNumberFormat="1" applyFont="1" applyBorder="1">
      <alignment vertical="center"/>
    </xf>
    <xf numFmtId="3" fontId="3" fillId="0" borderId="77" xfId="0" applyNumberFormat="1" applyFont="1" applyBorder="1">
      <alignment vertical="center"/>
    </xf>
    <xf numFmtId="4" fontId="3" fillId="0" borderId="78" xfId="0" applyNumberFormat="1" applyFont="1" applyBorder="1">
      <alignment vertical="center"/>
    </xf>
    <xf numFmtId="4" fontId="3" fillId="0" borderId="79" xfId="0" applyNumberFormat="1" applyFont="1" applyBorder="1">
      <alignment vertical="center"/>
    </xf>
    <xf numFmtId="176" fontId="3" fillId="0" borderId="79" xfId="0" applyNumberFormat="1" applyFont="1" applyBorder="1">
      <alignment vertical="center"/>
    </xf>
    <xf numFmtId="176" fontId="3" fillId="0" borderId="77" xfId="0" applyNumberFormat="1" applyFont="1" applyBorder="1">
      <alignment vertical="center"/>
    </xf>
    <xf numFmtId="0" fontId="14" fillId="0" borderId="0" xfId="0" applyFont="1" applyAlignment="1"/>
    <xf numFmtId="0" fontId="0" fillId="0" borderId="0" xfId="0" applyAlignment="1"/>
    <xf numFmtId="0" fontId="14" fillId="0" borderId="80" xfId="0" applyFont="1" applyBorder="1" applyAlignment="1"/>
    <xf numFmtId="0" fontId="14" fillId="0" borderId="50" xfId="0" applyFont="1" applyBorder="1" applyAlignment="1"/>
    <xf numFmtId="0" fontId="14" fillId="0" borderId="74" xfId="0" applyFont="1" applyBorder="1" applyAlignment="1"/>
    <xf numFmtId="0" fontId="14" fillId="0" borderId="61" xfId="0" applyFont="1" applyBorder="1" applyAlignment="1"/>
    <xf numFmtId="0" fontId="14" fillId="0" borderId="0" xfId="0" applyFont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81" xfId="0" applyFont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14" fillId="0" borderId="15" xfId="0" applyFont="1" applyBorder="1" applyAlignment="1"/>
    <xf numFmtId="0" fontId="14" fillId="0" borderId="15" xfId="0" applyFont="1" applyBorder="1" applyAlignment="1">
      <alignment horizontal="center"/>
    </xf>
    <xf numFmtId="0" fontId="14" fillId="0" borderId="57" xfId="0" applyFont="1" applyBorder="1" applyAlignment="1"/>
    <xf numFmtId="0" fontId="14" fillId="0" borderId="57" xfId="0" applyFont="1" applyBorder="1" applyAlignment="1">
      <alignment horizontal="center"/>
    </xf>
    <xf numFmtId="0" fontId="14" fillId="0" borderId="52" xfId="0" applyFont="1" applyBorder="1" applyAlignment="1">
      <alignment horizontal="center"/>
    </xf>
    <xf numFmtId="0" fontId="14" fillId="3" borderId="57" xfId="0" applyFont="1" applyFill="1" applyBorder="1" applyAlignment="1">
      <alignment horizontal="center"/>
    </xf>
    <xf numFmtId="0" fontId="14" fillId="3" borderId="52" xfId="0" applyFont="1" applyFill="1" applyBorder="1" applyAlignment="1">
      <alignment horizontal="center"/>
    </xf>
    <xf numFmtId="38" fontId="14" fillId="0" borderId="5" xfId="1" applyFont="1" applyBorder="1"/>
    <xf numFmtId="38" fontId="14" fillId="0" borderId="0" xfId="1" applyFont="1" applyBorder="1"/>
    <xf numFmtId="38" fontId="14" fillId="0" borderId="9" xfId="1" applyFont="1" applyBorder="1"/>
    <xf numFmtId="3" fontId="14" fillId="0" borderId="5" xfId="1" applyNumberFormat="1" applyFont="1" applyFill="1" applyBorder="1"/>
    <xf numFmtId="3" fontId="14" fillId="0" borderId="0" xfId="1" applyNumberFormat="1" applyFont="1" applyFill="1" applyBorder="1"/>
    <xf numFmtId="3" fontId="14" fillId="0" borderId="9" xfId="1" applyNumberFormat="1" applyFont="1" applyFill="1" applyBorder="1"/>
    <xf numFmtId="38" fontId="14" fillId="0" borderId="25" xfId="1" applyFont="1" applyBorder="1"/>
    <xf numFmtId="38" fontId="14" fillId="0" borderId="80" xfId="1" applyFont="1" applyBorder="1"/>
    <xf numFmtId="38" fontId="14" fillId="0" borderId="50" xfId="1" applyFont="1" applyBorder="1"/>
    <xf numFmtId="38" fontId="14" fillId="0" borderId="8" xfId="1" applyFont="1" applyBorder="1"/>
    <xf numFmtId="38" fontId="14" fillId="0" borderId="5" xfId="1" applyFont="1" applyFill="1" applyBorder="1"/>
    <xf numFmtId="0" fontId="14" fillId="0" borderId="0" xfId="0" applyFont="1" applyAlignment="1">
      <alignment horizontal="left"/>
    </xf>
    <xf numFmtId="38" fontId="14" fillId="0" borderId="0" xfId="1" applyFont="1" applyFill="1" applyBorder="1"/>
    <xf numFmtId="38" fontId="14" fillId="0" borderId="9" xfId="1" applyFont="1" applyFill="1" applyBorder="1"/>
    <xf numFmtId="0" fontId="16" fillId="0" borderId="0" xfId="0" applyFont="1" applyAlignment="1"/>
    <xf numFmtId="0" fontId="17" fillId="0" borderId="0" xfId="0" applyFont="1">
      <alignment vertical="center"/>
    </xf>
    <xf numFmtId="0" fontId="18" fillId="0" borderId="0" xfId="0" applyFont="1" applyAlignment="1">
      <alignment horizontal="right" vertical="center"/>
    </xf>
    <xf numFmtId="0" fontId="14" fillId="0" borderId="0" xfId="0" applyFont="1" applyAlignment="1">
      <alignment horizontal="right"/>
    </xf>
    <xf numFmtId="0" fontId="0" fillId="0" borderId="9" xfId="0" applyBorder="1">
      <alignment vertical="center"/>
    </xf>
    <xf numFmtId="0" fontId="18" fillId="0" borderId="50" xfId="0" applyFont="1" applyBorder="1" applyAlignment="1">
      <alignment horizontal="center" vertical="center"/>
    </xf>
    <xf numFmtId="0" fontId="23" fillId="0" borderId="0" xfId="0" applyFont="1" applyAlignment="1"/>
    <xf numFmtId="0" fontId="22" fillId="0" borderId="0" xfId="0" applyFont="1" applyAlignment="1"/>
    <xf numFmtId="0" fontId="22" fillId="3" borderId="0" xfId="0" applyFont="1" applyFill="1" applyAlignment="1"/>
    <xf numFmtId="0" fontId="24" fillId="0" borderId="0" xfId="0" applyFont="1" applyAlignment="1"/>
    <xf numFmtId="0" fontId="24" fillId="3" borderId="0" xfId="0" applyFont="1" applyFill="1" applyAlignment="1"/>
    <xf numFmtId="0" fontId="22" fillId="0" borderId="0" xfId="0" applyFont="1" applyAlignment="1">
      <alignment horizontal="right"/>
    </xf>
    <xf numFmtId="0" fontId="24" fillId="3" borderId="38" xfId="0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4" fillId="3" borderId="19" xfId="0" applyFont="1" applyFill="1" applyBorder="1" applyAlignment="1">
      <alignment horizontal="center" vertical="center"/>
    </xf>
    <xf numFmtId="0" fontId="24" fillId="3" borderId="21" xfId="0" applyFont="1" applyFill="1" applyBorder="1" applyAlignment="1">
      <alignment horizontal="center" vertical="center" wrapText="1"/>
    </xf>
    <xf numFmtId="3" fontId="24" fillId="3" borderId="20" xfId="0" applyNumberFormat="1" applyFont="1" applyFill="1" applyBorder="1" applyAlignment="1">
      <alignment horizontal="center" vertical="center"/>
    </xf>
    <xf numFmtId="3" fontId="22" fillId="0" borderId="45" xfId="0" applyNumberFormat="1" applyFont="1" applyBorder="1">
      <alignment vertical="center"/>
    </xf>
    <xf numFmtId="3" fontId="22" fillId="0" borderId="43" xfId="0" applyNumberFormat="1" applyFont="1" applyBorder="1">
      <alignment vertical="center"/>
    </xf>
    <xf numFmtId="3" fontId="22" fillId="0" borderId="46" xfId="0" applyNumberFormat="1" applyFont="1" applyBorder="1">
      <alignment vertical="center"/>
    </xf>
    <xf numFmtId="3" fontId="22" fillId="3" borderId="36" xfId="0" applyNumberFormat="1" applyFont="1" applyFill="1" applyBorder="1">
      <alignment vertical="center"/>
    </xf>
    <xf numFmtId="4" fontId="22" fillId="3" borderId="39" xfId="0" applyNumberFormat="1" applyFont="1" applyFill="1" applyBorder="1">
      <alignment vertical="center"/>
    </xf>
    <xf numFmtId="3" fontId="24" fillId="0" borderId="47" xfId="0" applyNumberFormat="1" applyFont="1" applyBorder="1">
      <alignment vertical="center"/>
    </xf>
    <xf numFmtId="3" fontId="24" fillId="0" borderId="43" xfId="0" applyNumberFormat="1" applyFont="1" applyBorder="1">
      <alignment vertical="center"/>
    </xf>
    <xf numFmtId="3" fontId="24" fillId="0" borderId="48" xfId="0" applyNumberFormat="1" applyFont="1" applyBorder="1">
      <alignment vertical="center"/>
    </xf>
    <xf numFmtId="3" fontId="24" fillId="0" borderId="103" xfId="0" applyNumberFormat="1" applyFont="1" applyBorder="1">
      <alignment vertical="center"/>
    </xf>
    <xf numFmtId="3" fontId="24" fillId="0" borderId="104" xfId="0" applyNumberFormat="1" applyFont="1" applyBorder="1">
      <alignment vertical="center"/>
    </xf>
    <xf numFmtId="3" fontId="24" fillId="3" borderId="45" xfId="0" applyNumberFormat="1" applyFont="1" applyFill="1" applyBorder="1" applyAlignment="1">
      <alignment horizontal="right" vertical="center"/>
    </xf>
    <xf numFmtId="3" fontId="24" fillId="3" borderId="37" xfId="0" applyNumberFormat="1" applyFont="1" applyFill="1" applyBorder="1" applyAlignment="1">
      <alignment horizontal="right" vertical="center" wrapText="1"/>
    </xf>
    <xf numFmtId="3" fontId="22" fillId="0" borderId="24" xfId="0" applyNumberFormat="1" applyFont="1" applyBorder="1">
      <alignment vertical="center"/>
    </xf>
    <xf numFmtId="3" fontId="22" fillId="0" borderId="6" xfId="0" applyNumberFormat="1" applyFont="1" applyBorder="1">
      <alignment vertical="center"/>
    </xf>
    <xf numFmtId="3" fontId="22" fillId="0" borderId="11" xfId="0" applyNumberFormat="1" applyFont="1" applyBorder="1">
      <alignment vertical="center"/>
    </xf>
    <xf numFmtId="3" fontId="22" fillId="3" borderId="9" xfId="0" applyNumberFormat="1" applyFont="1" applyFill="1" applyBorder="1">
      <alignment vertical="center"/>
    </xf>
    <xf numFmtId="4" fontId="22" fillId="3" borderId="8" xfId="0" applyNumberFormat="1" applyFont="1" applyFill="1" applyBorder="1">
      <alignment vertical="center"/>
    </xf>
    <xf numFmtId="3" fontId="24" fillId="0" borderId="29" xfId="0" applyNumberFormat="1" applyFont="1" applyBorder="1">
      <alignment vertical="center"/>
    </xf>
    <xf numFmtId="3" fontId="24" fillId="0" borderId="30" xfId="0" applyNumberFormat="1" applyFont="1" applyBorder="1">
      <alignment vertical="center"/>
    </xf>
    <xf numFmtId="3" fontId="24" fillId="0" borderId="9" xfId="0" applyNumberFormat="1" applyFont="1" applyBorder="1">
      <alignment vertical="center"/>
    </xf>
    <xf numFmtId="3" fontId="24" fillId="0" borderId="105" xfId="0" applyNumberFormat="1" applyFont="1" applyBorder="1">
      <alignment vertical="center"/>
    </xf>
    <xf numFmtId="3" fontId="22" fillId="3" borderId="24" xfId="0" applyNumberFormat="1" applyFont="1" applyFill="1" applyBorder="1">
      <alignment vertical="center"/>
    </xf>
    <xf numFmtId="3" fontId="24" fillId="3" borderId="31" xfId="0" applyNumberFormat="1" applyFont="1" applyFill="1" applyBorder="1" applyAlignment="1">
      <alignment horizontal="right" vertical="center" wrapText="1"/>
    </xf>
    <xf numFmtId="3" fontId="22" fillId="0" borderId="58" xfId="0" applyNumberFormat="1" applyFont="1" applyBorder="1">
      <alignment vertical="center"/>
    </xf>
    <xf numFmtId="3" fontId="22" fillId="0" borderId="59" xfId="0" applyNumberFormat="1" applyFont="1" applyBorder="1">
      <alignment vertical="center"/>
    </xf>
    <xf numFmtId="3" fontId="22" fillId="0" borderId="60" xfId="0" applyNumberFormat="1" applyFont="1" applyBorder="1">
      <alignment vertical="center"/>
    </xf>
    <xf numFmtId="3" fontId="22" fillId="3" borderId="61" xfId="0" applyNumberFormat="1" applyFont="1" applyFill="1" applyBorder="1">
      <alignment vertical="center"/>
    </xf>
    <xf numFmtId="4" fontId="22" fillId="3" borderId="52" xfId="0" applyNumberFormat="1" applyFont="1" applyFill="1" applyBorder="1">
      <alignment vertical="center"/>
    </xf>
    <xf numFmtId="3" fontId="24" fillId="0" borderId="62" xfId="0" applyNumberFormat="1" applyFont="1" applyBorder="1">
      <alignment vertical="center"/>
    </xf>
    <xf numFmtId="3" fontId="24" fillId="0" borderId="63" xfId="0" applyNumberFormat="1" applyFont="1" applyBorder="1">
      <alignment vertical="center"/>
    </xf>
    <xf numFmtId="3" fontId="24" fillId="0" borderId="73" xfId="0" applyNumberFormat="1" applyFont="1" applyBorder="1">
      <alignment vertical="center"/>
    </xf>
    <xf numFmtId="3" fontId="24" fillId="0" borderId="108" xfId="0" applyNumberFormat="1" applyFont="1" applyBorder="1">
      <alignment vertical="center"/>
    </xf>
    <xf numFmtId="3" fontId="22" fillId="3" borderId="58" xfId="0" applyNumberFormat="1" applyFont="1" applyFill="1" applyBorder="1">
      <alignment vertical="center"/>
    </xf>
    <xf numFmtId="3" fontId="24" fillId="3" borderId="64" xfId="0" applyNumberFormat="1" applyFont="1" applyFill="1" applyBorder="1" applyAlignment="1">
      <alignment horizontal="right" vertical="center" wrapText="1"/>
    </xf>
    <xf numFmtId="3" fontId="22" fillId="3" borderId="25" xfId="0" applyNumberFormat="1" applyFont="1" applyFill="1" applyBorder="1">
      <alignment vertical="center"/>
    </xf>
    <xf numFmtId="4" fontId="22" fillId="3" borderId="14" xfId="0" applyNumberFormat="1" applyFont="1" applyFill="1" applyBorder="1">
      <alignment vertical="center"/>
    </xf>
    <xf numFmtId="3" fontId="24" fillId="0" borderId="26" xfId="0" applyNumberFormat="1" applyFont="1" applyBorder="1">
      <alignment vertical="center"/>
    </xf>
    <xf numFmtId="3" fontId="24" fillId="0" borderId="27" xfId="0" applyNumberFormat="1" applyFont="1" applyBorder="1">
      <alignment vertical="center"/>
    </xf>
    <xf numFmtId="3" fontId="24" fillId="0" borderId="109" xfId="0" applyNumberFormat="1" applyFont="1" applyBorder="1">
      <alignment vertical="center"/>
    </xf>
    <xf numFmtId="3" fontId="24" fillId="0" borderId="110" xfId="0" applyNumberFormat="1" applyFont="1" applyBorder="1">
      <alignment vertical="center"/>
    </xf>
    <xf numFmtId="3" fontId="24" fillId="3" borderId="28" xfId="0" applyNumberFormat="1" applyFont="1" applyFill="1" applyBorder="1" applyAlignment="1">
      <alignment horizontal="right" vertical="center" wrapText="1"/>
    </xf>
    <xf numFmtId="3" fontId="22" fillId="0" borderId="65" xfId="0" applyNumberFormat="1" applyFont="1" applyBorder="1">
      <alignment vertical="center"/>
    </xf>
    <xf numFmtId="3" fontId="22" fillId="0" borderId="66" xfId="0" applyNumberFormat="1" applyFont="1" applyBorder="1">
      <alignment vertical="center"/>
    </xf>
    <xf numFmtId="3" fontId="22" fillId="0" borderId="67" xfId="0" applyNumberFormat="1" applyFont="1" applyBorder="1">
      <alignment vertical="center"/>
    </xf>
    <xf numFmtId="3" fontId="22" fillId="3" borderId="68" xfId="0" applyNumberFormat="1" applyFont="1" applyFill="1" applyBorder="1">
      <alignment vertical="center"/>
    </xf>
    <xf numFmtId="4" fontId="22" fillId="3" borderId="69" xfId="0" applyNumberFormat="1" applyFont="1" applyFill="1" applyBorder="1">
      <alignment vertical="center"/>
    </xf>
    <xf numFmtId="3" fontId="24" fillId="0" borderId="70" xfId="0" applyNumberFormat="1" applyFont="1" applyBorder="1">
      <alignment vertical="center"/>
    </xf>
    <xf numFmtId="3" fontId="24" fillId="0" borderId="71" xfId="0" applyNumberFormat="1" applyFont="1" applyBorder="1">
      <alignment vertical="center"/>
    </xf>
    <xf numFmtId="3" fontId="24" fillId="0" borderId="111" xfId="0" applyNumberFormat="1" applyFont="1" applyBorder="1">
      <alignment vertical="center"/>
    </xf>
    <xf numFmtId="3" fontId="24" fillId="0" borderId="112" xfId="0" applyNumberFormat="1" applyFont="1" applyBorder="1">
      <alignment vertical="center"/>
    </xf>
    <xf numFmtId="3" fontId="22" fillId="3" borderId="65" xfId="0" applyNumberFormat="1" applyFont="1" applyFill="1" applyBorder="1">
      <alignment vertical="center"/>
    </xf>
    <xf numFmtId="3" fontId="24" fillId="3" borderId="72" xfId="0" applyNumberFormat="1" applyFont="1" applyFill="1" applyBorder="1" applyAlignment="1">
      <alignment horizontal="right" vertical="center" wrapText="1"/>
    </xf>
    <xf numFmtId="3" fontId="22" fillId="0" borderId="49" xfId="0" applyNumberFormat="1" applyFont="1" applyBorder="1">
      <alignment vertical="center"/>
    </xf>
    <xf numFmtId="3" fontId="22" fillId="0" borderId="33" xfId="0" applyNumberFormat="1" applyFont="1" applyBorder="1">
      <alignment vertical="center"/>
    </xf>
    <xf numFmtId="3" fontId="22" fillId="0" borderId="34" xfId="0" applyNumberFormat="1" applyFont="1" applyBorder="1">
      <alignment vertical="center"/>
    </xf>
    <xf numFmtId="3" fontId="22" fillId="3" borderId="32" xfId="0" applyNumberFormat="1" applyFont="1" applyFill="1" applyBorder="1">
      <alignment vertical="center"/>
    </xf>
    <xf numFmtId="4" fontId="22" fillId="3" borderId="40" xfId="0" applyNumberFormat="1" applyFont="1" applyFill="1" applyBorder="1">
      <alignment vertical="center"/>
    </xf>
    <xf numFmtId="3" fontId="24" fillId="0" borderId="10" xfId="0" applyNumberFormat="1" applyFont="1" applyBorder="1">
      <alignment vertical="center"/>
    </xf>
    <xf numFmtId="3" fontId="24" fillId="0" borderId="33" xfId="0" applyNumberFormat="1" applyFont="1" applyBorder="1">
      <alignment vertical="center"/>
    </xf>
    <xf numFmtId="3" fontId="24" fillId="0" borderId="113" xfId="0" applyNumberFormat="1" applyFont="1" applyBorder="1">
      <alignment vertical="center"/>
    </xf>
    <xf numFmtId="3" fontId="24" fillId="0" borderId="114" xfId="0" applyNumberFormat="1" applyFont="1" applyBorder="1">
      <alignment vertical="center"/>
    </xf>
    <xf numFmtId="3" fontId="22" fillId="3" borderId="49" xfId="0" applyNumberFormat="1" applyFont="1" applyFill="1" applyBorder="1">
      <alignment vertical="center"/>
    </xf>
    <xf numFmtId="3" fontId="24" fillId="3" borderId="35" xfId="0" applyNumberFormat="1" applyFont="1" applyFill="1" applyBorder="1" applyAlignment="1">
      <alignment horizontal="right" vertical="center" wrapText="1"/>
    </xf>
    <xf numFmtId="3" fontId="19" fillId="3" borderId="115" xfId="0" applyNumberFormat="1" applyFont="1" applyFill="1" applyBorder="1">
      <alignment vertical="center"/>
    </xf>
    <xf numFmtId="0" fontId="14" fillId="0" borderId="25" xfId="0" applyFont="1" applyBorder="1" applyAlignment="1"/>
    <xf numFmtId="0" fontId="14" fillId="0" borderId="9" xfId="0" applyFont="1" applyBorder="1" applyAlignment="1">
      <alignment horizontal="center"/>
    </xf>
    <xf numFmtId="0" fontId="14" fillId="0" borderId="82" xfId="0" applyFont="1" applyBorder="1" applyAlignment="1">
      <alignment horizontal="center"/>
    </xf>
    <xf numFmtId="38" fontId="26" fillId="0" borderId="0" xfId="1" applyFont="1" applyFill="1"/>
    <xf numFmtId="0" fontId="26" fillId="0" borderId="0" xfId="0" applyFont="1" applyAlignment="1"/>
    <xf numFmtId="0" fontId="15" fillId="0" borderId="0" xfId="0" applyFont="1" applyAlignment="1"/>
    <xf numFmtId="0" fontId="26" fillId="0" borderId="0" xfId="0" applyFont="1" applyAlignment="1">
      <alignment horizontal="right"/>
    </xf>
    <xf numFmtId="0" fontId="14" fillId="0" borderId="5" xfId="0" applyFont="1" applyBorder="1" applyAlignment="1"/>
    <xf numFmtId="0" fontId="14" fillId="0" borderId="9" xfId="0" applyFont="1" applyBorder="1" applyAlignment="1"/>
    <xf numFmtId="0" fontId="14" fillId="0" borderId="116" xfId="0" applyFont="1" applyBorder="1" applyAlignment="1">
      <alignment horizontal="center"/>
    </xf>
    <xf numFmtId="38" fontId="14" fillId="0" borderId="117" xfId="1" applyFont="1" applyFill="1" applyBorder="1"/>
    <xf numFmtId="38" fontId="14" fillId="0" borderId="118" xfId="1" applyFont="1" applyFill="1" applyBorder="1"/>
    <xf numFmtId="3" fontId="14" fillId="0" borderId="116" xfId="1" applyNumberFormat="1" applyFont="1" applyFill="1" applyBorder="1"/>
    <xf numFmtId="3" fontId="14" fillId="0" borderId="117" xfId="1" applyNumberFormat="1" applyFont="1" applyFill="1" applyBorder="1"/>
    <xf numFmtId="3" fontId="14" fillId="0" borderId="118" xfId="1" applyNumberFormat="1" applyFont="1" applyFill="1" applyBorder="1"/>
    <xf numFmtId="38" fontId="14" fillId="0" borderId="116" xfId="1" applyFont="1" applyFill="1" applyBorder="1"/>
    <xf numFmtId="0" fontId="14" fillId="0" borderId="117" xfId="0" applyFont="1" applyBorder="1" applyAlignment="1"/>
    <xf numFmtId="0" fontId="14" fillId="0" borderId="116" xfId="0" applyFont="1" applyBorder="1" applyAlignment="1"/>
    <xf numFmtId="0" fontId="14" fillId="0" borderId="118" xfId="0" applyFont="1" applyBorder="1" applyAlignment="1"/>
    <xf numFmtId="0" fontId="22" fillId="0" borderId="0" xfId="0" applyFont="1">
      <alignment vertical="center"/>
    </xf>
    <xf numFmtId="3" fontId="0" fillId="0" borderId="8" xfId="0" applyNumberFormat="1" applyBorder="1">
      <alignment vertical="center"/>
    </xf>
    <xf numFmtId="0" fontId="19" fillId="2" borderId="0" xfId="0" applyFont="1" applyFill="1">
      <alignment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122" xfId="0" applyFont="1" applyFill="1" applyBorder="1" applyAlignment="1">
      <alignment horizontal="center" vertical="center"/>
    </xf>
    <xf numFmtId="0" fontId="19" fillId="2" borderId="128" xfId="0" applyFont="1" applyFill="1" applyBorder="1" applyAlignment="1">
      <alignment horizontal="center" vertical="center"/>
    </xf>
    <xf numFmtId="0" fontId="19" fillId="2" borderId="127" xfId="0" applyFont="1" applyFill="1" applyBorder="1" applyAlignment="1">
      <alignment horizontal="center" vertical="center"/>
    </xf>
    <xf numFmtId="0" fontId="19" fillId="2" borderId="120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right" vertical="center"/>
    </xf>
    <xf numFmtId="3" fontId="19" fillId="2" borderId="5" xfId="0" applyNumberFormat="1" applyFont="1" applyFill="1" applyBorder="1">
      <alignment vertical="center"/>
    </xf>
    <xf numFmtId="3" fontId="19" fillId="2" borderId="8" xfId="0" applyNumberFormat="1" applyFont="1" applyFill="1" applyBorder="1">
      <alignment vertical="center"/>
    </xf>
    <xf numFmtId="3" fontId="19" fillId="2" borderId="9" xfId="0" applyNumberFormat="1" applyFont="1" applyFill="1" applyBorder="1">
      <alignment vertical="center"/>
    </xf>
    <xf numFmtId="4" fontId="19" fillId="2" borderId="8" xfId="0" applyNumberFormat="1" applyFont="1" applyFill="1" applyBorder="1">
      <alignment vertical="center"/>
    </xf>
    <xf numFmtId="3" fontId="19" fillId="0" borderId="5" xfId="0" applyNumberFormat="1" applyFont="1" applyBorder="1">
      <alignment vertical="center"/>
    </xf>
    <xf numFmtId="3" fontId="19" fillId="0" borderId="8" xfId="0" applyNumberFormat="1" applyFont="1" applyBorder="1">
      <alignment vertical="center"/>
    </xf>
    <xf numFmtId="3" fontId="19" fillId="0" borderId="9" xfId="0" applyNumberFormat="1" applyFont="1" applyBorder="1">
      <alignment vertical="center"/>
    </xf>
    <xf numFmtId="4" fontId="19" fillId="0" borderId="8" xfId="0" applyNumberFormat="1" applyFont="1" applyBorder="1">
      <alignment vertical="center"/>
    </xf>
    <xf numFmtId="0" fontId="19" fillId="0" borderId="8" xfId="0" applyFont="1" applyBorder="1" applyAlignment="1">
      <alignment horizontal="right" vertical="center"/>
    </xf>
    <xf numFmtId="3" fontId="20" fillId="0" borderId="5" xfId="4" applyNumberFormat="1" applyFont="1" applyBorder="1">
      <alignment vertical="center"/>
    </xf>
    <xf numFmtId="3" fontId="20" fillId="0" borderId="8" xfId="4" applyNumberFormat="1" applyFont="1" applyBorder="1">
      <alignment vertical="center"/>
    </xf>
    <xf numFmtId="3" fontId="20" fillId="0" borderId="9" xfId="0" applyNumberFormat="1" applyFont="1" applyBorder="1">
      <alignment vertical="center"/>
    </xf>
    <xf numFmtId="4" fontId="20" fillId="0" borderId="8" xfId="0" applyNumberFormat="1" applyFont="1" applyBorder="1">
      <alignment vertical="center"/>
    </xf>
    <xf numFmtId="0" fontId="20" fillId="0" borderId="5" xfId="0" applyFont="1" applyBorder="1">
      <alignment vertical="center"/>
    </xf>
    <xf numFmtId="0" fontId="20" fillId="0" borderId="8" xfId="0" applyFont="1" applyBorder="1">
      <alignment vertical="center"/>
    </xf>
    <xf numFmtId="0" fontId="20" fillId="0" borderId="9" xfId="0" applyFont="1" applyBorder="1">
      <alignment vertical="center"/>
    </xf>
    <xf numFmtId="0" fontId="20" fillId="0" borderId="21" xfId="0" applyFont="1" applyBorder="1">
      <alignment vertical="center"/>
    </xf>
    <xf numFmtId="0" fontId="20" fillId="0" borderId="124" xfId="0" applyFont="1" applyBorder="1">
      <alignment vertical="center"/>
    </xf>
    <xf numFmtId="0" fontId="20" fillId="0" borderId="126" xfId="0" applyFont="1" applyBorder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7" fillId="2" borderId="5" xfId="0" applyFont="1" applyFill="1" applyBorder="1" applyAlignment="1">
      <alignment horizontal="center" vertical="center"/>
    </xf>
    <xf numFmtId="0" fontId="27" fillId="2" borderId="52" xfId="0" applyFont="1" applyFill="1" applyBorder="1" applyAlignment="1">
      <alignment horizontal="center" vertical="center"/>
    </xf>
    <xf numFmtId="3" fontId="28" fillId="0" borderId="14" xfId="4" applyNumberFormat="1" applyFont="1" applyBorder="1">
      <alignment vertical="center"/>
    </xf>
    <xf numFmtId="3" fontId="28" fillId="0" borderId="8" xfId="4" applyNumberFormat="1" applyFont="1" applyBorder="1">
      <alignment vertical="center"/>
    </xf>
    <xf numFmtId="3" fontId="28" fillId="0" borderId="21" xfId="4" applyNumberFormat="1" applyFont="1" applyBorder="1">
      <alignment vertical="center"/>
    </xf>
    <xf numFmtId="0" fontId="19" fillId="0" borderId="5" xfId="0" applyFont="1" applyBorder="1" applyAlignment="1">
      <alignment horizontal="right" vertical="center"/>
    </xf>
    <xf numFmtId="0" fontId="19" fillId="2" borderId="120" xfId="0" applyFont="1" applyFill="1" applyBorder="1">
      <alignment vertical="center"/>
    </xf>
    <xf numFmtId="0" fontId="24" fillId="0" borderId="0" xfId="0" applyFont="1">
      <alignment vertical="center"/>
    </xf>
    <xf numFmtId="0" fontId="24" fillId="3" borderId="0" xfId="0" applyFont="1" applyFill="1">
      <alignment vertical="center"/>
    </xf>
    <xf numFmtId="0" fontId="22" fillId="4" borderId="86" xfId="0" applyFont="1" applyFill="1" applyBorder="1" applyAlignment="1">
      <alignment horizontal="center" vertical="center"/>
    </xf>
    <xf numFmtId="0" fontId="22" fillId="4" borderId="123" xfId="0" applyFont="1" applyFill="1" applyBorder="1" applyAlignment="1">
      <alignment horizontal="centerContinuous" vertical="center"/>
    </xf>
    <xf numFmtId="0" fontId="22" fillId="4" borderId="119" xfId="0" applyFont="1" applyFill="1" applyBorder="1" applyAlignment="1">
      <alignment horizontal="centerContinuous" vertical="center"/>
    </xf>
    <xf numFmtId="0" fontId="22" fillId="4" borderId="6" xfId="0" applyFont="1" applyFill="1" applyBorder="1" applyAlignment="1">
      <alignment horizontal="center" vertical="center"/>
    </xf>
    <xf numFmtId="0" fontId="24" fillId="4" borderId="123" xfId="0" applyFont="1" applyFill="1" applyBorder="1" applyAlignment="1">
      <alignment horizontal="center" vertical="center"/>
    </xf>
    <xf numFmtId="0" fontId="22" fillId="4" borderId="119" xfId="0" applyFont="1" applyFill="1" applyBorder="1" applyAlignment="1">
      <alignment horizontal="center" vertical="center"/>
    </xf>
    <xf numFmtId="0" fontId="22" fillId="4" borderId="123" xfId="0" applyFont="1" applyFill="1" applyBorder="1" applyAlignment="1">
      <alignment horizontal="center" vertical="center"/>
    </xf>
    <xf numFmtId="0" fontId="22" fillId="4" borderId="12" xfId="0" applyFont="1" applyFill="1" applyBorder="1" applyAlignment="1">
      <alignment horizontal="center" vertical="center"/>
    </xf>
    <xf numFmtId="0" fontId="22" fillId="4" borderId="102" xfId="0" applyFont="1" applyFill="1" applyBorder="1" applyAlignment="1">
      <alignment horizontal="center" vertical="center"/>
    </xf>
    <xf numFmtId="0" fontId="22" fillId="4" borderId="129" xfId="0" applyFont="1" applyFill="1" applyBorder="1" applyAlignment="1">
      <alignment horizontal="center" vertical="center"/>
    </xf>
    <xf numFmtId="0" fontId="25" fillId="5" borderId="23" xfId="0" applyFont="1" applyFill="1" applyBorder="1" applyAlignment="1">
      <alignment horizontal="distributed" vertical="center"/>
    </xf>
    <xf numFmtId="0" fontId="25" fillId="5" borderId="137" xfId="0" applyFont="1" applyFill="1" applyBorder="1" applyAlignment="1">
      <alignment horizontal="center" vertical="center"/>
    </xf>
    <xf numFmtId="0" fontId="25" fillId="5" borderId="139" xfId="0" applyFont="1" applyFill="1" applyBorder="1" applyAlignment="1">
      <alignment horizontal="center" vertical="center"/>
    </xf>
    <xf numFmtId="0" fontId="24" fillId="4" borderId="144" xfId="0" applyFont="1" applyFill="1" applyBorder="1" applyAlignment="1">
      <alignment horizontal="center" vertical="center"/>
    </xf>
    <xf numFmtId="0" fontId="24" fillId="4" borderId="145" xfId="0" applyFont="1" applyFill="1" applyBorder="1" applyAlignment="1">
      <alignment horizontal="center" vertical="center"/>
    </xf>
    <xf numFmtId="3" fontId="24" fillId="0" borderId="6" xfId="0" applyNumberFormat="1" applyFont="1" applyBorder="1">
      <alignment vertical="center"/>
    </xf>
    <xf numFmtId="3" fontId="24" fillId="0" borderId="59" xfId="0" applyNumberFormat="1" applyFont="1" applyBorder="1">
      <alignment vertical="center"/>
    </xf>
    <xf numFmtId="3" fontId="24" fillId="0" borderId="83" xfId="0" applyNumberFormat="1" applyFont="1" applyBorder="1">
      <alignment vertical="center"/>
    </xf>
    <xf numFmtId="3" fontId="24" fillId="0" borderId="66" xfId="0" applyNumberFormat="1" applyFont="1" applyBorder="1">
      <alignment vertical="center"/>
    </xf>
    <xf numFmtId="0" fontId="24" fillId="3" borderId="0" xfId="0" applyFont="1" applyFill="1" applyAlignment="1">
      <alignment horizontal="center"/>
    </xf>
    <xf numFmtId="0" fontId="22" fillId="4" borderId="101" xfId="0" applyFont="1" applyFill="1" applyBorder="1" applyAlignment="1"/>
    <xf numFmtId="0" fontId="29" fillId="3" borderId="1" xfId="0" applyFont="1" applyFill="1" applyBorder="1" applyAlignment="1">
      <alignment horizontal="distributed" vertical="center"/>
    </xf>
    <xf numFmtId="0" fontId="29" fillId="3" borderId="79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distributed" vertical="center"/>
    </xf>
    <xf numFmtId="0" fontId="29" fillId="3" borderId="66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176" fontId="17" fillId="0" borderId="6" xfId="0" applyNumberFormat="1" applyFont="1" applyBorder="1" applyAlignment="1">
      <alignment horizontal="center"/>
    </xf>
    <xf numFmtId="176" fontId="17" fillId="0" borderId="9" xfId="0" applyNumberFormat="1" applyFont="1" applyBorder="1" applyAlignment="1">
      <alignment horizontal="center"/>
    </xf>
    <xf numFmtId="0" fontId="19" fillId="0" borderId="21" xfId="0" applyFont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0" borderId="123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176" fontId="19" fillId="0" borderId="6" xfId="0" applyNumberFormat="1" applyFont="1" applyBorder="1" applyAlignment="1">
      <alignment horizontal="center" vertical="top"/>
    </xf>
    <xf numFmtId="176" fontId="19" fillId="0" borderId="9" xfId="0" applyNumberFormat="1" applyFont="1" applyBorder="1" applyAlignment="1">
      <alignment horizontal="center" vertical="top"/>
    </xf>
    <xf numFmtId="176" fontId="10" fillId="0" borderId="0" xfId="0" applyNumberFormat="1" applyFont="1" applyAlignment="1">
      <alignment horizontal="right" vertical="center"/>
    </xf>
    <xf numFmtId="2" fontId="0" fillId="0" borderId="0" xfId="0" applyNumberFormat="1">
      <alignment vertical="center"/>
    </xf>
    <xf numFmtId="0" fontId="31" fillId="0" borderId="0" xfId="0" applyFont="1">
      <alignment vertical="center"/>
    </xf>
    <xf numFmtId="38" fontId="14" fillId="0" borderId="124" xfId="1" applyFont="1" applyBorder="1"/>
    <xf numFmtId="38" fontId="14" fillId="0" borderId="126" xfId="1" applyFont="1" applyBorder="1"/>
    <xf numFmtId="38" fontId="14" fillId="0" borderId="125" xfId="1" applyFont="1" applyBorder="1"/>
    <xf numFmtId="3" fontId="14" fillId="0" borderId="124" xfId="1" applyNumberFormat="1" applyFont="1" applyFill="1" applyBorder="1"/>
    <xf numFmtId="3" fontId="14" fillId="0" borderId="126" xfId="1" applyNumberFormat="1" applyFont="1" applyFill="1" applyBorder="1"/>
    <xf numFmtId="0" fontId="14" fillId="0" borderId="125" xfId="0" applyFont="1" applyBorder="1" applyAlignment="1">
      <alignment horizontal="center"/>
    </xf>
    <xf numFmtId="38" fontId="14" fillId="0" borderId="124" xfId="1" applyFont="1" applyFill="1" applyBorder="1"/>
    <xf numFmtId="0" fontId="14" fillId="0" borderId="126" xfId="0" applyFont="1" applyBorder="1" applyAlignment="1">
      <alignment horizontal="center"/>
    </xf>
    <xf numFmtId="0" fontId="19" fillId="2" borderId="0" xfId="0" applyFont="1" applyFill="1" applyAlignment="1">
      <alignment horizontal="right" vertical="center"/>
    </xf>
    <xf numFmtId="0" fontId="17" fillId="0" borderId="0" xfId="0" applyFont="1" applyAlignment="1">
      <alignment vertical="top"/>
    </xf>
    <xf numFmtId="4" fontId="19" fillId="0" borderId="55" xfId="0" applyNumberFormat="1" applyFont="1" applyBorder="1">
      <alignment vertical="center"/>
    </xf>
    <xf numFmtId="4" fontId="19" fillId="0" borderId="56" xfId="0" applyNumberFormat="1" applyFont="1" applyBorder="1">
      <alignment vertical="center"/>
    </xf>
    <xf numFmtId="4" fontId="19" fillId="0" borderId="52" xfId="0" applyNumberFormat="1" applyFont="1" applyBorder="1">
      <alignment vertical="center"/>
    </xf>
    <xf numFmtId="4" fontId="19" fillId="3" borderId="6" xfId="0" applyNumberFormat="1" applyFont="1" applyFill="1" applyBorder="1">
      <alignment vertical="center"/>
    </xf>
    <xf numFmtId="4" fontId="19" fillId="3" borderId="7" xfId="0" applyNumberFormat="1" applyFont="1" applyFill="1" applyBorder="1">
      <alignment vertical="center"/>
    </xf>
    <xf numFmtId="4" fontId="19" fillId="3" borderId="8" xfId="0" applyNumberFormat="1" applyFont="1" applyFill="1" applyBorder="1">
      <alignment vertical="center"/>
    </xf>
    <xf numFmtId="4" fontId="19" fillId="3" borderId="16" xfId="0" applyNumberFormat="1" applyFont="1" applyFill="1" applyBorder="1">
      <alignment vertical="center"/>
    </xf>
    <xf numFmtId="4" fontId="19" fillId="3" borderId="17" xfId="0" applyNumberFormat="1" applyFont="1" applyFill="1" applyBorder="1">
      <alignment vertical="center"/>
    </xf>
    <xf numFmtId="4" fontId="19" fillId="3" borderId="21" xfId="0" applyNumberFormat="1" applyFont="1" applyFill="1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81" xfId="0" applyFont="1" applyBorder="1" applyAlignment="1">
      <alignment horizontal="center" vertical="center"/>
    </xf>
    <xf numFmtId="0" fontId="14" fillId="0" borderId="15" xfId="0" applyFont="1" applyBorder="1">
      <alignment vertical="center"/>
    </xf>
    <xf numFmtId="0" fontId="14" fillId="0" borderId="0" xfId="0" applyFont="1">
      <alignment vertical="center"/>
    </xf>
    <xf numFmtId="0" fontId="14" fillId="0" borderId="15" xfId="0" applyFont="1" applyBorder="1" applyAlignment="1">
      <alignment horizontal="center" vertical="center"/>
    </xf>
    <xf numFmtId="0" fontId="14" fillId="0" borderId="57" xfId="0" applyFont="1" applyBorder="1">
      <alignment vertical="center"/>
    </xf>
    <xf numFmtId="0" fontId="14" fillId="0" borderId="57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9" fillId="2" borderId="121" xfId="0" applyFont="1" applyFill="1" applyBorder="1" applyAlignment="1">
      <alignment horizontal="center" vertical="center"/>
    </xf>
    <xf numFmtId="0" fontId="19" fillId="2" borderId="80" xfId="0" applyFont="1" applyFill="1" applyBorder="1" applyAlignment="1">
      <alignment horizontal="center" vertical="center"/>
    </xf>
    <xf numFmtId="0" fontId="19" fillId="2" borderId="98" xfId="0" applyFont="1" applyFill="1" applyBorder="1" applyAlignment="1">
      <alignment horizontal="center" vertical="center"/>
    </xf>
    <xf numFmtId="0" fontId="19" fillId="2" borderId="50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25" fillId="5" borderId="138" xfId="0" applyFont="1" applyFill="1" applyBorder="1" applyAlignment="1">
      <alignment vertical="distributed" textRotation="255" indent="2"/>
    </xf>
    <xf numFmtId="0" fontId="25" fillId="5" borderId="140" xfId="0" applyFont="1" applyFill="1" applyBorder="1" applyAlignment="1">
      <alignment vertical="distributed" textRotation="255" indent="2"/>
    </xf>
    <xf numFmtId="0" fontId="25" fillId="5" borderId="136" xfId="0" applyFont="1" applyFill="1" applyBorder="1" applyAlignment="1">
      <alignment vertical="distributed" textRotation="255" indent="2"/>
    </xf>
    <xf numFmtId="0" fontId="25" fillId="5" borderId="135" xfId="0" applyFont="1" applyFill="1" applyBorder="1" applyAlignment="1">
      <alignment horizontal="center" vertical="center" textRotation="255"/>
    </xf>
    <xf numFmtId="0" fontId="25" fillId="5" borderId="140" xfId="0" applyFont="1" applyFill="1" applyBorder="1" applyAlignment="1">
      <alignment horizontal="center" vertical="center" textRotation="255"/>
    </xf>
    <xf numFmtId="0" fontId="25" fillId="5" borderId="136" xfId="0" applyFont="1" applyFill="1" applyBorder="1" applyAlignment="1">
      <alignment horizontal="center" vertical="center" textRotation="255"/>
    </xf>
    <xf numFmtId="0" fontId="25" fillId="5" borderId="142" xfId="0" applyFont="1" applyFill="1" applyBorder="1" applyAlignment="1">
      <alignment horizontal="distributed" vertical="center"/>
    </xf>
    <xf numFmtId="0" fontId="25" fillId="5" borderId="143" xfId="0" applyFont="1" applyFill="1" applyBorder="1" applyAlignment="1">
      <alignment horizontal="distributed" vertical="center"/>
    </xf>
    <xf numFmtId="0" fontId="25" fillId="5" borderId="24" xfId="0" applyFont="1" applyFill="1" applyBorder="1" applyAlignment="1">
      <alignment horizontal="distributed" vertical="center"/>
    </xf>
    <xf numFmtId="0" fontId="25" fillId="5" borderId="23" xfId="0" applyFont="1" applyFill="1" applyBorder="1" applyAlignment="1">
      <alignment horizontal="distributed" vertical="center"/>
    </xf>
    <xf numFmtId="0" fontId="25" fillId="5" borderId="138" xfId="0" applyFont="1" applyFill="1" applyBorder="1" applyAlignment="1">
      <alignment horizontal="center" vertical="center" textRotation="255" shrinkToFit="1"/>
    </xf>
    <xf numFmtId="0" fontId="25" fillId="5" borderId="136" xfId="0" applyFont="1" applyFill="1" applyBorder="1" applyAlignment="1">
      <alignment horizontal="center" vertical="center" textRotation="255" shrinkToFit="1"/>
    </xf>
    <xf numFmtId="0" fontId="25" fillId="5" borderId="20" xfId="0" applyFont="1" applyFill="1" applyBorder="1" applyAlignment="1">
      <alignment horizontal="distributed" vertical="center"/>
    </xf>
    <xf numFmtId="0" fontId="25" fillId="5" borderId="133" xfId="0" applyFont="1" applyFill="1" applyBorder="1" applyAlignment="1">
      <alignment horizontal="distributed" vertical="center"/>
    </xf>
    <xf numFmtId="0" fontId="25" fillId="5" borderId="135" xfId="0" applyFont="1" applyFill="1" applyBorder="1" applyAlignment="1">
      <alignment horizontal="center" vertical="center" textRotation="255" shrinkToFit="1"/>
    </xf>
    <xf numFmtId="0" fontId="25" fillId="5" borderId="106" xfId="0" applyFont="1" applyFill="1" applyBorder="1" applyAlignment="1">
      <alignment horizontal="distributed" vertical="center"/>
    </xf>
    <xf numFmtId="0" fontId="25" fillId="5" borderId="107" xfId="0" applyFont="1" applyFill="1" applyBorder="1" applyAlignment="1">
      <alignment horizontal="distributed" vertical="center"/>
    </xf>
    <xf numFmtId="0" fontId="13" fillId="0" borderId="0" xfId="3" applyFont="1" applyAlignment="1">
      <alignment horizontal="center" vertical="top" textRotation="255"/>
    </xf>
    <xf numFmtId="0" fontId="25" fillId="5" borderId="140" xfId="0" applyFont="1" applyFill="1" applyBorder="1" applyAlignment="1">
      <alignment horizontal="center" vertical="center" textRotation="255" shrinkToFit="1"/>
    </xf>
    <xf numFmtId="0" fontId="25" fillId="5" borderId="141" xfId="0" applyFont="1" applyFill="1" applyBorder="1" applyAlignment="1">
      <alignment horizontal="center" vertical="center" textRotation="255" shrinkToFit="1"/>
    </xf>
    <xf numFmtId="0" fontId="25" fillId="5" borderId="94" xfId="0" applyFont="1" applyFill="1" applyBorder="1" applyAlignment="1">
      <alignment horizontal="distributed" vertical="center"/>
    </xf>
    <xf numFmtId="0" fontId="25" fillId="5" borderId="95" xfId="0" applyFont="1" applyFill="1" applyBorder="1" applyAlignment="1">
      <alignment horizontal="distributed" vertical="center"/>
    </xf>
    <xf numFmtId="0" fontId="25" fillId="5" borderId="96" xfId="0" applyFont="1" applyFill="1" applyBorder="1" applyAlignment="1">
      <alignment horizontal="distributed" vertical="center"/>
    </xf>
    <xf numFmtId="0" fontId="25" fillId="5" borderId="97" xfId="0" applyFont="1" applyFill="1" applyBorder="1" applyAlignment="1">
      <alignment horizontal="distributed" vertical="center"/>
    </xf>
    <xf numFmtId="0" fontId="22" fillId="4" borderId="84" xfId="0" applyFont="1" applyFill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/>
    </xf>
    <xf numFmtId="0" fontId="22" fillId="4" borderId="20" xfId="0" applyFont="1" applyFill="1" applyBorder="1" applyAlignment="1">
      <alignment horizontal="center" vertical="center"/>
    </xf>
    <xf numFmtId="0" fontId="22" fillId="4" borderId="133" xfId="0" applyFont="1" applyFill="1" applyBorder="1" applyAlignment="1">
      <alignment horizontal="center" vertical="center"/>
    </xf>
    <xf numFmtId="0" fontId="24" fillId="4" borderId="84" xfId="0" applyFont="1" applyFill="1" applyBorder="1" applyAlignment="1">
      <alignment horizontal="center" vertical="center" wrapText="1"/>
    </xf>
    <xf numFmtId="0" fontId="24" fillId="4" borderId="91" xfId="0" applyFont="1" applyFill="1" applyBorder="1" applyAlignment="1">
      <alignment horizontal="center" vertical="center"/>
    </xf>
    <xf numFmtId="0" fontId="24" fillId="4" borderId="22" xfId="0" applyFont="1" applyFill="1" applyBorder="1" applyAlignment="1">
      <alignment horizontal="center" vertical="center"/>
    </xf>
    <xf numFmtId="0" fontId="22" fillId="4" borderId="20" xfId="0" applyFont="1" applyFill="1" applyBorder="1">
      <alignment vertical="center"/>
    </xf>
    <xf numFmtId="0" fontId="22" fillId="4" borderId="125" xfId="0" applyFont="1" applyFill="1" applyBorder="1">
      <alignment vertical="center"/>
    </xf>
    <xf numFmtId="0" fontId="22" fillId="4" borderId="133" xfId="0" applyFont="1" applyFill="1" applyBorder="1">
      <alignment vertical="center"/>
    </xf>
    <xf numFmtId="0" fontId="24" fillId="3" borderId="28" xfId="0" applyFont="1" applyFill="1" applyBorder="1" applyAlignment="1">
      <alignment horizontal="center" vertical="center" wrapText="1"/>
    </xf>
    <xf numFmtId="0" fontId="22" fillId="3" borderId="3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3" borderId="87" xfId="0" applyFont="1" applyFill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center" vertical="center" wrapText="1"/>
    </xf>
    <xf numFmtId="0" fontId="22" fillId="4" borderId="88" xfId="0" applyFont="1" applyFill="1" applyBorder="1" applyAlignment="1">
      <alignment horizontal="distributed" vertical="center" indent="4"/>
    </xf>
    <xf numFmtId="0" fontId="24" fillId="3" borderId="89" xfId="0" applyFont="1" applyFill="1" applyBorder="1" applyAlignment="1">
      <alignment horizontal="center" vertical="center"/>
    </xf>
    <xf numFmtId="0" fontId="24" fillId="3" borderId="90" xfId="0" applyFont="1" applyFill="1" applyBorder="1" applyAlignment="1">
      <alignment horizontal="center" vertical="center"/>
    </xf>
    <xf numFmtId="0" fontId="22" fillId="4" borderId="134" xfId="0" applyFont="1" applyFill="1" applyBorder="1" applyAlignment="1">
      <alignment horizontal="distributed" vertical="center" indent="5"/>
    </xf>
    <xf numFmtId="0" fontId="22" fillId="4" borderId="92" xfId="0" applyFont="1" applyFill="1" applyBorder="1" applyAlignment="1">
      <alignment horizontal="distributed" vertical="center" indent="5"/>
    </xf>
    <xf numFmtId="0" fontId="22" fillId="4" borderId="93" xfId="0" applyFont="1" applyFill="1" applyBorder="1" applyAlignment="1">
      <alignment horizontal="distributed" vertical="center" indent="5"/>
    </xf>
    <xf numFmtId="0" fontId="22" fillId="4" borderId="121" xfId="0" applyFont="1" applyFill="1" applyBorder="1" applyAlignment="1">
      <alignment horizontal="distributed" vertical="center" indent="2"/>
    </xf>
    <xf numFmtId="0" fontId="22" fillId="4" borderId="85" xfId="0" applyFont="1" applyFill="1" applyBorder="1" applyAlignment="1">
      <alignment horizontal="distributed" vertical="center" indent="2"/>
    </xf>
    <xf numFmtId="0" fontId="22" fillId="4" borderId="62" xfId="0" applyFont="1" applyFill="1" applyBorder="1" applyAlignment="1">
      <alignment horizontal="distributed" vertical="center" indent="2"/>
    </xf>
    <xf numFmtId="0" fontId="29" fillId="3" borderId="5" xfId="0" applyFont="1" applyFill="1" applyBorder="1" applyAlignment="1">
      <alignment horizontal="distributed" vertical="center"/>
    </xf>
    <xf numFmtId="0" fontId="29" fillId="3" borderId="29" xfId="0" applyFont="1" applyFill="1" applyBorder="1" applyAlignment="1">
      <alignment horizontal="distributed" vertical="center"/>
    </xf>
    <xf numFmtId="0" fontId="29" fillId="3" borderId="86" xfId="0" applyFont="1" applyFill="1" applyBorder="1" applyAlignment="1">
      <alignment horizontal="center" vertical="center" textRotation="255" shrinkToFit="1"/>
    </xf>
    <xf numFmtId="0" fontId="29" fillId="3" borderId="105" xfId="0" applyFont="1" applyFill="1" applyBorder="1" applyAlignment="1">
      <alignment horizontal="center" vertical="center" textRotation="255" shrinkToFit="1"/>
    </xf>
    <xf numFmtId="0" fontId="29" fillId="3" borderId="132" xfId="0" applyFont="1" applyFill="1" applyBorder="1" applyAlignment="1">
      <alignment horizontal="center" vertical="center" textRotation="255" shrinkToFit="1"/>
    </xf>
    <xf numFmtId="0" fontId="1" fillId="3" borderId="86" xfId="0" applyFont="1" applyFill="1" applyBorder="1" applyAlignment="1">
      <alignment vertical="center" textRotation="255"/>
    </xf>
    <xf numFmtId="0" fontId="1" fillId="3" borderId="105" xfId="0" applyFont="1" applyFill="1" applyBorder="1" applyAlignment="1">
      <alignment vertical="center" textRotation="255"/>
    </xf>
    <xf numFmtId="0" fontId="1" fillId="3" borderId="132" xfId="0" applyFont="1" applyFill="1" applyBorder="1" applyAlignment="1">
      <alignment vertical="center" textRotation="255"/>
    </xf>
    <xf numFmtId="0" fontId="29" fillId="3" borderId="124" xfId="0" applyFont="1" applyFill="1" applyBorder="1" applyAlignment="1">
      <alignment horizontal="distributed" vertical="center"/>
    </xf>
    <xf numFmtId="0" fontId="29" fillId="3" borderId="147" xfId="0" applyFont="1" applyFill="1" applyBorder="1" applyAlignment="1">
      <alignment horizontal="distributed" vertical="center"/>
    </xf>
    <xf numFmtId="0" fontId="29" fillId="3" borderId="81" xfId="0" applyFont="1" applyFill="1" applyBorder="1" applyAlignment="1">
      <alignment horizontal="distributed" vertical="center"/>
    </xf>
    <xf numFmtId="0" fontId="29" fillId="3" borderId="148" xfId="0" applyFont="1" applyFill="1" applyBorder="1" applyAlignment="1">
      <alignment horizontal="distributed" vertical="center"/>
    </xf>
    <xf numFmtId="0" fontId="29" fillId="3" borderId="86" xfId="0" applyFont="1" applyFill="1" applyBorder="1" applyAlignment="1">
      <alignment horizontal="center" vertical="center" textRotation="255"/>
    </xf>
    <xf numFmtId="0" fontId="29" fillId="3" borderId="105" xfId="0" applyFont="1" applyFill="1" applyBorder="1" applyAlignment="1">
      <alignment horizontal="center" vertical="center" textRotation="255"/>
    </xf>
    <xf numFmtId="0" fontId="29" fillId="3" borderId="132" xfId="0" applyFont="1" applyFill="1" applyBorder="1" applyAlignment="1">
      <alignment horizontal="center" vertical="center" textRotation="255"/>
    </xf>
    <xf numFmtId="0" fontId="9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9" fillId="0" borderId="80" xfId="0" applyFont="1" applyBorder="1" applyAlignment="1">
      <alignment horizontal="center" vertical="center"/>
    </xf>
    <xf numFmtId="0" fontId="19" fillId="0" borderId="98" xfId="0" applyFont="1" applyBorder="1" applyAlignment="1">
      <alignment horizontal="center" vertical="center"/>
    </xf>
    <xf numFmtId="0" fontId="19" fillId="0" borderId="99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00" xfId="0" applyFont="1" applyBorder="1" applyAlignment="1">
      <alignment horizontal="center" vertical="center"/>
    </xf>
    <xf numFmtId="0" fontId="29" fillId="3" borderId="130" xfId="0" applyFont="1" applyFill="1" applyBorder="1" applyAlignment="1">
      <alignment horizontal="distributed" vertical="center"/>
    </xf>
    <xf numFmtId="0" fontId="29" fillId="3" borderId="42" xfId="0" applyFont="1" applyFill="1" applyBorder="1" applyAlignment="1">
      <alignment horizontal="distributed" vertical="center"/>
    </xf>
    <xf numFmtId="0" fontId="29" fillId="3" borderId="131" xfId="0" applyFont="1" applyFill="1" applyBorder="1" applyAlignment="1">
      <alignment horizontal="distributed" vertical="center"/>
    </xf>
    <xf numFmtId="0" fontId="29" fillId="3" borderId="146" xfId="0" applyFont="1" applyFill="1" applyBorder="1" applyAlignment="1">
      <alignment horizontal="distributed" vertical="center"/>
    </xf>
    <xf numFmtId="0" fontId="19" fillId="0" borderId="50" xfId="0" applyFont="1" applyBorder="1" applyAlignment="1">
      <alignment horizontal="distributed" vertical="center"/>
    </xf>
    <xf numFmtId="0" fontId="19" fillId="0" borderId="25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19" fillId="0" borderId="9" xfId="0" applyFont="1" applyBorder="1" applyAlignment="1">
      <alignment horizontal="distributed" vertical="center"/>
    </xf>
    <xf numFmtId="0" fontId="19" fillId="0" borderId="124" xfId="0" applyFont="1" applyBorder="1" applyAlignment="1">
      <alignment horizontal="distributed" vertical="center"/>
    </xf>
    <xf numFmtId="0" fontId="19" fillId="0" borderId="126" xfId="0" applyFont="1" applyBorder="1" applyAlignment="1">
      <alignment horizontal="distributed" vertical="center"/>
    </xf>
    <xf numFmtId="0" fontId="19" fillId="0" borderId="85" xfId="0" applyFont="1" applyBorder="1" applyAlignment="1">
      <alignment horizontal="center" vertical="center"/>
    </xf>
    <xf numFmtId="0" fontId="19" fillId="0" borderId="62" xfId="0" applyFont="1" applyBorder="1" applyAlignment="1">
      <alignment horizontal="center" vertical="center"/>
    </xf>
    <xf numFmtId="176" fontId="19" fillId="0" borderId="52" xfId="0" applyNumberFormat="1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18" fillId="0" borderId="85" xfId="0" applyFont="1" applyBorder="1" applyAlignment="1">
      <alignment horizontal="center" vertical="center"/>
    </xf>
    <xf numFmtId="0" fontId="18" fillId="0" borderId="98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80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3" fontId="18" fillId="0" borderId="0" xfId="0" applyNumberFormat="1" applyFont="1" applyAlignment="1">
      <alignment horizontal="center"/>
    </xf>
    <xf numFmtId="0" fontId="18" fillId="0" borderId="62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14" fillId="3" borderId="81" xfId="0" applyFont="1" applyFill="1" applyBorder="1" applyAlignment="1">
      <alignment horizontal="center"/>
    </xf>
    <xf numFmtId="0" fontId="14" fillId="3" borderId="61" xfId="0" applyFont="1" applyFill="1" applyBorder="1" applyAlignment="1">
      <alignment horizontal="center"/>
    </xf>
    <xf numFmtId="0" fontId="14" fillId="0" borderId="81" xfId="0" applyFont="1" applyBorder="1" applyAlignment="1">
      <alignment horizontal="center"/>
    </xf>
    <xf numFmtId="0" fontId="14" fillId="0" borderId="61" xfId="0" applyFont="1" applyBorder="1" applyAlignment="1">
      <alignment horizontal="center"/>
    </xf>
    <xf numFmtId="0" fontId="14" fillId="0" borderId="74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81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</cellXfs>
  <cellStyles count="5">
    <cellStyle name="桁区切り" xfId="4" builtinId="6"/>
    <cellStyle name="桁区切り 2" xfId="1" xr:uid="{00000000-0005-0000-0000-000000000000}"/>
    <cellStyle name="標準" xfId="0" builtinId="0"/>
    <cellStyle name="標準 2" xfId="2" xr:uid="{00000000-0005-0000-0000-000002000000}"/>
    <cellStyle name="標準_１５年度" xfId="3" xr:uid="{00000000-0005-0000-0000-000003000000}"/>
  </cellStyles>
  <dxfs count="0"/>
  <tableStyles count="0" defaultTableStyle="TableStyleMedium9" defaultPivotStyle="PivotStyleLight16"/>
  <colors>
    <mruColors>
      <color rgb="FFFFFFCC"/>
      <color rgb="FFFFFF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1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418510706247769E-2"/>
          <c:y val="0.16322187700140423"/>
          <c:w val="0.89169339028510108"/>
          <c:h val="0.7330945037490045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社会動態・自然動態の推移!$C$4</c:f>
              <c:strCache>
                <c:ptCount val="1"/>
                <c:pt idx="0">
                  <c:v>県外転入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社会動態・自然動態の推移!$A$5:$A$58</c:f>
              <c:strCache>
                <c:ptCount val="54"/>
                <c:pt idx="0">
                  <c:v>S45</c:v>
                </c:pt>
                <c:pt idx="1">
                  <c:v>S46</c:v>
                </c:pt>
                <c:pt idx="2">
                  <c:v>S47</c:v>
                </c:pt>
                <c:pt idx="3">
                  <c:v>S48</c:v>
                </c:pt>
                <c:pt idx="4">
                  <c:v>S49</c:v>
                </c:pt>
                <c:pt idx="5">
                  <c:v>S50</c:v>
                </c:pt>
                <c:pt idx="6">
                  <c:v>S51</c:v>
                </c:pt>
                <c:pt idx="7">
                  <c:v>S52</c:v>
                </c:pt>
                <c:pt idx="8">
                  <c:v>S53</c:v>
                </c:pt>
                <c:pt idx="9">
                  <c:v>S54</c:v>
                </c:pt>
                <c:pt idx="10">
                  <c:v>S55</c:v>
                </c:pt>
                <c:pt idx="11">
                  <c:v>S56</c:v>
                </c:pt>
                <c:pt idx="12">
                  <c:v>S57</c:v>
                </c:pt>
                <c:pt idx="13">
                  <c:v>S58</c:v>
                </c:pt>
                <c:pt idx="14">
                  <c:v>S59</c:v>
                </c:pt>
                <c:pt idx="15">
                  <c:v>S60</c:v>
                </c:pt>
                <c:pt idx="16">
                  <c:v>S61</c:v>
                </c:pt>
                <c:pt idx="17">
                  <c:v>S62</c:v>
                </c:pt>
                <c:pt idx="18">
                  <c:v>S63</c:v>
                </c:pt>
                <c:pt idx="19">
                  <c:v>H元</c:v>
                </c:pt>
                <c:pt idx="20">
                  <c:v>H2</c:v>
                </c:pt>
                <c:pt idx="21">
                  <c:v>H3</c:v>
                </c:pt>
                <c:pt idx="22">
                  <c:v>H4</c:v>
                </c:pt>
                <c:pt idx="23">
                  <c:v>H5</c:v>
                </c:pt>
                <c:pt idx="24">
                  <c:v>H6</c:v>
                </c:pt>
                <c:pt idx="25">
                  <c:v>H7</c:v>
                </c:pt>
                <c:pt idx="26">
                  <c:v>H8</c:v>
                </c:pt>
                <c:pt idx="27">
                  <c:v>H9</c:v>
                </c:pt>
                <c:pt idx="28">
                  <c:v>H10</c:v>
                </c:pt>
                <c:pt idx="29">
                  <c:v>H11</c:v>
                </c:pt>
                <c:pt idx="30">
                  <c:v>H12</c:v>
                </c:pt>
                <c:pt idx="31">
                  <c:v>H13</c:v>
                </c:pt>
                <c:pt idx="32">
                  <c:v>H14</c:v>
                </c:pt>
                <c:pt idx="33">
                  <c:v>H15</c:v>
                </c:pt>
                <c:pt idx="34">
                  <c:v>H16</c:v>
                </c:pt>
                <c:pt idx="35">
                  <c:v>H17</c:v>
                </c:pt>
                <c:pt idx="36">
                  <c:v>H18</c:v>
                </c:pt>
                <c:pt idx="37">
                  <c:v>H19</c:v>
                </c:pt>
                <c:pt idx="38">
                  <c:v>H20</c:v>
                </c:pt>
                <c:pt idx="39">
                  <c:v>H21</c:v>
                </c:pt>
                <c:pt idx="40">
                  <c:v>H22</c:v>
                </c:pt>
                <c:pt idx="41">
                  <c:v>H23</c:v>
                </c:pt>
                <c:pt idx="42">
                  <c:v>H24</c:v>
                </c:pt>
                <c:pt idx="43">
                  <c:v>H25</c:v>
                </c:pt>
                <c:pt idx="44">
                  <c:v>H26</c:v>
                </c:pt>
                <c:pt idx="45">
                  <c:v>H27</c:v>
                </c:pt>
                <c:pt idx="46">
                  <c:v>H28</c:v>
                </c:pt>
                <c:pt idx="47">
                  <c:v>H29</c:v>
                </c:pt>
                <c:pt idx="48">
                  <c:v>H30</c:v>
                </c:pt>
                <c:pt idx="49">
                  <c:v>R元</c:v>
                </c:pt>
                <c:pt idx="50">
                  <c:v>R2</c:v>
                </c:pt>
                <c:pt idx="51">
                  <c:v>R3</c:v>
                </c:pt>
                <c:pt idx="52">
                  <c:v>R4</c:v>
                </c:pt>
                <c:pt idx="53">
                  <c:v>R5</c:v>
                </c:pt>
              </c:strCache>
            </c:strRef>
          </c:cat>
          <c:val>
            <c:numRef>
              <c:f>社会動態・自然動態の推移!$C$5:$C$58</c:f>
              <c:numCache>
                <c:formatCode>#,##0</c:formatCode>
                <c:ptCount val="54"/>
                <c:pt idx="0">
                  <c:v>39505</c:v>
                </c:pt>
                <c:pt idx="1">
                  <c:v>41166</c:v>
                </c:pt>
                <c:pt idx="2">
                  <c:v>42851</c:v>
                </c:pt>
                <c:pt idx="3">
                  <c:v>43317</c:v>
                </c:pt>
                <c:pt idx="4">
                  <c:v>44058</c:v>
                </c:pt>
                <c:pt idx="5">
                  <c:v>41719</c:v>
                </c:pt>
                <c:pt idx="6">
                  <c:v>41236</c:v>
                </c:pt>
                <c:pt idx="7">
                  <c:v>40878</c:v>
                </c:pt>
                <c:pt idx="8">
                  <c:v>38673</c:v>
                </c:pt>
                <c:pt idx="9">
                  <c:v>37706</c:v>
                </c:pt>
                <c:pt idx="10">
                  <c:v>36077</c:v>
                </c:pt>
                <c:pt idx="11">
                  <c:v>34672</c:v>
                </c:pt>
                <c:pt idx="12">
                  <c:v>34430</c:v>
                </c:pt>
                <c:pt idx="13">
                  <c:v>31466</c:v>
                </c:pt>
                <c:pt idx="14">
                  <c:v>31243</c:v>
                </c:pt>
                <c:pt idx="15">
                  <c:v>30390</c:v>
                </c:pt>
                <c:pt idx="16">
                  <c:v>29508</c:v>
                </c:pt>
                <c:pt idx="17">
                  <c:v>29665</c:v>
                </c:pt>
                <c:pt idx="18">
                  <c:v>28935</c:v>
                </c:pt>
                <c:pt idx="19">
                  <c:v>29351</c:v>
                </c:pt>
                <c:pt idx="20">
                  <c:v>29167</c:v>
                </c:pt>
                <c:pt idx="21">
                  <c:v>29435</c:v>
                </c:pt>
                <c:pt idx="22">
                  <c:v>30762</c:v>
                </c:pt>
                <c:pt idx="23">
                  <c:v>31383</c:v>
                </c:pt>
                <c:pt idx="24">
                  <c:v>30543</c:v>
                </c:pt>
                <c:pt idx="25">
                  <c:v>29267</c:v>
                </c:pt>
                <c:pt idx="26">
                  <c:v>29328</c:v>
                </c:pt>
                <c:pt idx="27">
                  <c:v>28137</c:v>
                </c:pt>
                <c:pt idx="28">
                  <c:v>28344</c:v>
                </c:pt>
                <c:pt idx="29">
                  <c:v>28386</c:v>
                </c:pt>
                <c:pt idx="30">
                  <c:v>27494</c:v>
                </c:pt>
                <c:pt idx="31">
                  <c:v>27301</c:v>
                </c:pt>
                <c:pt idx="32">
                  <c:v>27212</c:v>
                </c:pt>
                <c:pt idx="33">
                  <c:v>27128</c:v>
                </c:pt>
                <c:pt idx="34">
                  <c:v>26240</c:v>
                </c:pt>
                <c:pt idx="35">
                  <c:v>26180</c:v>
                </c:pt>
                <c:pt idx="36">
                  <c:v>25177</c:v>
                </c:pt>
                <c:pt idx="37">
                  <c:v>23928</c:v>
                </c:pt>
                <c:pt idx="38">
                  <c:v>23494</c:v>
                </c:pt>
                <c:pt idx="39">
                  <c:v>24003</c:v>
                </c:pt>
                <c:pt idx="40">
                  <c:v>22115</c:v>
                </c:pt>
                <c:pt idx="41">
                  <c:v>22534</c:v>
                </c:pt>
                <c:pt idx="42">
                  <c:v>21516</c:v>
                </c:pt>
                <c:pt idx="43">
                  <c:v>21785</c:v>
                </c:pt>
                <c:pt idx="44">
                  <c:v>20876</c:v>
                </c:pt>
                <c:pt idx="45">
                  <c:v>20492</c:v>
                </c:pt>
                <c:pt idx="46">
                  <c:v>19899</c:v>
                </c:pt>
                <c:pt idx="47">
                  <c:v>20053</c:v>
                </c:pt>
                <c:pt idx="48">
                  <c:v>19924</c:v>
                </c:pt>
                <c:pt idx="49">
                  <c:v>20150</c:v>
                </c:pt>
                <c:pt idx="50">
                  <c:v>19068</c:v>
                </c:pt>
                <c:pt idx="51">
                  <c:v>18842</c:v>
                </c:pt>
                <c:pt idx="52">
                  <c:v>20231</c:v>
                </c:pt>
                <c:pt idx="53">
                  <c:v>20416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97-4473-B909-164C3B107A06}"/>
            </c:ext>
          </c:extLst>
        </c:ser>
        <c:ser>
          <c:idx val="3"/>
          <c:order val="1"/>
          <c:tx>
            <c:strRef>
              <c:f>社会動態・自然動態の推移!$AD$4</c:f>
              <c:strCache>
                <c:ptCount val="1"/>
                <c:pt idx="0">
                  <c:v>県外転出</c:v>
                </c:pt>
              </c:strCache>
            </c:strRef>
          </c:tx>
          <c:spPr>
            <a:pattFill prst="pct20">
              <a:fgClr>
                <a:srgbClr val="00B0F0"/>
              </a:fgClr>
              <a:bgClr>
                <a:sysClr val="window" lastClr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社会動態・自然動態の推移!$A$5:$A$58</c:f>
              <c:strCache>
                <c:ptCount val="54"/>
                <c:pt idx="0">
                  <c:v>S45</c:v>
                </c:pt>
                <c:pt idx="1">
                  <c:v>S46</c:v>
                </c:pt>
                <c:pt idx="2">
                  <c:v>S47</c:v>
                </c:pt>
                <c:pt idx="3">
                  <c:v>S48</c:v>
                </c:pt>
                <c:pt idx="4">
                  <c:v>S49</c:v>
                </c:pt>
                <c:pt idx="5">
                  <c:v>S50</c:v>
                </c:pt>
                <c:pt idx="6">
                  <c:v>S51</c:v>
                </c:pt>
                <c:pt idx="7">
                  <c:v>S52</c:v>
                </c:pt>
                <c:pt idx="8">
                  <c:v>S53</c:v>
                </c:pt>
                <c:pt idx="9">
                  <c:v>S54</c:v>
                </c:pt>
                <c:pt idx="10">
                  <c:v>S55</c:v>
                </c:pt>
                <c:pt idx="11">
                  <c:v>S56</c:v>
                </c:pt>
                <c:pt idx="12">
                  <c:v>S57</c:v>
                </c:pt>
                <c:pt idx="13">
                  <c:v>S58</c:v>
                </c:pt>
                <c:pt idx="14">
                  <c:v>S59</c:v>
                </c:pt>
                <c:pt idx="15">
                  <c:v>S60</c:v>
                </c:pt>
                <c:pt idx="16">
                  <c:v>S61</c:v>
                </c:pt>
                <c:pt idx="17">
                  <c:v>S62</c:v>
                </c:pt>
                <c:pt idx="18">
                  <c:v>S63</c:v>
                </c:pt>
                <c:pt idx="19">
                  <c:v>H元</c:v>
                </c:pt>
                <c:pt idx="20">
                  <c:v>H2</c:v>
                </c:pt>
                <c:pt idx="21">
                  <c:v>H3</c:v>
                </c:pt>
                <c:pt idx="22">
                  <c:v>H4</c:v>
                </c:pt>
                <c:pt idx="23">
                  <c:v>H5</c:v>
                </c:pt>
                <c:pt idx="24">
                  <c:v>H6</c:v>
                </c:pt>
                <c:pt idx="25">
                  <c:v>H7</c:v>
                </c:pt>
                <c:pt idx="26">
                  <c:v>H8</c:v>
                </c:pt>
                <c:pt idx="27">
                  <c:v>H9</c:v>
                </c:pt>
                <c:pt idx="28">
                  <c:v>H10</c:v>
                </c:pt>
                <c:pt idx="29">
                  <c:v>H11</c:v>
                </c:pt>
                <c:pt idx="30">
                  <c:v>H12</c:v>
                </c:pt>
                <c:pt idx="31">
                  <c:v>H13</c:v>
                </c:pt>
                <c:pt idx="32">
                  <c:v>H14</c:v>
                </c:pt>
                <c:pt idx="33">
                  <c:v>H15</c:v>
                </c:pt>
                <c:pt idx="34">
                  <c:v>H16</c:v>
                </c:pt>
                <c:pt idx="35">
                  <c:v>H17</c:v>
                </c:pt>
                <c:pt idx="36">
                  <c:v>H18</c:v>
                </c:pt>
                <c:pt idx="37">
                  <c:v>H19</c:v>
                </c:pt>
                <c:pt idx="38">
                  <c:v>H20</c:v>
                </c:pt>
                <c:pt idx="39">
                  <c:v>H21</c:v>
                </c:pt>
                <c:pt idx="40">
                  <c:v>H22</c:v>
                </c:pt>
                <c:pt idx="41">
                  <c:v>H23</c:v>
                </c:pt>
                <c:pt idx="42">
                  <c:v>H24</c:v>
                </c:pt>
                <c:pt idx="43">
                  <c:v>H25</c:v>
                </c:pt>
                <c:pt idx="44">
                  <c:v>H26</c:v>
                </c:pt>
                <c:pt idx="45">
                  <c:v>H27</c:v>
                </c:pt>
                <c:pt idx="46">
                  <c:v>H28</c:v>
                </c:pt>
                <c:pt idx="47">
                  <c:v>H29</c:v>
                </c:pt>
                <c:pt idx="48">
                  <c:v>H30</c:v>
                </c:pt>
                <c:pt idx="49">
                  <c:v>R元</c:v>
                </c:pt>
                <c:pt idx="50">
                  <c:v>R2</c:v>
                </c:pt>
                <c:pt idx="51">
                  <c:v>R3</c:v>
                </c:pt>
                <c:pt idx="52">
                  <c:v>R4</c:v>
                </c:pt>
                <c:pt idx="53">
                  <c:v>R5</c:v>
                </c:pt>
              </c:strCache>
            </c:strRef>
          </c:cat>
          <c:val>
            <c:numRef>
              <c:f>社会動態・自然動態の推移!$AD$5:$AD$58</c:f>
              <c:numCache>
                <c:formatCode>#,##0</c:formatCode>
                <c:ptCount val="54"/>
                <c:pt idx="0">
                  <c:v>-58949</c:v>
                </c:pt>
                <c:pt idx="1">
                  <c:v>-54163</c:v>
                </c:pt>
                <c:pt idx="2">
                  <c:v>-50210</c:v>
                </c:pt>
                <c:pt idx="3">
                  <c:v>-48028</c:v>
                </c:pt>
                <c:pt idx="4">
                  <c:v>-43043</c:v>
                </c:pt>
                <c:pt idx="5">
                  <c:v>-41554</c:v>
                </c:pt>
                <c:pt idx="6">
                  <c:v>-38430</c:v>
                </c:pt>
                <c:pt idx="7">
                  <c:v>-36775</c:v>
                </c:pt>
                <c:pt idx="8">
                  <c:v>-35666</c:v>
                </c:pt>
                <c:pt idx="9">
                  <c:v>-34184</c:v>
                </c:pt>
                <c:pt idx="10">
                  <c:v>-34031</c:v>
                </c:pt>
                <c:pt idx="11">
                  <c:v>-35284</c:v>
                </c:pt>
                <c:pt idx="12">
                  <c:v>-35432</c:v>
                </c:pt>
                <c:pt idx="13">
                  <c:v>-35927</c:v>
                </c:pt>
                <c:pt idx="14">
                  <c:v>-35772</c:v>
                </c:pt>
                <c:pt idx="15">
                  <c:v>-35174</c:v>
                </c:pt>
                <c:pt idx="16">
                  <c:v>-36268</c:v>
                </c:pt>
                <c:pt idx="17">
                  <c:v>-35293</c:v>
                </c:pt>
                <c:pt idx="18">
                  <c:v>-33366</c:v>
                </c:pt>
                <c:pt idx="19">
                  <c:v>-34496</c:v>
                </c:pt>
                <c:pt idx="20">
                  <c:v>-34296</c:v>
                </c:pt>
                <c:pt idx="21">
                  <c:v>-34402</c:v>
                </c:pt>
                <c:pt idx="22">
                  <c:v>-33714</c:v>
                </c:pt>
                <c:pt idx="23">
                  <c:v>-31891</c:v>
                </c:pt>
                <c:pt idx="24">
                  <c:v>-30007</c:v>
                </c:pt>
                <c:pt idx="25">
                  <c:v>-29917</c:v>
                </c:pt>
                <c:pt idx="26">
                  <c:v>-30080</c:v>
                </c:pt>
                <c:pt idx="27">
                  <c:v>-31286</c:v>
                </c:pt>
                <c:pt idx="28">
                  <c:v>-30911</c:v>
                </c:pt>
                <c:pt idx="29">
                  <c:v>-29658</c:v>
                </c:pt>
                <c:pt idx="30">
                  <c:v>-29879</c:v>
                </c:pt>
                <c:pt idx="31">
                  <c:v>-30336</c:v>
                </c:pt>
                <c:pt idx="32">
                  <c:v>-30069</c:v>
                </c:pt>
                <c:pt idx="33">
                  <c:v>-29099</c:v>
                </c:pt>
                <c:pt idx="34">
                  <c:v>-28704</c:v>
                </c:pt>
                <c:pt idx="35">
                  <c:v>-29255</c:v>
                </c:pt>
                <c:pt idx="36">
                  <c:v>-28846</c:v>
                </c:pt>
                <c:pt idx="37">
                  <c:v>-28547</c:v>
                </c:pt>
                <c:pt idx="38">
                  <c:v>-28434</c:v>
                </c:pt>
                <c:pt idx="39">
                  <c:v>-26364</c:v>
                </c:pt>
                <c:pt idx="40">
                  <c:v>-23915</c:v>
                </c:pt>
                <c:pt idx="41">
                  <c:v>-23955</c:v>
                </c:pt>
                <c:pt idx="42">
                  <c:v>-23810</c:v>
                </c:pt>
                <c:pt idx="43">
                  <c:v>-23728</c:v>
                </c:pt>
                <c:pt idx="44">
                  <c:v>-23460</c:v>
                </c:pt>
                <c:pt idx="45">
                  <c:v>-23461</c:v>
                </c:pt>
                <c:pt idx="46">
                  <c:v>-23634</c:v>
                </c:pt>
                <c:pt idx="47">
                  <c:v>-22903</c:v>
                </c:pt>
                <c:pt idx="48">
                  <c:v>-22829</c:v>
                </c:pt>
                <c:pt idx="49">
                  <c:v>-22548</c:v>
                </c:pt>
                <c:pt idx="50">
                  <c:v>-21300</c:v>
                </c:pt>
                <c:pt idx="51">
                  <c:v>-20479</c:v>
                </c:pt>
                <c:pt idx="52">
                  <c:v>-21303</c:v>
                </c:pt>
                <c:pt idx="53">
                  <c:v>-21581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97-4473-B909-164C3B107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333416"/>
        <c:axId val="1"/>
      </c:barChart>
      <c:lineChart>
        <c:grouping val="standard"/>
        <c:varyColors val="0"/>
        <c:ser>
          <c:idx val="4"/>
          <c:order val="2"/>
          <c:tx>
            <c:v>社会増減率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社会動態・自然動態の推移!$A$5:$A$58</c:f>
              <c:strCache>
                <c:ptCount val="54"/>
                <c:pt idx="0">
                  <c:v>S45</c:v>
                </c:pt>
                <c:pt idx="1">
                  <c:v>S46</c:v>
                </c:pt>
                <c:pt idx="2">
                  <c:v>S47</c:v>
                </c:pt>
                <c:pt idx="3">
                  <c:v>S48</c:v>
                </c:pt>
                <c:pt idx="4">
                  <c:v>S49</c:v>
                </c:pt>
                <c:pt idx="5">
                  <c:v>S50</c:v>
                </c:pt>
                <c:pt idx="6">
                  <c:v>S51</c:v>
                </c:pt>
                <c:pt idx="7">
                  <c:v>S52</c:v>
                </c:pt>
                <c:pt idx="8">
                  <c:v>S53</c:v>
                </c:pt>
                <c:pt idx="9">
                  <c:v>S54</c:v>
                </c:pt>
                <c:pt idx="10">
                  <c:v>S55</c:v>
                </c:pt>
                <c:pt idx="11">
                  <c:v>S56</c:v>
                </c:pt>
                <c:pt idx="12">
                  <c:v>S57</c:v>
                </c:pt>
                <c:pt idx="13">
                  <c:v>S58</c:v>
                </c:pt>
                <c:pt idx="14">
                  <c:v>S59</c:v>
                </c:pt>
                <c:pt idx="15">
                  <c:v>S60</c:v>
                </c:pt>
                <c:pt idx="16">
                  <c:v>S61</c:v>
                </c:pt>
                <c:pt idx="17">
                  <c:v>S62</c:v>
                </c:pt>
                <c:pt idx="18">
                  <c:v>S63</c:v>
                </c:pt>
                <c:pt idx="19">
                  <c:v>H元</c:v>
                </c:pt>
                <c:pt idx="20">
                  <c:v>H2</c:v>
                </c:pt>
                <c:pt idx="21">
                  <c:v>H3</c:v>
                </c:pt>
                <c:pt idx="22">
                  <c:v>H4</c:v>
                </c:pt>
                <c:pt idx="23">
                  <c:v>H5</c:v>
                </c:pt>
                <c:pt idx="24">
                  <c:v>H6</c:v>
                </c:pt>
                <c:pt idx="25">
                  <c:v>H7</c:v>
                </c:pt>
                <c:pt idx="26">
                  <c:v>H8</c:v>
                </c:pt>
                <c:pt idx="27">
                  <c:v>H9</c:v>
                </c:pt>
                <c:pt idx="28">
                  <c:v>H10</c:v>
                </c:pt>
                <c:pt idx="29">
                  <c:v>H11</c:v>
                </c:pt>
                <c:pt idx="30">
                  <c:v>H12</c:v>
                </c:pt>
                <c:pt idx="31">
                  <c:v>H13</c:v>
                </c:pt>
                <c:pt idx="32">
                  <c:v>H14</c:v>
                </c:pt>
                <c:pt idx="33">
                  <c:v>H15</c:v>
                </c:pt>
                <c:pt idx="34">
                  <c:v>H16</c:v>
                </c:pt>
                <c:pt idx="35">
                  <c:v>H17</c:v>
                </c:pt>
                <c:pt idx="36">
                  <c:v>H18</c:v>
                </c:pt>
                <c:pt idx="37">
                  <c:v>H19</c:v>
                </c:pt>
                <c:pt idx="38">
                  <c:v>H20</c:v>
                </c:pt>
                <c:pt idx="39">
                  <c:v>H21</c:v>
                </c:pt>
                <c:pt idx="40">
                  <c:v>H22</c:v>
                </c:pt>
                <c:pt idx="41">
                  <c:v>H23</c:v>
                </c:pt>
                <c:pt idx="42">
                  <c:v>H24</c:v>
                </c:pt>
                <c:pt idx="43">
                  <c:v>H25</c:v>
                </c:pt>
                <c:pt idx="44">
                  <c:v>H26</c:v>
                </c:pt>
                <c:pt idx="45">
                  <c:v>H27</c:v>
                </c:pt>
                <c:pt idx="46">
                  <c:v>H28</c:v>
                </c:pt>
                <c:pt idx="47">
                  <c:v>H29</c:v>
                </c:pt>
                <c:pt idx="48">
                  <c:v>H30</c:v>
                </c:pt>
                <c:pt idx="49">
                  <c:v>R元</c:v>
                </c:pt>
                <c:pt idx="50">
                  <c:v>R2</c:v>
                </c:pt>
                <c:pt idx="51">
                  <c:v>R3</c:v>
                </c:pt>
                <c:pt idx="52">
                  <c:v>R4</c:v>
                </c:pt>
                <c:pt idx="53">
                  <c:v>R5</c:v>
                </c:pt>
              </c:strCache>
            </c:strRef>
          </c:cat>
          <c:val>
            <c:numRef>
              <c:f>社会動態・自然動態の推移!$F$5:$F$58</c:f>
              <c:numCache>
                <c:formatCode>#,##0.00</c:formatCode>
                <c:ptCount val="54"/>
                <c:pt idx="0">
                  <c:v>-1.8305162613183406</c:v>
                </c:pt>
                <c:pt idx="1">
                  <c:v>-1.2365082460838832</c:v>
                </c:pt>
                <c:pt idx="2">
                  <c:v>-0.70262642310732937</c:v>
                </c:pt>
                <c:pt idx="3">
                  <c:v>-0.44900363320282272</c:v>
                </c:pt>
                <c:pt idx="4">
                  <c:v>9.6286289970668251E-2</c:v>
                </c:pt>
                <c:pt idx="5">
                  <c:v>1.5487533474191668E-2</c:v>
                </c:pt>
                <c:pt idx="6">
                  <c:v>0.25860440254180667</c:v>
                </c:pt>
                <c:pt idx="7">
                  <c:v>0.37380606179871506</c:v>
                </c:pt>
                <c:pt idx="8">
                  <c:v>0.27056062825491545</c:v>
                </c:pt>
                <c:pt idx="9">
                  <c:v>0.3134743226079782</c:v>
                </c:pt>
                <c:pt idx="10">
                  <c:v>0.18000691522166981</c:v>
                </c:pt>
                <c:pt idx="11">
                  <c:v>-5.314405251188143E-2</c:v>
                </c:pt>
                <c:pt idx="12">
                  <c:v>-8.6449811656747658E-2</c:v>
                </c:pt>
                <c:pt idx="13">
                  <c:v>-0.38250574273080462</c:v>
                </c:pt>
                <c:pt idx="14">
                  <c:v>-0.38720422137240773</c:v>
                </c:pt>
                <c:pt idx="15">
                  <c:v>-0.40791512227648019</c:v>
                </c:pt>
                <c:pt idx="16">
                  <c:v>-0.57505340085390322</c:v>
                </c:pt>
                <c:pt idx="17">
                  <c:v>-0.4789302189820776</c:v>
                </c:pt>
                <c:pt idx="18">
                  <c:v>-0.37690782472893003</c:v>
                </c:pt>
                <c:pt idx="19">
                  <c:v>-0.43747581978887223</c:v>
                </c:pt>
                <c:pt idx="20">
                  <c:v>-0.4364036729720715</c:v>
                </c:pt>
                <c:pt idx="21">
                  <c:v>-0.4249268761330029</c:v>
                </c:pt>
                <c:pt idx="22">
                  <c:v>-0.25292292191090465</c:v>
                </c:pt>
                <c:pt idx="23">
                  <c:v>-4.3519978068672464E-2</c:v>
                </c:pt>
                <c:pt idx="24">
                  <c:v>4.5836215912521239E-2</c:v>
                </c:pt>
                <c:pt idx="25">
                  <c:v>-5.5424100957131586E-2</c:v>
                </c:pt>
                <c:pt idx="26">
                  <c:v>-6.3955421710314264E-2</c:v>
                </c:pt>
                <c:pt idx="27">
                  <c:v>-0.2674521214839049</c:v>
                </c:pt>
                <c:pt idx="28">
                  <c:v>-0.2182092054192728</c:v>
                </c:pt>
                <c:pt idx="29">
                  <c:v>-0.10820605086194796</c:v>
                </c:pt>
                <c:pt idx="30">
                  <c:v>-0.20297768692244975</c:v>
                </c:pt>
                <c:pt idx="31">
                  <c:v>-0.25940015743495554</c:v>
                </c:pt>
                <c:pt idx="32">
                  <c:v>-0.2446262706523824</c:v>
                </c:pt>
                <c:pt idx="33">
                  <c:v>-0.16907381689074022</c:v>
                </c:pt>
                <c:pt idx="34">
                  <c:v>-0.21177681954878819</c:v>
                </c:pt>
                <c:pt idx="35">
                  <c:v>-0.26489278948905409</c:v>
                </c:pt>
                <c:pt idx="36">
                  <c:v>-0.31820176541704465</c:v>
                </c:pt>
                <c:pt idx="37">
                  <c:v>-0.40227482538189541</c:v>
                </c:pt>
                <c:pt idx="38">
                  <c:v>-0.43233365656254491</c:v>
                </c:pt>
                <c:pt idx="39">
                  <c:v>-0.20778182995860203</c:v>
                </c:pt>
                <c:pt idx="40">
                  <c:v>-0.15900708906605418</c:v>
                </c:pt>
                <c:pt idx="41">
                  <c:v>-0.12517254167206204</c:v>
                </c:pt>
                <c:pt idx="42">
                  <c:v>-0.20284513737585241</c:v>
                </c:pt>
                <c:pt idx="43">
                  <c:v>-0.17257167319916619</c:v>
                </c:pt>
                <c:pt idx="44">
                  <c:v>-0.23058046669343682</c:v>
                </c:pt>
                <c:pt idx="45">
                  <c:v>-0.26633177098517641</c:v>
                </c:pt>
                <c:pt idx="46">
                  <c:v>-0.3382940740116786</c:v>
                </c:pt>
                <c:pt idx="47">
                  <c:v>-0.26006900497598695</c:v>
                </c:pt>
                <c:pt idx="48">
                  <c:v>-0.26699287896445367</c:v>
                </c:pt>
                <c:pt idx="49">
                  <c:v>-0.2220931772568436</c:v>
                </c:pt>
                <c:pt idx="50">
                  <c:v>-0.20826276939097135</c:v>
                </c:pt>
                <c:pt idx="51">
                  <c:v>-0.15305130257223423</c:v>
                </c:pt>
                <c:pt idx="52">
                  <c:v>-0.10103523415292512</c:v>
                </c:pt>
                <c:pt idx="53">
                  <c:v>-0.11079220707586555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97-4473-B909-164C3B107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333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700" b="0" i="0" u="none" strike="noStrike" baseline="0">
                    <a:solidFill>
                      <a:srgbClr val="000000"/>
                    </a:solidFill>
                    <a:latin typeface="HG平成丸ｺﾞｼｯｸ体W4"/>
                    <a:ea typeface="HG平成丸ｺﾞｼｯｸ体W4"/>
                    <a:cs typeface="HG平成丸ｺﾞｼｯｸ体W4"/>
                  </a:defRPr>
                </a:pPr>
                <a:r>
                  <a:rPr lang="ja-JP" altLang="en-US" sz="700"/>
                  <a:t>（年）</a:t>
                </a:r>
              </a:p>
            </c:rich>
          </c:tx>
          <c:layout>
            <c:manualLayout>
              <c:xMode val="edge"/>
              <c:yMode val="edge"/>
              <c:x val="0.93519004970124386"/>
              <c:y val="0.93257417616948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endParaRPr lang="ja-JP"/>
          </a:p>
        </c:txPr>
        <c:crossAx val="1"/>
        <c:crossesAt val="-8"/>
        <c:auto val="1"/>
        <c:lblAlgn val="ctr"/>
        <c:lblOffset val="100"/>
        <c:tickLblSkip val="5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HG平成丸ｺﾞｼｯｸ体W4"/>
                    <a:ea typeface="HG平成丸ｺﾞｼｯｸ体W4"/>
                    <a:cs typeface="HG平成丸ｺﾞｼｯｸ体W4"/>
                  </a:defRPr>
                </a:pPr>
                <a:r>
                  <a:rPr lang="ja-JP" altLang="en-US"/>
                  <a:t>（万人）</a:t>
                </a:r>
              </a:p>
            </c:rich>
          </c:tx>
          <c:layout>
            <c:manualLayout>
              <c:xMode val="edge"/>
              <c:yMode val="edge"/>
              <c:x val="6.6199262143714094E-3"/>
              <c:y val="7.221086546873949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HG平成丸ｺﾞｼｯｸ体W4"/>
              </a:defRPr>
            </a:pPr>
            <a:endParaRPr lang="ja-JP"/>
          </a:p>
        </c:txPr>
        <c:crossAx val="67333416"/>
        <c:crosses val="autoZero"/>
        <c:crossBetween val="between"/>
        <c:dispUnits>
          <c:builtInUnit val="tenThousan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.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ja-JP" altLang="en-US" sz="800"/>
                  <a:t>（％）</a:t>
                </a:r>
              </a:p>
            </c:rich>
          </c:tx>
          <c:layout>
            <c:manualLayout>
              <c:xMode val="edge"/>
              <c:yMode val="edge"/>
              <c:x val="0.93866569623414864"/>
              <c:y val="6.7469631199946159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+mn-ea"/>
                <a:ea typeface="+mn-ea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009940791332441"/>
          <c:y val="0.19270307557709135"/>
          <c:w val="0.33349056796917542"/>
          <c:h val="0.1088431253785584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平成丸ｺﾞｼｯｸ体W4"/>
              <a:ea typeface="HG平成丸ｺﾞｼｯｸ体W4"/>
              <a:cs typeface="HG平成丸ｺﾞｼｯｸ体W4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HG平成丸ｺﾞｼｯｸ体W4"/>
          <a:ea typeface="HG平成丸ｺﾞｼｯｸ体W4"/>
          <a:cs typeface="HG平成丸ｺﾞｼｯｸ体W4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0"/>
  </c:printSettings>
  <c:userShapes r:id="rId2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r>
              <a:rPr lang="ja-JP" altLang="en-US" sz="1300" b="0" i="0" u="none" strike="noStrike" baseline="0">
                <a:solidFill>
                  <a:srgbClr val="000000"/>
                </a:solidFill>
                <a:latin typeface="HG平成丸ｺﾞｼｯｸ体W4"/>
              </a:rPr>
              <a:t>市町村別死亡率</a:t>
            </a:r>
          </a:p>
        </c:rich>
      </c:tx>
      <c:layout>
        <c:manualLayout>
          <c:xMode val="edge"/>
          <c:yMode val="edge"/>
          <c:x val="0.36953267158802183"/>
          <c:y val="1.31338266422709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993049447832097"/>
          <c:y val="6.4471080562491304E-2"/>
          <c:w val="0.70094714639734157"/>
          <c:h val="0.859196584044975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64A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numFmt formatCode="#,##0.00" sourceLinked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tIns="0" bIns="0"/>
                <a:lstStyle/>
                <a:p>
                  <a:pPr>
                    <a:defRPr sz="105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ACFC-490C-B4D4-116052E84D62}"/>
                </c:ext>
              </c:extLst>
            </c:dLbl>
            <c:dLbl>
              <c:idx val="25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tIns="0" bIns="0"/>
                <a:lstStyle/>
                <a:p>
                  <a:pPr>
                    <a:defRPr sz="105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ACFC-490C-B4D4-116052E84D62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市町村別社会増減率・自然増減率!$CI$4:$CI$29</c:f>
              <c:strCache>
                <c:ptCount val="26"/>
                <c:pt idx="0">
                  <c:v>五ヶ瀬町</c:v>
                </c:pt>
                <c:pt idx="1">
                  <c:v>宮 崎 市</c:v>
                </c:pt>
                <c:pt idx="2">
                  <c:v>三 股 町</c:v>
                </c:pt>
                <c:pt idx="3">
                  <c:v>都 城 市</c:v>
                </c:pt>
                <c:pt idx="4">
                  <c:v>新 富 町</c:v>
                </c:pt>
                <c:pt idx="5">
                  <c:v>高 鍋 町</c:v>
                </c:pt>
                <c:pt idx="6">
                  <c:v>綾　　町</c:v>
                </c:pt>
                <c:pt idx="7">
                  <c:v>都 農 町</c:v>
                </c:pt>
                <c:pt idx="8">
                  <c:v>日 向 市</c:v>
                </c:pt>
                <c:pt idx="9">
                  <c:v>門 川 町</c:v>
                </c:pt>
                <c:pt idx="10">
                  <c:v>延 岡 市</c:v>
                </c:pt>
                <c:pt idx="11">
                  <c:v>小 林 市</c:v>
                </c:pt>
                <c:pt idx="12">
                  <c:v>川 南 町</c:v>
                </c:pt>
                <c:pt idx="13">
                  <c:v>国 富 町</c:v>
                </c:pt>
                <c:pt idx="14">
                  <c:v>日 南 市</c:v>
                </c:pt>
                <c:pt idx="15">
                  <c:v>西 都 市</c:v>
                </c:pt>
                <c:pt idx="16">
                  <c:v>木 城 町</c:v>
                </c:pt>
                <c:pt idx="17">
                  <c:v>高千穂町</c:v>
                </c:pt>
                <c:pt idx="18">
                  <c:v>日之影町</c:v>
                </c:pt>
                <c:pt idx="19">
                  <c:v>高 原 町</c:v>
                </c:pt>
                <c:pt idx="20">
                  <c:v>椎 葉 村</c:v>
                </c:pt>
                <c:pt idx="21">
                  <c:v>串 間 市</c:v>
                </c:pt>
                <c:pt idx="22">
                  <c:v>えびの市</c:v>
                </c:pt>
                <c:pt idx="23">
                  <c:v>諸 塚 村</c:v>
                </c:pt>
                <c:pt idx="24">
                  <c:v>美 郷 町</c:v>
                </c:pt>
                <c:pt idx="25">
                  <c:v>西米良村</c:v>
                </c:pt>
              </c:strCache>
            </c:strRef>
          </c:cat>
          <c:val>
            <c:numRef>
              <c:f>市町村別社会増減率・自然増減率!$CJ$4:$CJ$29</c:f>
              <c:numCache>
                <c:formatCode>0.00</c:formatCode>
                <c:ptCount val="26"/>
                <c:pt idx="0" formatCode="General">
                  <c:v>0.49019607843137253</c:v>
                </c:pt>
                <c:pt idx="1">
                  <c:v>1.2231022639657954</c:v>
                </c:pt>
                <c:pt idx="2">
                  <c:v>1.293052780063477</c:v>
                </c:pt>
                <c:pt idx="3">
                  <c:v>1.509664498006638</c:v>
                </c:pt>
                <c:pt idx="4">
                  <c:v>1.5336482424391142</c:v>
                </c:pt>
                <c:pt idx="5">
                  <c:v>1.5794871794871796</c:v>
                </c:pt>
                <c:pt idx="6">
                  <c:v>1.5919811320754718</c:v>
                </c:pt>
                <c:pt idx="7">
                  <c:v>1.5984325048984223</c:v>
                </c:pt>
                <c:pt idx="8">
                  <c:v>1.6240503507056987</c:v>
                </c:pt>
                <c:pt idx="9">
                  <c:v>1.635665780927074</c:v>
                </c:pt>
                <c:pt idx="10">
                  <c:v>1.8062397372742198</c:v>
                </c:pt>
                <c:pt idx="11">
                  <c:v>1.8133132898012871</c:v>
                </c:pt>
                <c:pt idx="12">
                  <c:v>1.8158411816518734</c:v>
                </c:pt>
                <c:pt idx="13">
                  <c:v>1.8472291562656018</c:v>
                </c:pt>
                <c:pt idx="14">
                  <c:v>1.9527739194378626</c:v>
                </c:pt>
                <c:pt idx="15">
                  <c:v>2.0337765001796622</c:v>
                </c:pt>
                <c:pt idx="16">
                  <c:v>2.0511736096426305</c:v>
                </c:pt>
                <c:pt idx="17">
                  <c:v>2.1142600089968511</c:v>
                </c:pt>
                <c:pt idx="18">
                  <c:v>2.2268408551068886</c:v>
                </c:pt>
                <c:pt idx="19">
                  <c:v>2.2700119474313025</c:v>
                </c:pt>
                <c:pt idx="20">
                  <c:v>2.3480083857442349</c:v>
                </c:pt>
                <c:pt idx="21">
                  <c:v>2.4539877300613497</c:v>
                </c:pt>
                <c:pt idx="22">
                  <c:v>2.468844132065442</c:v>
                </c:pt>
                <c:pt idx="23">
                  <c:v>2.9078014184397163</c:v>
                </c:pt>
                <c:pt idx="24">
                  <c:v>3.1683168316831685</c:v>
                </c:pt>
                <c:pt idx="25">
                  <c:v>3.4090909090909087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FC-490C-B4D4-116052E84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20"/>
        <c:axId val="597427960"/>
        <c:axId val="1"/>
      </c:barChart>
      <c:catAx>
        <c:axId val="597427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HG平成丸ｺﾞｼｯｸ体W4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"/>
          <c:min val="0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HG平成丸ｺﾞｼｯｸ体W4"/>
                    <a:ea typeface="HG平成丸ｺﾞｼｯｸ体W4"/>
                    <a:cs typeface="HG平成丸ｺﾞｼｯｸ体W4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85294143117897059"/>
              <c:y val="0.964544056992875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endParaRPr lang="ja-JP"/>
          </a:p>
        </c:txPr>
        <c:crossAx val="597427960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HG平成丸ｺﾞｼｯｸ体W4"/>
          <a:ea typeface="HG平成丸ｺﾞｼｯｸ体W4"/>
          <a:cs typeface="HG平成丸ｺﾞｼｯｸ体W4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r>
              <a:rPr lang="ja-JP" altLang="en-US" sz="1300" b="0" i="0" u="none" strike="noStrike" baseline="0">
                <a:solidFill>
                  <a:srgbClr val="000000"/>
                </a:solidFill>
                <a:latin typeface="HG平成丸ｺﾞｼｯｸ体W4"/>
              </a:rPr>
              <a:t>市町村別出生率</a:t>
            </a:r>
          </a:p>
        </c:rich>
      </c:tx>
      <c:layout>
        <c:manualLayout>
          <c:xMode val="edge"/>
          <c:yMode val="edge"/>
          <c:x val="0.32756199788889967"/>
          <c:y val="1.48635394376571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110072482844444"/>
          <c:y val="6.410410261649778E-2"/>
          <c:w val="0.70997543524152562"/>
          <c:h val="0.852176142221561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C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tIns="0" bIns="0"/>
                <a:lstStyle/>
                <a:p>
                  <a:pPr>
                    <a:defRPr sz="105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6D9A-49B2-BB4F-6C44CBACEFEF}"/>
                </c:ext>
              </c:extLst>
            </c:dLbl>
            <c:dLbl>
              <c:idx val="25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tIns="0"/>
                <a:lstStyle/>
                <a:p>
                  <a:pPr>
                    <a:defRPr sz="105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6D9A-49B2-BB4F-6C44CBACEFEF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市町村別社会増減率・自然増減率!$CE$4:$CE$29</c:f>
              <c:strCache>
                <c:ptCount val="26"/>
                <c:pt idx="0">
                  <c:v>えびの市</c:v>
                </c:pt>
                <c:pt idx="1">
                  <c:v>綾　　町</c:v>
                </c:pt>
                <c:pt idx="2">
                  <c:v>串 間 市</c:v>
                </c:pt>
                <c:pt idx="3">
                  <c:v>美 郷 町</c:v>
                </c:pt>
                <c:pt idx="4">
                  <c:v>諸 塚 村</c:v>
                </c:pt>
                <c:pt idx="5">
                  <c:v>高千穂町</c:v>
                </c:pt>
                <c:pt idx="6">
                  <c:v>西 都 市</c:v>
                </c:pt>
                <c:pt idx="7">
                  <c:v>椎 葉 村</c:v>
                </c:pt>
                <c:pt idx="8">
                  <c:v>日 南 市</c:v>
                </c:pt>
                <c:pt idx="9">
                  <c:v>高 原 町</c:v>
                </c:pt>
                <c:pt idx="10">
                  <c:v>五ヶ瀬町</c:v>
                </c:pt>
                <c:pt idx="11">
                  <c:v>西米良村</c:v>
                </c:pt>
                <c:pt idx="12">
                  <c:v>川 南 町</c:v>
                </c:pt>
                <c:pt idx="13">
                  <c:v>小 林 市</c:v>
                </c:pt>
                <c:pt idx="14">
                  <c:v>国 富 町</c:v>
                </c:pt>
                <c:pt idx="15">
                  <c:v>高 鍋 町</c:v>
                </c:pt>
                <c:pt idx="16">
                  <c:v>新 富 町</c:v>
                </c:pt>
                <c:pt idx="17">
                  <c:v>木 城 町</c:v>
                </c:pt>
                <c:pt idx="18">
                  <c:v>日之影町</c:v>
                </c:pt>
                <c:pt idx="19">
                  <c:v>門 川 町</c:v>
                </c:pt>
                <c:pt idx="20">
                  <c:v>延 岡 市</c:v>
                </c:pt>
                <c:pt idx="21">
                  <c:v>三 股 町</c:v>
                </c:pt>
                <c:pt idx="22">
                  <c:v>日 向 市</c:v>
                </c:pt>
                <c:pt idx="23">
                  <c:v>都 農 町</c:v>
                </c:pt>
                <c:pt idx="24">
                  <c:v>宮 崎 市</c:v>
                </c:pt>
                <c:pt idx="25">
                  <c:v>都 城 市</c:v>
                </c:pt>
              </c:strCache>
            </c:strRef>
          </c:cat>
          <c:val>
            <c:numRef>
              <c:f>市町村別社会増減率・自然増減率!$CF$4:$CF$29</c:f>
              <c:numCache>
                <c:formatCode>0.00</c:formatCode>
                <c:ptCount val="26"/>
                <c:pt idx="0">
                  <c:v>0.34847321481306481</c:v>
                </c:pt>
                <c:pt idx="1">
                  <c:v>0.41273584905660377</c:v>
                </c:pt>
                <c:pt idx="2">
                  <c:v>0.41519489372250112</c:v>
                </c:pt>
                <c:pt idx="3">
                  <c:v>0.41804180418041809</c:v>
                </c:pt>
                <c:pt idx="4">
                  <c:v>0.42553191489361702</c:v>
                </c:pt>
                <c:pt idx="5">
                  <c:v>0.44984255510571297</c:v>
                </c:pt>
                <c:pt idx="6">
                  <c:v>0.45993532159540068</c:v>
                </c:pt>
                <c:pt idx="7">
                  <c:v>0.46121593291404617</c:v>
                </c:pt>
                <c:pt idx="8">
                  <c:v>0.46163902279598007</c:v>
                </c:pt>
                <c:pt idx="9">
                  <c:v>0.46594982078853053</c:v>
                </c:pt>
                <c:pt idx="10">
                  <c:v>0.49019607843137253</c:v>
                </c:pt>
                <c:pt idx="11">
                  <c:v>0.51652892561983477</c:v>
                </c:pt>
                <c:pt idx="12">
                  <c:v>0.5284910901822617</c:v>
                </c:pt>
                <c:pt idx="13">
                  <c:v>0.54728237891670972</c:v>
                </c:pt>
                <c:pt idx="14">
                  <c:v>0.54917623564653029</c:v>
                </c:pt>
                <c:pt idx="15">
                  <c:v>0.56923076923076932</c:v>
                </c:pt>
                <c:pt idx="16">
                  <c:v>0.58892092509661986</c:v>
                </c:pt>
                <c:pt idx="17">
                  <c:v>0.61323747092408543</c:v>
                </c:pt>
                <c:pt idx="18">
                  <c:v>0.62351543942992871</c:v>
                </c:pt>
                <c:pt idx="19">
                  <c:v>0.63182757602598172</c:v>
                </c:pt>
                <c:pt idx="20">
                  <c:v>0.63422559317469007</c:v>
                </c:pt>
                <c:pt idx="21">
                  <c:v>0.67395478233611539</c:v>
                </c:pt>
                <c:pt idx="22">
                  <c:v>0.69283668604551452</c:v>
                </c:pt>
                <c:pt idx="23">
                  <c:v>0.7012478086005981</c:v>
                </c:pt>
                <c:pt idx="24">
                  <c:v>0.70467312178954422</c:v>
                </c:pt>
                <c:pt idx="25">
                  <c:v>0.71420923685420434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9A-49B2-BB4F-6C44CBACE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20"/>
        <c:axId val="597434080"/>
        <c:axId val="1"/>
      </c:barChart>
      <c:catAx>
        <c:axId val="5974340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HG平成丸ｺﾞｼｯｸ体W4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HG平成丸ｺﾞｼｯｸ体W4"/>
                    <a:ea typeface="HG平成丸ｺﾞｼｯｸ体W4"/>
                    <a:cs typeface="HG平成丸ｺﾞｼｯｸ体W4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85294111693621844"/>
              <c:y val="0.960498315370153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endParaRPr lang="ja-JP"/>
          </a:p>
        </c:txPr>
        <c:crossAx val="59743408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平成丸ｺﾞｼｯｸ体W4"/>
          <a:ea typeface="HG平成丸ｺﾞｼｯｸ体W4"/>
          <a:cs typeface="HG平成丸ｺﾞｼｯｸ体W4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r>
              <a:rPr lang="ja-JP" altLang="en-US" sz="1300" b="0" i="0" u="none" strike="noStrike" baseline="0">
                <a:solidFill>
                  <a:srgbClr val="000000"/>
                </a:solidFill>
                <a:latin typeface="HG平成丸ｺﾞｼｯｸ体W4"/>
              </a:rPr>
              <a:t>市町村別自然増減率</a:t>
            </a:r>
          </a:p>
        </c:rich>
      </c:tx>
      <c:layout>
        <c:manualLayout>
          <c:xMode val="edge"/>
          <c:yMode val="edge"/>
          <c:x val="0.30934102498040117"/>
          <c:y val="1.77383987618192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8584803703613"/>
          <c:y val="6.3531923239269691E-2"/>
          <c:w val="0.74352314713871936"/>
          <c:h val="0.8529648191926111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88F-4761-9C68-CA85C01BEC63}"/>
              </c:ext>
            </c:extLst>
          </c:dPt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tIns="0" bIns="0"/>
                <a:lstStyle/>
                <a:p>
                  <a:pPr>
                    <a:defRPr sz="105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088F-4761-9C68-CA85C01BEC63}"/>
                </c:ext>
              </c:extLst>
            </c:dLbl>
            <c:dLbl>
              <c:idx val="25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tIns="0" bIns="0"/>
                <a:lstStyle/>
                <a:p>
                  <a:pPr>
                    <a:defRPr sz="105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2-088F-4761-9C68-CA85C01BEC63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市町村別社会増減率・自然増減率!$CA$4:$CA$29</c:f>
              <c:strCache>
                <c:ptCount val="26"/>
                <c:pt idx="0">
                  <c:v>西米良村</c:v>
                </c:pt>
                <c:pt idx="1">
                  <c:v>美 郷 町</c:v>
                </c:pt>
                <c:pt idx="2">
                  <c:v>諸 塚 村</c:v>
                </c:pt>
                <c:pt idx="3">
                  <c:v>えびの市</c:v>
                </c:pt>
                <c:pt idx="4">
                  <c:v>串 間 市</c:v>
                </c:pt>
                <c:pt idx="5">
                  <c:v>椎 葉 村</c:v>
                </c:pt>
                <c:pt idx="6">
                  <c:v>五ヶ瀬町</c:v>
                </c:pt>
                <c:pt idx="7">
                  <c:v>高 原 町</c:v>
                </c:pt>
                <c:pt idx="8">
                  <c:v>高千穂町</c:v>
                </c:pt>
                <c:pt idx="9">
                  <c:v>日之影町</c:v>
                </c:pt>
                <c:pt idx="10">
                  <c:v>西 都 市</c:v>
                </c:pt>
                <c:pt idx="11">
                  <c:v>日 南 市</c:v>
                </c:pt>
                <c:pt idx="12">
                  <c:v>木 城 町</c:v>
                </c:pt>
                <c:pt idx="13">
                  <c:v>国 富 町</c:v>
                </c:pt>
                <c:pt idx="14">
                  <c:v>川 南 町</c:v>
                </c:pt>
                <c:pt idx="15">
                  <c:v>小 林 市</c:v>
                </c:pt>
                <c:pt idx="16">
                  <c:v>綾　　町</c:v>
                </c:pt>
                <c:pt idx="17">
                  <c:v>延 岡 市</c:v>
                </c:pt>
                <c:pt idx="18">
                  <c:v>高 鍋 町</c:v>
                </c:pt>
                <c:pt idx="19">
                  <c:v>門 川 町</c:v>
                </c:pt>
                <c:pt idx="20">
                  <c:v>新 富 町</c:v>
                </c:pt>
                <c:pt idx="21">
                  <c:v>日 向 市</c:v>
                </c:pt>
                <c:pt idx="22">
                  <c:v>都 農 町</c:v>
                </c:pt>
                <c:pt idx="23">
                  <c:v>都 城 市</c:v>
                </c:pt>
                <c:pt idx="24">
                  <c:v>三 股 町</c:v>
                </c:pt>
                <c:pt idx="25">
                  <c:v>宮 崎 市</c:v>
                </c:pt>
              </c:strCache>
            </c:strRef>
          </c:cat>
          <c:val>
            <c:numRef>
              <c:f>市町村別社会増減率・自然増減率!$CB$4:$CB$29</c:f>
              <c:numCache>
                <c:formatCode>0.00</c:formatCode>
                <c:ptCount val="26"/>
                <c:pt idx="0">
                  <c:v>-2.8925619834710745</c:v>
                </c:pt>
                <c:pt idx="1">
                  <c:v>-2.7502750275027505</c:v>
                </c:pt>
                <c:pt idx="2">
                  <c:v>-2.4822695035460995</c:v>
                </c:pt>
                <c:pt idx="3">
                  <c:v>-2.1203709172523775</c:v>
                </c:pt>
                <c:pt idx="4">
                  <c:v>-2.0387928363388488</c:v>
                </c:pt>
                <c:pt idx="5">
                  <c:v>-1.8867924528301887</c:v>
                </c:pt>
                <c:pt idx="6">
                  <c:v>-1.8382352941176472</c:v>
                </c:pt>
                <c:pt idx="7">
                  <c:v>-1.8040621266427717</c:v>
                </c:pt>
                <c:pt idx="8">
                  <c:v>-1.6644174538911383</c:v>
                </c:pt>
                <c:pt idx="9">
                  <c:v>-1.6033254156769599</c:v>
                </c:pt>
                <c:pt idx="10">
                  <c:v>-1.5738411785842616</c:v>
                </c:pt>
                <c:pt idx="11">
                  <c:v>-1.4911348966418825</c:v>
                </c:pt>
                <c:pt idx="12">
                  <c:v>-1.4379361387185452</c:v>
                </c:pt>
                <c:pt idx="13">
                  <c:v>-1.2980529206190714</c:v>
                </c:pt>
                <c:pt idx="14">
                  <c:v>-1.2873500914696117</c:v>
                </c:pt>
                <c:pt idx="15">
                  <c:v>-1.2660309108845773</c:v>
                </c:pt>
                <c:pt idx="16">
                  <c:v>-1.179245283018868</c:v>
                </c:pt>
                <c:pt idx="17">
                  <c:v>-1.17201414409953</c:v>
                </c:pt>
                <c:pt idx="18">
                  <c:v>-1.0102564102564102</c:v>
                </c:pt>
                <c:pt idx="19">
                  <c:v>-1.0038382049010923</c:v>
                </c:pt>
                <c:pt idx="20">
                  <c:v>-0.94472731734249438</c:v>
                </c:pt>
                <c:pt idx="21">
                  <c:v>-0.93121366466018418</c:v>
                </c:pt>
                <c:pt idx="22">
                  <c:v>-0.89718469629782405</c:v>
                </c:pt>
                <c:pt idx="23">
                  <c:v>-0.79545526115243403</c:v>
                </c:pt>
                <c:pt idx="24">
                  <c:v>-0.61909799772736185</c:v>
                </c:pt>
                <c:pt idx="25">
                  <c:v>-0.51842914217625091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8F-4761-9C68-CA85C01BE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20"/>
        <c:axId val="597434440"/>
        <c:axId val="1"/>
      </c:barChart>
      <c:catAx>
        <c:axId val="597434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HG平成丸ｺﾞｼｯｸ体W4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-4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HG平成丸ｺﾞｼｯｸ体W4"/>
                    <a:ea typeface="HG平成丸ｺﾞｼｯｸ体W4"/>
                    <a:cs typeface="HG平成丸ｺﾞｼｯｸ体W4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85526308556980113"/>
              <c:y val="0.964748192037872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endParaRPr lang="ja-JP"/>
          </a:p>
        </c:txPr>
        <c:crossAx val="59743444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HG平成丸ｺﾞｼｯｸ体W4"/>
          <a:ea typeface="HG平成丸ｺﾞｼｯｸ体W4"/>
          <a:cs typeface="HG平成丸ｺﾞｼｯｸ体W4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3971692115043377E-2"/>
          <c:y val="9.5407726242815336E-2"/>
          <c:w val="0.92482397609704137"/>
          <c:h val="0.73982083486291206"/>
        </c:manualLayout>
      </c:layout>
      <c:lineChart>
        <c:grouping val="standard"/>
        <c:varyColors val="0"/>
        <c:ser>
          <c:idx val="1"/>
          <c:order val="0"/>
          <c:tx>
            <c:v>増減数</c:v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circl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81-4F83-A5E6-F582E905528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81-4F83-A5E6-F582E905528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81-4F83-A5E6-F582E905528F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00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781658226280397E-2"/>
                      <c:h val="8.199121522693997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881-4F83-A5E6-F582E905528F}"/>
                </c:ext>
              </c:extLst>
            </c:dLbl>
            <c:dLbl>
              <c:idx val="4"/>
              <c:spPr/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E881-4F83-A5E6-F582E905528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81-4F83-A5E6-F582E905528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881-4F83-A5E6-F582E905528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881-4F83-A5E6-F582E905528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881-4F83-A5E6-F582E905528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881-4F83-A5E6-F582E905528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881-4F83-A5E6-F582E905528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881-4F83-A5E6-F582E905528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881-4F83-A5E6-F582E905528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881-4F83-A5E6-F582E905528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881-4F83-A5E6-F582E905528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881-4F83-A5E6-F582E905528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881-4F83-A5E6-F582E905528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881-4F83-A5E6-F582E905528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881-4F83-A5E6-F582E90552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年齢５歳階級別県外転出入者数!$A$8:$A$26</c:f>
              <c:strCache>
                <c:ptCount val="19"/>
                <c:pt idx="0">
                  <c:v> 0～ 4</c:v>
                </c:pt>
                <c:pt idx="1">
                  <c:v> 5～ 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 　</c:v>
                </c:pt>
              </c:strCache>
            </c:strRef>
          </c:cat>
          <c:val>
            <c:numRef>
              <c:f>年齢５歳階級別県外転出入者数!$H$8:$H$26</c:f>
              <c:numCache>
                <c:formatCode>#,##0</c:formatCode>
                <c:ptCount val="19"/>
                <c:pt idx="0">
                  <c:v>219</c:v>
                </c:pt>
                <c:pt idx="1">
                  <c:v>116</c:v>
                </c:pt>
                <c:pt idx="2">
                  <c:v>34</c:v>
                </c:pt>
                <c:pt idx="3">
                  <c:v>-1364</c:v>
                </c:pt>
                <c:pt idx="4">
                  <c:v>-1018</c:v>
                </c:pt>
                <c:pt idx="5">
                  <c:v>-104</c:v>
                </c:pt>
                <c:pt idx="6">
                  <c:v>175</c:v>
                </c:pt>
                <c:pt idx="7">
                  <c:v>235</c:v>
                </c:pt>
                <c:pt idx="8">
                  <c:v>175</c:v>
                </c:pt>
                <c:pt idx="9">
                  <c:v>14</c:v>
                </c:pt>
                <c:pt idx="10">
                  <c:v>72</c:v>
                </c:pt>
                <c:pt idx="11">
                  <c:v>120</c:v>
                </c:pt>
                <c:pt idx="12">
                  <c:v>181</c:v>
                </c:pt>
                <c:pt idx="13">
                  <c:v>114</c:v>
                </c:pt>
                <c:pt idx="14">
                  <c:v>45</c:v>
                </c:pt>
                <c:pt idx="15">
                  <c:v>-26</c:v>
                </c:pt>
                <c:pt idx="16">
                  <c:v>-28</c:v>
                </c:pt>
                <c:pt idx="17">
                  <c:v>-88</c:v>
                </c:pt>
                <c:pt idx="18">
                  <c:v>-37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E881-4F83-A5E6-F582E9055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873984"/>
        <c:axId val="362681472"/>
      </c:lineChart>
      <c:catAx>
        <c:axId val="318873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（歳）</a:t>
                </a:r>
              </a:p>
            </c:rich>
          </c:tx>
          <c:layout>
            <c:manualLayout>
              <c:xMode val="edge"/>
              <c:yMode val="edge"/>
              <c:x val="0.95708166077286627"/>
              <c:y val="0.870591287479197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362681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2681472"/>
        <c:scaling>
          <c:orientation val="minMax"/>
          <c:max val="500"/>
          <c:min val="-20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（</a:t>
                </a:r>
                <a:r>
                  <a:rPr lang="ja-JP" altLang="en-US"/>
                  <a:t>人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5.932411094191339E-3"/>
              <c:y val="1.38891546924575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318873984"/>
        <c:crosses val="autoZero"/>
        <c:crossBetween val="between"/>
      </c:valAx>
      <c:spPr>
        <a:solidFill>
          <a:srgbClr val="FFFFCC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HG平成丸ｺﾞｼｯｸ体W4"/>
          <a:ea typeface="HG平成丸ｺﾞｼｯｸ体W4"/>
          <a:cs typeface="HG平成丸ｺﾞｼｯｸ体W4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0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9844844961016536E-2"/>
          <c:y val="0.16937969503376604"/>
          <c:w val="0.89389697592301565"/>
          <c:h val="0.73636880518430847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社会動態・自然動態の推移!$G$4</c:f>
              <c:strCache>
                <c:ptCount val="1"/>
                <c:pt idx="0">
                  <c:v>出生</c:v>
                </c:pt>
              </c:strCache>
            </c:strRef>
          </c:tx>
          <c:spPr>
            <a:solidFill>
              <a:srgbClr val="F79646">
                <a:lumMod val="20000"/>
                <a:lumOff val="80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社会動態・自然動態の推移!$A$5:$A$58</c:f>
              <c:strCache>
                <c:ptCount val="54"/>
                <c:pt idx="0">
                  <c:v>S45</c:v>
                </c:pt>
                <c:pt idx="1">
                  <c:v>S46</c:v>
                </c:pt>
                <c:pt idx="2">
                  <c:v>S47</c:v>
                </c:pt>
                <c:pt idx="3">
                  <c:v>S48</c:v>
                </c:pt>
                <c:pt idx="4">
                  <c:v>S49</c:v>
                </c:pt>
                <c:pt idx="5">
                  <c:v>S50</c:v>
                </c:pt>
                <c:pt idx="6">
                  <c:v>S51</c:v>
                </c:pt>
                <c:pt idx="7">
                  <c:v>S52</c:v>
                </c:pt>
                <c:pt idx="8">
                  <c:v>S53</c:v>
                </c:pt>
                <c:pt idx="9">
                  <c:v>S54</c:v>
                </c:pt>
                <c:pt idx="10">
                  <c:v>S55</c:v>
                </c:pt>
                <c:pt idx="11">
                  <c:v>S56</c:v>
                </c:pt>
                <c:pt idx="12">
                  <c:v>S57</c:v>
                </c:pt>
                <c:pt idx="13">
                  <c:v>S58</c:v>
                </c:pt>
                <c:pt idx="14">
                  <c:v>S59</c:v>
                </c:pt>
                <c:pt idx="15">
                  <c:v>S60</c:v>
                </c:pt>
                <c:pt idx="16">
                  <c:v>S61</c:v>
                </c:pt>
                <c:pt idx="17">
                  <c:v>S62</c:v>
                </c:pt>
                <c:pt idx="18">
                  <c:v>S63</c:v>
                </c:pt>
                <c:pt idx="19">
                  <c:v>H元</c:v>
                </c:pt>
                <c:pt idx="20">
                  <c:v>H2</c:v>
                </c:pt>
                <c:pt idx="21">
                  <c:v>H3</c:v>
                </c:pt>
                <c:pt idx="22">
                  <c:v>H4</c:v>
                </c:pt>
                <c:pt idx="23">
                  <c:v>H5</c:v>
                </c:pt>
                <c:pt idx="24">
                  <c:v>H6</c:v>
                </c:pt>
                <c:pt idx="25">
                  <c:v>H7</c:v>
                </c:pt>
                <c:pt idx="26">
                  <c:v>H8</c:v>
                </c:pt>
                <c:pt idx="27">
                  <c:v>H9</c:v>
                </c:pt>
                <c:pt idx="28">
                  <c:v>H10</c:v>
                </c:pt>
                <c:pt idx="29">
                  <c:v>H11</c:v>
                </c:pt>
                <c:pt idx="30">
                  <c:v>H12</c:v>
                </c:pt>
                <c:pt idx="31">
                  <c:v>H13</c:v>
                </c:pt>
                <c:pt idx="32">
                  <c:v>H14</c:v>
                </c:pt>
                <c:pt idx="33">
                  <c:v>H15</c:v>
                </c:pt>
                <c:pt idx="34">
                  <c:v>H16</c:v>
                </c:pt>
                <c:pt idx="35">
                  <c:v>H17</c:v>
                </c:pt>
                <c:pt idx="36">
                  <c:v>H18</c:v>
                </c:pt>
                <c:pt idx="37">
                  <c:v>H19</c:v>
                </c:pt>
                <c:pt idx="38">
                  <c:v>H20</c:v>
                </c:pt>
                <c:pt idx="39">
                  <c:v>H21</c:v>
                </c:pt>
                <c:pt idx="40">
                  <c:v>H22</c:v>
                </c:pt>
                <c:pt idx="41">
                  <c:v>H23</c:v>
                </c:pt>
                <c:pt idx="42">
                  <c:v>H24</c:v>
                </c:pt>
                <c:pt idx="43">
                  <c:v>H25</c:v>
                </c:pt>
                <c:pt idx="44">
                  <c:v>H26</c:v>
                </c:pt>
                <c:pt idx="45">
                  <c:v>H27</c:v>
                </c:pt>
                <c:pt idx="46">
                  <c:v>H28</c:v>
                </c:pt>
                <c:pt idx="47">
                  <c:v>H29</c:v>
                </c:pt>
                <c:pt idx="48">
                  <c:v>H30</c:v>
                </c:pt>
                <c:pt idx="49">
                  <c:v>R元</c:v>
                </c:pt>
                <c:pt idx="50">
                  <c:v>R2</c:v>
                </c:pt>
                <c:pt idx="51">
                  <c:v>R3</c:v>
                </c:pt>
                <c:pt idx="52">
                  <c:v>R4</c:v>
                </c:pt>
                <c:pt idx="53">
                  <c:v>R5</c:v>
                </c:pt>
              </c:strCache>
            </c:strRef>
          </c:cat>
          <c:val>
            <c:numRef>
              <c:f>社会動態・自然動態の推移!$G$5:$G$58</c:f>
              <c:numCache>
                <c:formatCode>#,##0</c:formatCode>
                <c:ptCount val="54"/>
                <c:pt idx="0">
                  <c:v>17205</c:v>
                </c:pt>
                <c:pt idx="1">
                  <c:v>17337</c:v>
                </c:pt>
                <c:pt idx="2">
                  <c:v>17001</c:v>
                </c:pt>
                <c:pt idx="3">
                  <c:v>17627</c:v>
                </c:pt>
                <c:pt idx="4">
                  <c:v>18249</c:v>
                </c:pt>
                <c:pt idx="5">
                  <c:v>17359</c:v>
                </c:pt>
                <c:pt idx="6">
                  <c:v>17859</c:v>
                </c:pt>
                <c:pt idx="7">
                  <c:v>17740</c:v>
                </c:pt>
                <c:pt idx="8">
                  <c:v>17069</c:v>
                </c:pt>
                <c:pt idx="9">
                  <c:v>17300</c:v>
                </c:pt>
                <c:pt idx="10">
                  <c:v>17243</c:v>
                </c:pt>
                <c:pt idx="11">
                  <c:v>16350</c:v>
                </c:pt>
                <c:pt idx="12">
                  <c:v>16571</c:v>
                </c:pt>
                <c:pt idx="13">
                  <c:v>16335</c:v>
                </c:pt>
                <c:pt idx="14">
                  <c:v>15930</c:v>
                </c:pt>
                <c:pt idx="15">
                  <c:v>15474</c:v>
                </c:pt>
                <c:pt idx="16">
                  <c:v>14814</c:v>
                </c:pt>
                <c:pt idx="17">
                  <c:v>14350</c:v>
                </c:pt>
                <c:pt idx="18">
                  <c:v>13603</c:v>
                </c:pt>
                <c:pt idx="19">
                  <c:v>13053</c:v>
                </c:pt>
                <c:pt idx="20">
                  <c:v>12469</c:v>
                </c:pt>
                <c:pt idx="21">
                  <c:v>12012</c:v>
                </c:pt>
                <c:pt idx="22">
                  <c:v>12170</c:v>
                </c:pt>
                <c:pt idx="23">
                  <c:v>11890</c:v>
                </c:pt>
                <c:pt idx="24">
                  <c:v>12104</c:v>
                </c:pt>
                <c:pt idx="25">
                  <c:v>11955</c:v>
                </c:pt>
                <c:pt idx="26">
                  <c:v>11684</c:v>
                </c:pt>
                <c:pt idx="27">
                  <c:v>11670</c:v>
                </c:pt>
                <c:pt idx="28">
                  <c:v>11514</c:v>
                </c:pt>
                <c:pt idx="29">
                  <c:v>11028</c:v>
                </c:pt>
                <c:pt idx="30">
                  <c:v>10930</c:v>
                </c:pt>
                <c:pt idx="31">
                  <c:v>11037</c:v>
                </c:pt>
                <c:pt idx="32">
                  <c:v>10925</c:v>
                </c:pt>
                <c:pt idx="33">
                  <c:v>10324</c:v>
                </c:pt>
                <c:pt idx="34">
                  <c:v>10349</c:v>
                </c:pt>
                <c:pt idx="35">
                  <c:v>9865</c:v>
                </c:pt>
                <c:pt idx="36">
                  <c:v>10005</c:v>
                </c:pt>
                <c:pt idx="37">
                  <c:v>10321</c:v>
                </c:pt>
                <c:pt idx="38">
                  <c:v>10404</c:v>
                </c:pt>
                <c:pt idx="39">
                  <c:v>10070</c:v>
                </c:pt>
                <c:pt idx="40">
                  <c:v>10354</c:v>
                </c:pt>
                <c:pt idx="41">
                  <c:v>10135</c:v>
                </c:pt>
                <c:pt idx="42">
                  <c:v>9971</c:v>
                </c:pt>
                <c:pt idx="43">
                  <c:v>9890</c:v>
                </c:pt>
                <c:pt idx="44">
                  <c:v>9726</c:v>
                </c:pt>
                <c:pt idx="45">
                  <c:v>9333</c:v>
                </c:pt>
                <c:pt idx="46">
                  <c:v>8971</c:v>
                </c:pt>
                <c:pt idx="47">
                  <c:v>8830</c:v>
                </c:pt>
                <c:pt idx="48">
                  <c:v>8583</c:v>
                </c:pt>
                <c:pt idx="49">
                  <c:v>8159</c:v>
                </c:pt>
                <c:pt idx="50">
                  <c:v>7901</c:v>
                </c:pt>
                <c:pt idx="51">
                  <c:v>7566</c:v>
                </c:pt>
                <c:pt idx="52">
                  <c:v>7295</c:v>
                </c:pt>
                <c:pt idx="53">
                  <c:v>6751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1E-4765-9AE9-B054C5A10954}"/>
            </c:ext>
          </c:extLst>
        </c:ser>
        <c:ser>
          <c:idx val="7"/>
          <c:order val="1"/>
          <c:tx>
            <c:strRef>
              <c:f>社会動態・自然動態の推移!$AE$4</c:f>
              <c:strCache>
                <c:ptCount val="1"/>
                <c:pt idx="0">
                  <c:v>死亡</c:v>
                </c:pt>
              </c:strCache>
            </c:strRef>
          </c:tx>
          <c:spPr>
            <a:pattFill prst="dkUpDiag">
              <a:fgClr>
                <a:srgbClr val="9BBB59">
                  <a:lumMod val="50000"/>
                </a:srgbClr>
              </a:fgClr>
              <a:bgClr>
                <a:sysClr val="window" lastClr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社会動態・自然動態の推移!$A$5:$A$58</c:f>
              <c:strCache>
                <c:ptCount val="54"/>
                <c:pt idx="0">
                  <c:v>S45</c:v>
                </c:pt>
                <c:pt idx="1">
                  <c:v>S46</c:v>
                </c:pt>
                <c:pt idx="2">
                  <c:v>S47</c:v>
                </c:pt>
                <c:pt idx="3">
                  <c:v>S48</c:v>
                </c:pt>
                <c:pt idx="4">
                  <c:v>S49</c:v>
                </c:pt>
                <c:pt idx="5">
                  <c:v>S50</c:v>
                </c:pt>
                <c:pt idx="6">
                  <c:v>S51</c:v>
                </c:pt>
                <c:pt idx="7">
                  <c:v>S52</c:v>
                </c:pt>
                <c:pt idx="8">
                  <c:v>S53</c:v>
                </c:pt>
                <c:pt idx="9">
                  <c:v>S54</c:v>
                </c:pt>
                <c:pt idx="10">
                  <c:v>S55</c:v>
                </c:pt>
                <c:pt idx="11">
                  <c:v>S56</c:v>
                </c:pt>
                <c:pt idx="12">
                  <c:v>S57</c:v>
                </c:pt>
                <c:pt idx="13">
                  <c:v>S58</c:v>
                </c:pt>
                <c:pt idx="14">
                  <c:v>S59</c:v>
                </c:pt>
                <c:pt idx="15">
                  <c:v>S60</c:v>
                </c:pt>
                <c:pt idx="16">
                  <c:v>S61</c:v>
                </c:pt>
                <c:pt idx="17">
                  <c:v>S62</c:v>
                </c:pt>
                <c:pt idx="18">
                  <c:v>S63</c:v>
                </c:pt>
                <c:pt idx="19">
                  <c:v>H元</c:v>
                </c:pt>
                <c:pt idx="20">
                  <c:v>H2</c:v>
                </c:pt>
                <c:pt idx="21">
                  <c:v>H3</c:v>
                </c:pt>
                <c:pt idx="22">
                  <c:v>H4</c:v>
                </c:pt>
                <c:pt idx="23">
                  <c:v>H5</c:v>
                </c:pt>
                <c:pt idx="24">
                  <c:v>H6</c:v>
                </c:pt>
                <c:pt idx="25">
                  <c:v>H7</c:v>
                </c:pt>
                <c:pt idx="26">
                  <c:v>H8</c:v>
                </c:pt>
                <c:pt idx="27">
                  <c:v>H9</c:v>
                </c:pt>
                <c:pt idx="28">
                  <c:v>H10</c:v>
                </c:pt>
                <c:pt idx="29">
                  <c:v>H11</c:v>
                </c:pt>
                <c:pt idx="30">
                  <c:v>H12</c:v>
                </c:pt>
                <c:pt idx="31">
                  <c:v>H13</c:v>
                </c:pt>
                <c:pt idx="32">
                  <c:v>H14</c:v>
                </c:pt>
                <c:pt idx="33">
                  <c:v>H15</c:v>
                </c:pt>
                <c:pt idx="34">
                  <c:v>H16</c:v>
                </c:pt>
                <c:pt idx="35">
                  <c:v>H17</c:v>
                </c:pt>
                <c:pt idx="36">
                  <c:v>H18</c:v>
                </c:pt>
                <c:pt idx="37">
                  <c:v>H19</c:v>
                </c:pt>
                <c:pt idx="38">
                  <c:v>H20</c:v>
                </c:pt>
                <c:pt idx="39">
                  <c:v>H21</c:v>
                </c:pt>
                <c:pt idx="40">
                  <c:v>H22</c:v>
                </c:pt>
                <c:pt idx="41">
                  <c:v>H23</c:v>
                </c:pt>
                <c:pt idx="42">
                  <c:v>H24</c:v>
                </c:pt>
                <c:pt idx="43">
                  <c:v>H25</c:v>
                </c:pt>
                <c:pt idx="44">
                  <c:v>H26</c:v>
                </c:pt>
                <c:pt idx="45">
                  <c:v>H27</c:v>
                </c:pt>
                <c:pt idx="46">
                  <c:v>H28</c:v>
                </c:pt>
                <c:pt idx="47">
                  <c:v>H29</c:v>
                </c:pt>
                <c:pt idx="48">
                  <c:v>H30</c:v>
                </c:pt>
                <c:pt idx="49">
                  <c:v>R元</c:v>
                </c:pt>
                <c:pt idx="50">
                  <c:v>R2</c:v>
                </c:pt>
                <c:pt idx="51">
                  <c:v>R3</c:v>
                </c:pt>
                <c:pt idx="52">
                  <c:v>R4</c:v>
                </c:pt>
                <c:pt idx="53">
                  <c:v>R5</c:v>
                </c:pt>
              </c:strCache>
            </c:strRef>
          </c:cat>
          <c:val>
            <c:numRef>
              <c:f>社会動態・自然動態の推移!$AE$5:$AE$58</c:f>
              <c:numCache>
                <c:formatCode>#,##0</c:formatCode>
                <c:ptCount val="54"/>
                <c:pt idx="0">
                  <c:v>-8487</c:v>
                </c:pt>
                <c:pt idx="1">
                  <c:v>-8089</c:v>
                </c:pt>
                <c:pt idx="2">
                  <c:v>-7786</c:v>
                </c:pt>
                <c:pt idx="3">
                  <c:v>-7980</c:v>
                </c:pt>
                <c:pt idx="4">
                  <c:v>-8039</c:v>
                </c:pt>
                <c:pt idx="5">
                  <c:v>-8084</c:v>
                </c:pt>
                <c:pt idx="6">
                  <c:v>-8092</c:v>
                </c:pt>
                <c:pt idx="7">
                  <c:v>-8075</c:v>
                </c:pt>
                <c:pt idx="8">
                  <c:v>-7935</c:v>
                </c:pt>
                <c:pt idx="9">
                  <c:v>-7736</c:v>
                </c:pt>
                <c:pt idx="10">
                  <c:v>-8283</c:v>
                </c:pt>
                <c:pt idx="11">
                  <c:v>-8271</c:v>
                </c:pt>
                <c:pt idx="12">
                  <c:v>-8366</c:v>
                </c:pt>
                <c:pt idx="13">
                  <c:v>-8464</c:v>
                </c:pt>
                <c:pt idx="14">
                  <c:v>-8275</c:v>
                </c:pt>
                <c:pt idx="15">
                  <c:v>-8256</c:v>
                </c:pt>
                <c:pt idx="16">
                  <c:v>-8478</c:v>
                </c:pt>
                <c:pt idx="17">
                  <c:v>-8222</c:v>
                </c:pt>
                <c:pt idx="18">
                  <c:v>-8726</c:v>
                </c:pt>
                <c:pt idx="19">
                  <c:v>-8685</c:v>
                </c:pt>
                <c:pt idx="20">
                  <c:v>-8849</c:v>
                </c:pt>
                <c:pt idx="21">
                  <c:v>-8798</c:v>
                </c:pt>
                <c:pt idx="22">
                  <c:v>-9092</c:v>
                </c:pt>
                <c:pt idx="23">
                  <c:v>-9281</c:v>
                </c:pt>
                <c:pt idx="24">
                  <c:v>-9246</c:v>
                </c:pt>
                <c:pt idx="25">
                  <c:v>-9871</c:v>
                </c:pt>
                <c:pt idx="26">
                  <c:v>-9344</c:v>
                </c:pt>
                <c:pt idx="27">
                  <c:v>-9534</c:v>
                </c:pt>
                <c:pt idx="28">
                  <c:v>-9806</c:v>
                </c:pt>
                <c:pt idx="29">
                  <c:v>-10285</c:v>
                </c:pt>
                <c:pt idx="30">
                  <c:v>-9908</c:v>
                </c:pt>
                <c:pt idx="31">
                  <c:v>-10105</c:v>
                </c:pt>
                <c:pt idx="32">
                  <c:v>-10209</c:v>
                </c:pt>
                <c:pt idx="33">
                  <c:v>-10627</c:v>
                </c:pt>
                <c:pt idx="34">
                  <c:v>-10527</c:v>
                </c:pt>
                <c:pt idx="35">
                  <c:v>-11087</c:v>
                </c:pt>
                <c:pt idx="36">
                  <c:v>-11158</c:v>
                </c:pt>
                <c:pt idx="37">
                  <c:v>-11286</c:v>
                </c:pt>
                <c:pt idx="38">
                  <c:v>-11812</c:v>
                </c:pt>
                <c:pt idx="39">
                  <c:v>-11972</c:v>
                </c:pt>
                <c:pt idx="40">
                  <c:v>-12209</c:v>
                </c:pt>
                <c:pt idx="41">
                  <c:v>-13035</c:v>
                </c:pt>
                <c:pt idx="42">
                  <c:v>-12680</c:v>
                </c:pt>
                <c:pt idx="43">
                  <c:v>-13206</c:v>
                </c:pt>
                <c:pt idx="44">
                  <c:v>-13017</c:v>
                </c:pt>
                <c:pt idx="45">
                  <c:v>-13533</c:v>
                </c:pt>
                <c:pt idx="46">
                  <c:v>-13442</c:v>
                </c:pt>
                <c:pt idx="47">
                  <c:v>-13799</c:v>
                </c:pt>
                <c:pt idx="48">
                  <c:v>-13995</c:v>
                </c:pt>
                <c:pt idx="49">
                  <c:v>-13765</c:v>
                </c:pt>
                <c:pt idx="50">
                  <c:v>-14068</c:v>
                </c:pt>
                <c:pt idx="51">
                  <c:v>-14489</c:v>
                </c:pt>
                <c:pt idx="52">
                  <c:v>-15721</c:v>
                </c:pt>
                <c:pt idx="53">
                  <c:v>-16393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1E-4765-9AE9-B054C5A10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02846792"/>
        <c:axId val="1"/>
      </c:barChart>
      <c:lineChart>
        <c:grouping val="standard"/>
        <c:varyColors val="0"/>
        <c:ser>
          <c:idx val="8"/>
          <c:order val="2"/>
          <c:tx>
            <c:v>自然増減率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3"/>
              <c:layout>
                <c:manualLayout>
                  <c:x val="-6.4364387721283625E-2"/>
                  <c:y val="0.40353936584425859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000">
                        <a:latin typeface="+mn-ea"/>
                        <a:ea typeface="+mn-ea"/>
                      </a:defRPr>
                    </a:pPr>
                    <a:fld id="{477002F7-4BEE-43BE-992F-8D706DF367AA}" type="SERIESNAME">
                      <a:rPr lang="ja-JP" altLang="en-US" sz="1000">
                        <a:latin typeface="+mn-ea"/>
                        <a:ea typeface="+mn-ea"/>
                      </a:rPr>
                      <a:pPr>
                        <a:defRPr sz="1000">
                          <a:latin typeface="+mn-ea"/>
                          <a:ea typeface="+mn-ea"/>
                        </a:defRPr>
                      </a:pPr>
                      <a:t>[系列名]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6957753965963299E-2"/>
                      <c:h val="6.406746907599017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2BFC-4AD1-8786-01D3919C02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19050"/>
                  </c:spPr>
                </c15:leaderLines>
              </c:ext>
            </c:extLst>
          </c:dLbls>
          <c:cat>
            <c:strLit>
              <c:ptCount val="54"/>
              <c:pt idx="0">
                <c:v>S45</c:v>
              </c:pt>
              <c:pt idx="5">
                <c:v>50</c:v>
              </c:pt>
              <c:pt idx="10">
                <c:v>55</c:v>
              </c:pt>
              <c:pt idx="15">
                <c:v>60</c:v>
              </c:pt>
              <c:pt idx="20">
                <c:v>H2</c:v>
              </c:pt>
              <c:pt idx="25">
                <c:v>7</c:v>
              </c:pt>
              <c:pt idx="30">
                <c:v>12</c:v>
              </c:pt>
              <c:pt idx="35">
                <c:v>17</c:v>
              </c:pt>
              <c:pt idx="40">
                <c:v>22</c:v>
              </c:pt>
              <c:pt idx="45">
                <c:v>27</c:v>
              </c:pt>
              <c:pt idx="50">
                <c:v>R2</c:v>
              </c:pt>
              <c:pt idx="53">
                <c:v>5</c:v>
              </c:pt>
            </c:strLit>
          </c:cat>
          <c:val>
            <c:numRef>
              <c:f>社会動態・自然動態の推移!$J$5:$J$58</c:f>
              <c:numCache>
                <c:formatCode>#,##0.00</c:formatCode>
                <c:ptCount val="54"/>
                <c:pt idx="0">
                  <c:v>0.82073857057052535</c:v>
                </c:pt>
                <c:pt idx="1">
                  <c:v>0.87983598213308856</c:v>
                </c:pt>
                <c:pt idx="2">
                  <c:v>0.87983455482185613</c:v>
                </c:pt>
                <c:pt idx="3">
                  <c:v>0.91945193154481641</c:v>
                </c:pt>
                <c:pt idx="4">
                  <c:v>0.96855470009903732</c:v>
                </c:pt>
                <c:pt idx="5">
                  <c:v>0.87058710892804669</c:v>
                </c:pt>
                <c:pt idx="6">
                  <c:v>0.90013870264640961</c:v>
                </c:pt>
                <c:pt idx="7">
                  <c:v>0.88053511754437752</c:v>
                </c:pt>
                <c:pt idx="8">
                  <c:v>0.82184927784516049</c:v>
                </c:pt>
                <c:pt idx="9">
                  <c:v>0.851240324083675</c:v>
                </c:pt>
                <c:pt idx="10">
                  <c:v>0.78830007839010818</c:v>
                </c:pt>
                <c:pt idx="11">
                  <c:v>0.70155359516910143</c:v>
                </c:pt>
                <c:pt idx="12">
                  <c:v>0.70790489485390673</c:v>
                </c:pt>
                <c:pt idx="13">
                  <c:v>0.67489412710920493</c:v>
                </c:pt>
                <c:pt idx="14">
                  <c:v>0.6544597735936809</c:v>
                </c:pt>
                <c:pt idx="15">
                  <c:v>0.61545387805009066</c:v>
                </c:pt>
                <c:pt idx="16">
                  <c:v>0.53898496269383589</c:v>
                </c:pt>
                <c:pt idx="17">
                  <c:v>0.5214791012654888</c:v>
                </c:pt>
                <c:pt idx="18">
                  <c:v>0.41484528576009744</c:v>
                </c:pt>
                <c:pt idx="19">
                  <c:v>0.37140804292279761</c:v>
                </c:pt>
                <c:pt idx="20">
                  <c:v>0.30800961126123982</c:v>
                </c:pt>
                <c:pt idx="21">
                  <c:v>0.27495771690989962</c:v>
                </c:pt>
                <c:pt idx="22">
                  <c:v>0.26371841248027256</c:v>
                </c:pt>
                <c:pt idx="23">
                  <c:v>0.22351106846686314</c:v>
                </c:pt>
                <c:pt idx="24">
                  <c:v>0.24440280798131661</c:v>
                </c:pt>
                <c:pt idx="25">
                  <c:v>0.17769819445332652</c:v>
                </c:pt>
                <c:pt idx="26">
                  <c:v>0.19901022181135022</c:v>
                </c:pt>
                <c:pt idx="27">
                  <c:v>0.181415602251388</c:v>
                </c:pt>
                <c:pt idx="28">
                  <c:v>0.14518945183331436</c:v>
                </c:pt>
                <c:pt idx="29">
                  <c:v>6.320526398618502E-2</c:v>
                </c:pt>
                <c:pt idx="30">
                  <c:v>8.6978279259850591E-2</c:v>
                </c:pt>
                <c:pt idx="31">
                  <c:v>7.9657643073930334E-2</c:v>
                </c:pt>
                <c:pt idx="32">
                  <c:v>6.1306408745924329E-2</c:v>
                </c:pt>
                <c:pt idx="33">
                  <c:v>-2.5991560891879397E-2</c:v>
                </c:pt>
                <c:pt idx="34">
                  <c:v>-1.5298812451170575E-2</c:v>
                </c:pt>
                <c:pt idx="35">
                  <c:v>-0.1052679638229672</c:v>
                </c:pt>
                <c:pt idx="36">
                  <c:v>-9.9996357461393431E-2</c:v>
                </c:pt>
                <c:pt idx="37">
                  <c:v>-8.4043127623626146E-2</c:v>
                </c:pt>
                <c:pt idx="38">
                  <c:v>-0.12322384381377796</c:v>
                </c:pt>
                <c:pt idx="39">
                  <c:v>-0.16738714128812412</c:v>
                </c:pt>
                <c:pt idx="40">
                  <c:v>-0.16386563900973919</c:v>
                </c:pt>
                <c:pt idx="41">
                  <c:v>-0.25545416667767762</c:v>
                </c:pt>
                <c:pt idx="42">
                  <c:v>-0.23954118445997566</c:v>
                </c:pt>
                <c:pt idx="43">
                  <c:v>-0.2945175853465955</c:v>
                </c:pt>
                <c:pt idx="44">
                  <c:v>-0.29366885289787176</c:v>
                </c:pt>
                <c:pt idx="45">
                  <c:v>-0.3767576416765715</c:v>
                </c:pt>
                <c:pt idx="46">
                  <c:v>-0.40495657427207898</c:v>
                </c:pt>
                <c:pt idx="47">
                  <c:v>-0.45343259148269449</c:v>
                </c:pt>
                <c:pt idx="48">
                  <c:v>-0.49740635489005958</c:v>
                </c:pt>
                <c:pt idx="49">
                  <c:v>-0.51920531764047761</c:v>
                </c:pt>
                <c:pt idx="50">
                  <c:v>-0.57542853890417578</c:v>
                </c:pt>
                <c:pt idx="51">
                  <c:v>-0.64726583244201441</c:v>
                </c:pt>
                <c:pt idx="52">
                  <c:v>-0.79414448038483865</c:v>
                </c:pt>
                <c:pt idx="53">
                  <c:v>-0.91696005203905206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1E-4765-9AE9-B054C5A10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02846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00"/>
                </a:pPr>
                <a:r>
                  <a:rPr lang="ja-JP" sz="700"/>
                  <a:t>（年）</a:t>
                </a:r>
              </a:p>
            </c:rich>
          </c:tx>
          <c:layout>
            <c:manualLayout>
              <c:xMode val="edge"/>
              <c:yMode val="edge"/>
              <c:x val="0.93510954573301286"/>
              <c:y val="0.931978526955975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At val="-2"/>
        <c:auto val="1"/>
        <c:lblAlgn val="ctr"/>
        <c:lblOffset val="100"/>
        <c:tickLblSkip val="5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（</a:t>
                </a:r>
                <a:r>
                  <a:rPr lang="ja-JP" altLang="en-US"/>
                  <a:t>万人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6.8956544366380432E-4"/>
              <c:y val="7.590610639689456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>
                <a:latin typeface="+mn-ea"/>
                <a:ea typeface="+mn-ea"/>
              </a:defRPr>
            </a:pPr>
            <a:endParaRPr lang="ja-JP"/>
          </a:p>
        </c:txPr>
        <c:crossAx val="602846792"/>
        <c:crosses val="autoZero"/>
        <c:crossBetween val="between"/>
        <c:dispUnits>
          <c:builtInUnit val="tenThousan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（％）</a:t>
                </a:r>
                <a:endParaRPr lang="en-US" altLang="ja-JP"/>
              </a:p>
            </c:rich>
          </c:tx>
          <c:layout>
            <c:manualLayout>
              <c:xMode val="edge"/>
              <c:yMode val="edge"/>
              <c:x val="0.93960211940720517"/>
              <c:y val="7.675424067137239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+mn-ea"/>
                <a:ea typeface="+mn-ea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0404672776558666"/>
          <c:y val="0.19351773989416374"/>
          <c:w val="0.33165690354279487"/>
          <c:h val="0.1136924631993816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G平成丸ｺﾞｼｯｸ体W4"/>
          <a:ea typeface="HG平成丸ｺﾞｼｯｸ体W4"/>
          <a:cs typeface="HG平成丸ｺﾞｼｯｸ体W4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0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r>
              <a:rPr lang="ja-JP" altLang="en-US" sz="1300" b="0" i="0" u="none" strike="noStrike" baseline="0">
                <a:solidFill>
                  <a:srgbClr val="000000"/>
                </a:solidFill>
                <a:latin typeface="HG平成丸ｺﾞｼｯｸ体W4"/>
              </a:rPr>
              <a:t>市町村別転出率</a:t>
            </a:r>
          </a:p>
        </c:rich>
      </c:tx>
      <c:layout>
        <c:manualLayout>
          <c:xMode val="edge"/>
          <c:yMode val="edge"/>
          <c:x val="0.36953267158802183"/>
          <c:y val="1.31338266422709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993049447832097"/>
          <c:y val="6.4471080562491304E-2"/>
          <c:w val="0.70094714639734157"/>
          <c:h val="0.859196584044975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F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tIns="0" bIns="0"/>
                <a:lstStyle/>
                <a:p>
                  <a:pPr>
                    <a:defRPr sz="105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10FA-4797-B8F7-25786BCCF34A}"/>
                </c:ext>
              </c:extLst>
            </c:dLbl>
            <c:dLbl>
              <c:idx val="25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tIns="0" bIns="0"/>
                <a:lstStyle/>
                <a:p>
                  <a:pPr>
                    <a:defRPr sz="105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10FA-4797-B8F7-25786BCCF34A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市町村別社会増減率・自然増減率!$BG$4:$BG$29</c:f>
              <c:strCache>
                <c:ptCount val="26"/>
                <c:pt idx="0">
                  <c:v>高 原 町</c:v>
                </c:pt>
                <c:pt idx="1">
                  <c:v>延 岡 市</c:v>
                </c:pt>
                <c:pt idx="2">
                  <c:v>西 都 市</c:v>
                </c:pt>
                <c:pt idx="3">
                  <c:v>宮 崎 市</c:v>
                </c:pt>
                <c:pt idx="4">
                  <c:v>木 城 町</c:v>
                </c:pt>
                <c:pt idx="5">
                  <c:v>日 向 市</c:v>
                </c:pt>
                <c:pt idx="6">
                  <c:v>門 川 町</c:v>
                </c:pt>
                <c:pt idx="7">
                  <c:v>綾　　町</c:v>
                </c:pt>
                <c:pt idx="8">
                  <c:v>日 南 市</c:v>
                </c:pt>
                <c:pt idx="9">
                  <c:v>川 南 町</c:v>
                </c:pt>
                <c:pt idx="10">
                  <c:v>小 林 市</c:v>
                </c:pt>
                <c:pt idx="11">
                  <c:v>国 富 町</c:v>
                </c:pt>
                <c:pt idx="12">
                  <c:v>三 股 町</c:v>
                </c:pt>
                <c:pt idx="13">
                  <c:v>都 城 市</c:v>
                </c:pt>
                <c:pt idx="14">
                  <c:v>都 農 町</c:v>
                </c:pt>
                <c:pt idx="15">
                  <c:v>串 間 市</c:v>
                </c:pt>
                <c:pt idx="16">
                  <c:v>高千穂町</c:v>
                </c:pt>
                <c:pt idx="17">
                  <c:v>日之影町</c:v>
                </c:pt>
                <c:pt idx="18">
                  <c:v>美 郷 町</c:v>
                </c:pt>
                <c:pt idx="19">
                  <c:v>椎 葉 村</c:v>
                </c:pt>
                <c:pt idx="20">
                  <c:v>諸 塚 村</c:v>
                </c:pt>
                <c:pt idx="21">
                  <c:v>高 鍋 町</c:v>
                </c:pt>
                <c:pt idx="22">
                  <c:v>新 富 町</c:v>
                </c:pt>
                <c:pt idx="23">
                  <c:v>えびの市</c:v>
                </c:pt>
                <c:pt idx="24">
                  <c:v>五ヶ瀬町</c:v>
                </c:pt>
                <c:pt idx="25">
                  <c:v>西米良村</c:v>
                </c:pt>
              </c:strCache>
            </c:strRef>
          </c:cat>
          <c:val>
            <c:numRef>
              <c:f>市町村別社会増減率・自然増減率!$BH$4:$BH$29</c:f>
              <c:numCache>
                <c:formatCode>0.00</c:formatCode>
                <c:ptCount val="26"/>
                <c:pt idx="0">
                  <c:v>2.9271206690561531</c:v>
                </c:pt>
                <c:pt idx="1">
                  <c:v>3.0877229563600666</c:v>
                </c:pt>
                <c:pt idx="2">
                  <c:v>3.183614804168164</c:v>
                </c:pt>
                <c:pt idx="3">
                  <c:v>3.2820494848251212</c:v>
                </c:pt>
                <c:pt idx="4">
                  <c:v>3.3199407908648761</c:v>
                </c:pt>
                <c:pt idx="5">
                  <c:v>3.3321328737287992</c:v>
                </c:pt>
                <c:pt idx="6">
                  <c:v>3.3421907292589315</c:v>
                </c:pt>
                <c:pt idx="7">
                  <c:v>3.3461084905660377</c:v>
                </c:pt>
                <c:pt idx="8">
                  <c:v>3.4622926709698505</c:v>
                </c:pt>
                <c:pt idx="9">
                  <c:v>3.5164984077512029</c:v>
                </c:pt>
                <c:pt idx="10">
                  <c:v>3.5303236717245263</c:v>
                </c:pt>
                <c:pt idx="11">
                  <c:v>3.6611749043102013</c:v>
                </c:pt>
                <c:pt idx="12">
                  <c:v>3.722424669879707</c:v>
                </c:pt>
                <c:pt idx="13">
                  <c:v>3.7555817278321171</c:v>
                </c:pt>
                <c:pt idx="14">
                  <c:v>3.7640507373414458</c:v>
                </c:pt>
                <c:pt idx="15">
                  <c:v>3.8049203693375473</c:v>
                </c:pt>
                <c:pt idx="16">
                  <c:v>3.9136302294197032</c:v>
                </c:pt>
                <c:pt idx="17">
                  <c:v>3.978622327790974</c:v>
                </c:pt>
                <c:pt idx="18">
                  <c:v>4.2464246424642464</c:v>
                </c:pt>
                <c:pt idx="19">
                  <c:v>4.4025157232704402</c:v>
                </c:pt>
                <c:pt idx="20">
                  <c:v>4.5390070921985819</c:v>
                </c:pt>
                <c:pt idx="21">
                  <c:v>4.8205128205128203</c:v>
                </c:pt>
                <c:pt idx="22">
                  <c:v>5.4965953009017854</c:v>
                </c:pt>
                <c:pt idx="23">
                  <c:v>5.6110093910578227</c:v>
                </c:pt>
                <c:pt idx="24">
                  <c:v>6.25</c:v>
                </c:pt>
                <c:pt idx="25">
                  <c:v>6.508264462809918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FA-4797-B8F7-25786BCCF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20"/>
        <c:axId val="597427960"/>
        <c:axId val="1"/>
      </c:barChart>
      <c:catAx>
        <c:axId val="597427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HG平成丸ｺﾞｼｯｸ体W4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"/>
          <c:min val="0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HG平成丸ｺﾞｼｯｸ体W4"/>
                    <a:ea typeface="HG平成丸ｺﾞｼｯｸ体W4"/>
                    <a:cs typeface="HG平成丸ｺﾞｼｯｸ体W4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85294143117897059"/>
              <c:y val="0.964544056992875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endParaRPr lang="ja-JP"/>
          </a:p>
        </c:txPr>
        <c:crossAx val="597427960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HG平成丸ｺﾞｼｯｸ体W4"/>
          <a:ea typeface="HG平成丸ｺﾞｼｯｸ体W4"/>
          <a:cs typeface="HG平成丸ｺﾞｼｯｸ体W4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r>
              <a:rPr lang="ja-JP" altLang="en-US" sz="1300" b="0" i="0" u="none" strike="noStrike" baseline="0">
                <a:solidFill>
                  <a:srgbClr val="000000"/>
                </a:solidFill>
                <a:latin typeface="HG平成丸ｺﾞｼｯｸ体W4"/>
              </a:rPr>
              <a:t>市町村別転入率</a:t>
            </a:r>
          </a:p>
        </c:rich>
      </c:tx>
      <c:layout>
        <c:manualLayout>
          <c:xMode val="edge"/>
          <c:yMode val="edge"/>
          <c:x val="0.32756199788889967"/>
          <c:y val="1.48635394376571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110072482844444"/>
          <c:y val="6.410410261649778E-2"/>
          <c:w val="0.70997543524152562"/>
          <c:h val="0.852176142221561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tIns="0" bIns="0"/>
                <a:lstStyle/>
                <a:p>
                  <a:pPr>
                    <a:defRPr sz="105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511C-4E76-9BA4-3565654B08A9}"/>
                </c:ext>
              </c:extLst>
            </c:dLbl>
            <c:dLbl>
              <c:idx val="25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tIns="0"/>
                <a:lstStyle/>
                <a:p>
                  <a:pPr>
                    <a:defRPr sz="105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511C-4E76-9BA4-3565654B08A9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市町村別社会増減率・自然増減率!$BC$4:$BC$29</c:f>
              <c:strCache>
                <c:ptCount val="26"/>
                <c:pt idx="0">
                  <c:v>高 原 町</c:v>
                </c:pt>
                <c:pt idx="1">
                  <c:v>日之影町</c:v>
                </c:pt>
                <c:pt idx="2">
                  <c:v>椎 葉 村</c:v>
                </c:pt>
                <c:pt idx="3">
                  <c:v>高千穂町</c:v>
                </c:pt>
                <c:pt idx="4">
                  <c:v>延 岡 市</c:v>
                </c:pt>
                <c:pt idx="5">
                  <c:v>串 間 市</c:v>
                </c:pt>
                <c:pt idx="6">
                  <c:v>日 南 市</c:v>
                </c:pt>
                <c:pt idx="7">
                  <c:v>木 城 町</c:v>
                </c:pt>
                <c:pt idx="8">
                  <c:v>宮 崎 市</c:v>
                </c:pt>
                <c:pt idx="9">
                  <c:v>美 郷 町</c:v>
                </c:pt>
                <c:pt idx="10">
                  <c:v>日 向 市</c:v>
                </c:pt>
                <c:pt idx="11">
                  <c:v>門 川 町</c:v>
                </c:pt>
                <c:pt idx="12">
                  <c:v>小 林 市</c:v>
                </c:pt>
                <c:pt idx="13">
                  <c:v>西 都 市</c:v>
                </c:pt>
                <c:pt idx="14">
                  <c:v>都 農 町</c:v>
                </c:pt>
                <c:pt idx="15">
                  <c:v>国 富 町</c:v>
                </c:pt>
                <c:pt idx="16">
                  <c:v>諸 塚 村</c:v>
                </c:pt>
                <c:pt idx="17">
                  <c:v>綾　　町</c:v>
                </c:pt>
                <c:pt idx="18">
                  <c:v>川 南 町</c:v>
                </c:pt>
                <c:pt idx="19">
                  <c:v>都 城 市</c:v>
                </c:pt>
                <c:pt idx="20">
                  <c:v>三 股 町</c:v>
                </c:pt>
                <c:pt idx="21">
                  <c:v>五ヶ瀬町</c:v>
                </c:pt>
                <c:pt idx="22">
                  <c:v>高 鍋 町</c:v>
                </c:pt>
                <c:pt idx="23">
                  <c:v>西米良村</c:v>
                </c:pt>
                <c:pt idx="24">
                  <c:v>えびの市</c:v>
                </c:pt>
                <c:pt idx="25">
                  <c:v>新 富 町</c:v>
                </c:pt>
              </c:strCache>
            </c:strRef>
          </c:cat>
          <c:val>
            <c:numRef>
              <c:f>市町村別社会増減率・自然増減率!$BD$4:$BD$29</c:f>
              <c:numCache>
                <c:formatCode>0.00</c:formatCode>
                <c:ptCount val="26"/>
                <c:pt idx="0">
                  <c:v>2.3297491039426523</c:v>
                </c:pt>
                <c:pt idx="1">
                  <c:v>2.3752969121140142</c:v>
                </c:pt>
                <c:pt idx="2">
                  <c:v>2.59958071278826</c:v>
                </c:pt>
                <c:pt idx="3">
                  <c:v>2.744039586144849</c:v>
                </c:pt>
                <c:pt idx="4">
                  <c:v>2.7532341161240996</c:v>
                </c:pt>
                <c:pt idx="5">
                  <c:v>2.8815765012084031</c:v>
                </c:pt>
                <c:pt idx="6">
                  <c:v>2.8964784704632729</c:v>
                </c:pt>
                <c:pt idx="7">
                  <c:v>2.9181645168111654</c:v>
                </c:pt>
                <c:pt idx="8">
                  <c:v>3.2452512791757204</c:v>
                </c:pt>
                <c:pt idx="9">
                  <c:v>3.2783278327832779</c:v>
                </c:pt>
                <c:pt idx="10">
                  <c:v>3.2944041433005777</c:v>
                </c:pt>
                <c:pt idx="11">
                  <c:v>3.3126660761736053</c:v>
                </c:pt>
                <c:pt idx="12">
                  <c:v>3.3471132616150703</c:v>
                </c:pt>
                <c:pt idx="13">
                  <c:v>3.348904060366511</c:v>
                </c:pt>
                <c:pt idx="14">
                  <c:v>3.423739300814685</c:v>
                </c:pt>
                <c:pt idx="15">
                  <c:v>3.4614744549841903</c:v>
                </c:pt>
                <c:pt idx="16">
                  <c:v>3.4751773049645394</c:v>
                </c:pt>
                <c:pt idx="17">
                  <c:v>3.4787735849056602</c:v>
                </c:pt>
                <c:pt idx="18">
                  <c:v>3.9365810691781284</c:v>
                </c:pt>
                <c:pt idx="19">
                  <c:v>4.1334702129401615</c:v>
                </c:pt>
                <c:pt idx="20">
                  <c:v>4.153442263234199</c:v>
                </c:pt>
                <c:pt idx="21">
                  <c:v>4.3811274509803919</c:v>
                </c:pt>
                <c:pt idx="22">
                  <c:v>4.5076923076923077</c:v>
                </c:pt>
                <c:pt idx="23">
                  <c:v>4.6487603305785123</c:v>
                </c:pt>
                <c:pt idx="24">
                  <c:v>4.7309668655129649</c:v>
                </c:pt>
                <c:pt idx="25">
                  <c:v>5.3125575118090911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1C-4E76-9BA4-3565654B0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20"/>
        <c:axId val="597434080"/>
        <c:axId val="1"/>
      </c:barChart>
      <c:catAx>
        <c:axId val="5974340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HG平成丸ｺﾞｼｯｸ体W4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HG平成丸ｺﾞｼｯｸ体W4"/>
                    <a:ea typeface="HG平成丸ｺﾞｼｯｸ体W4"/>
                    <a:cs typeface="HG平成丸ｺﾞｼｯｸ体W4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85294111693621844"/>
              <c:y val="0.960498315370153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endParaRPr lang="ja-JP"/>
          </a:p>
        </c:txPr>
        <c:crossAx val="597434080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平成丸ｺﾞｼｯｸ体W4"/>
          <a:ea typeface="HG平成丸ｺﾞｼｯｸ体W4"/>
          <a:cs typeface="HG平成丸ｺﾞｼｯｸ体W4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r>
              <a:rPr lang="ja-JP" altLang="en-US" sz="1300" b="0" i="0" u="none" strike="noStrike" baseline="0">
                <a:solidFill>
                  <a:srgbClr val="000000"/>
                </a:solidFill>
                <a:latin typeface="HG平成丸ｺﾞｼｯｸ体W4"/>
              </a:rPr>
              <a:t>市町村別社会増減率</a:t>
            </a:r>
          </a:p>
        </c:rich>
      </c:tx>
      <c:layout>
        <c:manualLayout>
          <c:xMode val="edge"/>
          <c:yMode val="edge"/>
          <c:x val="0.30934102498040117"/>
          <c:y val="1.77383987618192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8584803703613"/>
          <c:y val="6.3531923239269691E-2"/>
          <c:w val="0.74352314713871936"/>
          <c:h val="0.8529648191926111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BD8-4C5E-918E-20EF1C2AF5E8}"/>
              </c:ext>
            </c:extLst>
          </c:dPt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tIns="0" bIns="0"/>
                <a:lstStyle/>
                <a:p>
                  <a:pPr>
                    <a:defRPr sz="105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2-BBD8-4C5E-918E-20EF1C2AF5E8}"/>
                </c:ext>
              </c:extLst>
            </c:dLbl>
            <c:dLbl>
              <c:idx val="25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tIns="0" bIns="0"/>
                <a:lstStyle/>
                <a:p>
                  <a:pPr>
                    <a:defRPr sz="105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BBD8-4C5E-918E-20EF1C2AF5E8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市町村別社会増減率・自然増減率!$AY$4:$AY$29</c:f>
              <c:strCache>
                <c:ptCount val="26"/>
                <c:pt idx="0">
                  <c:v>五ヶ瀬町</c:v>
                </c:pt>
                <c:pt idx="1">
                  <c:v>西米良村</c:v>
                </c:pt>
                <c:pt idx="2">
                  <c:v>椎 葉 村</c:v>
                </c:pt>
                <c:pt idx="3">
                  <c:v>日之影町</c:v>
                </c:pt>
                <c:pt idx="4">
                  <c:v>高千穂町</c:v>
                </c:pt>
                <c:pt idx="5">
                  <c:v>諸 塚 村</c:v>
                </c:pt>
                <c:pt idx="6">
                  <c:v>美 郷 町</c:v>
                </c:pt>
                <c:pt idx="7">
                  <c:v>串 間 市</c:v>
                </c:pt>
                <c:pt idx="8">
                  <c:v>えびの市</c:v>
                </c:pt>
                <c:pt idx="9">
                  <c:v>高 原 町</c:v>
                </c:pt>
                <c:pt idx="10">
                  <c:v>日 南 市</c:v>
                </c:pt>
                <c:pt idx="11">
                  <c:v>木 城 町</c:v>
                </c:pt>
                <c:pt idx="12">
                  <c:v>都 農 町</c:v>
                </c:pt>
                <c:pt idx="13">
                  <c:v>延 岡 市</c:v>
                </c:pt>
                <c:pt idx="14">
                  <c:v>高 鍋 町</c:v>
                </c:pt>
                <c:pt idx="15">
                  <c:v>国 富 町</c:v>
                </c:pt>
                <c:pt idx="16">
                  <c:v>新 富 町</c:v>
                </c:pt>
                <c:pt idx="17">
                  <c:v>小 林 市</c:v>
                </c:pt>
                <c:pt idx="18">
                  <c:v>日 向 市</c:v>
                </c:pt>
                <c:pt idx="19">
                  <c:v>宮 崎 市</c:v>
                </c:pt>
                <c:pt idx="20">
                  <c:v>門 川 町</c:v>
                </c:pt>
                <c:pt idx="21">
                  <c:v>綾　　町</c:v>
                </c:pt>
                <c:pt idx="22">
                  <c:v>西 都 市</c:v>
                </c:pt>
                <c:pt idx="23">
                  <c:v>都 城 市</c:v>
                </c:pt>
                <c:pt idx="24">
                  <c:v>川 南 町</c:v>
                </c:pt>
                <c:pt idx="25">
                  <c:v>三 股 町</c:v>
                </c:pt>
              </c:strCache>
            </c:strRef>
          </c:cat>
          <c:val>
            <c:numRef>
              <c:f>市町村別社会増減率・自然増減率!$AZ$4:$AZ$29</c:f>
              <c:numCache>
                <c:formatCode>0.00</c:formatCode>
                <c:ptCount val="26"/>
                <c:pt idx="0">
                  <c:v>-1.8688725490196079</c:v>
                </c:pt>
                <c:pt idx="1">
                  <c:v>-1.859504132231405</c:v>
                </c:pt>
                <c:pt idx="2">
                  <c:v>-1.8029350104821804</c:v>
                </c:pt>
                <c:pt idx="3">
                  <c:v>-1.6033254156769599</c:v>
                </c:pt>
                <c:pt idx="4">
                  <c:v>-1.1695906432748537</c:v>
                </c:pt>
                <c:pt idx="5">
                  <c:v>-1.0638297872340425</c:v>
                </c:pt>
                <c:pt idx="6">
                  <c:v>-0.96809680968096812</c:v>
                </c:pt>
                <c:pt idx="7">
                  <c:v>-0.92334386812914415</c:v>
                </c:pt>
                <c:pt idx="8">
                  <c:v>-0.88004252554485851</c:v>
                </c:pt>
                <c:pt idx="9">
                  <c:v>-0.59737156511350065</c:v>
                </c:pt>
                <c:pt idx="10">
                  <c:v>-0.56581420050657727</c:v>
                </c:pt>
                <c:pt idx="11">
                  <c:v>-0.40177627405371108</c:v>
                </c:pt>
                <c:pt idx="12">
                  <c:v>-0.34031143652676088</c:v>
                </c:pt>
                <c:pt idx="13">
                  <c:v>-0.33448884023596664</c:v>
                </c:pt>
                <c:pt idx="14">
                  <c:v>-0.31282051282051282</c:v>
                </c:pt>
                <c:pt idx="15">
                  <c:v>-0.199700449326011</c:v>
                </c:pt>
                <c:pt idx="16">
                  <c:v>-0.18403778909269369</c:v>
                </c:pt>
                <c:pt idx="17">
                  <c:v>-0.18321041010945649</c:v>
                </c:pt>
                <c:pt idx="18">
                  <c:v>-3.7728730428221086E-2</c:v>
                </c:pt>
                <c:pt idx="19">
                  <c:v>-3.6798205649400714E-2</c:v>
                </c:pt>
                <c:pt idx="20">
                  <c:v>-2.9524653085326247E-2</c:v>
                </c:pt>
                <c:pt idx="21">
                  <c:v>0.13266509433962265</c:v>
                </c:pt>
                <c:pt idx="22">
                  <c:v>0.16528925619834711</c:v>
                </c:pt>
                <c:pt idx="23">
                  <c:v>0.37788848510804462</c:v>
                </c:pt>
                <c:pt idx="24">
                  <c:v>0.42008266142692591</c:v>
                </c:pt>
                <c:pt idx="25">
                  <c:v>0.43101759335449241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D8-4C5E-918E-20EF1C2AF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20"/>
        <c:axId val="597434440"/>
        <c:axId val="1"/>
      </c:barChart>
      <c:catAx>
        <c:axId val="597434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HG平成丸ｺﾞｼｯｸ体W4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"/>
          <c:min val="-4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HG平成丸ｺﾞｼｯｸ体W4"/>
                    <a:ea typeface="HG平成丸ｺﾞｼｯｸ体W4"/>
                    <a:cs typeface="HG平成丸ｺﾞｼｯｸ体W4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85526308556980113"/>
              <c:y val="0.964748192037872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endParaRPr lang="ja-JP"/>
          </a:p>
        </c:txPr>
        <c:crossAx val="59743444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HG平成丸ｺﾞｼｯｸ体W4"/>
          <a:ea typeface="HG平成丸ｺﾞｼｯｸ体W4"/>
          <a:cs typeface="HG平成丸ｺﾞｼｯｸ体W4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r>
              <a:rPr lang="ja-JP" altLang="en-US"/>
              <a:t>県内転入率</a:t>
            </a:r>
          </a:p>
        </c:rich>
      </c:tx>
      <c:layout>
        <c:manualLayout>
          <c:xMode val="edge"/>
          <c:yMode val="edge"/>
          <c:x val="0.43726221663028098"/>
          <c:y val="2.37390880559673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838055772094812"/>
          <c:y val="7.6853599364030661E-2"/>
          <c:w val="0.77238240589181717"/>
          <c:h val="0.865899104186059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wrap="square" lIns="38100" tIns="0" rIns="38100" bIns="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DEB5-44B4-819E-745DAFBD45BE}"/>
                </c:ext>
              </c:extLst>
            </c:dLbl>
            <c:dLbl>
              <c:idx val="25"/>
              <c:layout>
                <c:manualLayout>
                  <c:x val="0"/>
                  <c:y val="6.9185804743494995E-3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</c:spPr>
              <c:txPr>
                <a:bodyPr wrap="square" lIns="38100" tIns="0" rIns="38100" bIns="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DEB5-44B4-819E-745DAFBD45BE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市町村別社会増減率・自然増減率!$BK$4:$BK$29</c:f>
              <c:strCache>
                <c:ptCount val="26"/>
                <c:pt idx="0">
                  <c:v>串 間 市</c:v>
                </c:pt>
                <c:pt idx="1">
                  <c:v>延 岡 市</c:v>
                </c:pt>
                <c:pt idx="2">
                  <c:v>日 南 市</c:v>
                </c:pt>
                <c:pt idx="3">
                  <c:v>えびの市</c:v>
                </c:pt>
                <c:pt idx="4">
                  <c:v>都 城 市</c:v>
                </c:pt>
                <c:pt idx="5">
                  <c:v>宮 崎 市</c:v>
                </c:pt>
                <c:pt idx="6">
                  <c:v>日之影町</c:v>
                </c:pt>
                <c:pt idx="7">
                  <c:v>小 林 市</c:v>
                </c:pt>
                <c:pt idx="8">
                  <c:v>高 原 町</c:v>
                </c:pt>
                <c:pt idx="9">
                  <c:v>高千穂町</c:v>
                </c:pt>
                <c:pt idx="10">
                  <c:v>椎 葉 村</c:v>
                </c:pt>
                <c:pt idx="11">
                  <c:v>日 向 市</c:v>
                </c:pt>
                <c:pt idx="12">
                  <c:v>都 農 町</c:v>
                </c:pt>
                <c:pt idx="13">
                  <c:v>西 都 市</c:v>
                </c:pt>
                <c:pt idx="14">
                  <c:v>川 南 町</c:v>
                </c:pt>
                <c:pt idx="15">
                  <c:v>国 富 町</c:v>
                </c:pt>
                <c:pt idx="16">
                  <c:v>綾　　町</c:v>
                </c:pt>
                <c:pt idx="17">
                  <c:v>門 川 町</c:v>
                </c:pt>
                <c:pt idx="18">
                  <c:v>新 富 町</c:v>
                </c:pt>
                <c:pt idx="19">
                  <c:v>木 城 町</c:v>
                </c:pt>
                <c:pt idx="20">
                  <c:v>諸 塚 村</c:v>
                </c:pt>
                <c:pt idx="21">
                  <c:v>美 郷 町</c:v>
                </c:pt>
                <c:pt idx="22">
                  <c:v>三 股 町</c:v>
                </c:pt>
                <c:pt idx="23">
                  <c:v>高 鍋 町</c:v>
                </c:pt>
                <c:pt idx="24">
                  <c:v>五ヶ瀬町</c:v>
                </c:pt>
                <c:pt idx="25">
                  <c:v>西米良村</c:v>
                </c:pt>
              </c:strCache>
            </c:strRef>
          </c:cat>
          <c:val>
            <c:numRef>
              <c:f>市町村別社会増減率・自然増減率!$BL$4:$BL$29</c:f>
              <c:numCache>
                <c:formatCode>0.00</c:formatCode>
                <c:ptCount val="26"/>
                <c:pt idx="0">
                  <c:v>1.1340397843465326</c:v>
                </c:pt>
                <c:pt idx="1">
                  <c:v>1.172882946281961</c:v>
                </c:pt>
                <c:pt idx="2">
                  <c:v>1.2480594819838222</c:v>
                </c:pt>
                <c:pt idx="3">
                  <c:v>1.252141043057114</c:v>
                </c:pt>
                <c:pt idx="4">
                  <c:v>1.3106432291830681</c:v>
                </c:pt>
                <c:pt idx="5">
                  <c:v>1.3242347475192502</c:v>
                </c:pt>
                <c:pt idx="6">
                  <c:v>1.4251781472684086</c:v>
                </c:pt>
                <c:pt idx="7">
                  <c:v>1.4680321322873116</c:v>
                </c:pt>
                <c:pt idx="8">
                  <c:v>1.4814814814814816</c:v>
                </c:pt>
                <c:pt idx="9">
                  <c:v>1.5654520917678814</c:v>
                </c:pt>
                <c:pt idx="10">
                  <c:v>1.6352201257861636</c:v>
                </c:pt>
                <c:pt idx="11">
                  <c:v>1.7320917151137865</c:v>
                </c:pt>
                <c:pt idx="12">
                  <c:v>1.7840569248221101</c:v>
                </c:pt>
                <c:pt idx="13">
                  <c:v>1.7858426158821414</c:v>
                </c:pt>
                <c:pt idx="14">
                  <c:v>1.9581272443932516</c:v>
                </c:pt>
                <c:pt idx="15">
                  <c:v>2.0857602485161149</c:v>
                </c:pt>
                <c:pt idx="16">
                  <c:v>2.1079009433962264</c:v>
                </c:pt>
                <c:pt idx="17">
                  <c:v>2.1789193976970771</c:v>
                </c:pt>
                <c:pt idx="18">
                  <c:v>2.2329918409913505</c:v>
                </c:pt>
                <c:pt idx="19">
                  <c:v>2.2414886868259676</c:v>
                </c:pt>
                <c:pt idx="20">
                  <c:v>2.2695035460992909</c:v>
                </c:pt>
                <c:pt idx="21">
                  <c:v>2.3762376237623761</c:v>
                </c:pt>
                <c:pt idx="22">
                  <c:v>2.6331256612201717</c:v>
                </c:pt>
                <c:pt idx="23">
                  <c:v>2.7333333333333334</c:v>
                </c:pt>
                <c:pt idx="24">
                  <c:v>3.1556372549019605</c:v>
                </c:pt>
                <c:pt idx="25">
                  <c:v>3.6157024793388426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B5-44B4-819E-745DAFBD4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20"/>
        <c:axId val="606372360"/>
        <c:axId val="1"/>
      </c:barChart>
      <c:catAx>
        <c:axId val="606372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HG平成丸ｺﾞｼｯｸ体W4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HG平成丸ｺﾞｼｯｸ体W4"/>
                    <a:ea typeface="HG平成丸ｺﾞｼｯｸ体W4"/>
                    <a:cs typeface="HG平成丸ｺﾞｼｯｸ体W4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89443384223918576"/>
              <c:y val="0.965615962017486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endParaRPr lang="ja-JP"/>
          </a:p>
        </c:txPr>
        <c:crossAx val="60637236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HG平成丸ｺﾞｼｯｸ体W4"/>
          <a:ea typeface="HG平成丸ｺﾞｼｯｸ体W4"/>
          <a:cs typeface="HG平成丸ｺﾞｼｯｸ体W4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r>
              <a:rPr lang="ja-JP" altLang="en-US"/>
              <a:t>県外転入率</a:t>
            </a:r>
          </a:p>
        </c:rich>
      </c:tx>
      <c:layout>
        <c:manualLayout>
          <c:xMode val="edge"/>
          <c:yMode val="edge"/>
          <c:x val="0.41173402760387673"/>
          <c:y val="2.52343662690591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880207593631793"/>
          <c:y val="7.8236004852684587E-2"/>
          <c:w val="0.7035193353987832"/>
          <c:h val="0.8506755059433447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7086181058600528E-3"/>
                  <c:y val="-2.2913066203064988E-3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</c:spPr>
              <c:txPr>
                <a:bodyPr wrap="square" lIns="38100" tIns="0" rIns="38100" bIns="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6162-4569-8C57-3781B2BCAD44}"/>
                </c:ext>
              </c:extLst>
            </c:dLbl>
            <c:dLbl>
              <c:idx val="1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6162-4569-8C57-3781B2BCAD44}"/>
                </c:ext>
              </c:extLst>
            </c:dLbl>
            <c:dLbl>
              <c:idx val="25"/>
              <c:layout>
                <c:manualLayout>
                  <c:x val="0"/>
                  <c:y val="6.9701569346384057E-3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</c:spPr>
              <c:txPr>
                <a:bodyPr wrap="square" lIns="38100" tIns="0" rIns="38100" bIns="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2-6162-4569-8C57-3781B2BCAD44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市町村別社会増減率・自然増減率!$BO$4:$BO$29</c:f>
              <c:strCache>
                <c:ptCount val="26"/>
                <c:pt idx="0">
                  <c:v>木 城 町</c:v>
                </c:pt>
                <c:pt idx="1">
                  <c:v>高 原 町</c:v>
                </c:pt>
                <c:pt idx="2">
                  <c:v>美 郷 町</c:v>
                </c:pt>
                <c:pt idx="3">
                  <c:v>日之影町</c:v>
                </c:pt>
                <c:pt idx="4">
                  <c:v>椎 葉 村</c:v>
                </c:pt>
                <c:pt idx="5">
                  <c:v>西米良村</c:v>
                </c:pt>
                <c:pt idx="6">
                  <c:v>門 川 町</c:v>
                </c:pt>
                <c:pt idx="7">
                  <c:v>高千穂町</c:v>
                </c:pt>
                <c:pt idx="8">
                  <c:v>諸 塚 村</c:v>
                </c:pt>
                <c:pt idx="9">
                  <c:v>五ヶ瀬町</c:v>
                </c:pt>
                <c:pt idx="10">
                  <c:v>綾　　町</c:v>
                </c:pt>
                <c:pt idx="11">
                  <c:v>国 富 町</c:v>
                </c:pt>
                <c:pt idx="12">
                  <c:v>三 股 町</c:v>
                </c:pt>
                <c:pt idx="13">
                  <c:v>日 向 市</c:v>
                </c:pt>
                <c:pt idx="14">
                  <c:v>西 都 市</c:v>
                </c:pt>
                <c:pt idx="15">
                  <c:v>延 岡 市</c:v>
                </c:pt>
                <c:pt idx="16">
                  <c:v>都 農 町</c:v>
                </c:pt>
                <c:pt idx="17">
                  <c:v>日 南 市</c:v>
                </c:pt>
                <c:pt idx="18">
                  <c:v>串 間 市</c:v>
                </c:pt>
                <c:pt idx="19">
                  <c:v>高 鍋 町</c:v>
                </c:pt>
                <c:pt idx="20">
                  <c:v>小 林 市</c:v>
                </c:pt>
                <c:pt idx="21">
                  <c:v>宮 崎 市</c:v>
                </c:pt>
                <c:pt idx="22">
                  <c:v>川 南 町</c:v>
                </c:pt>
                <c:pt idx="23">
                  <c:v>都 城 市</c:v>
                </c:pt>
                <c:pt idx="24">
                  <c:v>新 富 町</c:v>
                </c:pt>
                <c:pt idx="25">
                  <c:v>えびの市</c:v>
                </c:pt>
              </c:strCache>
            </c:strRef>
          </c:cat>
          <c:val>
            <c:numRef>
              <c:f>市町村別社会増減率・自然増減率!$BP$4:$BP$29</c:f>
              <c:numCache>
                <c:formatCode>0.00</c:formatCode>
                <c:ptCount val="26"/>
                <c:pt idx="0">
                  <c:v>0.67667582998519771</c:v>
                </c:pt>
                <c:pt idx="1">
                  <c:v>0.84826762246117093</c:v>
                </c:pt>
                <c:pt idx="2">
                  <c:v>0.9020902090209022</c:v>
                </c:pt>
                <c:pt idx="3">
                  <c:v>0.95011876484560576</c:v>
                </c:pt>
                <c:pt idx="4">
                  <c:v>0.96436058700209648</c:v>
                </c:pt>
                <c:pt idx="5">
                  <c:v>1.0330578512396695</c:v>
                </c:pt>
                <c:pt idx="6">
                  <c:v>1.133746678476528</c:v>
                </c:pt>
                <c:pt idx="7">
                  <c:v>1.1785874943769681</c:v>
                </c:pt>
                <c:pt idx="8">
                  <c:v>1.2056737588652482</c:v>
                </c:pt>
                <c:pt idx="9">
                  <c:v>1.2254901960784315</c:v>
                </c:pt>
                <c:pt idx="10">
                  <c:v>1.3708726415094341</c:v>
                </c:pt>
                <c:pt idx="11">
                  <c:v>1.3757142064680756</c:v>
                </c:pt>
                <c:pt idx="12">
                  <c:v>1.5203166020140277</c:v>
                </c:pt>
                <c:pt idx="13">
                  <c:v>1.5623124281867915</c:v>
                </c:pt>
                <c:pt idx="14">
                  <c:v>1.5630614444843693</c:v>
                </c:pt>
                <c:pt idx="15">
                  <c:v>1.5803511698421386</c:v>
                </c:pt>
                <c:pt idx="16">
                  <c:v>1.6396823759925749</c:v>
                </c:pt>
                <c:pt idx="17">
                  <c:v>1.6484189884794509</c:v>
                </c:pt>
                <c:pt idx="18">
                  <c:v>1.7475367168618701</c:v>
                </c:pt>
                <c:pt idx="19">
                  <c:v>1.7743589743589743</c:v>
                </c:pt>
                <c:pt idx="20">
                  <c:v>1.8790811293277587</c:v>
                </c:pt>
                <c:pt idx="21">
                  <c:v>1.92101653165647</c:v>
                </c:pt>
                <c:pt idx="22">
                  <c:v>1.9784538247848771</c:v>
                </c:pt>
                <c:pt idx="23">
                  <c:v>2.8228269837570932</c:v>
                </c:pt>
                <c:pt idx="24">
                  <c:v>3.0795656708177415</c:v>
                </c:pt>
                <c:pt idx="25">
                  <c:v>3.4788258224558497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62-4569-8C57-3781B2BCA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20"/>
        <c:axId val="825371224"/>
        <c:axId val="1"/>
      </c:barChart>
      <c:catAx>
        <c:axId val="825371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HG平成丸ｺﾞｼｯｸ体W4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HG平成丸ｺﾞｼｯｸ体W4"/>
                    <a:ea typeface="HG平成丸ｺﾞｼｯｸ体W4"/>
                    <a:cs typeface="HG平成丸ｺﾞｼｯｸ体W4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89351030281662536"/>
              <c:y val="0.965346679573798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endParaRPr lang="ja-JP"/>
          </a:p>
        </c:txPr>
        <c:crossAx val="82537122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HG平成丸ｺﾞｼｯｸ体W4"/>
          <a:ea typeface="HG平成丸ｺﾞｼｯｸ体W4"/>
          <a:cs typeface="HG平成丸ｺﾞｼｯｸ体W4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r>
              <a:rPr lang="ja-JP" altLang="en-US"/>
              <a:t>県内転出率</a:t>
            </a:r>
          </a:p>
        </c:rich>
      </c:tx>
      <c:layout>
        <c:manualLayout>
          <c:xMode val="edge"/>
          <c:yMode val="edge"/>
          <c:x val="0.43726221663028098"/>
          <c:y val="2.37390880559673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838055772094812"/>
          <c:y val="7.6853599364030661E-2"/>
          <c:w val="0.77238240589181717"/>
          <c:h val="0.865899104186059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BACC6">
                <a:lumMod val="20000"/>
                <a:lumOff val="80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wrap="square" lIns="38100" tIns="0" rIns="38100" bIns="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C297-434F-A8F2-94BE1B558C80}"/>
                </c:ext>
              </c:extLst>
            </c:dLbl>
            <c:dLbl>
              <c:idx val="25"/>
              <c:layout>
                <c:manualLayout>
                  <c:x val="0"/>
                  <c:y val="6.9185804743494995E-3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</c:spPr>
              <c:txPr>
                <a:bodyPr wrap="square" lIns="38100" tIns="0" rIns="38100" bIns="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C297-434F-A8F2-94BE1B558C80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市町村別社会増減率・自然増減率!$BS$4:$BS$29</c:f>
              <c:strCache>
                <c:ptCount val="26"/>
                <c:pt idx="0">
                  <c:v>宮 崎 市</c:v>
                </c:pt>
                <c:pt idx="1">
                  <c:v>延 岡 市</c:v>
                </c:pt>
                <c:pt idx="2">
                  <c:v>都 城 市</c:v>
                </c:pt>
                <c:pt idx="3">
                  <c:v>えびの市</c:v>
                </c:pt>
                <c:pt idx="4">
                  <c:v>小 林 市</c:v>
                </c:pt>
                <c:pt idx="5">
                  <c:v>串 間 市</c:v>
                </c:pt>
                <c:pt idx="6">
                  <c:v>日 向 市</c:v>
                </c:pt>
                <c:pt idx="7">
                  <c:v>高 原 町</c:v>
                </c:pt>
                <c:pt idx="8">
                  <c:v>日 南 市</c:v>
                </c:pt>
                <c:pt idx="9">
                  <c:v>西 都 市</c:v>
                </c:pt>
                <c:pt idx="10">
                  <c:v>川 南 町</c:v>
                </c:pt>
                <c:pt idx="11">
                  <c:v>高千穂町</c:v>
                </c:pt>
                <c:pt idx="12">
                  <c:v>門 川 町</c:v>
                </c:pt>
                <c:pt idx="13">
                  <c:v>三 股 町</c:v>
                </c:pt>
                <c:pt idx="14">
                  <c:v>都 農 町</c:v>
                </c:pt>
                <c:pt idx="15">
                  <c:v>綾　　町</c:v>
                </c:pt>
                <c:pt idx="16">
                  <c:v>国 富 町</c:v>
                </c:pt>
                <c:pt idx="17">
                  <c:v>新 富 町</c:v>
                </c:pt>
                <c:pt idx="18">
                  <c:v>木 城 町</c:v>
                </c:pt>
                <c:pt idx="19">
                  <c:v>日之影町</c:v>
                </c:pt>
                <c:pt idx="20">
                  <c:v>高 鍋 町</c:v>
                </c:pt>
                <c:pt idx="21">
                  <c:v>椎 葉 村</c:v>
                </c:pt>
                <c:pt idx="22">
                  <c:v>諸 塚 村</c:v>
                </c:pt>
                <c:pt idx="23">
                  <c:v>美 郷 町</c:v>
                </c:pt>
                <c:pt idx="24">
                  <c:v>五ヶ瀬町</c:v>
                </c:pt>
                <c:pt idx="25">
                  <c:v>西米良村</c:v>
                </c:pt>
              </c:strCache>
            </c:strRef>
          </c:cat>
          <c:val>
            <c:numRef>
              <c:f>市町村別社会増減率・自然増減率!$BT$4:$BT$29</c:f>
              <c:numCache>
                <c:formatCode>0.00</c:formatCode>
                <c:ptCount val="26"/>
                <c:pt idx="0">
                  <c:v>1.0040653255765051</c:v>
                </c:pt>
                <c:pt idx="1">
                  <c:v>1.2484687361534652</c:v>
                </c:pt>
                <c:pt idx="2">
                  <c:v>1.2835612210836582</c:v>
                </c:pt>
                <c:pt idx="3">
                  <c:v>1.618333234894572</c:v>
                </c:pt>
                <c:pt idx="4">
                  <c:v>1.6606379480434068</c:v>
                </c:pt>
                <c:pt idx="5">
                  <c:v>1.7227489620127656</c:v>
                </c:pt>
                <c:pt idx="6">
                  <c:v>1.7681055032498159</c:v>
                </c:pt>
                <c:pt idx="7">
                  <c:v>1.8040621266427717</c:v>
                </c:pt>
                <c:pt idx="8">
                  <c:v>1.8853664515074759</c:v>
                </c:pt>
                <c:pt idx="9">
                  <c:v>1.8936399568810638</c:v>
                </c:pt>
                <c:pt idx="10">
                  <c:v>1.9106985568127923</c:v>
                </c:pt>
                <c:pt idx="11">
                  <c:v>2.150247413405308</c:v>
                </c:pt>
                <c:pt idx="12">
                  <c:v>2.1789193976970771</c:v>
                </c:pt>
                <c:pt idx="13">
                  <c:v>2.2648015359899691</c:v>
                </c:pt>
                <c:pt idx="14">
                  <c:v>2.2687429101784056</c:v>
                </c:pt>
                <c:pt idx="15">
                  <c:v>2.358490566037736</c:v>
                </c:pt>
                <c:pt idx="16">
                  <c:v>2.4851611471681365</c:v>
                </c:pt>
                <c:pt idx="17">
                  <c:v>2.5703944543279551</c:v>
                </c:pt>
                <c:pt idx="18">
                  <c:v>2.6009727215056038</c:v>
                </c:pt>
                <c:pt idx="19">
                  <c:v>2.7909738717339665</c:v>
                </c:pt>
                <c:pt idx="20">
                  <c:v>3.0102564102564102</c:v>
                </c:pt>
                <c:pt idx="21">
                  <c:v>3.2285115303983232</c:v>
                </c:pt>
                <c:pt idx="22">
                  <c:v>3.4042553191489362</c:v>
                </c:pt>
                <c:pt idx="23">
                  <c:v>3.5863586358635868</c:v>
                </c:pt>
                <c:pt idx="24">
                  <c:v>3.9828431372549016</c:v>
                </c:pt>
                <c:pt idx="25">
                  <c:v>4.8553719008264462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97-434F-A8F2-94BE1B558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20"/>
        <c:axId val="606372360"/>
        <c:axId val="1"/>
      </c:barChart>
      <c:catAx>
        <c:axId val="606372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HG平成丸ｺﾞｼｯｸ体W4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HG平成丸ｺﾞｼｯｸ体W4"/>
                    <a:ea typeface="HG平成丸ｺﾞｼｯｸ体W4"/>
                    <a:cs typeface="HG平成丸ｺﾞｼｯｸ体W4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89443384223918576"/>
              <c:y val="0.965615962017486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endParaRPr lang="ja-JP"/>
          </a:p>
        </c:txPr>
        <c:crossAx val="60637236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HG平成丸ｺﾞｼｯｸ体W4"/>
          <a:ea typeface="HG平成丸ｺﾞｼｯｸ体W4"/>
          <a:cs typeface="HG平成丸ｺﾞｼｯｸ体W4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r>
              <a:rPr lang="ja-JP" altLang="en-US"/>
              <a:t>県外転出率</a:t>
            </a:r>
          </a:p>
        </c:rich>
      </c:tx>
      <c:layout>
        <c:manualLayout>
          <c:xMode val="edge"/>
          <c:yMode val="edge"/>
          <c:x val="0.41173402760387673"/>
          <c:y val="2.52343662690591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880207593631793"/>
          <c:y val="7.8236004852684587E-2"/>
          <c:w val="0.7035193353987832"/>
          <c:h val="0.8506755059433447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BACC6">
                <a:lumMod val="20000"/>
                <a:lumOff val="80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7086181058600528E-3"/>
                  <c:y val="-2.2913066203064988E-3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</c:spPr>
              <c:txPr>
                <a:bodyPr wrap="square" lIns="38100" tIns="0" rIns="38100" bIns="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58CE-46E9-B8A6-EC1C9FCC2C0F}"/>
                </c:ext>
              </c:extLst>
            </c:dLbl>
            <c:dLbl>
              <c:idx val="1"/>
              <c:spPr>
                <a:solidFill>
                  <a:schemeClr val="bg1"/>
                </a:solidFill>
                <a:ln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58CE-46E9-B8A6-EC1C9FCC2C0F}"/>
                </c:ext>
              </c:extLst>
            </c:dLbl>
            <c:dLbl>
              <c:idx val="25"/>
              <c:layout>
                <c:manualLayout>
                  <c:x val="0"/>
                  <c:y val="6.9701569346384057E-3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</c:spPr>
              <c:txPr>
                <a:bodyPr wrap="square" lIns="38100" tIns="0" rIns="38100" bIns="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2-58CE-46E9-B8A6-EC1C9FCC2C0F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市町村別社会増減率・自然増減率!$BW$4:$BW$29</c:f>
              <c:strCache>
                <c:ptCount val="26"/>
                <c:pt idx="0">
                  <c:v>美 郷 町</c:v>
                </c:pt>
                <c:pt idx="1">
                  <c:v>木 城 町</c:v>
                </c:pt>
                <c:pt idx="2">
                  <c:v>綾　　町</c:v>
                </c:pt>
                <c:pt idx="3">
                  <c:v>高 原 町</c:v>
                </c:pt>
                <c:pt idx="4">
                  <c:v>諸 塚 村</c:v>
                </c:pt>
                <c:pt idx="5">
                  <c:v>門 川 町</c:v>
                </c:pt>
                <c:pt idx="6">
                  <c:v>椎 葉 村</c:v>
                </c:pt>
                <c:pt idx="7">
                  <c:v>国 富 町</c:v>
                </c:pt>
                <c:pt idx="8">
                  <c:v>日之影町</c:v>
                </c:pt>
                <c:pt idx="9">
                  <c:v>西 都 市</c:v>
                </c:pt>
                <c:pt idx="10">
                  <c:v>三 股 町</c:v>
                </c:pt>
                <c:pt idx="11">
                  <c:v>都 農 町</c:v>
                </c:pt>
                <c:pt idx="12">
                  <c:v>日 向 市</c:v>
                </c:pt>
                <c:pt idx="13">
                  <c:v>日 南 市</c:v>
                </c:pt>
                <c:pt idx="14">
                  <c:v>川 南 町</c:v>
                </c:pt>
                <c:pt idx="15">
                  <c:v>西米良村</c:v>
                </c:pt>
                <c:pt idx="16">
                  <c:v>高千穂町</c:v>
                </c:pt>
                <c:pt idx="17">
                  <c:v>高 鍋 町</c:v>
                </c:pt>
                <c:pt idx="18">
                  <c:v>延 岡 市</c:v>
                </c:pt>
                <c:pt idx="19">
                  <c:v>小 林 市</c:v>
                </c:pt>
                <c:pt idx="20">
                  <c:v>串 間 市</c:v>
                </c:pt>
                <c:pt idx="21">
                  <c:v>五ヶ瀬町</c:v>
                </c:pt>
                <c:pt idx="22">
                  <c:v>宮 崎 市</c:v>
                </c:pt>
                <c:pt idx="23">
                  <c:v>都 城 市</c:v>
                </c:pt>
                <c:pt idx="24">
                  <c:v>新 富 町</c:v>
                </c:pt>
                <c:pt idx="25">
                  <c:v>えびの市</c:v>
                </c:pt>
              </c:strCache>
            </c:strRef>
          </c:cat>
          <c:val>
            <c:numRef>
              <c:f>市町村別社会増減率・自然増減率!$BX$4:$BX$29</c:f>
              <c:numCache>
                <c:formatCode>0.00</c:formatCode>
                <c:ptCount val="26"/>
                <c:pt idx="0">
                  <c:v>0.66006600660066006</c:v>
                </c:pt>
                <c:pt idx="1">
                  <c:v>0.7189680693592726</c:v>
                </c:pt>
                <c:pt idx="2">
                  <c:v>0.98761792452830188</c:v>
                </c:pt>
                <c:pt idx="3">
                  <c:v>1.123058542413381</c:v>
                </c:pt>
                <c:pt idx="4">
                  <c:v>1.1347517730496455</c:v>
                </c:pt>
                <c:pt idx="5">
                  <c:v>1.1632713315618541</c:v>
                </c:pt>
                <c:pt idx="6">
                  <c:v>1.1740041928721174</c:v>
                </c:pt>
                <c:pt idx="7">
                  <c:v>1.1760137571420648</c:v>
                </c:pt>
                <c:pt idx="8">
                  <c:v>1.1876484560570071</c:v>
                </c:pt>
                <c:pt idx="9">
                  <c:v>1.2899748472871002</c:v>
                </c:pt>
                <c:pt idx="10">
                  <c:v>1.4576231338897379</c:v>
                </c:pt>
                <c:pt idx="11">
                  <c:v>1.49530782716304</c:v>
                </c:pt>
                <c:pt idx="12">
                  <c:v>1.5640273704789833</c:v>
                </c:pt>
                <c:pt idx="13">
                  <c:v>1.5769262194623743</c:v>
                </c:pt>
                <c:pt idx="14">
                  <c:v>1.6057998509384104</c:v>
                </c:pt>
                <c:pt idx="15">
                  <c:v>1.6528925619834711</c:v>
                </c:pt>
                <c:pt idx="16">
                  <c:v>1.7633828160143952</c:v>
                </c:pt>
                <c:pt idx="17">
                  <c:v>1.81025641025641</c:v>
                </c:pt>
                <c:pt idx="18">
                  <c:v>1.8392542202066011</c:v>
                </c:pt>
                <c:pt idx="19">
                  <c:v>1.86968572368112</c:v>
                </c:pt>
                <c:pt idx="20">
                  <c:v>2.0821714073247817</c:v>
                </c:pt>
                <c:pt idx="21">
                  <c:v>2.267156862745098</c:v>
                </c:pt>
                <c:pt idx="22">
                  <c:v>2.2779841592486156</c:v>
                </c:pt>
                <c:pt idx="23">
                  <c:v>2.4720205067484584</c:v>
                </c:pt>
                <c:pt idx="24">
                  <c:v>2.9262008465738298</c:v>
                </c:pt>
                <c:pt idx="25">
                  <c:v>3.9926761561632511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CE-46E9-B8A6-EC1C9FCC2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20"/>
        <c:axId val="825371224"/>
        <c:axId val="1"/>
      </c:barChart>
      <c:catAx>
        <c:axId val="825371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HG平成丸ｺﾞｼｯｸ体W4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HG平成丸ｺﾞｼｯｸ体W4"/>
                    <a:ea typeface="HG平成丸ｺﾞｼｯｸ体W4"/>
                    <a:cs typeface="HG平成丸ｺﾞｼｯｸ体W4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89351030281662536"/>
              <c:y val="0.965346679573798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HG平成丸ｺﾞｼｯｸ体W4"/>
                <a:ea typeface="HG平成丸ｺﾞｼｯｸ体W4"/>
                <a:cs typeface="HG平成丸ｺﾞｼｯｸ体W4"/>
              </a:defRPr>
            </a:pPr>
            <a:endParaRPr lang="ja-JP"/>
          </a:p>
        </c:txPr>
        <c:crossAx val="82537122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HG平成丸ｺﾞｼｯｸ体W4"/>
          <a:ea typeface="HG平成丸ｺﾞｼｯｸ体W4"/>
          <a:cs typeface="HG平成丸ｺﾞｼｯｸ体W4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10" Type="http://schemas.openxmlformats.org/officeDocument/2006/relationships/chart" Target="../charts/chart12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419100</xdr:colOff>
      <xdr:row>3</xdr:row>
      <xdr:rowOff>53340</xdr:rowOff>
    </xdr:from>
    <xdr:to>
      <xdr:col>27</xdr:col>
      <xdr:colOff>419100</xdr:colOff>
      <xdr:row>39</xdr:row>
      <xdr:rowOff>53943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FAE5DB88-3191-4663-8C1A-C30E13414CE3}"/>
            </a:ext>
          </a:extLst>
        </xdr:cNvPr>
        <xdr:cNvGrpSpPr>
          <a:grpSpLocks/>
        </xdr:cNvGrpSpPr>
      </xdr:nvGrpSpPr>
      <xdr:grpSpPr bwMode="auto">
        <a:xfrm>
          <a:off x="6981825" y="571500"/>
          <a:ext cx="9753600" cy="6172803"/>
          <a:chOff x="221822" y="10230452"/>
          <a:chExt cx="6097992" cy="4964561"/>
        </a:xfrm>
      </xdr:grpSpPr>
      <xdr:graphicFrame macro="">
        <xdr:nvGraphicFramePr>
          <xdr:cNvPr id="4" name="Chart 1">
            <a:extLst>
              <a:ext uri="{FF2B5EF4-FFF2-40B4-BE49-F238E27FC236}">
                <a16:creationId xmlns:a16="http://schemas.microsoft.com/office/drawing/2014/main" id="{16679160-BA7D-3E72-5F11-1F104DFC06B8}"/>
              </a:ext>
            </a:extLst>
          </xdr:cNvPr>
          <xdr:cNvGraphicFramePr>
            <a:graphicFrameLocks/>
          </xdr:cNvGraphicFramePr>
        </xdr:nvGraphicFramePr>
        <xdr:xfrm>
          <a:off x="221822" y="10230452"/>
          <a:ext cx="6096532" cy="238637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5" name="Chart 20">
            <a:extLst>
              <a:ext uri="{FF2B5EF4-FFF2-40B4-BE49-F238E27FC236}">
                <a16:creationId xmlns:a16="http://schemas.microsoft.com/office/drawing/2014/main" id="{9CDBFF8B-242F-A112-AC46-A1DFF3C3BCBC}"/>
              </a:ext>
            </a:extLst>
          </xdr:cNvPr>
          <xdr:cNvGraphicFramePr>
            <a:graphicFrameLocks/>
          </xdr:cNvGraphicFramePr>
        </xdr:nvGraphicFramePr>
        <xdr:xfrm>
          <a:off x="226547" y="12829068"/>
          <a:ext cx="6093267" cy="236594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6" name="Text Box 173">
            <a:extLst>
              <a:ext uri="{FF2B5EF4-FFF2-40B4-BE49-F238E27FC236}">
                <a16:creationId xmlns:a16="http://schemas.microsoft.com/office/drawing/2014/main" id="{0C0DD427-AFC6-EF21-ED75-0E934EED24B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56074" y="10299483"/>
            <a:ext cx="2039016" cy="32330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ts val="1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 pitchFamily="49" charset="-128"/>
                <a:ea typeface="ＭＳ ゴシック" pitchFamily="49" charset="-128"/>
              </a:rPr>
              <a:t>社会動態の推移</a:t>
            </a:r>
            <a:endParaRPr kumimoji="0" lang="en-US" altLang="ja-JP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</a:endParaRPr>
          </a:p>
          <a:p>
            <a:pPr marL="0" marR="0" lvl="0" indent="0" algn="ctr" defTabSz="914400" rtl="0" eaLnBrk="1" fontAlgn="auto" latinLnBrk="0" hangingPunct="1">
              <a:lnSpc>
                <a:spcPts val="1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 pitchFamily="49" charset="-128"/>
                <a:ea typeface="ＭＳ ゴシック" pitchFamily="49" charset="-128"/>
              </a:rPr>
              <a:t>（各年、前年10月１日から当年９月30日までの１年間）</a:t>
            </a:r>
            <a:endPara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</a:endParaRPr>
          </a:p>
        </xdr:txBody>
      </xdr:sp>
      <xdr:sp macro="" textlink="">
        <xdr:nvSpPr>
          <xdr:cNvPr id="7" name="Text Box 173">
            <a:extLst>
              <a:ext uri="{FF2B5EF4-FFF2-40B4-BE49-F238E27FC236}">
                <a16:creationId xmlns:a16="http://schemas.microsoft.com/office/drawing/2014/main" id="{87F5988E-2F8A-BC34-D912-C9895C234B7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98905" y="12868766"/>
            <a:ext cx="2148589" cy="3042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0" bIns="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 pitchFamily="49" charset="-128"/>
                <a:ea typeface="ＭＳ ゴシック" pitchFamily="49" charset="-128"/>
              </a:rPr>
              <a:t>自然動態の推移</a:t>
            </a:r>
            <a:endParaRPr kumimoji="0" lang="en-US" altLang="ja-JP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ゴシック" pitchFamily="49" charset="-128"/>
                <a:ea typeface="ＭＳ ゴシック" pitchFamily="49" charset="-128"/>
              </a:rPr>
              <a:t>（各年、前年10月１日から当年９月30日までの１年間）</a:t>
            </a:r>
            <a:endPara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</a:endParaRP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0.00198</cdr:x>
      <cdr:y>0.00216</cdr:y>
    </cdr:from>
    <cdr:to>
      <cdr:x>0.00198</cdr:x>
      <cdr:y>0.00216</cdr:y>
    </cdr:to>
    <cdr:pic>
      <cdr:nvPicPr>
        <cdr:cNvPr id="20" name="chart">
          <a:extLst xmlns:a="http://schemas.openxmlformats.org/drawingml/2006/main">
            <a:ext uri="{FF2B5EF4-FFF2-40B4-BE49-F238E27FC236}">
              <a16:creationId xmlns:a16="http://schemas.microsoft.com/office/drawing/2014/main" id="{041102EE-32FF-3BF6-1326-8B65E83CCF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0.30481</cdr:x>
      <cdr:y>0.25997</cdr:y>
    </cdr:from>
    <cdr:to>
      <cdr:x>0.37861</cdr:x>
      <cdr:y>0.31754</cdr:y>
    </cdr:to>
    <cdr:sp macro="" textlink="">
      <cdr:nvSpPr>
        <cdr:cNvPr id="4" name="Text Box 10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72273" y="626551"/>
          <a:ext cx="719643" cy="138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9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平成丸ｺﾞｼｯｸ体W4"/>
            </a:rPr>
            <a:t>県外転入</a:t>
          </a:r>
        </a:p>
      </cdr:txBody>
    </cdr:sp>
  </cdr:relSizeAnchor>
  <cdr:relSizeAnchor xmlns:cdr="http://schemas.openxmlformats.org/drawingml/2006/chartDrawing">
    <cdr:from>
      <cdr:x>0.30473</cdr:x>
      <cdr:y>0.69662</cdr:y>
    </cdr:from>
    <cdr:to>
      <cdr:x>0.37852</cdr:x>
      <cdr:y>0.75909</cdr:y>
    </cdr:to>
    <cdr:sp macro="" textlink="">
      <cdr:nvSpPr>
        <cdr:cNvPr id="5" name="Text Box 10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71461" y="1678948"/>
          <a:ext cx="719546" cy="15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9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平成丸ｺﾞｼｯｸ体W4"/>
            </a:rPr>
            <a:t>県外転出</a:t>
          </a:r>
        </a:p>
      </cdr:txBody>
    </cdr:sp>
  </cdr:relSizeAnchor>
  <cdr:relSizeAnchor xmlns:cdr="http://schemas.openxmlformats.org/drawingml/2006/chartDrawing">
    <cdr:from>
      <cdr:x>0.00741</cdr:x>
      <cdr:y>0.23203</cdr:y>
    </cdr:from>
    <cdr:to>
      <cdr:x>0.02932</cdr:x>
      <cdr:y>0.7637</cdr:y>
    </cdr:to>
    <cdr:sp macro="" textlink="">
      <cdr:nvSpPr>
        <cdr:cNvPr id="6" name="Text Box 10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043" y="657805"/>
          <a:ext cx="212984" cy="15073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eaVert" wrap="square" lIns="0" tIns="0" rIns="0" bIns="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900"/>
            </a:lnSpc>
            <a:defRPr sz="1000"/>
          </a:pPr>
          <a:r>
            <a:rPr lang="ja-JP" altLang="en-US" sz="1000" b="1" i="0" strike="noStrike">
              <a:solidFill>
                <a:srgbClr val="000000"/>
              </a:solidFill>
              <a:latin typeface="HG平成丸ｺﾞｼｯｸ体W4"/>
            </a:rPr>
            <a:t>県外転出入</a:t>
          </a:r>
        </a:p>
      </cdr:txBody>
    </cdr:sp>
  </cdr:relSizeAnchor>
  <cdr:relSizeAnchor xmlns:cdr="http://schemas.openxmlformats.org/drawingml/2006/chartDrawing">
    <cdr:from>
      <cdr:x>0.857</cdr:x>
      <cdr:y>0.35496</cdr:y>
    </cdr:from>
    <cdr:to>
      <cdr:x>0.857</cdr:x>
      <cdr:y>0.38799</cdr:y>
    </cdr:to>
    <cdr:sp macro="" textlink="">
      <cdr:nvSpPr>
        <cdr:cNvPr id="7" name="Text Box 10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59020" y="846717"/>
          <a:ext cx="182246" cy="884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eaVert" wrap="square" lIns="0" tIns="0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900"/>
            </a:lnSpc>
            <a:defRPr sz="1000"/>
          </a:pPr>
          <a:r>
            <a:rPr lang="ja-JP" altLang="en-US" sz="1000" b="1" i="0" strike="noStrike">
              <a:solidFill>
                <a:srgbClr val="000000"/>
              </a:solidFill>
              <a:latin typeface="HG平成丸ｺﾞｼｯｸ体W4"/>
            </a:rPr>
            <a:t>社会増減率</a:t>
          </a:r>
        </a:p>
      </cdr:txBody>
    </cdr:sp>
  </cdr:relSizeAnchor>
  <cdr:relSizeAnchor xmlns:cdr="http://schemas.openxmlformats.org/drawingml/2006/chartDrawing">
    <cdr:from>
      <cdr:x>0.857</cdr:x>
      <cdr:y>0.23807</cdr:y>
    </cdr:from>
    <cdr:to>
      <cdr:x>0.857</cdr:x>
      <cdr:y>0.23831</cdr:y>
    </cdr:to>
    <cdr:sp macro="" textlink="">
      <cdr:nvSpPr>
        <cdr:cNvPr id="8" name="Text Box 10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63631" y="663713"/>
          <a:ext cx="210819" cy="8890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eaVert" wrap="square" lIns="0" tIns="0" rIns="0" bIns="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900"/>
            </a:lnSpc>
            <a:defRPr sz="1000"/>
          </a:pPr>
          <a:r>
            <a:rPr lang="ja-JP" altLang="en-US" sz="1000" b="1" i="0" strike="noStrike">
              <a:solidFill>
                <a:srgbClr val="000000"/>
              </a:solidFill>
              <a:latin typeface="HG平成丸ｺﾞｼｯｸ体W4"/>
            </a:rPr>
            <a:t>社会増減率</a:t>
          </a:r>
        </a:p>
      </cdr:txBody>
    </cdr:sp>
  </cdr:relSizeAnchor>
  <cdr:relSizeAnchor xmlns:cdr="http://schemas.openxmlformats.org/drawingml/2006/chartDrawing">
    <cdr:from>
      <cdr:x>0.97809</cdr:x>
      <cdr:y>0.23643</cdr:y>
    </cdr:from>
    <cdr:to>
      <cdr:x>1</cdr:x>
      <cdr:y>0.7681</cdr:y>
    </cdr:to>
    <cdr:sp macro="" textlink="">
      <cdr:nvSpPr>
        <cdr:cNvPr id="2" name="Text Box 1033">
          <a:extLst xmlns:a="http://schemas.openxmlformats.org/drawingml/2006/main">
            <a:ext uri="{FF2B5EF4-FFF2-40B4-BE49-F238E27FC236}">
              <a16:creationId xmlns:a16="http://schemas.microsoft.com/office/drawing/2014/main" id="{74D8D99B-C986-9370-78C9-E138AC9FE2DC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20616" y="689819"/>
          <a:ext cx="215509" cy="15511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eaVert" wrap="square" lIns="0" tIns="0" rIns="0" bIns="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900"/>
            </a:lnSpc>
            <a:defRPr sz="1000"/>
          </a:pPr>
          <a:r>
            <a:rPr lang="ja-JP" altLang="en-US" sz="1000" b="1" i="0" strike="noStrike">
              <a:solidFill>
                <a:srgbClr val="000000"/>
              </a:solidFill>
              <a:latin typeface="HG平成丸ｺﾞｼｯｸ体W4"/>
            </a:rPr>
            <a:t>社会増減率</a:t>
          </a:r>
        </a:p>
      </cdr:txBody>
    </cdr:sp>
  </cdr:relSizeAnchor>
  <cdr:relSizeAnchor xmlns:cdr="http://schemas.openxmlformats.org/drawingml/2006/chartDrawing">
    <cdr:from>
      <cdr:x>0.06278</cdr:x>
      <cdr:y>0.81498</cdr:y>
    </cdr:from>
    <cdr:to>
      <cdr:x>0.13657</cdr:x>
      <cdr:y>0.87745</cdr:y>
    </cdr:to>
    <cdr:sp macro="" textlink="">
      <cdr:nvSpPr>
        <cdr:cNvPr id="3" name="Text Box 1033">
          <a:extLst xmlns:a="http://schemas.openxmlformats.org/drawingml/2006/main">
            <a:ext uri="{FF2B5EF4-FFF2-40B4-BE49-F238E27FC236}">
              <a16:creationId xmlns:a16="http://schemas.microsoft.com/office/drawing/2014/main" id="{10BD5063-E550-4C5E-C998-2BA31604106C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7477" y="2377793"/>
          <a:ext cx="725808" cy="1822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9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平成丸ｺﾞｼｯｸ体W4"/>
            </a:rPr>
            <a:t>社会増減率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0.40017</cdr:x>
      <cdr:y>0.24768</cdr:y>
    </cdr:from>
    <cdr:to>
      <cdr:x>0.474</cdr:x>
      <cdr:y>0.30661</cdr:y>
    </cdr:to>
    <cdr:sp macro="" textlink="">
      <cdr:nvSpPr>
        <cdr:cNvPr id="67590" name="Text Box 10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00062" y="597832"/>
          <a:ext cx="719550" cy="1422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平成丸ｺﾞｼｯｸ体W4"/>
            </a:rPr>
            <a:t>出生</a:t>
          </a:r>
        </a:p>
      </cdr:txBody>
    </cdr:sp>
  </cdr:relSizeAnchor>
  <cdr:relSizeAnchor xmlns:cdr="http://schemas.openxmlformats.org/drawingml/2006/chartDrawing">
    <cdr:from>
      <cdr:x>0.40765</cdr:x>
      <cdr:y>0.73587</cdr:y>
    </cdr:from>
    <cdr:to>
      <cdr:x>0.48124</cdr:x>
      <cdr:y>0.79047</cdr:y>
    </cdr:to>
    <cdr:sp macro="" textlink="">
      <cdr:nvSpPr>
        <cdr:cNvPr id="67592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72973" y="1776163"/>
          <a:ext cx="717212" cy="1317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HG平成丸ｺﾞｼｯｸ体W4"/>
            </a:rPr>
            <a:t>死亡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5" name="chart">
          <a:extLst xmlns:a="http://schemas.openxmlformats.org/drawingml/2006/main">
            <a:ext uri="{FF2B5EF4-FFF2-40B4-BE49-F238E27FC236}">
              <a16:creationId xmlns:a16="http://schemas.microsoft.com/office/drawing/2014/main" id="{66758DC6-C020-55E9-4417-A6B73091604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0.00222</cdr:x>
      <cdr:y>0.22114</cdr:y>
    </cdr:from>
    <cdr:to>
      <cdr:x>0.02161</cdr:x>
      <cdr:y>0.78526</cdr:y>
    </cdr:to>
    <cdr:sp macro="" textlink="">
      <cdr:nvSpPr>
        <cdr:cNvPr id="2" name="Text Box 10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825" y="639677"/>
          <a:ext cx="190620" cy="1631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eaVert" wrap="square" lIns="0" tIns="0" rIns="0" bIns="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900"/>
            </a:lnSpc>
            <a:defRPr sz="1000"/>
          </a:pPr>
          <a:r>
            <a:rPr lang="ja-JP" altLang="en-US" sz="1000" b="1" i="0" strike="noStrike">
              <a:solidFill>
                <a:srgbClr val="000000"/>
              </a:solidFill>
              <a:latin typeface="HG平成丸ｺﾞｼｯｸ体W4"/>
            </a:rPr>
            <a:t>出生</a:t>
          </a:r>
          <a:r>
            <a:rPr lang="ja-JP" altLang="en-US" sz="1000" b="1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lang="ja-JP" altLang="en-US" sz="1000" b="1" i="0" strike="noStrike">
              <a:solidFill>
                <a:srgbClr val="000000"/>
              </a:solidFill>
              <a:latin typeface="HG平成丸ｺﾞｼｯｸ体W4"/>
            </a:rPr>
            <a:t>死亡</a:t>
          </a:r>
        </a:p>
      </cdr:txBody>
    </cdr:sp>
  </cdr:relSizeAnchor>
  <cdr:relSizeAnchor xmlns:cdr="http://schemas.openxmlformats.org/drawingml/2006/chartDrawing">
    <cdr:from>
      <cdr:x>0.85874</cdr:x>
      <cdr:y>0.35356</cdr:y>
    </cdr:from>
    <cdr:to>
      <cdr:x>0.85874</cdr:x>
      <cdr:y>0.38731</cdr:y>
    </cdr:to>
    <cdr:sp macro="" textlink="">
      <cdr:nvSpPr>
        <cdr:cNvPr id="4" name="Text Box 10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09602" y="807216"/>
          <a:ext cx="180145" cy="8799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eaVert" wrap="square" lIns="0" tIns="0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900"/>
            </a:lnSpc>
            <a:defRPr sz="1000"/>
          </a:pPr>
          <a:r>
            <a:rPr lang="ja-JP" altLang="en-US" sz="1000" b="1" i="0" strike="noStrike">
              <a:solidFill>
                <a:srgbClr val="000000"/>
              </a:solidFill>
              <a:latin typeface="HG平成丸ｺﾞｼｯｸ体W4"/>
            </a:rPr>
            <a:t>自然増減率</a:t>
          </a:r>
        </a:p>
      </cdr:txBody>
    </cdr:sp>
  </cdr:relSizeAnchor>
  <cdr:relSizeAnchor xmlns:cdr="http://schemas.openxmlformats.org/drawingml/2006/chartDrawing">
    <cdr:from>
      <cdr:x>0.97808</cdr:x>
      <cdr:y>0.27599</cdr:y>
    </cdr:from>
    <cdr:to>
      <cdr:x>1</cdr:x>
      <cdr:y>0.81225</cdr:y>
    </cdr:to>
    <cdr:sp macro="" textlink="">
      <cdr:nvSpPr>
        <cdr:cNvPr id="3" name="Text Box 1033">
          <a:extLst xmlns:a="http://schemas.openxmlformats.org/drawingml/2006/main">
            <a:ext uri="{FF2B5EF4-FFF2-40B4-BE49-F238E27FC236}">
              <a16:creationId xmlns:a16="http://schemas.microsoft.com/office/drawing/2014/main" id="{74D8D99B-C986-9370-78C9-E138AC9FE2DC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15349" y="798332"/>
          <a:ext cx="215509" cy="15511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eaVert" wrap="square" lIns="0" tIns="0" rIns="0" bIns="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900"/>
            </a:lnSpc>
            <a:defRPr sz="1000"/>
          </a:pPr>
          <a:r>
            <a:rPr lang="ja-JP" altLang="en-US" sz="1000" b="1" i="0" strike="noStrike">
              <a:solidFill>
                <a:srgbClr val="000000"/>
              </a:solidFill>
              <a:latin typeface="HG平成丸ｺﾞｼｯｸ体W4"/>
            </a:rPr>
            <a:t>自然増減率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557887</xdr:colOff>
      <xdr:row>2</xdr:row>
      <xdr:rowOff>0</xdr:rowOff>
    </xdr:from>
    <xdr:to>
      <xdr:col>29</xdr:col>
      <xdr:colOff>395146</xdr:colOff>
      <xdr:row>31</xdr:row>
      <xdr:rowOff>149678</xdr:rowOff>
    </xdr:to>
    <xdr:grpSp>
      <xdr:nvGrpSpPr>
        <xdr:cNvPr id="7" name="Group 58">
          <a:extLst>
            <a:ext uri="{FF2B5EF4-FFF2-40B4-BE49-F238E27FC236}">
              <a16:creationId xmlns:a16="http://schemas.microsoft.com/office/drawing/2014/main" id="{8EC93F54-524B-A24E-29B8-C0103294DBFC}"/>
            </a:ext>
          </a:extLst>
        </xdr:cNvPr>
        <xdr:cNvGrpSpPr>
          <a:grpSpLocks/>
        </xdr:cNvGrpSpPr>
      </xdr:nvGrpSpPr>
      <xdr:grpSpPr bwMode="auto">
        <a:xfrm>
          <a:off x="9145627" y="552450"/>
          <a:ext cx="8988879" cy="8160203"/>
          <a:chOff x="2102" y="5"/>
          <a:chExt cx="982" cy="899"/>
        </a:xfrm>
      </xdr:grpSpPr>
      <xdr:graphicFrame macro="">
        <xdr:nvGraphicFramePr>
          <xdr:cNvPr id="9" name="Chart 48">
            <a:extLst>
              <a:ext uri="{FF2B5EF4-FFF2-40B4-BE49-F238E27FC236}">
                <a16:creationId xmlns:a16="http://schemas.microsoft.com/office/drawing/2014/main" id="{0E6E018A-8119-3D3D-9B8E-444461C338E6}"/>
              </a:ext>
            </a:extLst>
          </xdr:cNvPr>
          <xdr:cNvGraphicFramePr>
            <a:graphicFrameLocks/>
          </xdr:cNvGraphicFramePr>
        </xdr:nvGraphicFramePr>
        <xdr:xfrm>
          <a:off x="2758" y="5"/>
          <a:ext cx="326" cy="89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10" name="Chart 50">
            <a:extLst>
              <a:ext uri="{FF2B5EF4-FFF2-40B4-BE49-F238E27FC236}">
                <a16:creationId xmlns:a16="http://schemas.microsoft.com/office/drawing/2014/main" id="{BBED5E1C-E6B8-0F8F-64E5-AC93D6137B58}"/>
              </a:ext>
            </a:extLst>
          </xdr:cNvPr>
          <xdr:cNvGraphicFramePr>
            <a:graphicFrameLocks/>
          </xdr:cNvGraphicFramePr>
        </xdr:nvGraphicFramePr>
        <xdr:xfrm>
          <a:off x="2429" y="6"/>
          <a:ext cx="321" cy="89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11" name="Chart 49">
            <a:extLst>
              <a:ext uri="{FF2B5EF4-FFF2-40B4-BE49-F238E27FC236}">
                <a16:creationId xmlns:a16="http://schemas.microsoft.com/office/drawing/2014/main" id="{E643D799-855E-BF1D-EAEA-66C83164A278}"/>
              </a:ext>
            </a:extLst>
          </xdr:cNvPr>
          <xdr:cNvGraphicFramePr>
            <a:graphicFrameLocks/>
          </xdr:cNvGraphicFramePr>
        </xdr:nvGraphicFramePr>
        <xdr:xfrm>
          <a:off x="2102" y="8"/>
          <a:ext cx="316" cy="89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  <xdr:twoCellAnchor>
    <xdr:from>
      <xdr:col>15</xdr:col>
      <xdr:colOff>162127</xdr:colOff>
      <xdr:row>33</xdr:row>
      <xdr:rowOff>194553</xdr:rowOff>
    </xdr:from>
    <xdr:to>
      <xdr:col>25</xdr:col>
      <xdr:colOff>453957</xdr:colOff>
      <xdr:row>75</xdr:row>
      <xdr:rowOff>79942</xdr:rowOff>
    </xdr:to>
    <xdr:grpSp>
      <xdr:nvGrpSpPr>
        <xdr:cNvPr id="13" name="Group 64">
          <a:extLst>
            <a:ext uri="{FF2B5EF4-FFF2-40B4-BE49-F238E27FC236}">
              <a16:creationId xmlns:a16="http://schemas.microsoft.com/office/drawing/2014/main" id="{F5901655-7BAF-AC6F-A650-43DCCCCFE78B}"/>
            </a:ext>
          </a:extLst>
        </xdr:cNvPr>
        <xdr:cNvGrpSpPr>
          <a:grpSpLocks/>
        </xdr:cNvGrpSpPr>
      </xdr:nvGrpSpPr>
      <xdr:grpSpPr bwMode="auto">
        <a:xfrm>
          <a:off x="9365182" y="9311883"/>
          <a:ext cx="6385925" cy="8341684"/>
          <a:chOff x="3241" y="9"/>
          <a:chExt cx="864" cy="1024"/>
        </a:xfrm>
      </xdr:grpSpPr>
      <xdr:graphicFrame macro="">
        <xdr:nvGraphicFramePr>
          <xdr:cNvPr id="15" name="Chart 11">
            <a:extLst>
              <a:ext uri="{FF2B5EF4-FFF2-40B4-BE49-F238E27FC236}">
                <a16:creationId xmlns:a16="http://schemas.microsoft.com/office/drawing/2014/main" id="{C9D280A9-18A2-D4CD-4792-312045D6D178}"/>
              </a:ext>
            </a:extLst>
          </xdr:cNvPr>
          <xdr:cNvGraphicFramePr>
            <a:graphicFrameLocks/>
          </xdr:cNvGraphicFramePr>
        </xdr:nvGraphicFramePr>
        <xdr:xfrm>
          <a:off x="3241" y="12"/>
          <a:ext cx="417" cy="101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16" name="Chart 13">
            <a:extLst>
              <a:ext uri="{FF2B5EF4-FFF2-40B4-BE49-F238E27FC236}">
                <a16:creationId xmlns:a16="http://schemas.microsoft.com/office/drawing/2014/main" id="{3DBB5C5A-B682-F35A-5BB0-F38714C8043D}"/>
              </a:ext>
            </a:extLst>
          </xdr:cNvPr>
          <xdr:cNvGraphicFramePr>
            <a:graphicFrameLocks/>
          </xdr:cNvGraphicFramePr>
        </xdr:nvGraphicFramePr>
        <xdr:xfrm>
          <a:off x="3693" y="9"/>
          <a:ext cx="412" cy="102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  <xdr:twoCellAnchor>
    <xdr:from>
      <xdr:col>27</xdr:col>
      <xdr:colOff>64851</xdr:colOff>
      <xdr:row>33</xdr:row>
      <xdr:rowOff>178340</xdr:rowOff>
    </xdr:from>
    <xdr:to>
      <xdr:col>37</xdr:col>
      <xdr:colOff>356681</xdr:colOff>
      <xdr:row>75</xdr:row>
      <xdr:rowOff>145915</xdr:rowOff>
    </xdr:to>
    <xdr:grpSp>
      <xdr:nvGrpSpPr>
        <xdr:cNvPr id="17" name="Group 64">
          <a:extLst>
            <a:ext uri="{FF2B5EF4-FFF2-40B4-BE49-F238E27FC236}">
              <a16:creationId xmlns:a16="http://schemas.microsoft.com/office/drawing/2014/main" id="{22D6878E-56B6-4F39-9003-103A18090A7A}"/>
            </a:ext>
          </a:extLst>
        </xdr:cNvPr>
        <xdr:cNvGrpSpPr>
          <a:grpSpLocks/>
        </xdr:cNvGrpSpPr>
      </xdr:nvGrpSpPr>
      <xdr:grpSpPr bwMode="auto">
        <a:xfrm>
          <a:off x="16579296" y="9289955"/>
          <a:ext cx="6393545" cy="8427680"/>
          <a:chOff x="3241" y="9"/>
          <a:chExt cx="864" cy="1024"/>
        </a:xfrm>
      </xdr:grpSpPr>
      <xdr:graphicFrame macro="">
        <xdr:nvGraphicFramePr>
          <xdr:cNvPr id="18" name="Chart 11">
            <a:extLst>
              <a:ext uri="{FF2B5EF4-FFF2-40B4-BE49-F238E27FC236}">
                <a16:creationId xmlns:a16="http://schemas.microsoft.com/office/drawing/2014/main" id="{52AB2923-0785-C7DF-73C5-1591FB6C0F08}"/>
              </a:ext>
            </a:extLst>
          </xdr:cNvPr>
          <xdr:cNvGraphicFramePr>
            <a:graphicFrameLocks/>
          </xdr:cNvGraphicFramePr>
        </xdr:nvGraphicFramePr>
        <xdr:xfrm>
          <a:off x="3241" y="12"/>
          <a:ext cx="417" cy="101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  <xdr:graphicFrame macro="">
        <xdr:nvGraphicFramePr>
          <xdr:cNvPr id="19" name="Chart 13">
            <a:extLst>
              <a:ext uri="{FF2B5EF4-FFF2-40B4-BE49-F238E27FC236}">
                <a16:creationId xmlns:a16="http://schemas.microsoft.com/office/drawing/2014/main" id="{AB17910C-E447-4F81-0135-25A5B2DB85D3}"/>
              </a:ext>
            </a:extLst>
          </xdr:cNvPr>
          <xdr:cNvGraphicFramePr>
            <a:graphicFrameLocks/>
          </xdr:cNvGraphicFramePr>
        </xdr:nvGraphicFramePr>
        <xdr:xfrm>
          <a:off x="3693" y="9"/>
          <a:ext cx="412" cy="102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"/>
          </a:graphicData>
        </a:graphic>
      </xdr:graphicFrame>
    </xdr:grpSp>
    <xdr:clientData/>
  </xdr:twoCellAnchor>
  <xdr:twoCellAnchor>
    <xdr:from>
      <xdr:col>30</xdr:col>
      <xdr:colOff>551235</xdr:colOff>
      <xdr:row>2</xdr:row>
      <xdr:rowOff>0</xdr:rowOff>
    </xdr:from>
    <xdr:to>
      <xdr:col>45</xdr:col>
      <xdr:colOff>388493</xdr:colOff>
      <xdr:row>31</xdr:row>
      <xdr:rowOff>149678</xdr:rowOff>
    </xdr:to>
    <xdr:grpSp>
      <xdr:nvGrpSpPr>
        <xdr:cNvPr id="20" name="Group 58">
          <a:extLst>
            <a:ext uri="{FF2B5EF4-FFF2-40B4-BE49-F238E27FC236}">
              <a16:creationId xmlns:a16="http://schemas.microsoft.com/office/drawing/2014/main" id="{178ECD54-24D3-4E47-9D14-A797504DD93A}"/>
            </a:ext>
          </a:extLst>
        </xdr:cNvPr>
        <xdr:cNvGrpSpPr>
          <a:grpSpLocks/>
        </xdr:cNvGrpSpPr>
      </xdr:nvGrpSpPr>
      <xdr:grpSpPr bwMode="auto">
        <a:xfrm>
          <a:off x="18900195" y="552450"/>
          <a:ext cx="8979353" cy="8160203"/>
          <a:chOff x="2102" y="5"/>
          <a:chExt cx="982" cy="899"/>
        </a:xfrm>
      </xdr:grpSpPr>
      <xdr:graphicFrame macro="">
        <xdr:nvGraphicFramePr>
          <xdr:cNvPr id="21" name="Chart 48">
            <a:extLst>
              <a:ext uri="{FF2B5EF4-FFF2-40B4-BE49-F238E27FC236}">
                <a16:creationId xmlns:a16="http://schemas.microsoft.com/office/drawing/2014/main" id="{4FD021AD-7012-6631-46A9-17188F6F2523}"/>
              </a:ext>
            </a:extLst>
          </xdr:cNvPr>
          <xdr:cNvGraphicFramePr>
            <a:graphicFrameLocks/>
          </xdr:cNvGraphicFramePr>
        </xdr:nvGraphicFramePr>
        <xdr:xfrm>
          <a:off x="2758" y="5"/>
          <a:ext cx="326" cy="89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  <xdr:graphicFrame macro="">
        <xdr:nvGraphicFramePr>
          <xdr:cNvPr id="22" name="Chart 50">
            <a:extLst>
              <a:ext uri="{FF2B5EF4-FFF2-40B4-BE49-F238E27FC236}">
                <a16:creationId xmlns:a16="http://schemas.microsoft.com/office/drawing/2014/main" id="{31D5D00C-6AFB-BBCE-6E91-675AAE84637B}"/>
              </a:ext>
            </a:extLst>
          </xdr:cNvPr>
          <xdr:cNvGraphicFramePr>
            <a:graphicFrameLocks/>
          </xdr:cNvGraphicFramePr>
        </xdr:nvGraphicFramePr>
        <xdr:xfrm>
          <a:off x="2429" y="6"/>
          <a:ext cx="321" cy="89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  <xdr:graphicFrame macro="">
        <xdr:nvGraphicFramePr>
          <xdr:cNvPr id="23" name="Chart 49">
            <a:extLst>
              <a:ext uri="{FF2B5EF4-FFF2-40B4-BE49-F238E27FC236}">
                <a16:creationId xmlns:a16="http://schemas.microsoft.com/office/drawing/2014/main" id="{43CF3F59-3F2B-CA9C-80E7-9BB1A3DAFA30}"/>
              </a:ext>
            </a:extLst>
          </xdr:cNvPr>
          <xdr:cNvGraphicFramePr>
            <a:graphicFrameLocks/>
          </xdr:cNvGraphicFramePr>
        </xdr:nvGraphicFramePr>
        <xdr:xfrm>
          <a:off x="2102" y="8"/>
          <a:ext cx="316" cy="89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0"/>
          </a:graphicData>
        </a:graphic>
      </xdr:graphicFrame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10886</xdr:rowOff>
    </xdr:from>
    <xdr:to>
      <xdr:col>17</xdr:col>
      <xdr:colOff>587828</xdr:colOff>
      <xdr:row>57</xdr:row>
      <xdr:rowOff>30548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636AAA3E-5197-40DE-8EBE-8A878ACB2F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0.11124</cdr:x>
      <cdr:y>0.14422</cdr:y>
    </cdr:from>
    <cdr:to>
      <cdr:x>0.17852</cdr:x>
      <cdr:y>0.19353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9915" y="487939"/>
          <a:ext cx="435431" cy="1668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975" b="0" i="0" strike="noStrike">
            <a:solidFill>
              <a:srgbClr val="000000"/>
            </a:solidFill>
            <a:latin typeface="HG平成丸ｺﾞｼｯｸ体W4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autoPageBreaks="0" fitToPage="1"/>
  </sheetPr>
  <dimension ref="A1:AE75"/>
  <sheetViews>
    <sheetView showGridLines="0" tabSelected="1" view="pageBreakPreview" zoomScaleNormal="71" zoomScaleSheetLayoutView="100" workbookViewId="0"/>
  </sheetViews>
  <sheetFormatPr defaultRowHeight="13.2"/>
  <cols>
    <col min="6" max="9" width="9.109375" customWidth="1"/>
    <col min="10" max="10" width="9.44140625" customWidth="1"/>
    <col min="11" max="11" width="5.109375" customWidth="1"/>
  </cols>
  <sheetData>
    <row r="1" spans="1:31">
      <c r="A1" s="202" t="s">
        <v>66</v>
      </c>
      <c r="B1" s="202"/>
      <c r="C1" s="202"/>
      <c r="D1" s="202"/>
      <c r="E1" s="202"/>
      <c r="F1" s="202"/>
      <c r="G1" s="202"/>
      <c r="H1" s="202"/>
      <c r="I1" s="202"/>
      <c r="J1" s="202"/>
      <c r="L1" s="1"/>
    </row>
    <row r="2" spans="1:31">
      <c r="A2" s="202"/>
      <c r="B2" s="202"/>
      <c r="C2" s="202"/>
      <c r="D2" s="202"/>
      <c r="E2" s="202"/>
      <c r="F2" s="202"/>
      <c r="G2" s="202"/>
      <c r="H2" s="202"/>
      <c r="I2" s="202"/>
      <c r="J2" s="285" t="s">
        <v>289</v>
      </c>
      <c r="L2" s="1"/>
    </row>
    <row r="3" spans="1:31">
      <c r="A3" s="308" t="s">
        <v>2</v>
      </c>
      <c r="B3" s="309"/>
      <c r="C3" s="305" t="s">
        <v>67</v>
      </c>
      <c r="D3" s="306"/>
      <c r="E3" s="307"/>
      <c r="F3" s="203" t="s">
        <v>0</v>
      </c>
      <c r="G3" s="305" t="s">
        <v>68</v>
      </c>
      <c r="H3" s="306"/>
      <c r="I3" s="307"/>
      <c r="J3" s="203" t="s">
        <v>1</v>
      </c>
      <c r="AD3" s="230" t="s">
        <v>183</v>
      </c>
      <c r="AE3" s="230" t="s">
        <v>183</v>
      </c>
    </row>
    <row r="4" spans="1:31">
      <c r="A4" s="236" t="s">
        <v>186</v>
      </c>
      <c r="B4" s="204" t="s">
        <v>187</v>
      </c>
      <c r="C4" s="204" t="s">
        <v>3</v>
      </c>
      <c r="D4" s="205" t="s">
        <v>4</v>
      </c>
      <c r="E4" s="206" t="s">
        <v>0</v>
      </c>
      <c r="F4" s="207" t="s">
        <v>5</v>
      </c>
      <c r="G4" s="204" t="s">
        <v>69</v>
      </c>
      <c r="H4" s="205" t="s">
        <v>70</v>
      </c>
      <c r="I4" s="206" t="s">
        <v>1</v>
      </c>
      <c r="J4" s="207" t="s">
        <v>5</v>
      </c>
      <c r="AD4" s="231" t="s">
        <v>184</v>
      </c>
      <c r="AE4" s="231" t="s">
        <v>185</v>
      </c>
    </row>
    <row r="5" spans="1:31">
      <c r="A5" s="208" t="s">
        <v>129</v>
      </c>
      <c r="B5" s="235">
        <v>1970</v>
      </c>
      <c r="C5" s="209">
        <v>39505</v>
      </c>
      <c r="D5" s="210">
        <v>58949</v>
      </c>
      <c r="E5" s="211">
        <v>-19444</v>
      </c>
      <c r="F5" s="212">
        <v>-1.8305162613183406</v>
      </c>
      <c r="G5" s="209">
        <v>17205</v>
      </c>
      <c r="H5" s="210">
        <v>8487</v>
      </c>
      <c r="I5" s="211">
        <v>8718</v>
      </c>
      <c r="J5" s="212">
        <v>0.82073857057052535</v>
      </c>
      <c r="AD5" s="232">
        <f t="shared" ref="AD5:AD36" si="0">-D5</f>
        <v>-58949</v>
      </c>
      <c r="AE5" s="201">
        <f>-H5</f>
        <v>-8487</v>
      </c>
    </row>
    <row r="6" spans="1:31">
      <c r="A6" s="208" t="s">
        <v>130</v>
      </c>
      <c r="B6" s="235">
        <v>1971</v>
      </c>
      <c r="C6" s="209">
        <v>41166</v>
      </c>
      <c r="D6" s="210">
        <v>54163</v>
      </c>
      <c r="E6" s="211">
        <v>-12997</v>
      </c>
      <c r="F6" s="212">
        <v>-1.2365082460838832</v>
      </c>
      <c r="G6" s="209">
        <v>17337</v>
      </c>
      <c r="H6" s="210">
        <v>8089</v>
      </c>
      <c r="I6" s="211">
        <v>9248</v>
      </c>
      <c r="J6" s="212">
        <v>0.87983598213308856</v>
      </c>
      <c r="AD6" s="233">
        <f t="shared" si="0"/>
        <v>-54163</v>
      </c>
      <c r="AE6" s="201">
        <f t="shared" ref="AE6:AE69" si="1">-H6</f>
        <v>-8089</v>
      </c>
    </row>
    <row r="7" spans="1:31">
      <c r="A7" s="208" t="s">
        <v>131</v>
      </c>
      <c r="B7" s="235">
        <v>1972</v>
      </c>
      <c r="C7" s="209">
        <v>42851</v>
      </c>
      <c r="D7" s="210">
        <v>50210</v>
      </c>
      <c r="E7" s="211">
        <v>-7359</v>
      </c>
      <c r="F7" s="212">
        <v>-0.70262642310732937</v>
      </c>
      <c r="G7" s="209">
        <v>17001</v>
      </c>
      <c r="H7" s="210">
        <v>7786</v>
      </c>
      <c r="I7" s="211">
        <v>9215</v>
      </c>
      <c r="J7" s="212">
        <v>0.87983455482185613</v>
      </c>
      <c r="AD7" s="233">
        <f t="shared" si="0"/>
        <v>-50210</v>
      </c>
      <c r="AE7" s="201">
        <f t="shared" si="1"/>
        <v>-7786</v>
      </c>
    </row>
    <row r="8" spans="1:31">
      <c r="A8" s="208" t="s">
        <v>132</v>
      </c>
      <c r="B8" s="235">
        <v>1973</v>
      </c>
      <c r="C8" s="209">
        <v>43317</v>
      </c>
      <c r="D8" s="210">
        <v>48028</v>
      </c>
      <c r="E8" s="211">
        <v>-4711</v>
      </c>
      <c r="F8" s="212">
        <v>-0.44900363320282272</v>
      </c>
      <c r="G8" s="209">
        <v>17627</v>
      </c>
      <c r="H8" s="210">
        <v>7980</v>
      </c>
      <c r="I8" s="211">
        <v>9647</v>
      </c>
      <c r="J8" s="212">
        <v>0.91945193154481641</v>
      </c>
      <c r="AD8" s="233">
        <f t="shared" si="0"/>
        <v>-48028</v>
      </c>
      <c r="AE8" s="201">
        <f t="shared" si="1"/>
        <v>-7980</v>
      </c>
    </row>
    <row r="9" spans="1:31">
      <c r="A9" s="208" t="s">
        <v>133</v>
      </c>
      <c r="B9" s="235">
        <v>1974</v>
      </c>
      <c r="C9" s="209">
        <v>44058</v>
      </c>
      <c r="D9" s="210">
        <v>43043</v>
      </c>
      <c r="E9" s="211">
        <v>1015</v>
      </c>
      <c r="F9" s="212">
        <v>9.6286289970668251E-2</v>
      </c>
      <c r="G9" s="209">
        <v>18249</v>
      </c>
      <c r="H9" s="210">
        <v>8039</v>
      </c>
      <c r="I9" s="211">
        <v>10210</v>
      </c>
      <c r="J9" s="212">
        <v>0.96855470009903732</v>
      </c>
      <c r="AD9" s="233">
        <f t="shared" si="0"/>
        <v>-43043</v>
      </c>
      <c r="AE9" s="201">
        <f t="shared" si="1"/>
        <v>-8039</v>
      </c>
    </row>
    <row r="10" spans="1:31">
      <c r="A10" s="208" t="s">
        <v>134</v>
      </c>
      <c r="B10" s="235">
        <v>1975</v>
      </c>
      <c r="C10" s="209">
        <v>41719</v>
      </c>
      <c r="D10" s="210">
        <v>41554</v>
      </c>
      <c r="E10" s="211">
        <v>165</v>
      </c>
      <c r="F10" s="212">
        <v>1.5487533474191668E-2</v>
      </c>
      <c r="G10" s="209">
        <v>17359</v>
      </c>
      <c r="H10" s="210">
        <v>8084</v>
      </c>
      <c r="I10" s="211">
        <v>9275</v>
      </c>
      <c r="J10" s="212">
        <v>0.87058710892804669</v>
      </c>
      <c r="AD10" s="233">
        <f t="shared" si="0"/>
        <v>-41554</v>
      </c>
      <c r="AE10" s="201">
        <f t="shared" si="1"/>
        <v>-8084</v>
      </c>
    </row>
    <row r="11" spans="1:31">
      <c r="A11" s="208" t="s">
        <v>135</v>
      </c>
      <c r="B11" s="235">
        <v>1976</v>
      </c>
      <c r="C11" s="209">
        <v>41236</v>
      </c>
      <c r="D11" s="210">
        <v>38430</v>
      </c>
      <c r="E11" s="211">
        <v>2806</v>
      </c>
      <c r="F11" s="212">
        <v>0.25860440254180667</v>
      </c>
      <c r="G11" s="209">
        <v>17859</v>
      </c>
      <c r="H11" s="210">
        <v>8092</v>
      </c>
      <c r="I11" s="211">
        <v>9767</v>
      </c>
      <c r="J11" s="212">
        <v>0.90013870264640961</v>
      </c>
      <c r="AD11" s="233">
        <f t="shared" si="0"/>
        <v>-38430</v>
      </c>
      <c r="AE11" s="201">
        <f t="shared" si="1"/>
        <v>-8092</v>
      </c>
    </row>
    <row r="12" spans="1:31">
      <c r="A12" s="208" t="s">
        <v>136</v>
      </c>
      <c r="B12" s="235">
        <v>1977</v>
      </c>
      <c r="C12" s="209">
        <v>40878</v>
      </c>
      <c r="D12" s="210">
        <v>36775</v>
      </c>
      <c r="E12" s="211">
        <v>4103</v>
      </c>
      <c r="F12" s="212">
        <v>0.37380606179871506</v>
      </c>
      <c r="G12" s="209">
        <v>17740</v>
      </c>
      <c r="H12" s="210">
        <v>8075</v>
      </c>
      <c r="I12" s="211">
        <v>9665</v>
      </c>
      <c r="J12" s="212">
        <v>0.88053511754437752</v>
      </c>
      <c r="AD12" s="233">
        <f t="shared" si="0"/>
        <v>-36775</v>
      </c>
      <c r="AE12" s="201">
        <f t="shared" si="1"/>
        <v>-8075</v>
      </c>
    </row>
    <row r="13" spans="1:31">
      <c r="A13" s="208" t="s">
        <v>137</v>
      </c>
      <c r="B13" s="235">
        <v>1978</v>
      </c>
      <c r="C13" s="209">
        <v>38673</v>
      </c>
      <c r="D13" s="210">
        <v>35666</v>
      </c>
      <c r="E13" s="211">
        <v>3007</v>
      </c>
      <c r="F13" s="212">
        <v>0.27056062825491545</v>
      </c>
      <c r="G13" s="209">
        <v>17069</v>
      </c>
      <c r="H13" s="210">
        <v>7935</v>
      </c>
      <c r="I13" s="211">
        <v>9134</v>
      </c>
      <c r="J13" s="212">
        <v>0.82184927784516049</v>
      </c>
      <c r="AD13" s="233">
        <f t="shared" si="0"/>
        <v>-35666</v>
      </c>
      <c r="AE13" s="201">
        <f t="shared" si="1"/>
        <v>-7935</v>
      </c>
    </row>
    <row r="14" spans="1:31">
      <c r="A14" s="208" t="s">
        <v>138</v>
      </c>
      <c r="B14" s="235">
        <v>1979</v>
      </c>
      <c r="C14" s="209">
        <v>37706</v>
      </c>
      <c r="D14" s="210">
        <v>34184</v>
      </c>
      <c r="E14" s="211">
        <v>3522</v>
      </c>
      <c r="F14" s="212">
        <v>0.3134743226079782</v>
      </c>
      <c r="G14" s="209">
        <v>17300</v>
      </c>
      <c r="H14" s="210">
        <v>7736</v>
      </c>
      <c r="I14" s="211">
        <v>9564</v>
      </c>
      <c r="J14" s="212">
        <v>0.851240324083675</v>
      </c>
      <c r="AD14" s="233">
        <f t="shared" si="0"/>
        <v>-34184</v>
      </c>
      <c r="AE14" s="201">
        <f t="shared" si="1"/>
        <v>-7736</v>
      </c>
    </row>
    <row r="15" spans="1:31">
      <c r="A15" s="208" t="s">
        <v>139</v>
      </c>
      <c r="B15" s="235">
        <v>1980</v>
      </c>
      <c r="C15" s="209">
        <v>36077</v>
      </c>
      <c r="D15" s="210">
        <v>34031</v>
      </c>
      <c r="E15" s="211">
        <v>2046</v>
      </c>
      <c r="F15" s="212">
        <v>0.18000691522166981</v>
      </c>
      <c r="G15" s="209">
        <v>17243</v>
      </c>
      <c r="H15" s="210">
        <v>8283</v>
      </c>
      <c r="I15" s="211">
        <v>8960</v>
      </c>
      <c r="J15" s="212">
        <v>0.78830007839010818</v>
      </c>
      <c r="AD15" s="233">
        <f t="shared" si="0"/>
        <v>-34031</v>
      </c>
      <c r="AE15" s="201">
        <f t="shared" si="1"/>
        <v>-8283</v>
      </c>
    </row>
    <row r="16" spans="1:31">
      <c r="A16" s="208" t="s">
        <v>140</v>
      </c>
      <c r="B16" s="235">
        <v>1981</v>
      </c>
      <c r="C16" s="209">
        <v>34672</v>
      </c>
      <c r="D16" s="210">
        <v>35284</v>
      </c>
      <c r="E16" s="211">
        <v>-612</v>
      </c>
      <c r="F16" s="212">
        <v>-5.314405251188143E-2</v>
      </c>
      <c r="G16" s="209">
        <v>16350</v>
      </c>
      <c r="H16" s="210">
        <v>8271</v>
      </c>
      <c r="I16" s="211">
        <v>8079</v>
      </c>
      <c r="J16" s="212">
        <v>0.70155359516910143</v>
      </c>
      <c r="AD16" s="233">
        <f t="shared" si="0"/>
        <v>-35284</v>
      </c>
      <c r="AE16" s="201">
        <f t="shared" si="1"/>
        <v>-8271</v>
      </c>
    </row>
    <row r="17" spans="1:31">
      <c r="A17" s="208" t="s">
        <v>141</v>
      </c>
      <c r="B17" s="235">
        <v>1982</v>
      </c>
      <c r="C17" s="209">
        <v>34430</v>
      </c>
      <c r="D17" s="210">
        <v>35432</v>
      </c>
      <c r="E17" s="211">
        <v>-1002</v>
      </c>
      <c r="F17" s="212">
        <v>-8.6449811656747658E-2</v>
      </c>
      <c r="G17" s="209">
        <v>16571</v>
      </c>
      <c r="H17" s="210">
        <v>8366</v>
      </c>
      <c r="I17" s="211">
        <v>8205</v>
      </c>
      <c r="J17" s="212">
        <v>0.70790489485390673</v>
      </c>
      <c r="AD17" s="233">
        <f t="shared" si="0"/>
        <v>-35432</v>
      </c>
      <c r="AE17" s="201">
        <f t="shared" si="1"/>
        <v>-8366</v>
      </c>
    </row>
    <row r="18" spans="1:31">
      <c r="A18" s="208" t="s">
        <v>142</v>
      </c>
      <c r="B18" s="235">
        <v>1983</v>
      </c>
      <c r="C18" s="209">
        <v>31466</v>
      </c>
      <c r="D18" s="210">
        <v>35927</v>
      </c>
      <c r="E18" s="211">
        <v>-4461</v>
      </c>
      <c r="F18" s="212">
        <v>-0.38250574273080462</v>
      </c>
      <c r="G18" s="209">
        <v>16335</v>
      </c>
      <c r="H18" s="210">
        <v>8464</v>
      </c>
      <c r="I18" s="211">
        <v>7871</v>
      </c>
      <c r="J18" s="212">
        <v>0.67489412710920493</v>
      </c>
      <c r="AD18" s="233">
        <f t="shared" si="0"/>
        <v>-35927</v>
      </c>
      <c r="AE18" s="201">
        <f t="shared" si="1"/>
        <v>-8464</v>
      </c>
    </row>
    <row r="19" spans="1:31">
      <c r="A19" s="208" t="s">
        <v>143</v>
      </c>
      <c r="B19" s="235">
        <v>1984</v>
      </c>
      <c r="C19" s="209">
        <v>31243</v>
      </c>
      <c r="D19" s="210">
        <v>35772</v>
      </c>
      <c r="E19" s="211">
        <v>-4529</v>
      </c>
      <c r="F19" s="212">
        <v>-0.38720422137240773</v>
      </c>
      <c r="G19" s="209">
        <v>15930</v>
      </c>
      <c r="H19" s="210">
        <v>8275</v>
      </c>
      <c r="I19" s="211">
        <v>7655</v>
      </c>
      <c r="J19" s="212">
        <v>0.6544597735936809</v>
      </c>
      <c r="AD19" s="233">
        <f t="shared" si="0"/>
        <v>-35772</v>
      </c>
      <c r="AE19" s="201">
        <f t="shared" si="1"/>
        <v>-8275</v>
      </c>
    </row>
    <row r="20" spans="1:31">
      <c r="A20" s="208" t="s">
        <v>144</v>
      </c>
      <c r="B20" s="235">
        <v>1985</v>
      </c>
      <c r="C20" s="209">
        <v>30390</v>
      </c>
      <c r="D20" s="210">
        <v>35174</v>
      </c>
      <c r="E20" s="211">
        <v>-4784</v>
      </c>
      <c r="F20" s="212">
        <v>-0.40791512227648019</v>
      </c>
      <c r="G20" s="209">
        <v>15474</v>
      </c>
      <c r="H20" s="210">
        <v>8256</v>
      </c>
      <c r="I20" s="211">
        <v>7218</v>
      </c>
      <c r="J20" s="212">
        <v>0.61545387805009066</v>
      </c>
      <c r="AD20" s="233">
        <f t="shared" si="0"/>
        <v>-35174</v>
      </c>
      <c r="AE20" s="201">
        <f t="shared" si="1"/>
        <v>-8256</v>
      </c>
    </row>
    <row r="21" spans="1:31">
      <c r="A21" s="208" t="s">
        <v>145</v>
      </c>
      <c r="B21" s="235">
        <v>1986</v>
      </c>
      <c r="C21" s="209">
        <v>29508</v>
      </c>
      <c r="D21" s="210">
        <v>36268</v>
      </c>
      <c r="E21" s="211">
        <v>-6760</v>
      </c>
      <c r="F21" s="212">
        <v>-0.57505340085390322</v>
      </c>
      <c r="G21" s="209">
        <v>14814</v>
      </c>
      <c r="H21" s="210">
        <v>8478</v>
      </c>
      <c r="I21" s="211">
        <v>6336</v>
      </c>
      <c r="J21" s="212">
        <v>0.53898496269383589</v>
      </c>
      <c r="AD21" s="233">
        <f t="shared" si="0"/>
        <v>-36268</v>
      </c>
      <c r="AE21" s="201">
        <f t="shared" si="1"/>
        <v>-8478</v>
      </c>
    </row>
    <row r="22" spans="1:31">
      <c r="A22" s="208" t="s">
        <v>146</v>
      </c>
      <c r="B22" s="235">
        <v>1987</v>
      </c>
      <c r="C22" s="209">
        <v>29665</v>
      </c>
      <c r="D22" s="210">
        <v>35293</v>
      </c>
      <c r="E22" s="211">
        <v>-5628</v>
      </c>
      <c r="F22" s="212">
        <v>-0.4789302189820776</v>
      </c>
      <c r="G22" s="209">
        <v>14350</v>
      </c>
      <c r="H22" s="210">
        <v>8222</v>
      </c>
      <c r="I22" s="211">
        <v>6128</v>
      </c>
      <c r="J22" s="212">
        <v>0.5214791012654888</v>
      </c>
      <c r="AD22" s="233">
        <f t="shared" si="0"/>
        <v>-35293</v>
      </c>
      <c r="AE22" s="201">
        <f t="shared" si="1"/>
        <v>-8222</v>
      </c>
    </row>
    <row r="23" spans="1:31">
      <c r="A23" s="208" t="s">
        <v>147</v>
      </c>
      <c r="B23" s="235">
        <v>1988</v>
      </c>
      <c r="C23" s="209">
        <v>28935</v>
      </c>
      <c r="D23" s="210">
        <v>33366</v>
      </c>
      <c r="E23" s="211">
        <v>-4431</v>
      </c>
      <c r="F23" s="212">
        <v>-0.37690782472893003</v>
      </c>
      <c r="G23" s="209">
        <v>13603</v>
      </c>
      <c r="H23" s="210">
        <v>8726</v>
      </c>
      <c r="I23" s="211">
        <v>4877</v>
      </c>
      <c r="J23" s="212">
        <v>0.41484528576009744</v>
      </c>
      <c r="AD23" s="233">
        <f t="shared" si="0"/>
        <v>-33366</v>
      </c>
      <c r="AE23" s="201">
        <f t="shared" si="1"/>
        <v>-8726</v>
      </c>
    </row>
    <row r="24" spans="1:31">
      <c r="A24" s="208" t="s">
        <v>148</v>
      </c>
      <c r="B24" s="235">
        <v>1989</v>
      </c>
      <c r="C24" s="209">
        <v>29351</v>
      </c>
      <c r="D24" s="210">
        <v>34496</v>
      </c>
      <c r="E24" s="211">
        <v>-5145</v>
      </c>
      <c r="F24" s="212">
        <v>-0.43747581978887223</v>
      </c>
      <c r="G24" s="209">
        <v>13053</v>
      </c>
      <c r="H24" s="210">
        <v>8685</v>
      </c>
      <c r="I24" s="211">
        <v>4368</v>
      </c>
      <c r="J24" s="212">
        <v>0.37140804292279761</v>
      </c>
      <c r="AD24" s="233">
        <f t="shared" si="0"/>
        <v>-34496</v>
      </c>
      <c r="AE24" s="201">
        <f t="shared" si="1"/>
        <v>-8685</v>
      </c>
    </row>
    <row r="25" spans="1:31">
      <c r="A25" s="208" t="s">
        <v>149</v>
      </c>
      <c r="B25" s="235">
        <v>1990</v>
      </c>
      <c r="C25" s="209">
        <v>29167</v>
      </c>
      <c r="D25" s="210">
        <v>34296</v>
      </c>
      <c r="E25" s="211">
        <v>-5129</v>
      </c>
      <c r="F25" s="212">
        <v>-0.4364036729720715</v>
      </c>
      <c r="G25" s="209">
        <v>12469</v>
      </c>
      <c r="H25" s="210">
        <v>8849</v>
      </c>
      <c r="I25" s="211">
        <v>3620</v>
      </c>
      <c r="J25" s="212">
        <v>0.30800961126123982</v>
      </c>
      <c r="AD25" s="233">
        <f t="shared" si="0"/>
        <v>-34296</v>
      </c>
      <c r="AE25" s="201">
        <f t="shared" si="1"/>
        <v>-8849</v>
      </c>
    </row>
    <row r="26" spans="1:31">
      <c r="A26" s="208" t="s">
        <v>150</v>
      </c>
      <c r="B26" s="235">
        <v>1991</v>
      </c>
      <c r="C26" s="209">
        <v>29435</v>
      </c>
      <c r="D26" s="210">
        <v>34402</v>
      </c>
      <c r="E26" s="211">
        <v>-4967</v>
      </c>
      <c r="F26" s="212">
        <v>-0.4249268761330029</v>
      </c>
      <c r="G26" s="209">
        <v>12012</v>
      </c>
      <c r="H26" s="210">
        <v>8798</v>
      </c>
      <c r="I26" s="211">
        <v>3214</v>
      </c>
      <c r="J26" s="212">
        <v>0.27495771690989962</v>
      </c>
      <c r="AD26" s="233">
        <f t="shared" si="0"/>
        <v>-34402</v>
      </c>
      <c r="AE26" s="201">
        <f t="shared" si="1"/>
        <v>-8798</v>
      </c>
    </row>
    <row r="27" spans="1:31">
      <c r="A27" s="208" t="s">
        <v>151</v>
      </c>
      <c r="B27" s="235">
        <v>1992</v>
      </c>
      <c r="C27" s="209">
        <v>30762</v>
      </c>
      <c r="D27" s="210">
        <v>33714</v>
      </c>
      <c r="E27" s="211">
        <v>-2952</v>
      </c>
      <c r="F27" s="212">
        <v>-0.25292292191090465</v>
      </c>
      <c r="G27" s="209">
        <v>12170</v>
      </c>
      <c r="H27" s="210">
        <v>9092</v>
      </c>
      <c r="I27" s="211">
        <v>3078</v>
      </c>
      <c r="J27" s="212">
        <v>0.26371841248027256</v>
      </c>
      <c r="AD27" s="233">
        <f t="shared" si="0"/>
        <v>-33714</v>
      </c>
      <c r="AE27" s="201">
        <f t="shared" si="1"/>
        <v>-9092</v>
      </c>
    </row>
    <row r="28" spans="1:31">
      <c r="A28" s="208" t="s">
        <v>152</v>
      </c>
      <c r="B28" s="235">
        <v>1993</v>
      </c>
      <c r="C28" s="209">
        <v>31383</v>
      </c>
      <c r="D28" s="210">
        <v>31891</v>
      </c>
      <c r="E28" s="211">
        <v>-508</v>
      </c>
      <c r="F28" s="212">
        <v>-4.3519978068672464E-2</v>
      </c>
      <c r="G28" s="209">
        <v>11890</v>
      </c>
      <c r="H28" s="210">
        <v>9281</v>
      </c>
      <c r="I28" s="211">
        <v>2609</v>
      </c>
      <c r="J28" s="212">
        <v>0.22351106846686314</v>
      </c>
      <c r="AD28" s="233">
        <f t="shared" si="0"/>
        <v>-31891</v>
      </c>
      <c r="AE28" s="201">
        <f t="shared" si="1"/>
        <v>-9281</v>
      </c>
    </row>
    <row r="29" spans="1:31">
      <c r="A29" s="208" t="s">
        <v>153</v>
      </c>
      <c r="B29" s="235">
        <v>1994</v>
      </c>
      <c r="C29" s="209">
        <v>30543</v>
      </c>
      <c r="D29" s="210">
        <v>30007</v>
      </c>
      <c r="E29" s="211">
        <v>536</v>
      </c>
      <c r="F29" s="212">
        <v>4.5836215912521239E-2</v>
      </c>
      <c r="G29" s="209">
        <v>12104</v>
      </c>
      <c r="H29" s="210">
        <v>9246</v>
      </c>
      <c r="I29" s="211">
        <v>2858</v>
      </c>
      <c r="J29" s="212">
        <v>0.24440280798131661</v>
      </c>
      <c r="AD29" s="233">
        <f t="shared" si="0"/>
        <v>-30007</v>
      </c>
      <c r="AE29" s="201">
        <f t="shared" si="1"/>
        <v>-9246</v>
      </c>
    </row>
    <row r="30" spans="1:31">
      <c r="A30" s="208" t="s">
        <v>154</v>
      </c>
      <c r="B30" s="235">
        <v>1995</v>
      </c>
      <c r="C30" s="209">
        <v>29267</v>
      </c>
      <c r="D30" s="210">
        <v>29917</v>
      </c>
      <c r="E30" s="211">
        <v>-650</v>
      </c>
      <c r="F30" s="212">
        <v>-5.5424100957131586E-2</v>
      </c>
      <c r="G30" s="209">
        <v>11955</v>
      </c>
      <c r="H30" s="210">
        <v>9871</v>
      </c>
      <c r="I30" s="211">
        <v>2084</v>
      </c>
      <c r="J30" s="212">
        <v>0.17769819445332652</v>
      </c>
      <c r="AD30" s="233">
        <f t="shared" si="0"/>
        <v>-29917</v>
      </c>
      <c r="AE30" s="201">
        <f t="shared" si="1"/>
        <v>-9871</v>
      </c>
    </row>
    <row r="31" spans="1:31">
      <c r="A31" s="208" t="s">
        <v>155</v>
      </c>
      <c r="B31" s="235">
        <v>1996</v>
      </c>
      <c r="C31" s="209">
        <v>29328</v>
      </c>
      <c r="D31" s="210">
        <v>30080</v>
      </c>
      <c r="E31" s="211">
        <v>-752</v>
      </c>
      <c r="F31" s="212">
        <v>-6.3955421710314264E-2</v>
      </c>
      <c r="G31" s="209">
        <v>11684</v>
      </c>
      <c r="H31" s="210">
        <v>9344</v>
      </c>
      <c r="I31" s="211">
        <v>2340</v>
      </c>
      <c r="J31" s="212">
        <v>0.19901022181135022</v>
      </c>
      <c r="AD31" s="233">
        <f t="shared" si="0"/>
        <v>-30080</v>
      </c>
      <c r="AE31" s="201">
        <f t="shared" si="1"/>
        <v>-9344</v>
      </c>
    </row>
    <row r="32" spans="1:31">
      <c r="A32" s="208" t="s">
        <v>156</v>
      </c>
      <c r="B32" s="235">
        <v>1997</v>
      </c>
      <c r="C32" s="209">
        <v>28137</v>
      </c>
      <c r="D32" s="210">
        <v>31286</v>
      </c>
      <c r="E32" s="211">
        <v>-3149</v>
      </c>
      <c r="F32" s="212">
        <v>-0.2674521214839049</v>
      </c>
      <c r="G32" s="209">
        <v>11670</v>
      </c>
      <c r="H32" s="210">
        <v>9534</v>
      </c>
      <c r="I32" s="211">
        <v>2136</v>
      </c>
      <c r="J32" s="212">
        <v>0.181415602251388</v>
      </c>
      <c r="AD32" s="233">
        <f t="shared" si="0"/>
        <v>-31286</v>
      </c>
      <c r="AE32" s="201">
        <f t="shared" si="1"/>
        <v>-9534</v>
      </c>
    </row>
    <row r="33" spans="1:31">
      <c r="A33" s="208" t="s">
        <v>157</v>
      </c>
      <c r="B33" s="235">
        <v>1998</v>
      </c>
      <c r="C33" s="209">
        <v>28344</v>
      </c>
      <c r="D33" s="210">
        <v>30911</v>
      </c>
      <c r="E33" s="211">
        <v>-2567</v>
      </c>
      <c r="F33" s="212">
        <v>-0.2182092054192728</v>
      </c>
      <c r="G33" s="209">
        <v>11514</v>
      </c>
      <c r="H33" s="210">
        <v>9806</v>
      </c>
      <c r="I33" s="211">
        <v>1708</v>
      </c>
      <c r="J33" s="212">
        <v>0.14518945183331436</v>
      </c>
      <c r="AD33" s="233">
        <f t="shared" si="0"/>
        <v>-30911</v>
      </c>
      <c r="AE33" s="201">
        <f t="shared" si="1"/>
        <v>-9806</v>
      </c>
    </row>
    <row r="34" spans="1:31">
      <c r="A34" s="208" t="s">
        <v>158</v>
      </c>
      <c r="B34" s="235">
        <v>1999</v>
      </c>
      <c r="C34" s="209">
        <v>28386</v>
      </c>
      <c r="D34" s="210">
        <v>29658</v>
      </c>
      <c r="E34" s="211">
        <v>-1272</v>
      </c>
      <c r="F34" s="212">
        <v>-0.10820605086194796</v>
      </c>
      <c r="G34" s="209">
        <v>11028</v>
      </c>
      <c r="H34" s="210">
        <v>10285</v>
      </c>
      <c r="I34" s="211">
        <v>743</v>
      </c>
      <c r="J34" s="212">
        <v>6.320526398618502E-2</v>
      </c>
      <c r="AD34" s="233">
        <f t="shared" si="0"/>
        <v>-29658</v>
      </c>
      <c r="AE34" s="201">
        <f t="shared" si="1"/>
        <v>-10285</v>
      </c>
    </row>
    <row r="35" spans="1:31">
      <c r="A35" s="208" t="s">
        <v>159</v>
      </c>
      <c r="B35" s="235">
        <v>2000</v>
      </c>
      <c r="C35" s="209">
        <v>27494</v>
      </c>
      <c r="D35" s="210">
        <v>29879</v>
      </c>
      <c r="E35" s="211">
        <v>-2385</v>
      </c>
      <c r="F35" s="212">
        <v>-0.20297768692244975</v>
      </c>
      <c r="G35" s="209">
        <v>10930</v>
      </c>
      <c r="H35" s="210">
        <v>9908</v>
      </c>
      <c r="I35" s="211">
        <v>1022</v>
      </c>
      <c r="J35" s="212">
        <v>8.6978279259850591E-2</v>
      </c>
      <c r="AD35" s="233">
        <f t="shared" si="0"/>
        <v>-29879</v>
      </c>
      <c r="AE35" s="201">
        <f t="shared" si="1"/>
        <v>-9908</v>
      </c>
    </row>
    <row r="36" spans="1:31">
      <c r="A36" s="208" t="s">
        <v>160</v>
      </c>
      <c r="B36" s="235">
        <v>2001</v>
      </c>
      <c r="C36" s="209">
        <v>27301</v>
      </c>
      <c r="D36" s="210">
        <v>30336</v>
      </c>
      <c r="E36" s="211">
        <v>-3035</v>
      </c>
      <c r="F36" s="212">
        <v>-0.25940015743495554</v>
      </c>
      <c r="G36" s="209">
        <v>11037</v>
      </c>
      <c r="H36" s="210">
        <v>10105</v>
      </c>
      <c r="I36" s="211">
        <v>932</v>
      </c>
      <c r="J36" s="212">
        <v>7.9657643073930334E-2</v>
      </c>
      <c r="AD36" s="233">
        <f t="shared" si="0"/>
        <v>-30336</v>
      </c>
      <c r="AE36" s="201">
        <f t="shared" si="1"/>
        <v>-10105</v>
      </c>
    </row>
    <row r="37" spans="1:31">
      <c r="A37" s="208" t="s">
        <v>161</v>
      </c>
      <c r="B37" s="235">
        <v>2002</v>
      </c>
      <c r="C37" s="209">
        <v>27212</v>
      </c>
      <c r="D37" s="210">
        <v>30069</v>
      </c>
      <c r="E37" s="211">
        <v>-2857</v>
      </c>
      <c r="F37" s="212">
        <v>-0.2446262706523824</v>
      </c>
      <c r="G37" s="209">
        <v>10925</v>
      </c>
      <c r="H37" s="210">
        <v>10209</v>
      </c>
      <c r="I37" s="211">
        <v>716</v>
      </c>
      <c r="J37" s="212">
        <v>6.1306408745924329E-2</v>
      </c>
      <c r="AD37" s="233">
        <f t="shared" ref="AD37:AD73" si="2">-D37</f>
        <v>-30069</v>
      </c>
      <c r="AE37" s="201">
        <f t="shared" si="1"/>
        <v>-10209</v>
      </c>
    </row>
    <row r="38" spans="1:31">
      <c r="A38" s="208" t="s">
        <v>162</v>
      </c>
      <c r="B38" s="235">
        <v>2003</v>
      </c>
      <c r="C38" s="209">
        <v>27128</v>
      </c>
      <c r="D38" s="210">
        <v>29099</v>
      </c>
      <c r="E38" s="211">
        <v>-1971</v>
      </c>
      <c r="F38" s="212">
        <v>-0.16907381689074022</v>
      </c>
      <c r="G38" s="209">
        <v>10324</v>
      </c>
      <c r="H38" s="210">
        <v>10627</v>
      </c>
      <c r="I38" s="211">
        <v>-303</v>
      </c>
      <c r="J38" s="212">
        <v>-2.5991560891879397E-2</v>
      </c>
      <c r="AD38" s="233">
        <f t="shared" si="2"/>
        <v>-29099</v>
      </c>
      <c r="AE38" s="201">
        <f t="shared" si="1"/>
        <v>-10627</v>
      </c>
    </row>
    <row r="39" spans="1:31">
      <c r="A39" s="208" t="s">
        <v>163</v>
      </c>
      <c r="B39" s="235">
        <v>2004</v>
      </c>
      <c r="C39" s="213">
        <v>26240</v>
      </c>
      <c r="D39" s="214">
        <v>28704</v>
      </c>
      <c r="E39" s="215">
        <v>-2464</v>
      </c>
      <c r="F39" s="212">
        <v>-0.21177681954878819</v>
      </c>
      <c r="G39" s="213">
        <v>10349</v>
      </c>
      <c r="H39" s="214">
        <v>10527</v>
      </c>
      <c r="I39" s="215">
        <v>-178</v>
      </c>
      <c r="J39" s="212">
        <v>-1.5298812451170575E-2</v>
      </c>
      <c r="AD39" s="233">
        <f t="shared" si="2"/>
        <v>-28704</v>
      </c>
      <c r="AE39" s="201">
        <f t="shared" si="1"/>
        <v>-10527</v>
      </c>
    </row>
    <row r="40" spans="1:31">
      <c r="A40" s="208" t="s">
        <v>164</v>
      </c>
      <c r="B40" s="235">
        <v>2005</v>
      </c>
      <c r="C40" s="213">
        <v>26180</v>
      </c>
      <c r="D40" s="214">
        <v>29255</v>
      </c>
      <c r="E40" s="215">
        <v>-3075</v>
      </c>
      <c r="F40" s="212">
        <v>-0.26489278948905409</v>
      </c>
      <c r="G40" s="213">
        <v>9865</v>
      </c>
      <c r="H40" s="214">
        <v>11087</v>
      </c>
      <c r="I40" s="215">
        <v>-1222</v>
      </c>
      <c r="J40" s="212">
        <v>-0.1052679638229672</v>
      </c>
      <c r="AD40" s="233">
        <f t="shared" si="2"/>
        <v>-29255</v>
      </c>
      <c r="AE40" s="201">
        <f t="shared" si="1"/>
        <v>-11087</v>
      </c>
    </row>
    <row r="41" spans="1:31">
      <c r="A41" s="208" t="s">
        <v>165</v>
      </c>
      <c r="B41" s="235">
        <v>2006</v>
      </c>
      <c r="C41" s="213">
        <v>25177</v>
      </c>
      <c r="D41" s="214">
        <v>28846</v>
      </c>
      <c r="E41" s="215">
        <v>-3669</v>
      </c>
      <c r="F41" s="212">
        <v>-0.31820176541704465</v>
      </c>
      <c r="G41" s="213">
        <v>10005</v>
      </c>
      <c r="H41" s="214">
        <v>11158</v>
      </c>
      <c r="I41" s="215">
        <v>-1153</v>
      </c>
      <c r="J41" s="212">
        <v>-9.9996357461393431E-2</v>
      </c>
      <c r="AD41" s="233">
        <f t="shared" si="2"/>
        <v>-28846</v>
      </c>
      <c r="AE41" s="201">
        <f t="shared" si="1"/>
        <v>-11158</v>
      </c>
    </row>
    <row r="42" spans="1:31">
      <c r="A42" s="208" t="s">
        <v>166</v>
      </c>
      <c r="B42" s="235">
        <v>2007</v>
      </c>
      <c r="C42" s="213">
        <v>23928</v>
      </c>
      <c r="D42" s="214">
        <v>28547</v>
      </c>
      <c r="E42" s="215">
        <v>-4619</v>
      </c>
      <c r="F42" s="212">
        <v>-0.40227482538189541</v>
      </c>
      <c r="G42" s="213">
        <v>10321</v>
      </c>
      <c r="H42" s="214">
        <v>11286</v>
      </c>
      <c r="I42" s="215">
        <v>-965</v>
      </c>
      <c r="J42" s="212">
        <v>-8.4043127623626146E-2</v>
      </c>
      <c r="AD42" s="233">
        <f t="shared" si="2"/>
        <v>-28547</v>
      </c>
      <c r="AE42" s="201">
        <f t="shared" si="1"/>
        <v>-11286</v>
      </c>
    </row>
    <row r="43" spans="1:31">
      <c r="A43" s="208" t="s">
        <v>167</v>
      </c>
      <c r="B43" s="235">
        <v>2008</v>
      </c>
      <c r="C43" s="213">
        <v>23494</v>
      </c>
      <c r="D43" s="214">
        <v>28434</v>
      </c>
      <c r="E43" s="215">
        <v>-4940</v>
      </c>
      <c r="F43" s="212">
        <v>-0.43233365656254491</v>
      </c>
      <c r="G43" s="213">
        <v>10404</v>
      </c>
      <c r="H43" s="214">
        <v>11812</v>
      </c>
      <c r="I43" s="215">
        <v>-1408</v>
      </c>
      <c r="J43" s="212">
        <v>-0.12322384381377796</v>
      </c>
      <c r="AD43" s="233">
        <f t="shared" si="2"/>
        <v>-28434</v>
      </c>
      <c r="AE43" s="201">
        <f t="shared" si="1"/>
        <v>-11812</v>
      </c>
    </row>
    <row r="44" spans="1:31">
      <c r="A44" s="208" t="s">
        <v>168</v>
      </c>
      <c r="B44" s="235">
        <v>2009</v>
      </c>
      <c r="C44" s="213">
        <v>24003</v>
      </c>
      <c r="D44" s="214">
        <v>26364</v>
      </c>
      <c r="E44" s="215">
        <v>-2361</v>
      </c>
      <c r="F44" s="216">
        <v>-0.20778182995860203</v>
      </c>
      <c r="G44" s="213">
        <v>10070</v>
      </c>
      <c r="H44" s="214">
        <v>11972</v>
      </c>
      <c r="I44" s="215">
        <v>-1902</v>
      </c>
      <c r="J44" s="216">
        <v>-0.16738714128812412</v>
      </c>
      <c r="AD44" s="233">
        <f t="shared" si="2"/>
        <v>-26364</v>
      </c>
      <c r="AE44" s="201">
        <f t="shared" si="1"/>
        <v>-11972</v>
      </c>
    </row>
    <row r="45" spans="1:31">
      <c r="A45" s="208" t="s">
        <v>169</v>
      </c>
      <c r="B45" s="235">
        <v>2010</v>
      </c>
      <c r="C45" s="213">
        <v>22115</v>
      </c>
      <c r="D45" s="214">
        <v>23915</v>
      </c>
      <c r="E45" s="215">
        <v>-1800</v>
      </c>
      <c r="F45" s="216">
        <v>-0.15900708906605418</v>
      </c>
      <c r="G45" s="213">
        <v>10354</v>
      </c>
      <c r="H45" s="214">
        <v>12209</v>
      </c>
      <c r="I45" s="215">
        <v>-1855</v>
      </c>
      <c r="J45" s="216">
        <v>-0.16386563900973919</v>
      </c>
      <c r="AD45" s="233">
        <f t="shared" si="2"/>
        <v>-23915</v>
      </c>
      <c r="AE45" s="201">
        <f t="shared" si="1"/>
        <v>-12209</v>
      </c>
    </row>
    <row r="46" spans="1:31">
      <c r="A46" s="208" t="s">
        <v>170</v>
      </c>
      <c r="B46" s="235">
        <v>2011</v>
      </c>
      <c r="C46" s="213">
        <v>22534</v>
      </c>
      <c r="D46" s="214">
        <v>23955</v>
      </c>
      <c r="E46" s="215">
        <v>-1421</v>
      </c>
      <c r="F46" s="216">
        <v>-0.12517254167206204</v>
      </c>
      <c r="G46" s="213">
        <v>10135</v>
      </c>
      <c r="H46" s="214">
        <v>13035</v>
      </c>
      <c r="I46" s="215">
        <v>-2900</v>
      </c>
      <c r="J46" s="216">
        <v>-0.25545416667767762</v>
      </c>
      <c r="AD46" s="233">
        <f t="shared" si="2"/>
        <v>-23955</v>
      </c>
      <c r="AE46" s="201">
        <f t="shared" si="1"/>
        <v>-13035</v>
      </c>
    </row>
    <row r="47" spans="1:31">
      <c r="A47" s="208" t="s">
        <v>171</v>
      </c>
      <c r="B47" s="235">
        <v>2012</v>
      </c>
      <c r="C47" s="213">
        <v>21516</v>
      </c>
      <c r="D47" s="214">
        <v>23810</v>
      </c>
      <c r="E47" s="215">
        <v>-2294</v>
      </c>
      <c r="F47" s="216">
        <v>-0.20284513737585241</v>
      </c>
      <c r="G47" s="213">
        <v>9971</v>
      </c>
      <c r="H47" s="214">
        <v>12680</v>
      </c>
      <c r="I47" s="215">
        <v>-2709</v>
      </c>
      <c r="J47" s="216">
        <v>-0.23954118445997566</v>
      </c>
      <c r="AD47" s="233">
        <f t="shared" si="2"/>
        <v>-23810</v>
      </c>
      <c r="AE47" s="201">
        <f t="shared" si="1"/>
        <v>-12680</v>
      </c>
    </row>
    <row r="48" spans="1:31">
      <c r="A48" s="208" t="s">
        <v>172</v>
      </c>
      <c r="B48" s="235">
        <v>2013</v>
      </c>
      <c r="C48" s="213">
        <v>21785</v>
      </c>
      <c r="D48" s="214">
        <v>23728</v>
      </c>
      <c r="E48" s="215">
        <v>-1943</v>
      </c>
      <c r="F48" s="216">
        <v>-0.17257167319916619</v>
      </c>
      <c r="G48" s="213">
        <v>9890</v>
      </c>
      <c r="H48" s="214">
        <v>13206</v>
      </c>
      <c r="I48" s="215">
        <v>-3316</v>
      </c>
      <c r="J48" s="216">
        <v>-0.2945175853465955</v>
      </c>
      <c r="AD48" s="233">
        <f t="shared" si="2"/>
        <v>-23728</v>
      </c>
      <c r="AE48" s="201">
        <f t="shared" si="1"/>
        <v>-13206</v>
      </c>
    </row>
    <row r="49" spans="1:31">
      <c r="A49" s="208" t="s">
        <v>173</v>
      </c>
      <c r="B49" s="235">
        <v>2014</v>
      </c>
      <c r="C49" s="213">
        <v>20876</v>
      </c>
      <c r="D49" s="214">
        <v>23460</v>
      </c>
      <c r="E49" s="215">
        <v>-2584</v>
      </c>
      <c r="F49" s="216">
        <v>-0.23058046669343682</v>
      </c>
      <c r="G49" s="213">
        <v>9726</v>
      </c>
      <c r="H49" s="214">
        <v>13017</v>
      </c>
      <c r="I49" s="215">
        <v>-3291</v>
      </c>
      <c r="J49" s="216">
        <v>-0.29366885289787176</v>
      </c>
      <c r="AD49" s="233">
        <f t="shared" si="2"/>
        <v>-23460</v>
      </c>
      <c r="AE49" s="201">
        <f t="shared" si="1"/>
        <v>-13017</v>
      </c>
    </row>
    <row r="50" spans="1:31">
      <c r="A50" s="208" t="s">
        <v>174</v>
      </c>
      <c r="B50" s="235">
        <v>2015</v>
      </c>
      <c r="C50" s="213">
        <v>20492</v>
      </c>
      <c r="D50" s="214">
        <v>23461</v>
      </c>
      <c r="E50" s="215">
        <v>-2969</v>
      </c>
      <c r="F50" s="216">
        <v>-0.26633177098517641</v>
      </c>
      <c r="G50" s="213">
        <v>9333</v>
      </c>
      <c r="H50" s="214">
        <v>13533</v>
      </c>
      <c r="I50" s="215">
        <v>-4200</v>
      </c>
      <c r="J50" s="216">
        <v>-0.3767576416765715</v>
      </c>
      <c r="AD50" s="233">
        <f t="shared" si="2"/>
        <v>-23461</v>
      </c>
      <c r="AE50" s="201">
        <f t="shared" si="1"/>
        <v>-13533</v>
      </c>
    </row>
    <row r="51" spans="1:31">
      <c r="A51" s="208" t="s">
        <v>175</v>
      </c>
      <c r="B51" s="235">
        <v>2016</v>
      </c>
      <c r="C51" s="213">
        <v>19899</v>
      </c>
      <c r="D51" s="214">
        <v>23634</v>
      </c>
      <c r="E51" s="215">
        <v>-3735</v>
      </c>
      <c r="F51" s="216">
        <v>-0.3382940740116786</v>
      </c>
      <c r="G51" s="213">
        <v>8971</v>
      </c>
      <c r="H51" s="214">
        <v>13442</v>
      </c>
      <c r="I51" s="215">
        <v>-4471</v>
      </c>
      <c r="J51" s="216">
        <v>-0.40495657427207898</v>
      </c>
      <c r="AD51" s="233">
        <f t="shared" si="2"/>
        <v>-23634</v>
      </c>
      <c r="AE51" s="201">
        <f t="shared" si="1"/>
        <v>-13442</v>
      </c>
    </row>
    <row r="52" spans="1:31">
      <c r="A52" s="208" t="s">
        <v>176</v>
      </c>
      <c r="B52" s="235">
        <v>2017</v>
      </c>
      <c r="C52" s="213">
        <v>20053</v>
      </c>
      <c r="D52" s="214">
        <v>22903</v>
      </c>
      <c r="E52" s="215">
        <v>-2850</v>
      </c>
      <c r="F52" s="216">
        <v>-0.26006900497598695</v>
      </c>
      <c r="G52" s="213">
        <v>8830</v>
      </c>
      <c r="H52" s="214">
        <v>13799</v>
      </c>
      <c r="I52" s="215">
        <v>-4969</v>
      </c>
      <c r="J52" s="216">
        <v>-0.45343259148269449</v>
      </c>
      <c r="AD52" s="233">
        <f t="shared" si="2"/>
        <v>-22903</v>
      </c>
      <c r="AE52" s="201">
        <f t="shared" si="1"/>
        <v>-13799</v>
      </c>
    </row>
    <row r="53" spans="1:31">
      <c r="A53" s="208" t="s">
        <v>177</v>
      </c>
      <c r="B53" s="235">
        <v>2018</v>
      </c>
      <c r="C53" s="213">
        <v>19924</v>
      </c>
      <c r="D53" s="214">
        <v>22829</v>
      </c>
      <c r="E53" s="215">
        <v>-2905</v>
      </c>
      <c r="F53" s="216">
        <v>-0.26699287896445367</v>
      </c>
      <c r="G53" s="213">
        <v>8583</v>
      </c>
      <c r="H53" s="214">
        <v>13995</v>
      </c>
      <c r="I53" s="215">
        <v>-5412</v>
      </c>
      <c r="J53" s="216">
        <v>-0.49740635489005958</v>
      </c>
      <c r="AD53" s="233">
        <f t="shared" si="2"/>
        <v>-22829</v>
      </c>
      <c r="AE53" s="201">
        <f t="shared" si="1"/>
        <v>-13995</v>
      </c>
    </row>
    <row r="54" spans="1:31">
      <c r="A54" s="217" t="s">
        <v>178</v>
      </c>
      <c r="B54" s="235">
        <v>2019</v>
      </c>
      <c r="C54" s="213">
        <v>20150</v>
      </c>
      <c r="D54" s="214">
        <v>22548</v>
      </c>
      <c r="E54" s="215">
        <v>-2398</v>
      </c>
      <c r="F54" s="216">
        <v>-0.2220931772568436</v>
      </c>
      <c r="G54" s="213">
        <v>8159</v>
      </c>
      <c r="H54" s="214">
        <v>13765</v>
      </c>
      <c r="I54" s="215">
        <v>-5606</v>
      </c>
      <c r="J54" s="216">
        <v>-0.51920531764047761</v>
      </c>
      <c r="AD54" s="233">
        <f t="shared" si="2"/>
        <v>-22548</v>
      </c>
      <c r="AE54" s="201">
        <f t="shared" si="1"/>
        <v>-13765</v>
      </c>
    </row>
    <row r="55" spans="1:31">
      <c r="A55" s="217" t="s">
        <v>179</v>
      </c>
      <c r="B55" s="235">
        <v>2020</v>
      </c>
      <c r="C55" s="213">
        <v>19068</v>
      </c>
      <c r="D55" s="214">
        <v>21300</v>
      </c>
      <c r="E55" s="215">
        <v>-2232</v>
      </c>
      <c r="F55" s="216">
        <v>-0.20826276939097135</v>
      </c>
      <c r="G55" s="213">
        <v>7901</v>
      </c>
      <c r="H55" s="214">
        <v>14068</v>
      </c>
      <c r="I55" s="215">
        <v>-6167</v>
      </c>
      <c r="J55" s="216">
        <v>-0.57542853890417578</v>
      </c>
      <c r="AD55" s="233">
        <f t="shared" si="2"/>
        <v>-21300</v>
      </c>
      <c r="AE55" s="201">
        <f t="shared" si="1"/>
        <v>-14068</v>
      </c>
    </row>
    <row r="56" spans="1:31">
      <c r="A56" s="217" t="s">
        <v>180</v>
      </c>
      <c r="B56" s="235">
        <v>2021</v>
      </c>
      <c r="C56" s="213">
        <v>18842</v>
      </c>
      <c r="D56" s="214">
        <v>20479</v>
      </c>
      <c r="E56" s="215">
        <v>-1637</v>
      </c>
      <c r="F56" s="216">
        <v>-0.15305130257223423</v>
      </c>
      <c r="G56" s="213">
        <v>7566</v>
      </c>
      <c r="H56" s="214">
        <v>14489</v>
      </c>
      <c r="I56" s="215">
        <v>-6923</v>
      </c>
      <c r="J56" s="216">
        <v>-0.64726583244201441</v>
      </c>
      <c r="AD56" s="233">
        <f t="shared" si="2"/>
        <v>-20479</v>
      </c>
      <c r="AE56" s="201">
        <f t="shared" si="1"/>
        <v>-14489</v>
      </c>
    </row>
    <row r="57" spans="1:31">
      <c r="A57" s="217" t="s">
        <v>181</v>
      </c>
      <c r="B57" s="235">
        <v>2022</v>
      </c>
      <c r="C57" s="213">
        <v>20231</v>
      </c>
      <c r="D57" s="214">
        <v>21303</v>
      </c>
      <c r="E57" s="215">
        <v>-1072</v>
      </c>
      <c r="F57" s="216">
        <v>-0.10103523415292512</v>
      </c>
      <c r="G57" s="213">
        <v>7295</v>
      </c>
      <c r="H57" s="214">
        <v>15721</v>
      </c>
      <c r="I57" s="215">
        <v>-8426</v>
      </c>
      <c r="J57" s="216">
        <v>-0.79414448038483865</v>
      </c>
      <c r="AD57" s="233">
        <f t="shared" si="2"/>
        <v>-21303</v>
      </c>
      <c r="AE57" s="201">
        <f t="shared" si="1"/>
        <v>-15721</v>
      </c>
    </row>
    <row r="58" spans="1:31">
      <c r="A58" s="217" t="s">
        <v>182</v>
      </c>
      <c r="B58" s="235">
        <v>2023</v>
      </c>
      <c r="C58" s="218">
        <v>20416</v>
      </c>
      <c r="D58" s="214">
        <v>21581</v>
      </c>
      <c r="E58" s="215">
        <v>-1165</v>
      </c>
      <c r="F58" s="216">
        <v>-0.11079220707586555</v>
      </c>
      <c r="G58" s="213">
        <v>6751</v>
      </c>
      <c r="H58" s="219">
        <v>16393</v>
      </c>
      <c r="I58" s="220">
        <v>-9642</v>
      </c>
      <c r="J58" s="221">
        <v>-0.91696005203905206</v>
      </c>
      <c r="AD58" s="233">
        <f t="shared" si="2"/>
        <v>-21581</v>
      </c>
      <c r="AE58" s="201">
        <f t="shared" si="1"/>
        <v>-16393</v>
      </c>
    </row>
    <row r="59" spans="1:31">
      <c r="A59" s="217"/>
      <c r="B59" s="235"/>
      <c r="C59" s="222"/>
      <c r="D59" s="214"/>
      <c r="E59" s="215"/>
      <c r="F59" s="216"/>
      <c r="G59" s="222"/>
      <c r="H59" s="223"/>
      <c r="I59" s="224"/>
      <c r="J59" s="223"/>
      <c r="AD59" s="233">
        <f t="shared" si="2"/>
        <v>0</v>
      </c>
      <c r="AE59" s="201">
        <f t="shared" si="1"/>
        <v>0</v>
      </c>
    </row>
    <row r="60" spans="1:31">
      <c r="A60" s="217"/>
      <c r="B60" s="235"/>
      <c r="C60" s="222"/>
      <c r="D60" s="223"/>
      <c r="E60" s="224"/>
      <c r="F60" s="223"/>
      <c r="G60" s="222"/>
      <c r="H60" s="223"/>
      <c r="I60" s="224"/>
      <c r="J60" s="223"/>
      <c r="AD60" s="233">
        <f t="shared" si="2"/>
        <v>0</v>
      </c>
      <c r="AE60" s="201">
        <f t="shared" si="1"/>
        <v>0</v>
      </c>
    </row>
    <row r="61" spans="1:31">
      <c r="A61" s="223"/>
      <c r="B61" s="222"/>
      <c r="C61" s="222"/>
      <c r="D61" s="223"/>
      <c r="E61" s="224"/>
      <c r="F61" s="223"/>
      <c r="G61" s="222"/>
      <c r="H61" s="223"/>
      <c r="I61" s="224"/>
      <c r="J61" s="223"/>
      <c r="AD61" s="233">
        <f t="shared" si="2"/>
        <v>0</v>
      </c>
      <c r="AE61" s="201">
        <f t="shared" si="1"/>
        <v>0</v>
      </c>
    </row>
    <row r="62" spans="1:31">
      <c r="A62" s="223"/>
      <c r="B62" s="222"/>
      <c r="C62" s="222"/>
      <c r="D62" s="223"/>
      <c r="E62" s="224"/>
      <c r="F62" s="223"/>
      <c r="G62" s="222"/>
      <c r="H62" s="223"/>
      <c r="I62" s="224"/>
      <c r="J62" s="223"/>
      <c r="AD62" s="233">
        <f t="shared" si="2"/>
        <v>0</v>
      </c>
      <c r="AE62" s="201">
        <f t="shared" si="1"/>
        <v>0</v>
      </c>
    </row>
    <row r="63" spans="1:31">
      <c r="A63" s="223"/>
      <c r="B63" s="222"/>
      <c r="C63" s="222"/>
      <c r="D63" s="223"/>
      <c r="E63" s="224"/>
      <c r="F63" s="223"/>
      <c r="G63" s="222"/>
      <c r="H63" s="223"/>
      <c r="I63" s="224"/>
      <c r="J63" s="223"/>
      <c r="AD63" s="233">
        <f t="shared" si="2"/>
        <v>0</v>
      </c>
      <c r="AE63" s="201">
        <f t="shared" si="1"/>
        <v>0</v>
      </c>
    </row>
    <row r="64" spans="1:31">
      <c r="A64" s="223"/>
      <c r="B64" s="222"/>
      <c r="C64" s="222"/>
      <c r="D64" s="223"/>
      <c r="E64" s="224"/>
      <c r="F64" s="223"/>
      <c r="G64" s="222"/>
      <c r="H64" s="223"/>
      <c r="I64" s="224"/>
      <c r="J64" s="223"/>
      <c r="AD64" s="233">
        <f t="shared" si="2"/>
        <v>0</v>
      </c>
      <c r="AE64" s="201">
        <f t="shared" si="1"/>
        <v>0</v>
      </c>
    </row>
    <row r="65" spans="1:31">
      <c r="A65" s="223"/>
      <c r="B65" s="222"/>
      <c r="C65" s="222"/>
      <c r="D65" s="223"/>
      <c r="E65" s="224"/>
      <c r="F65" s="223"/>
      <c r="G65" s="222"/>
      <c r="H65" s="223"/>
      <c r="I65" s="224"/>
      <c r="J65" s="223"/>
      <c r="AD65" s="233">
        <f t="shared" si="2"/>
        <v>0</v>
      </c>
      <c r="AE65" s="201">
        <f t="shared" si="1"/>
        <v>0</v>
      </c>
    </row>
    <row r="66" spans="1:31">
      <c r="A66" s="223"/>
      <c r="B66" s="222"/>
      <c r="C66" s="222"/>
      <c r="D66" s="223"/>
      <c r="E66" s="224"/>
      <c r="F66" s="223"/>
      <c r="G66" s="222"/>
      <c r="H66" s="223"/>
      <c r="I66" s="224"/>
      <c r="J66" s="223"/>
      <c r="AD66" s="233">
        <f t="shared" si="2"/>
        <v>0</v>
      </c>
      <c r="AE66" s="201">
        <f t="shared" si="1"/>
        <v>0</v>
      </c>
    </row>
    <row r="67" spans="1:31">
      <c r="A67" s="223"/>
      <c r="B67" s="222"/>
      <c r="C67" s="222"/>
      <c r="D67" s="223"/>
      <c r="E67" s="224"/>
      <c r="F67" s="223"/>
      <c r="G67" s="222"/>
      <c r="H67" s="223"/>
      <c r="I67" s="224"/>
      <c r="J67" s="223"/>
      <c r="AD67" s="233">
        <f t="shared" si="2"/>
        <v>0</v>
      </c>
      <c r="AE67" s="201">
        <f t="shared" si="1"/>
        <v>0</v>
      </c>
    </row>
    <row r="68" spans="1:31">
      <c r="A68" s="223"/>
      <c r="B68" s="222"/>
      <c r="C68" s="222"/>
      <c r="D68" s="223"/>
      <c r="E68" s="224"/>
      <c r="F68" s="223"/>
      <c r="G68" s="222"/>
      <c r="H68" s="223"/>
      <c r="I68" s="224"/>
      <c r="J68" s="223"/>
      <c r="AD68" s="233">
        <f t="shared" si="2"/>
        <v>0</v>
      </c>
      <c r="AE68" s="201">
        <f t="shared" si="1"/>
        <v>0</v>
      </c>
    </row>
    <row r="69" spans="1:31">
      <c r="A69" s="223"/>
      <c r="B69" s="222"/>
      <c r="C69" s="222"/>
      <c r="D69" s="223"/>
      <c r="E69" s="224"/>
      <c r="F69" s="223"/>
      <c r="G69" s="222"/>
      <c r="H69" s="223"/>
      <c r="I69" s="224"/>
      <c r="J69" s="223"/>
      <c r="AD69" s="233">
        <f t="shared" si="2"/>
        <v>0</v>
      </c>
      <c r="AE69" s="201">
        <f t="shared" si="1"/>
        <v>0</v>
      </c>
    </row>
    <row r="70" spans="1:31">
      <c r="A70" s="223"/>
      <c r="B70" s="222"/>
      <c r="C70" s="222"/>
      <c r="D70" s="223"/>
      <c r="E70" s="224"/>
      <c r="F70" s="223"/>
      <c r="G70" s="222"/>
      <c r="H70" s="223"/>
      <c r="I70" s="224"/>
      <c r="J70" s="223"/>
      <c r="AD70" s="233">
        <f t="shared" si="2"/>
        <v>0</v>
      </c>
      <c r="AE70" s="201">
        <f t="shared" ref="AE70:AE73" si="3">-H70</f>
        <v>0</v>
      </c>
    </row>
    <row r="71" spans="1:31">
      <c r="A71" s="223"/>
      <c r="B71" s="222"/>
      <c r="C71" s="222"/>
      <c r="D71" s="223"/>
      <c r="E71" s="224"/>
      <c r="F71" s="223"/>
      <c r="G71" s="222"/>
      <c r="H71" s="223"/>
      <c r="I71" s="224"/>
      <c r="J71" s="223"/>
      <c r="AD71" s="233">
        <f t="shared" si="2"/>
        <v>0</v>
      </c>
      <c r="AE71" s="201">
        <f t="shared" si="3"/>
        <v>0</v>
      </c>
    </row>
    <row r="72" spans="1:31">
      <c r="A72" s="223"/>
      <c r="B72" s="222"/>
      <c r="C72" s="222"/>
      <c r="D72" s="223"/>
      <c r="E72" s="224"/>
      <c r="F72" s="223"/>
      <c r="G72" s="222"/>
      <c r="H72" s="223"/>
      <c r="I72" s="224"/>
      <c r="J72" s="223"/>
      <c r="AD72" s="233">
        <f t="shared" si="2"/>
        <v>0</v>
      </c>
      <c r="AE72" s="201">
        <f t="shared" si="3"/>
        <v>0</v>
      </c>
    </row>
    <row r="73" spans="1:31">
      <c r="A73" s="225"/>
      <c r="B73" s="226"/>
      <c r="C73" s="226"/>
      <c r="D73" s="225"/>
      <c r="E73" s="227"/>
      <c r="F73" s="225"/>
      <c r="G73" s="226"/>
      <c r="H73" s="225"/>
      <c r="I73" s="227"/>
      <c r="J73" s="225"/>
      <c r="AD73" s="234">
        <f t="shared" si="2"/>
        <v>0</v>
      </c>
      <c r="AE73" s="201">
        <f t="shared" si="3"/>
        <v>0</v>
      </c>
    </row>
    <row r="74" spans="1:31">
      <c r="A74" s="228" t="s">
        <v>6</v>
      </c>
      <c r="B74" s="228"/>
      <c r="C74" s="229"/>
      <c r="D74" s="229"/>
      <c r="E74" s="229"/>
      <c r="F74" s="229"/>
      <c r="G74" s="229"/>
      <c r="H74" s="229"/>
      <c r="I74" s="229"/>
      <c r="J74" s="229"/>
    </row>
    <row r="75" spans="1:31">
      <c r="A75" s="228" t="s">
        <v>290</v>
      </c>
      <c r="B75" s="228"/>
      <c r="C75" s="229"/>
      <c r="D75" s="229"/>
      <c r="E75" s="229"/>
      <c r="F75" s="229"/>
      <c r="G75" s="229"/>
      <c r="H75" s="229"/>
      <c r="I75" s="229"/>
      <c r="J75" s="229"/>
    </row>
  </sheetData>
  <mergeCells count="3">
    <mergeCell ref="C3:E3"/>
    <mergeCell ref="G3:I3"/>
    <mergeCell ref="A3:B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  <pageSetUpPr autoPageBreaks="0" fitToPage="1"/>
  </sheetPr>
  <dimension ref="A1:AF56"/>
  <sheetViews>
    <sheetView showGridLines="0" zoomScale="60" zoomScaleNormal="60" zoomScaleSheetLayoutView="70" workbookViewId="0">
      <selection activeCell="B2" sqref="B2"/>
    </sheetView>
  </sheetViews>
  <sheetFormatPr defaultColWidth="10.77734375" defaultRowHeight="16.2"/>
  <cols>
    <col min="1" max="1" width="2" style="27" customWidth="1"/>
    <col min="2" max="2" width="3.109375" style="27" customWidth="1"/>
    <col min="3" max="3" width="11.77734375" style="27" customWidth="1"/>
    <col min="4" max="4" width="12.77734375" style="27" customWidth="1"/>
    <col min="5" max="6" width="10.33203125" style="27" customWidth="1"/>
    <col min="7" max="8" width="10" style="27" customWidth="1"/>
    <col min="9" max="9" width="9.44140625" style="27" customWidth="1"/>
    <col min="10" max="11" width="9.77734375" style="27" customWidth="1"/>
    <col min="12" max="12" width="5.77734375" style="27" customWidth="1"/>
    <col min="13" max="15" width="9.77734375" style="27" customWidth="1"/>
    <col min="16" max="16" width="5.77734375" style="27" customWidth="1"/>
    <col min="17" max="17" width="10" style="27" customWidth="1"/>
    <col min="18" max="18" width="9.77734375" style="27" customWidth="1"/>
    <col min="19" max="20" width="8.77734375" style="27" customWidth="1"/>
    <col min="21" max="21" width="9.77734375" style="27" customWidth="1"/>
    <col min="22" max="23" width="8.77734375" style="27" customWidth="1"/>
    <col min="24" max="24" width="10" style="27" customWidth="1"/>
    <col min="25" max="25" width="18.88671875" style="27" customWidth="1"/>
    <col min="26" max="26" width="11.77734375" style="27" customWidth="1"/>
    <col min="27" max="27" width="3.109375" style="27" customWidth="1"/>
    <col min="28" max="28" width="11.77734375" style="27" customWidth="1"/>
    <col min="29" max="29" width="2" style="27" customWidth="1"/>
    <col min="30" max="30" width="3" style="27" customWidth="1"/>
    <col min="31" max="16384" width="10.77734375" style="27"/>
  </cols>
  <sheetData>
    <row r="1" spans="1:32" ht="24.75" customHeight="1">
      <c r="B1" s="106" t="s">
        <v>326</v>
      </c>
      <c r="C1" s="107"/>
      <c r="D1" s="107"/>
      <c r="E1" s="107"/>
      <c r="F1" s="107"/>
      <c r="G1" s="108"/>
      <c r="H1" s="108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8"/>
      <c r="Z1" s="108"/>
      <c r="AA1" s="107"/>
      <c r="AB1" s="107"/>
      <c r="AE1" s="28"/>
    </row>
    <row r="2" spans="1:32" ht="19.2" customHeight="1" thickBot="1">
      <c r="A2" s="25"/>
      <c r="B2" s="109"/>
      <c r="C2" s="109"/>
      <c r="D2" s="348"/>
      <c r="E2" s="348"/>
      <c r="F2" s="348"/>
      <c r="G2" s="258"/>
      <c r="H2" s="258"/>
      <c r="I2" s="109"/>
      <c r="J2" s="109"/>
      <c r="K2" s="109"/>
      <c r="L2" s="109"/>
      <c r="M2" s="109"/>
      <c r="N2" s="109"/>
      <c r="O2" s="109"/>
      <c r="P2" s="109"/>
      <c r="Q2" s="109"/>
      <c r="R2" s="107"/>
      <c r="S2" s="109"/>
      <c r="T2" s="109"/>
      <c r="U2" s="109"/>
      <c r="V2" s="109"/>
      <c r="W2" s="109"/>
      <c r="X2" s="109"/>
      <c r="Y2" s="110"/>
      <c r="Z2" s="110"/>
      <c r="AA2" s="111" t="s">
        <v>214</v>
      </c>
      <c r="AB2" s="111" t="s">
        <v>110</v>
      </c>
      <c r="AE2" s="327"/>
    </row>
    <row r="3" spans="1:32" ht="26.25" customHeight="1">
      <c r="A3" s="25"/>
      <c r="B3" s="334" t="s">
        <v>111</v>
      </c>
      <c r="C3" s="335"/>
      <c r="D3" s="340" t="s">
        <v>189</v>
      </c>
      <c r="E3" s="341"/>
      <c r="F3" s="342"/>
      <c r="G3" s="349" t="s">
        <v>7</v>
      </c>
      <c r="H3" s="112"/>
      <c r="I3" s="354" t="s">
        <v>190</v>
      </c>
      <c r="J3" s="355"/>
      <c r="K3" s="355"/>
      <c r="L3" s="355"/>
      <c r="M3" s="355"/>
      <c r="N3" s="355"/>
      <c r="O3" s="355"/>
      <c r="P3" s="356"/>
      <c r="Q3" s="259"/>
      <c r="R3" s="351" t="s">
        <v>191</v>
      </c>
      <c r="S3" s="351"/>
      <c r="T3" s="351"/>
      <c r="U3" s="351"/>
      <c r="V3" s="351"/>
      <c r="W3" s="351"/>
      <c r="X3" s="351"/>
      <c r="Y3" s="352" t="s">
        <v>43</v>
      </c>
      <c r="Z3" s="353"/>
      <c r="AA3" s="334" t="s">
        <v>111</v>
      </c>
      <c r="AB3" s="335"/>
      <c r="AE3" s="327"/>
    </row>
    <row r="4" spans="1:32" ht="26.25" customHeight="1">
      <c r="A4" s="25"/>
      <c r="B4" s="336"/>
      <c r="C4" s="337"/>
      <c r="D4" s="343"/>
      <c r="E4" s="344"/>
      <c r="F4" s="345"/>
      <c r="G4" s="350"/>
      <c r="H4" s="113" t="s">
        <v>48</v>
      </c>
      <c r="I4" s="357" t="s">
        <v>192</v>
      </c>
      <c r="J4" s="358"/>
      <c r="K4" s="358"/>
      <c r="L4" s="359"/>
      <c r="M4" s="357" t="s">
        <v>193</v>
      </c>
      <c r="N4" s="358"/>
      <c r="O4" s="358"/>
      <c r="P4" s="359"/>
      <c r="Q4" s="239" t="s">
        <v>8</v>
      </c>
      <c r="R4" s="240" t="s">
        <v>112</v>
      </c>
      <c r="S4" s="241"/>
      <c r="T4" s="241"/>
      <c r="U4" s="240" t="s">
        <v>113</v>
      </c>
      <c r="V4" s="241"/>
      <c r="W4" s="241"/>
      <c r="X4" s="242" t="s">
        <v>9</v>
      </c>
      <c r="Y4" s="114" t="s">
        <v>44</v>
      </c>
      <c r="Z4" s="346" t="s">
        <v>7</v>
      </c>
      <c r="AA4" s="336"/>
      <c r="AB4" s="337"/>
      <c r="AE4" s="327"/>
    </row>
    <row r="5" spans="1:32" ht="26.25" customHeight="1">
      <c r="A5" s="25"/>
      <c r="B5" s="338"/>
      <c r="C5" s="339"/>
      <c r="D5" s="252" t="s">
        <v>114</v>
      </c>
      <c r="E5" s="243" t="s">
        <v>10</v>
      </c>
      <c r="F5" s="253" t="s">
        <v>11</v>
      </c>
      <c r="G5" s="350"/>
      <c r="H5" s="115"/>
      <c r="I5" s="244" t="s">
        <v>13</v>
      </c>
      <c r="J5" s="245" t="s">
        <v>14</v>
      </c>
      <c r="K5" s="245" t="s">
        <v>15</v>
      </c>
      <c r="L5" s="245" t="s">
        <v>16</v>
      </c>
      <c r="M5" s="245" t="s">
        <v>13</v>
      </c>
      <c r="N5" s="245" t="s">
        <v>14</v>
      </c>
      <c r="O5" s="246" t="s">
        <v>15</v>
      </c>
      <c r="P5" s="247" t="s">
        <v>16</v>
      </c>
      <c r="Q5" s="248" t="s">
        <v>12</v>
      </c>
      <c r="R5" s="245" t="s">
        <v>13</v>
      </c>
      <c r="S5" s="245" t="s">
        <v>10</v>
      </c>
      <c r="T5" s="245" t="s">
        <v>11</v>
      </c>
      <c r="U5" s="245" t="s">
        <v>13</v>
      </c>
      <c r="V5" s="245" t="s">
        <v>10</v>
      </c>
      <c r="W5" s="245" t="s">
        <v>11</v>
      </c>
      <c r="X5" s="245" t="s">
        <v>12</v>
      </c>
      <c r="Y5" s="116" t="s">
        <v>194</v>
      </c>
      <c r="Z5" s="347"/>
      <c r="AA5" s="338"/>
      <c r="AB5" s="339"/>
      <c r="AE5" s="327"/>
    </row>
    <row r="6" spans="1:32" ht="33.6" customHeight="1" thickBot="1">
      <c r="A6" s="25"/>
      <c r="B6" s="330" t="s">
        <v>195</v>
      </c>
      <c r="C6" s="331"/>
      <c r="D6" s="117">
        <v>1040711</v>
      </c>
      <c r="E6" s="118">
        <v>491786</v>
      </c>
      <c r="F6" s="119">
        <v>548925</v>
      </c>
      <c r="G6" s="120">
        <v>-10807</v>
      </c>
      <c r="H6" s="121">
        <v>-1.0277522591149177</v>
      </c>
      <c r="I6" s="122">
        <v>20416</v>
      </c>
      <c r="J6" s="123"/>
      <c r="K6" s="123">
        <v>20416</v>
      </c>
      <c r="L6" s="123">
        <v>0</v>
      </c>
      <c r="M6" s="123">
        <v>21581</v>
      </c>
      <c r="N6" s="123"/>
      <c r="O6" s="124">
        <v>21581</v>
      </c>
      <c r="P6" s="125">
        <v>0</v>
      </c>
      <c r="Q6" s="126">
        <v>-1165</v>
      </c>
      <c r="R6" s="123">
        <v>6751</v>
      </c>
      <c r="S6" s="123">
        <v>3391</v>
      </c>
      <c r="T6" s="123">
        <v>3360</v>
      </c>
      <c r="U6" s="123">
        <v>16393</v>
      </c>
      <c r="V6" s="123">
        <v>8015</v>
      </c>
      <c r="W6" s="123">
        <v>8378</v>
      </c>
      <c r="X6" s="123">
        <v>-9642</v>
      </c>
      <c r="Y6" s="127">
        <v>473366</v>
      </c>
      <c r="Z6" s="128">
        <v>213</v>
      </c>
      <c r="AA6" s="330" t="s">
        <v>195</v>
      </c>
      <c r="AB6" s="331"/>
      <c r="AE6" s="327"/>
    </row>
    <row r="7" spans="1:32" ht="26.25" customHeight="1" thickTop="1">
      <c r="A7" s="25"/>
      <c r="B7" s="332" t="s">
        <v>196</v>
      </c>
      <c r="C7" s="333"/>
      <c r="D7" s="129">
        <v>397258</v>
      </c>
      <c r="E7" s="130">
        <v>187494</v>
      </c>
      <c r="F7" s="131">
        <v>209764</v>
      </c>
      <c r="G7" s="132">
        <v>-2218</v>
      </c>
      <c r="H7" s="133">
        <v>-0.55522734782565164</v>
      </c>
      <c r="I7" s="134">
        <v>12964</v>
      </c>
      <c r="J7" s="135">
        <v>4712</v>
      </c>
      <c r="K7" s="135">
        <v>7674</v>
      </c>
      <c r="L7" s="135">
        <v>578</v>
      </c>
      <c r="M7" s="135">
        <v>13111</v>
      </c>
      <c r="N7" s="135">
        <v>3857</v>
      </c>
      <c r="O7" s="135">
        <v>9100</v>
      </c>
      <c r="P7" s="136">
        <v>154</v>
      </c>
      <c r="Q7" s="137">
        <v>-147</v>
      </c>
      <c r="R7" s="135">
        <v>2815</v>
      </c>
      <c r="S7" s="135">
        <v>1470</v>
      </c>
      <c r="T7" s="135">
        <v>1345</v>
      </c>
      <c r="U7" s="135">
        <v>4886</v>
      </c>
      <c r="V7" s="135">
        <v>2391</v>
      </c>
      <c r="W7" s="135">
        <v>2495</v>
      </c>
      <c r="X7" s="254">
        <v>-2071</v>
      </c>
      <c r="Y7" s="138">
        <v>187863</v>
      </c>
      <c r="Z7" s="139">
        <v>568</v>
      </c>
      <c r="AA7" s="332" t="s">
        <v>196</v>
      </c>
      <c r="AB7" s="333"/>
      <c r="AE7" s="327"/>
    </row>
    <row r="8" spans="1:32" ht="26.25" customHeight="1">
      <c r="A8" s="25"/>
      <c r="B8" s="318" t="s">
        <v>197</v>
      </c>
      <c r="C8" s="319"/>
      <c r="D8" s="129">
        <v>158114</v>
      </c>
      <c r="E8" s="130">
        <v>74327</v>
      </c>
      <c r="F8" s="131">
        <v>83787</v>
      </c>
      <c r="G8" s="132">
        <v>-663</v>
      </c>
      <c r="H8" s="133">
        <v>-0.4175667760443893</v>
      </c>
      <c r="I8" s="134">
        <v>6563</v>
      </c>
      <c r="J8" s="135">
        <v>2054</v>
      </c>
      <c r="K8" s="135">
        <v>4482</v>
      </c>
      <c r="L8" s="135">
        <v>27</v>
      </c>
      <c r="M8" s="135">
        <v>5963</v>
      </c>
      <c r="N8" s="135">
        <v>1933</v>
      </c>
      <c r="O8" s="135">
        <v>3925</v>
      </c>
      <c r="P8" s="136">
        <v>105</v>
      </c>
      <c r="Q8" s="137">
        <v>600</v>
      </c>
      <c r="R8" s="135">
        <v>1134</v>
      </c>
      <c r="S8" s="135">
        <v>570</v>
      </c>
      <c r="T8" s="135">
        <v>564</v>
      </c>
      <c r="U8" s="135">
        <v>2397</v>
      </c>
      <c r="V8" s="135">
        <v>1152</v>
      </c>
      <c r="W8" s="135">
        <v>1245</v>
      </c>
      <c r="X8" s="254">
        <v>-1263</v>
      </c>
      <c r="Y8" s="138">
        <v>72295</v>
      </c>
      <c r="Z8" s="139">
        <v>405</v>
      </c>
      <c r="AA8" s="318" t="s">
        <v>197</v>
      </c>
      <c r="AB8" s="319"/>
      <c r="AE8" s="327"/>
    </row>
    <row r="9" spans="1:32" ht="26.25" customHeight="1">
      <c r="A9" s="25"/>
      <c r="B9" s="318" t="s">
        <v>198</v>
      </c>
      <c r="C9" s="319"/>
      <c r="D9" s="129">
        <v>113367</v>
      </c>
      <c r="E9" s="130">
        <v>53817</v>
      </c>
      <c r="F9" s="131">
        <v>59550</v>
      </c>
      <c r="G9" s="132">
        <v>-1734</v>
      </c>
      <c r="H9" s="133">
        <v>-1.5065029843354967</v>
      </c>
      <c r="I9" s="134">
        <v>3169</v>
      </c>
      <c r="J9" s="135">
        <v>1349</v>
      </c>
      <c r="K9" s="135">
        <v>1819</v>
      </c>
      <c r="L9" s="135">
        <v>1</v>
      </c>
      <c r="M9" s="135">
        <v>3554</v>
      </c>
      <c r="N9" s="135">
        <v>1411</v>
      </c>
      <c r="O9" s="135">
        <v>2117</v>
      </c>
      <c r="P9" s="136">
        <v>26</v>
      </c>
      <c r="Q9" s="137">
        <v>-385</v>
      </c>
      <c r="R9" s="135">
        <v>730</v>
      </c>
      <c r="S9" s="135">
        <v>362</v>
      </c>
      <c r="T9" s="135">
        <v>368</v>
      </c>
      <c r="U9" s="135">
        <v>2079</v>
      </c>
      <c r="V9" s="135">
        <v>1014</v>
      </c>
      <c r="W9" s="135">
        <v>1065</v>
      </c>
      <c r="X9" s="254">
        <v>-1349</v>
      </c>
      <c r="Y9" s="138">
        <v>51272</v>
      </c>
      <c r="Z9" s="139">
        <v>-121</v>
      </c>
      <c r="AA9" s="318" t="s">
        <v>198</v>
      </c>
      <c r="AB9" s="319"/>
      <c r="AE9" s="327"/>
    </row>
    <row r="10" spans="1:32" ht="26.25" customHeight="1">
      <c r="A10" s="25"/>
      <c r="B10" s="318" t="s">
        <v>199</v>
      </c>
      <c r="C10" s="319"/>
      <c r="D10" s="129">
        <v>47949</v>
      </c>
      <c r="E10" s="130">
        <v>22602</v>
      </c>
      <c r="F10" s="131">
        <v>25347</v>
      </c>
      <c r="G10" s="132">
        <v>-1007</v>
      </c>
      <c r="H10" s="133">
        <v>-2.0569490971484599</v>
      </c>
      <c r="I10" s="134">
        <v>1418</v>
      </c>
      <c r="J10" s="135">
        <v>606</v>
      </c>
      <c r="K10" s="135">
        <v>807</v>
      </c>
      <c r="L10" s="135">
        <v>5</v>
      </c>
      <c r="M10" s="135">
        <v>1695</v>
      </c>
      <c r="N10" s="135">
        <v>856</v>
      </c>
      <c r="O10" s="135">
        <v>772</v>
      </c>
      <c r="P10" s="136">
        <v>67</v>
      </c>
      <c r="Q10" s="137">
        <v>-277</v>
      </c>
      <c r="R10" s="135">
        <v>226</v>
      </c>
      <c r="S10" s="135">
        <v>98</v>
      </c>
      <c r="T10" s="135">
        <v>128</v>
      </c>
      <c r="U10" s="135">
        <v>956</v>
      </c>
      <c r="V10" s="135">
        <v>477</v>
      </c>
      <c r="W10" s="135">
        <v>479</v>
      </c>
      <c r="X10" s="254">
        <v>-730</v>
      </c>
      <c r="Y10" s="138">
        <v>21500</v>
      </c>
      <c r="Z10" s="139">
        <v>-238</v>
      </c>
      <c r="AA10" s="318" t="s">
        <v>199</v>
      </c>
      <c r="AB10" s="319"/>
      <c r="AE10" s="327"/>
    </row>
    <row r="11" spans="1:32" ht="26.25" customHeight="1">
      <c r="A11" s="25"/>
      <c r="B11" s="318" t="s">
        <v>200</v>
      </c>
      <c r="C11" s="319"/>
      <c r="D11" s="129">
        <v>41957</v>
      </c>
      <c r="E11" s="130">
        <v>19560</v>
      </c>
      <c r="F11" s="131">
        <v>22397</v>
      </c>
      <c r="G11" s="132">
        <v>-617</v>
      </c>
      <c r="H11" s="133">
        <v>-1.4492413209940338</v>
      </c>
      <c r="I11" s="134">
        <v>1425</v>
      </c>
      <c r="J11" s="135">
        <v>608</v>
      </c>
      <c r="K11" s="135">
        <v>800</v>
      </c>
      <c r="L11" s="135">
        <v>17</v>
      </c>
      <c r="M11" s="135">
        <v>1503</v>
      </c>
      <c r="N11" s="135">
        <v>670</v>
      </c>
      <c r="O11" s="135">
        <v>796</v>
      </c>
      <c r="P11" s="136">
        <v>37</v>
      </c>
      <c r="Q11" s="137">
        <v>-78</v>
      </c>
      <c r="R11" s="135">
        <v>233</v>
      </c>
      <c r="S11" s="135">
        <v>108</v>
      </c>
      <c r="T11" s="135">
        <v>125</v>
      </c>
      <c r="U11" s="135">
        <v>772</v>
      </c>
      <c r="V11" s="135">
        <v>371</v>
      </c>
      <c r="W11" s="135">
        <v>401</v>
      </c>
      <c r="X11" s="254">
        <v>-539</v>
      </c>
      <c r="Y11" s="138">
        <v>19143</v>
      </c>
      <c r="Z11" s="139">
        <v>-55</v>
      </c>
      <c r="AA11" s="318" t="s">
        <v>200</v>
      </c>
      <c r="AB11" s="319"/>
      <c r="AE11" s="327"/>
    </row>
    <row r="12" spans="1:32" ht="26.25" customHeight="1">
      <c r="A12" s="25"/>
      <c r="B12" s="318" t="s">
        <v>201</v>
      </c>
      <c r="C12" s="319"/>
      <c r="D12" s="129">
        <v>57746</v>
      </c>
      <c r="E12" s="130">
        <v>27488</v>
      </c>
      <c r="F12" s="131">
        <v>30258</v>
      </c>
      <c r="G12" s="132">
        <v>-565</v>
      </c>
      <c r="H12" s="133">
        <v>-0.96894239508840529</v>
      </c>
      <c r="I12" s="134">
        <v>1921</v>
      </c>
      <c r="J12" s="135">
        <v>1010</v>
      </c>
      <c r="K12" s="135">
        <v>911</v>
      </c>
      <c r="L12" s="135">
        <v>0</v>
      </c>
      <c r="M12" s="135">
        <v>1943</v>
      </c>
      <c r="N12" s="135">
        <v>1022</v>
      </c>
      <c r="O12" s="135">
        <v>912</v>
      </c>
      <c r="P12" s="136">
        <v>9</v>
      </c>
      <c r="Q12" s="137">
        <v>-22</v>
      </c>
      <c r="R12" s="135">
        <v>404</v>
      </c>
      <c r="S12" s="135">
        <v>191</v>
      </c>
      <c r="T12" s="135">
        <v>213</v>
      </c>
      <c r="U12" s="135">
        <v>947</v>
      </c>
      <c r="V12" s="135">
        <v>451</v>
      </c>
      <c r="W12" s="135">
        <v>496</v>
      </c>
      <c r="X12" s="254">
        <v>-543</v>
      </c>
      <c r="Y12" s="138">
        <v>25221</v>
      </c>
      <c r="Z12" s="139">
        <v>56</v>
      </c>
      <c r="AA12" s="318" t="s">
        <v>201</v>
      </c>
      <c r="AB12" s="319"/>
      <c r="AE12" s="327"/>
    </row>
    <row r="13" spans="1:32" ht="26.25" customHeight="1">
      <c r="A13" s="25"/>
      <c r="B13" s="318" t="s">
        <v>202</v>
      </c>
      <c r="C13" s="319"/>
      <c r="D13" s="129">
        <v>15659</v>
      </c>
      <c r="E13" s="130">
        <v>7323</v>
      </c>
      <c r="F13" s="131">
        <v>8336</v>
      </c>
      <c r="G13" s="132">
        <v>-478</v>
      </c>
      <c r="H13" s="133">
        <v>-2.9621367044679929</v>
      </c>
      <c r="I13" s="134">
        <v>465</v>
      </c>
      <c r="J13" s="135">
        <v>183</v>
      </c>
      <c r="K13" s="135">
        <v>282</v>
      </c>
      <c r="L13" s="135">
        <v>0</v>
      </c>
      <c r="M13" s="135">
        <v>614</v>
      </c>
      <c r="N13" s="135">
        <v>274</v>
      </c>
      <c r="O13" s="135">
        <v>336</v>
      </c>
      <c r="P13" s="136">
        <v>4</v>
      </c>
      <c r="Q13" s="137">
        <v>-149</v>
      </c>
      <c r="R13" s="135">
        <v>67</v>
      </c>
      <c r="S13" s="135">
        <v>33</v>
      </c>
      <c r="T13" s="135">
        <v>34</v>
      </c>
      <c r="U13" s="135">
        <v>396</v>
      </c>
      <c r="V13" s="135">
        <v>209</v>
      </c>
      <c r="W13" s="135">
        <v>187</v>
      </c>
      <c r="X13" s="254">
        <v>-329</v>
      </c>
      <c r="Y13" s="138">
        <v>6955</v>
      </c>
      <c r="Z13" s="139">
        <v>-120</v>
      </c>
      <c r="AA13" s="318" t="s">
        <v>202</v>
      </c>
      <c r="AB13" s="319"/>
      <c r="AE13" s="327"/>
    </row>
    <row r="14" spans="1:32" ht="26.25" customHeight="1">
      <c r="A14" s="25"/>
      <c r="B14" s="318" t="s">
        <v>203</v>
      </c>
      <c r="C14" s="319"/>
      <c r="D14" s="129">
        <v>27438</v>
      </c>
      <c r="E14" s="130">
        <v>12969</v>
      </c>
      <c r="F14" s="131">
        <v>14469</v>
      </c>
      <c r="G14" s="132">
        <v>-392</v>
      </c>
      <c r="H14" s="133">
        <v>-1.4085519223859144</v>
      </c>
      <c r="I14" s="134">
        <v>932</v>
      </c>
      <c r="J14" s="135">
        <v>497</v>
      </c>
      <c r="K14" s="135">
        <v>435</v>
      </c>
      <c r="L14" s="135">
        <v>0</v>
      </c>
      <c r="M14" s="135">
        <v>886</v>
      </c>
      <c r="N14" s="135">
        <v>522</v>
      </c>
      <c r="O14" s="135">
        <v>359</v>
      </c>
      <c r="P14" s="136">
        <v>5</v>
      </c>
      <c r="Q14" s="137">
        <v>46</v>
      </c>
      <c r="R14" s="135">
        <v>128</v>
      </c>
      <c r="S14" s="135">
        <v>72</v>
      </c>
      <c r="T14" s="135">
        <v>56</v>
      </c>
      <c r="U14" s="135">
        <v>566</v>
      </c>
      <c r="V14" s="135">
        <v>270</v>
      </c>
      <c r="W14" s="135">
        <v>296</v>
      </c>
      <c r="X14" s="254">
        <v>-438</v>
      </c>
      <c r="Y14" s="138">
        <v>11825</v>
      </c>
      <c r="Z14" s="139">
        <v>-20</v>
      </c>
      <c r="AA14" s="318" t="s">
        <v>203</v>
      </c>
      <c r="AB14" s="319"/>
      <c r="AE14" s="327"/>
    </row>
    <row r="15" spans="1:32" ht="26.25" customHeight="1">
      <c r="A15" s="25"/>
      <c r="B15" s="322" t="s">
        <v>204</v>
      </c>
      <c r="C15" s="323"/>
      <c r="D15" s="129">
        <v>16423</v>
      </c>
      <c r="E15" s="130">
        <v>7746</v>
      </c>
      <c r="F15" s="131">
        <v>8677</v>
      </c>
      <c r="G15" s="132">
        <v>-508</v>
      </c>
      <c r="H15" s="133">
        <v>-3.0004134427972358</v>
      </c>
      <c r="I15" s="134">
        <v>801</v>
      </c>
      <c r="J15" s="135">
        <v>210</v>
      </c>
      <c r="K15" s="135">
        <v>589</v>
      </c>
      <c r="L15" s="135">
        <v>2</v>
      </c>
      <c r="M15" s="135">
        <v>950</v>
      </c>
      <c r="N15" s="135">
        <v>273</v>
      </c>
      <c r="O15" s="135">
        <v>676</v>
      </c>
      <c r="P15" s="136">
        <v>1</v>
      </c>
      <c r="Q15" s="137">
        <v>-149</v>
      </c>
      <c r="R15" s="135">
        <v>59</v>
      </c>
      <c r="S15" s="135">
        <v>31</v>
      </c>
      <c r="T15" s="135">
        <v>28</v>
      </c>
      <c r="U15" s="135">
        <v>418</v>
      </c>
      <c r="V15" s="135">
        <v>200</v>
      </c>
      <c r="W15" s="135">
        <v>218</v>
      </c>
      <c r="X15" s="254">
        <v>-359</v>
      </c>
      <c r="Y15" s="138">
        <v>7783</v>
      </c>
      <c r="Z15" s="139">
        <v>-154</v>
      </c>
      <c r="AA15" s="322" t="s">
        <v>204</v>
      </c>
      <c r="AB15" s="323"/>
      <c r="AE15" s="327"/>
      <c r="AF15" s="4"/>
    </row>
    <row r="16" spans="1:32" ht="26.25" customHeight="1">
      <c r="A16" s="25"/>
      <c r="B16" s="325" t="s">
        <v>205</v>
      </c>
      <c r="C16" s="326"/>
      <c r="D16" s="140">
        <v>875911</v>
      </c>
      <c r="E16" s="141">
        <v>413326</v>
      </c>
      <c r="F16" s="142">
        <v>462585</v>
      </c>
      <c r="G16" s="143">
        <v>-8182</v>
      </c>
      <c r="H16" s="144">
        <v>-0.92546824824990126</v>
      </c>
      <c r="I16" s="145">
        <v>29658</v>
      </c>
      <c r="J16" s="146">
        <v>11229</v>
      </c>
      <c r="K16" s="146">
        <v>17799</v>
      </c>
      <c r="L16" s="146">
        <v>630</v>
      </c>
      <c r="M16" s="146">
        <v>30219</v>
      </c>
      <c r="N16" s="146">
        <v>10818</v>
      </c>
      <c r="O16" s="146">
        <v>18993</v>
      </c>
      <c r="P16" s="147">
        <v>408</v>
      </c>
      <c r="Q16" s="148">
        <v>-561</v>
      </c>
      <c r="R16" s="146">
        <v>5796</v>
      </c>
      <c r="S16" s="146">
        <v>2935</v>
      </c>
      <c r="T16" s="146">
        <v>2861</v>
      </c>
      <c r="U16" s="146">
        <v>13417</v>
      </c>
      <c r="V16" s="146">
        <v>6535</v>
      </c>
      <c r="W16" s="146">
        <v>6882</v>
      </c>
      <c r="X16" s="255">
        <v>-7621</v>
      </c>
      <c r="Y16" s="149">
        <v>403857</v>
      </c>
      <c r="Z16" s="150">
        <v>321</v>
      </c>
      <c r="AA16" s="325" t="s">
        <v>205</v>
      </c>
      <c r="AB16" s="326"/>
      <c r="AE16" s="327"/>
      <c r="AF16" s="4"/>
    </row>
    <row r="17" spans="1:32" ht="26.25" customHeight="1">
      <c r="A17" s="25"/>
      <c r="B17" s="324" t="s">
        <v>206</v>
      </c>
      <c r="C17" s="249" t="s">
        <v>72</v>
      </c>
      <c r="D17" s="129">
        <v>25473</v>
      </c>
      <c r="E17" s="130">
        <v>11929</v>
      </c>
      <c r="F17" s="131">
        <v>13544</v>
      </c>
      <c r="G17" s="151">
        <v>-48</v>
      </c>
      <c r="H17" s="152">
        <v>-0.18808040437286941</v>
      </c>
      <c r="I17" s="153">
        <v>1060</v>
      </c>
      <c r="J17" s="154">
        <v>664</v>
      </c>
      <c r="K17" s="154">
        <v>388</v>
      </c>
      <c r="L17" s="154">
        <v>8</v>
      </c>
      <c r="M17" s="154">
        <v>950</v>
      </c>
      <c r="N17" s="154">
        <v>576</v>
      </c>
      <c r="O17" s="154">
        <v>372</v>
      </c>
      <c r="P17" s="155">
        <v>2</v>
      </c>
      <c r="Q17" s="156">
        <v>110</v>
      </c>
      <c r="R17" s="154">
        <v>172</v>
      </c>
      <c r="S17" s="154">
        <v>75</v>
      </c>
      <c r="T17" s="154">
        <v>97</v>
      </c>
      <c r="U17" s="154">
        <v>330</v>
      </c>
      <c r="V17" s="154">
        <v>174</v>
      </c>
      <c r="W17" s="154">
        <v>156</v>
      </c>
      <c r="X17" s="256">
        <v>-158</v>
      </c>
      <c r="Y17" s="138">
        <v>10379</v>
      </c>
      <c r="Z17" s="157">
        <v>91</v>
      </c>
      <c r="AA17" s="324" t="s">
        <v>206</v>
      </c>
      <c r="AB17" s="249" t="s">
        <v>72</v>
      </c>
      <c r="AE17" s="327"/>
      <c r="AF17" s="4"/>
    </row>
    <row r="18" spans="1:32" ht="26.25" customHeight="1">
      <c r="A18" s="25"/>
      <c r="B18" s="321"/>
      <c r="C18" s="250" t="s">
        <v>13</v>
      </c>
      <c r="D18" s="158">
        <v>25473</v>
      </c>
      <c r="E18" s="159">
        <v>11929</v>
      </c>
      <c r="F18" s="160">
        <v>13544</v>
      </c>
      <c r="G18" s="161">
        <v>-48</v>
      </c>
      <c r="H18" s="162">
        <v>-0.18808040437286941</v>
      </c>
      <c r="I18" s="163">
        <v>1060</v>
      </c>
      <c r="J18" s="164">
        <v>664</v>
      </c>
      <c r="K18" s="164">
        <v>388</v>
      </c>
      <c r="L18" s="164">
        <v>8</v>
      </c>
      <c r="M18" s="164">
        <v>950</v>
      </c>
      <c r="N18" s="164">
        <v>576</v>
      </c>
      <c r="O18" s="164">
        <v>372</v>
      </c>
      <c r="P18" s="165">
        <v>2</v>
      </c>
      <c r="Q18" s="166">
        <v>110</v>
      </c>
      <c r="R18" s="164">
        <v>172</v>
      </c>
      <c r="S18" s="164">
        <v>75</v>
      </c>
      <c r="T18" s="164">
        <v>97</v>
      </c>
      <c r="U18" s="164">
        <v>330</v>
      </c>
      <c r="V18" s="164">
        <v>174</v>
      </c>
      <c r="W18" s="164">
        <v>156</v>
      </c>
      <c r="X18" s="257">
        <v>-158</v>
      </c>
      <c r="Y18" s="167">
        <v>10379</v>
      </c>
      <c r="Z18" s="168">
        <v>91</v>
      </c>
      <c r="AA18" s="321"/>
      <c r="AB18" s="250" t="s">
        <v>13</v>
      </c>
      <c r="AE18" s="327"/>
      <c r="AF18" s="4"/>
    </row>
    <row r="19" spans="1:32" ht="26.25" customHeight="1">
      <c r="A19" s="25"/>
      <c r="B19" s="320" t="s">
        <v>207</v>
      </c>
      <c r="C19" s="249" t="s">
        <v>73</v>
      </c>
      <c r="D19" s="129">
        <v>8169</v>
      </c>
      <c r="E19" s="130">
        <v>3889</v>
      </c>
      <c r="F19" s="131">
        <v>4280</v>
      </c>
      <c r="G19" s="151">
        <v>-201</v>
      </c>
      <c r="H19" s="152">
        <v>-2.4014336917562726</v>
      </c>
      <c r="I19" s="153">
        <v>195</v>
      </c>
      <c r="J19" s="154">
        <v>124</v>
      </c>
      <c r="K19" s="154">
        <v>71</v>
      </c>
      <c r="L19" s="154">
        <v>0</v>
      </c>
      <c r="M19" s="154">
        <v>245</v>
      </c>
      <c r="N19" s="154">
        <v>141</v>
      </c>
      <c r="O19" s="154">
        <v>94</v>
      </c>
      <c r="P19" s="155">
        <v>10</v>
      </c>
      <c r="Q19" s="156">
        <v>-50</v>
      </c>
      <c r="R19" s="154">
        <v>39</v>
      </c>
      <c r="S19" s="154">
        <v>22</v>
      </c>
      <c r="T19" s="154">
        <v>17</v>
      </c>
      <c r="U19" s="154">
        <v>190</v>
      </c>
      <c r="V19" s="154">
        <v>97</v>
      </c>
      <c r="W19" s="154">
        <v>93</v>
      </c>
      <c r="X19" s="256">
        <v>-151</v>
      </c>
      <c r="Y19" s="138">
        <v>3658</v>
      </c>
      <c r="Z19" s="157">
        <v>-53</v>
      </c>
      <c r="AA19" s="320" t="s">
        <v>207</v>
      </c>
      <c r="AB19" s="249" t="s">
        <v>73</v>
      </c>
      <c r="AE19" s="327"/>
      <c r="AF19" s="4"/>
    </row>
    <row r="20" spans="1:32" ht="26.25" customHeight="1">
      <c r="A20" s="25"/>
      <c r="B20" s="321"/>
      <c r="C20" s="251" t="s">
        <v>13</v>
      </c>
      <c r="D20" s="158">
        <v>8169</v>
      </c>
      <c r="E20" s="159">
        <v>3889</v>
      </c>
      <c r="F20" s="160">
        <v>4280</v>
      </c>
      <c r="G20" s="161">
        <v>-201</v>
      </c>
      <c r="H20" s="162">
        <v>-2.4014336917562726</v>
      </c>
      <c r="I20" s="163">
        <v>195</v>
      </c>
      <c r="J20" s="164">
        <v>124</v>
      </c>
      <c r="K20" s="164">
        <v>71</v>
      </c>
      <c r="L20" s="164">
        <v>0</v>
      </c>
      <c r="M20" s="164">
        <v>245</v>
      </c>
      <c r="N20" s="164">
        <v>141</v>
      </c>
      <c r="O20" s="164">
        <v>94</v>
      </c>
      <c r="P20" s="165">
        <v>10</v>
      </c>
      <c r="Q20" s="166">
        <v>-50</v>
      </c>
      <c r="R20" s="164">
        <v>39</v>
      </c>
      <c r="S20" s="164">
        <v>22</v>
      </c>
      <c r="T20" s="164">
        <v>17</v>
      </c>
      <c r="U20" s="164">
        <v>190</v>
      </c>
      <c r="V20" s="164">
        <v>97</v>
      </c>
      <c r="W20" s="164">
        <v>93</v>
      </c>
      <c r="X20" s="257">
        <v>-151</v>
      </c>
      <c r="Y20" s="167">
        <v>3658</v>
      </c>
      <c r="Z20" s="168">
        <v>-53</v>
      </c>
      <c r="AA20" s="321"/>
      <c r="AB20" s="251" t="s">
        <v>13</v>
      </c>
      <c r="AE20" s="327"/>
      <c r="AF20" s="4"/>
    </row>
    <row r="21" spans="1:32" ht="26.25" customHeight="1">
      <c r="A21" s="25"/>
      <c r="B21" s="320" t="s">
        <v>208</v>
      </c>
      <c r="C21" s="249" t="s">
        <v>74</v>
      </c>
      <c r="D21" s="129">
        <v>17757</v>
      </c>
      <c r="E21" s="130">
        <v>8316</v>
      </c>
      <c r="F21" s="131">
        <v>9441</v>
      </c>
      <c r="G21" s="151">
        <v>-270</v>
      </c>
      <c r="H21" s="152">
        <v>-1.4977533699450822</v>
      </c>
      <c r="I21" s="134">
        <v>624</v>
      </c>
      <c r="J21" s="135">
        <v>376</v>
      </c>
      <c r="K21" s="135">
        <v>248</v>
      </c>
      <c r="L21" s="135">
        <v>0</v>
      </c>
      <c r="M21" s="135">
        <v>660</v>
      </c>
      <c r="N21" s="135">
        <v>441</v>
      </c>
      <c r="O21" s="135">
        <v>212</v>
      </c>
      <c r="P21" s="136">
        <v>7</v>
      </c>
      <c r="Q21" s="137">
        <v>-36</v>
      </c>
      <c r="R21" s="135">
        <v>99</v>
      </c>
      <c r="S21" s="135">
        <v>55</v>
      </c>
      <c r="T21" s="135">
        <v>44</v>
      </c>
      <c r="U21" s="135">
        <v>333</v>
      </c>
      <c r="V21" s="135">
        <v>165</v>
      </c>
      <c r="W21" s="135">
        <v>168</v>
      </c>
      <c r="X21" s="254">
        <v>-234</v>
      </c>
      <c r="Y21" s="138">
        <v>7481</v>
      </c>
      <c r="Z21" s="157">
        <v>-3</v>
      </c>
      <c r="AA21" s="320" t="s">
        <v>208</v>
      </c>
      <c r="AB21" s="249" t="s">
        <v>74</v>
      </c>
      <c r="AE21" s="327"/>
      <c r="AF21" s="4"/>
    </row>
    <row r="22" spans="1:32" ht="26.25" customHeight="1">
      <c r="A22" s="25"/>
      <c r="B22" s="328"/>
      <c r="C22" s="249" t="s">
        <v>75</v>
      </c>
      <c r="D22" s="129">
        <v>6713</v>
      </c>
      <c r="E22" s="130">
        <v>3172</v>
      </c>
      <c r="F22" s="131">
        <v>3541</v>
      </c>
      <c r="G22" s="132">
        <v>-71</v>
      </c>
      <c r="H22" s="133">
        <v>-1.0465801886792452</v>
      </c>
      <c r="I22" s="134">
        <v>236</v>
      </c>
      <c r="J22" s="135">
        <v>143</v>
      </c>
      <c r="K22" s="135">
        <v>93</v>
      </c>
      <c r="L22" s="135">
        <v>0</v>
      </c>
      <c r="M22" s="135">
        <v>227</v>
      </c>
      <c r="N22" s="135">
        <v>160</v>
      </c>
      <c r="O22" s="135">
        <v>67</v>
      </c>
      <c r="P22" s="136">
        <v>0</v>
      </c>
      <c r="Q22" s="137">
        <v>9</v>
      </c>
      <c r="R22" s="135">
        <v>28</v>
      </c>
      <c r="S22" s="135">
        <v>14</v>
      </c>
      <c r="T22" s="135">
        <v>14</v>
      </c>
      <c r="U22" s="135">
        <v>108</v>
      </c>
      <c r="V22" s="135">
        <v>44</v>
      </c>
      <c r="W22" s="135">
        <v>64</v>
      </c>
      <c r="X22" s="254">
        <v>-80</v>
      </c>
      <c r="Y22" s="138">
        <v>2861</v>
      </c>
      <c r="Z22" s="139">
        <v>-9</v>
      </c>
      <c r="AA22" s="328"/>
      <c r="AB22" s="249" t="s">
        <v>75</v>
      </c>
      <c r="AE22" s="327"/>
      <c r="AF22" s="4"/>
    </row>
    <row r="23" spans="1:32" ht="26.25" customHeight="1">
      <c r="A23" s="25"/>
      <c r="B23" s="321"/>
      <c r="C23" s="251" t="s">
        <v>13</v>
      </c>
      <c r="D23" s="158">
        <v>24470</v>
      </c>
      <c r="E23" s="159">
        <v>11488</v>
      </c>
      <c r="F23" s="160">
        <v>12982</v>
      </c>
      <c r="G23" s="161">
        <v>-341</v>
      </c>
      <c r="H23" s="162">
        <v>-1.3743903913586715</v>
      </c>
      <c r="I23" s="163">
        <v>860</v>
      </c>
      <c r="J23" s="164">
        <v>519</v>
      </c>
      <c r="K23" s="164">
        <v>341</v>
      </c>
      <c r="L23" s="164">
        <v>0</v>
      </c>
      <c r="M23" s="164">
        <v>887</v>
      </c>
      <c r="N23" s="164">
        <v>601</v>
      </c>
      <c r="O23" s="164">
        <v>279</v>
      </c>
      <c r="P23" s="165">
        <v>7</v>
      </c>
      <c r="Q23" s="166">
        <v>-27</v>
      </c>
      <c r="R23" s="164">
        <v>127</v>
      </c>
      <c r="S23" s="164">
        <v>69</v>
      </c>
      <c r="T23" s="164">
        <v>58</v>
      </c>
      <c r="U23" s="164">
        <v>441</v>
      </c>
      <c r="V23" s="164">
        <v>209</v>
      </c>
      <c r="W23" s="164">
        <v>232</v>
      </c>
      <c r="X23" s="257">
        <v>-314</v>
      </c>
      <c r="Y23" s="167">
        <v>10342</v>
      </c>
      <c r="Z23" s="168">
        <v>-12</v>
      </c>
      <c r="AA23" s="321"/>
      <c r="AB23" s="251" t="s">
        <v>13</v>
      </c>
      <c r="AE23" s="327"/>
      <c r="AF23" s="4"/>
    </row>
    <row r="24" spans="1:32" ht="26.25" customHeight="1">
      <c r="A24" s="25"/>
      <c r="B24" s="310" t="s">
        <v>209</v>
      </c>
      <c r="C24" s="249" t="s">
        <v>76</v>
      </c>
      <c r="D24" s="129">
        <v>19242</v>
      </c>
      <c r="E24" s="130">
        <v>9184</v>
      </c>
      <c r="F24" s="131">
        <v>10058</v>
      </c>
      <c r="G24" s="151">
        <v>-258</v>
      </c>
      <c r="H24" s="152">
        <v>-1.323076923076923</v>
      </c>
      <c r="I24" s="153">
        <v>879</v>
      </c>
      <c r="J24" s="154">
        <v>522</v>
      </c>
      <c r="K24" s="154">
        <v>346</v>
      </c>
      <c r="L24" s="154">
        <v>11</v>
      </c>
      <c r="M24" s="154">
        <v>940</v>
      </c>
      <c r="N24" s="154">
        <v>584</v>
      </c>
      <c r="O24" s="154">
        <v>353</v>
      </c>
      <c r="P24" s="155">
        <v>3</v>
      </c>
      <c r="Q24" s="156">
        <v>-61</v>
      </c>
      <c r="R24" s="154">
        <v>111</v>
      </c>
      <c r="S24" s="154">
        <v>53</v>
      </c>
      <c r="T24" s="154">
        <v>58</v>
      </c>
      <c r="U24" s="154">
        <v>308</v>
      </c>
      <c r="V24" s="154">
        <v>152</v>
      </c>
      <c r="W24" s="154">
        <v>156</v>
      </c>
      <c r="X24" s="256">
        <v>-197</v>
      </c>
      <c r="Y24" s="138">
        <v>8650</v>
      </c>
      <c r="Z24" s="157">
        <v>-51</v>
      </c>
      <c r="AA24" s="310" t="s">
        <v>209</v>
      </c>
      <c r="AB24" s="249" t="s">
        <v>76</v>
      </c>
      <c r="AE24" s="327"/>
      <c r="AF24" s="4"/>
    </row>
    <row r="25" spans="1:32" ht="26.25" customHeight="1">
      <c r="A25" s="25"/>
      <c r="B25" s="311"/>
      <c r="C25" s="249" t="s">
        <v>77</v>
      </c>
      <c r="D25" s="129">
        <v>16117</v>
      </c>
      <c r="E25" s="130">
        <v>7887</v>
      </c>
      <c r="F25" s="131">
        <v>8230</v>
      </c>
      <c r="G25" s="132">
        <v>-184</v>
      </c>
      <c r="H25" s="133">
        <v>-1.128765106435188</v>
      </c>
      <c r="I25" s="134">
        <v>866</v>
      </c>
      <c r="J25" s="135">
        <v>363</v>
      </c>
      <c r="K25" s="135">
        <v>502</v>
      </c>
      <c r="L25" s="135">
        <v>1</v>
      </c>
      <c r="M25" s="135">
        <v>896</v>
      </c>
      <c r="N25" s="135">
        <v>416</v>
      </c>
      <c r="O25" s="135">
        <v>477</v>
      </c>
      <c r="P25" s="136">
        <v>3</v>
      </c>
      <c r="Q25" s="137">
        <v>-30</v>
      </c>
      <c r="R25" s="135">
        <v>96</v>
      </c>
      <c r="S25" s="135">
        <v>45</v>
      </c>
      <c r="T25" s="135">
        <v>51</v>
      </c>
      <c r="U25" s="135">
        <v>250</v>
      </c>
      <c r="V25" s="135">
        <v>120</v>
      </c>
      <c r="W25" s="135">
        <v>130</v>
      </c>
      <c r="X25" s="254">
        <v>-154</v>
      </c>
      <c r="Y25" s="138">
        <v>6593</v>
      </c>
      <c r="Z25" s="139">
        <v>51</v>
      </c>
      <c r="AA25" s="311"/>
      <c r="AB25" s="249" t="s">
        <v>77</v>
      </c>
      <c r="AE25" s="327"/>
      <c r="AF25" s="4"/>
    </row>
    <row r="26" spans="1:32" ht="26.25" customHeight="1">
      <c r="A26" s="25"/>
      <c r="B26" s="311"/>
      <c r="C26" s="249" t="s">
        <v>17</v>
      </c>
      <c r="D26" s="129">
        <v>922</v>
      </c>
      <c r="E26" s="130">
        <v>468</v>
      </c>
      <c r="F26" s="131">
        <v>454</v>
      </c>
      <c r="G26" s="132">
        <v>-46</v>
      </c>
      <c r="H26" s="133">
        <v>-4.7520661157024797</v>
      </c>
      <c r="I26" s="134">
        <v>45</v>
      </c>
      <c r="J26" s="135">
        <v>35</v>
      </c>
      <c r="K26" s="135">
        <v>10</v>
      </c>
      <c r="L26" s="135">
        <v>0</v>
      </c>
      <c r="M26" s="135">
        <v>63</v>
      </c>
      <c r="N26" s="135">
        <v>47</v>
      </c>
      <c r="O26" s="135">
        <v>16</v>
      </c>
      <c r="P26" s="136">
        <v>0</v>
      </c>
      <c r="Q26" s="137">
        <v>-18</v>
      </c>
      <c r="R26" s="135">
        <v>5</v>
      </c>
      <c r="S26" s="135">
        <v>2</v>
      </c>
      <c r="T26" s="135">
        <v>3</v>
      </c>
      <c r="U26" s="135">
        <v>33</v>
      </c>
      <c r="V26" s="135">
        <v>15</v>
      </c>
      <c r="W26" s="135">
        <v>18</v>
      </c>
      <c r="X26" s="254">
        <v>-28</v>
      </c>
      <c r="Y26" s="138">
        <v>465</v>
      </c>
      <c r="Z26" s="139">
        <v>-18</v>
      </c>
      <c r="AA26" s="311"/>
      <c r="AB26" s="249" t="s">
        <v>17</v>
      </c>
      <c r="AE26" s="327"/>
      <c r="AF26" s="4"/>
    </row>
    <row r="27" spans="1:32" ht="26.25" customHeight="1">
      <c r="A27" s="25"/>
      <c r="B27" s="311"/>
      <c r="C27" s="249" t="s">
        <v>78</v>
      </c>
      <c r="D27" s="129">
        <v>4642</v>
      </c>
      <c r="E27" s="130">
        <v>2132</v>
      </c>
      <c r="F27" s="131">
        <v>2510</v>
      </c>
      <c r="G27" s="132">
        <v>-87</v>
      </c>
      <c r="H27" s="133">
        <v>-1.8397124127722562</v>
      </c>
      <c r="I27" s="134">
        <v>138</v>
      </c>
      <c r="J27" s="135">
        <v>104</v>
      </c>
      <c r="K27" s="135">
        <v>32</v>
      </c>
      <c r="L27" s="135">
        <v>2</v>
      </c>
      <c r="M27" s="135">
        <v>157</v>
      </c>
      <c r="N27" s="135">
        <v>123</v>
      </c>
      <c r="O27" s="135">
        <v>34</v>
      </c>
      <c r="P27" s="136">
        <v>0</v>
      </c>
      <c r="Q27" s="137">
        <v>-19</v>
      </c>
      <c r="R27" s="135">
        <v>29</v>
      </c>
      <c r="S27" s="135">
        <v>15</v>
      </c>
      <c r="T27" s="135">
        <v>14</v>
      </c>
      <c r="U27" s="135">
        <v>97</v>
      </c>
      <c r="V27" s="135">
        <v>60</v>
      </c>
      <c r="W27" s="135">
        <v>37</v>
      </c>
      <c r="X27" s="254">
        <v>-68</v>
      </c>
      <c r="Y27" s="138">
        <v>1857</v>
      </c>
      <c r="Z27" s="139">
        <v>-22</v>
      </c>
      <c r="AA27" s="311"/>
      <c r="AB27" s="249" t="s">
        <v>78</v>
      </c>
      <c r="AE27" s="327"/>
      <c r="AF27" s="4"/>
    </row>
    <row r="28" spans="1:32" ht="26.25" customHeight="1">
      <c r="A28" s="25"/>
      <c r="B28" s="311"/>
      <c r="C28" s="249" t="s">
        <v>79</v>
      </c>
      <c r="D28" s="129">
        <v>14631</v>
      </c>
      <c r="E28" s="130">
        <v>6886</v>
      </c>
      <c r="F28" s="131">
        <v>7745</v>
      </c>
      <c r="G28" s="132">
        <v>-128</v>
      </c>
      <c r="H28" s="133">
        <v>-0.86726743004268592</v>
      </c>
      <c r="I28" s="134">
        <v>581</v>
      </c>
      <c r="J28" s="135">
        <v>288</v>
      </c>
      <c r="K28" s="135">
        <v>292</v>
      </c>
      <c r="L28" s="135">
        <v>1</v>
      </c>
      <c r="M28" s="135">
        <v>519</v>
      </c>
      <c r="N28" s="135">
        <v>274</v>
      </c>
      <c r="O28" s="135">
        <v>237</v>
      </c>
      <c r="P28" s="136">
        <v>8</v>
      </c>
      <c r="Q28" s="137">
        <v>62</v>
      </c>
      <c r="R28" s="135">
        <v>78</v>
      </c>
      <c r="S28" s="135">
        <v>38</v>
      </c>
      <c r="T28" s="135">
        <v>40</v>
      </c>
      <c r="U28" s="135">
        <v>268</v>
      </c>
      <c r="V28" s="135">
        <v>128</v>
      </c>
      <c r="W28" s="135">
        <v>140</v>
      </c>
      <c r="X28" s="254">
        <v>-190</v>
      </c>
      <c r="Y28" s="138">
        <v>6078</v>
      </c>
      <c r="Z28" s="139">
        <v>59</v>
      </c>
      <c r="AA28" s="311"/>
      <c r="AB28" s="249" t="s">
        <v>79</v>
      </c>
      <c r="AE28" s="327"/>
      <c r="AF28" s="4"/>
    </row>
    <row r="29" spans="1:32" ht="26.25" customHeight="1">
      <c r="A29" s="25"/>
      <c r="B29" s="311"/>
      <c r="C29" s="249" t="s">
        <v>80</v>
      </c>
      <c r="D29" s="129">
        <v>9577</v>
      </c>
      <c r="E29" s="130">
        <v>4537</v>
      </c>
      <c r="F29" s="131">
        <v>5040</v>
      </c>
      <c r="G29" s="132">
        <v>-120</v>
      </c>
      <c r="H29" s="133">
        <v>-1.2374961328245848</v>
      </c>
      <c r="I29" s="134">
        <v>332</v>
      </c>
      <c r="J29" s="135">
        <v>172</v>
      </c>
      <c r="K29" s="135">
        <v>159</v>
      </c>
      <c r="L29" s="135">
        <v>1</v>
      </c>
      <c r="M29" s="135">
        <v>365</v>
      </c>
      <c r="N29" s="135">
        <v>211</v>
      </c>
      <c r="O29" s="135">
        <v>145</v>
      </c>
      <c r="P29" s="136">
        <v>9</v>
      </c>
      <c r="Q29" s="137">
        <v>-33</v>
      </c>
      <c r="R29" s="135">
        <v>68</v>
      </c>
      <c r="S29" s="135">
        <v>36</v>
      </c>
      <c r="T29" s="135">
        <v>32</v>
      </c>
      <c r="U29" s="135">
        <v>155</v>
      </c>
      <c r="V29" s="135">
        <v>73</v>
      </c>
      <c r="W29" s="135">
        <v>82</v>
      </c>
      <c r="X29" s="254">
        <v>-87</v>
      </c>
      <c r="Y29" s="138">
        <v>3997</v>
      </c>
      <c r="Z29" s="139">
        <v>18</v>
      </c>
      <c r="AA29" s="311"/>
      <c r="AB29" s="249" t="s">
        <v>80</v>
      </c>
      <c r="AE29" s="327"/>
      <c r="AF29" s="4"/>
    </row>
    <row r="30" spans="1:32" ht="26.25" customHeight="1">
      <c r="A30" s="25"/>
      <c r="B30" s="312"/>
      <c r="C30" s="251" t="s">
        <v>13</v>
      </c>
      <c r="D30" s="158">
        <v>65131</v>
      </c>
      <c r="E30" s="159">
        <v>31094</v>
      </c>
      <c r="F30" s="160">
        <v>34037</v>
      </c>
      <c r="G30" s="161">
        <v>-823</v>
      </c>
      <c r="H30" s="162">
        <v>-1.2478394032204263</v>
      </c>
      <c r="I30" s="163">
        <v>2841</v>
      </c>
      <c r="J30" s="164">
        <v>1484</v>
      </c>
      <c r="K30" s="164">
        <v>1341</v>
      </c>
      <c r="L30" s="164">
        <v>16</v>
      </c>
      <c r="M30" s="164">
        <v>2940</v>
      </c>
      <c r="N30" s="164">
        <v>1655</v>
      </c>
      <c r="O30" s="164">
        <v>1262</v>
      </c>
      <c r="P30" s="165">
        <v>23</v>
      </c>
      <c r="Q30" s="166">
        <v>-99</v>
      </c>
      <c r="R30" s="164">
        <v>387</v>
      </c>
      <c r="S30" s="164">
        <v>189</v>
      </c>
      <c r="T30" s="164">
        <v>198</v>
      </c>
      <c r="U30" s="164">
        <v>1111</v>
      </c>
      <c r="V30" s="164">
        <v>548</v>
      </c>
      <c r="W30" s="164">
        <v>563</v>
      </c>
      <c r="X30" s="257">
        <v>-724</v>
      </c>
      <c r="Y30" s="167">
        <v>27640</v>
      </c>
      <c r="Z30" s="168">
        <v>37</v>
      </c>
      <c r="AA30" s="312"/>
      <c r="AB30" s="251" t="s">
        <v>13</v>
      </c>
      <c r="AE30" s="327"/>
      <c r="AF30" s="4"/>
    </row>
    <row r="31" spans="1:32" ht="26.25" customHeight="1">
      <c r="A31" s="25"/>
      <c r="B31" s="320" t="s">
        <v>210</v>
      </c>
      <c r="C31" s="249" t="s">
        <v>81</v>
      </c>
      <c r="D31" s="129">
        <v>16760</v>
      </c>
      <c r="E31" s="130">
        <v>7951</v>
      </c>
      <c r="F31" s="131">
        <v>8809</v>
      </c>
      <c r="G31" s="151">
        <v>-175</v>
      </c>
      <c r="H31" s="152">
        <v>-1.0333628579864187</v>
      </c>
      <c r="I31" s="153">
        <v>561</v>
      </c>
      <c r="J31" s="154">
        <v>369</v>
      </c>
      <c r="K31" s="154">
        <v>192</v>
      </c>
      <c r="L31" s="154">
        <v>0</v>
      </c>
      <c r="M31" s="154">
        <v>566</v>
      </c>
      <c r="N31" s="154">
        <v>364</v>
      </c>
      <c r="O31" s="154">
        <v>197</v>
      </c>
      <c r="P31" s="155">
        <v>5</v>
      </c>
      <c r="Q31" s="156">
        <v>-5</v>
      </c>
      <c r="R31" s="154">
        <v>107</v>
      </c>
      <c r="S31" s="154">
        <v>44</v>
      </c>
      <c r="T31" s="154">
        <v>63</v>
      </c>
      <c r="U31" s="154">
        <v>277</v>
      </c>
      <c r="V31" s="154">
        <v>138</v>
      </c>
      <c r="W31" s="154">
        <v>139</v>
      </c>
      <c r="X31" s="256">
        <v>-170</v>
      </c>
      <c r="Y31" s="138">
        <v>6877</v>
      </c>
      <c r="Z31" s="157">
        <v>23</v>
      </c>
      <c r="AA31" s="320" t="s">
        <v>210</v>
      </c>
      <c r="AB31" s="249" t="s">
        <v>81</v>
      </c>
      <c r="AE31" s="327"/>
      <c r="AF31" s="4"/>
    </row>
    <row r="32" spans="1:32" ht="26.25" customHeight="1">
      <c r="A32" s="25"/>
      <c r="B32" s="328"/>
      <c r="C32" s="249" t="s">
        <v>82</v>
      </c>
      <c r="D32" s="129">
        <v>1360</v>
      </c>
      <c r="E32" s="130">
        <v>676</v>
      </c>
      <c r="F32" s="131">
        <v>684</v>
      </c>
      <c r="G32" s="132">
        <v>-50</v>
      </c>
      <c r="H32" s="133">
        <v>-3.5460992907801421</v>
      </c>
      <c r="I32" s="134">
        <v>49</v>
      </c>
      <c r="J32" s="135">
        <v>32</v>
      </c>
      <c r="K32" s="135">
        <v>17</v>
      </c>
      <c r="L32" s="135">
        <v>0</v>
      </c>
      <c r="M32" s="135">
        <v>64</v>
      </c>
      <c r="N32" s="135">
        <v>48</v>
      </c>
      <c r="O32" s="135">
        <v>16</v>
      </c>
      <c r="P32" s="136">
        <v>0</v>
      </c>
      <c r="Q32" s="137">
        <v>-15</v>
      </c>
      <c r="R32" s="135">
        <v>6</v>
      </c>
      <c r="S32" s="135">
        <v>3</v>
      </c>
      <c r="T32" s="135">
        <v>3</v>
      </c>
      <c r="U32" s="135">
        <v>41</v>
      </c>
      <c r="V32" s="135">
        <v>22</v>
      </c>
      <c r="W32" s="135">
        <v>19</v>
      </c>
      <c r="X32" s="254">
        <v>-35</v>
      </c>
      <c r="Y32" s="138">
        <v>601</v>
      </c>
      <c r="Z32" s="139">
        <v>-16</v>
      </c>
      <c r="AA32" s="328"/>
      <c r="AB32" s="249" t="s">
        <v>82</v>
      </c>
      <c r="AE32" s="327"/>
      <c r="AF32" s="4"/>
    </row>
    <row r="33" spans="1:32" ht="26.25" customHeight="1">
      <c r="A33" s="25"/>
      <c r="B33" s="328"/>
      <c r="C33" s="249" t="s">
        <v>83</v>
      </c>
      <c r="D33" s="129">
        <v>2297</v>
      </c>
      <c r="E33" s="130">
        <v>1174</v>
      </c>
      <c r="F33" s="131">
        <v>1123</v>
      </c>
      <c r="G33" s="132">
        <v>-88</v>
      </c>
      <c r="H33" s="133">
        <v>-3.6897274633123693</v>
      </c>
      <c r="I33" s="134">
        <v>62</v>
      </c>
      <c r="J33" s="135">
        <v>39</v>
      </c>
      <c r="K33" s="135">
        <v>23</v>
      </c>
      <c r="L33" s="135">
        <v>0</v>
      </c>
      <c r="M33" s="135">
        <v>105</v>
      </c>
      <c r="N33" s="135">
        <v>77</v>
      </c>
      <c r="O33" s="135">
        <v>28</v>
      </c>
      <c r="P33" s="136">
        <v>0</v>
      </c>
      <c r="Q33" s="137">
        <v>-43</v>
      </c>
      <c r="R33" s="135">
        <v>11</v>
      </c>
      <c r="S33" s="135">
        <v>6</v>
      </c>
      <c r="T33" s="135">
        <v>5</v>
      </c>
      <c r="U33" s="135">
        <v>56</v>
      </c>
      <c r="V33" s="135">
        <v>26</v>
      </c>
      <c r="W33" s="135">
        <v>30</v>
      </c>
      <c r="X33" s="254">
        <v>-45</v>
      </c>
      <c r="Y33" s="138">
        <v>1023</v>
      </c>
      <c r="Z33" s="139">
        <v>-17</v>
      </c>
      <c r="AA33" s="328"/>
      <c r="AB33" s="249" t="s">
        <v>83</v>
      </c>
      <c r="AE33" s="327"/>
      <c r="AF33" s="4"/>
    </row>
    <row r="34" spans="1:32" ht="26.25" customHeight="1">
      <c r="A34" s="25"/>
      <c r="B34" s="328"/>
      <c r="C34" s="249" t="s">
        <v>211</v>
      </c>
      <c r="D34" s="129">
        <v>4376</v>
      </c>
      <c r="E34" s="130">
        <v>2136</v>
      </c>
      <c r="F34" s="131">
        <v>2240</v>
      </c>
      <c r="G34" s="132">
        <v>-169</v>
      </c>
      <c r="H34" s="133">
        <v>-3.7183718371837182</v>
      </c>
      <c r="I34" s="134">
        <v>149</v>
      </c>
      <c r="J34" s="135">
        <v>108</v>
      </c>
      <c r="K34" s="135">
        <v>41</v>
      </c>
      <c r="L34" s="135">
        <v>0</v>
      </c>
      <c r="M34" s="135">
        <v>193</v>
      </c>
      <c r="N34" s="135">
        <v>163</v>
      </c>
      <c r="O34" s="135">
        <v>30</v>
      </c>
      <c r="P34" s="136">
        <v>0</v>
      </c>
      <c r="Q34" s="137">
        <v>-44</v>
      </c>
      <c r="R34" s="135">
        <v>19</v>
      </c>
      <c r="S34" s="135">
        <v>8</v>
      </c>
      <c r="T34" s="135">
        <v>11</v>
      </c>
      <c r="U34" s="135">
        <v>144</v>
      </c>
      <c r="V34" s="135">
        <v>65</v>
      </c>
      <c r="W34" s="135">
        <v>79</v>
      </c>
      <c r="X34" s="254">
        <v>-125</v>
      </c>
      <c r="Y34" s="138">
        <v>2008</v>
      </c>
      <c r="Z34" s="139">
        <v>-51</v>
      </c>
      <c r="AA34" s="328"/>
      <c r="AB34" s="249" t="s">
        <v>211</v>
      </c>
      <c r="AE34" s="327"/>
      <c r="AF34" s="4"/>
    </row>
    <row r="35" spans="1:32" ht="26.25" customHeight="1">
      <c r="A35" s="25"/>
      <c r="B35" s="329"/>
      <c r="C35" s="251" t="s">
        <v>13</v>
      </c>
      <c r="D35" s="158">
        <v>24793</v>
      </c>
      <c r="E35" s="159">
        <v>11937</v>
      </c>
      <c r="F35" s="160">
        <v>12856</v>
      </c>
      <c r="G35" s="161">
        <v>-482</v>
      </c>
      <c r="H35" s="162">
        <v>-1.9070227497527201</v>
      </c>
      <c r="I35" s="163">
        <v>821</v>
      </c>
      <c r="J35" s="164">
        <v>548</v>
      </c>
      <c r="K35" s="164">
        <v>273</v>
      </c>
      <c r="L35" s="164">
        <v>0</v>
      </c>
      <c r="M35" s="164">
        <v>928</v>
      </c>
      <c r="N35" s="164">
        <v>652</v>
      </c>
      <c r="O35" s="164">
        <v>271</v>
      </c>
      <c r="P35" s="165">
        <v>5</v>
      </c>
      <c r="Q35" s="166">
        <v>-107</v>
      </c>
      <c r="R35" s="164">
        <v>143</v>
      </c>
      <c r="S35" s="164">
        <v>61</v>
      </c>
      <c r="T35" s="164">
        <v>82</v>
      </c>
      <c r="U35" s="164">
        <v>518</v>
      </c>
      <c r="V35" s="164">
        <v>251</v>
      </c>
      <c r="W35" s="164">
        <v>267</v>
      </c>
      <c r="X35" s="257">
        <v>-375</v>
      </c>
      <c r="Y35" s="167">
        <v>10509</v>
      </c>
      <c r="Z35" s="168">
        <v>-61</v>
      </c>
      <c r="AA35" s="329"/>
      <c r="AB35" s="251" t="s">
        <v>13</v>
      </c>
      <c r="AE35" s="327"/>
      <c r="AF35" s="4"/>
    </row>
    <row r="36" spans="1:32" ht="26.25" customHeight="1">
      <c r="A36" s="25"/>
      <c r="B36" s="313" t="s">
        <v>212</v>
      </c>
      <c r="C36" s="249" t="s">
        <v>18</v>
      </c>
      <c r="D36" s="129">
        <v>10800</v>
      </c>
      <c r="E36" s="130">
        <v>5235</v>
      </c>
      <c r="F36" s="131">
        <v>5565</v>
      </c>
      <c r="G36" s="151">
        <v>-315</v>
      </c>
      <c r="H36" s="152">
        <v>-2.834008097165992</v>
      </c>
      <c r="I36" s="153">
        <v>305</v>
      </c>
      <c r="J36" s="154">
        <v>174</v>
      </c>
      <c r="K36" s="154">
        <v>131</v>
      </c>
      <c r="L36" s="154">
        <v>0</v>
      </c>
      <c r="M36" s="154">
        <v>435</v>
      </c>
      <c r="N36" s="154">
        <v>239</v>
      </c>
      <c r="O36" s="154">
        <v>196</v>
      </c>
      <c r="P36" s="155">
        <v>0</v>
      </c>
      <c r="Q36" s="156">
        <v>-130</v>
      </c>
      <c r="R36" s="154">
        <v>50</v>
      </c>
      <c r="S36" s="154">
        <v>22</v>
      </c>
      <c r="T36" s="154">
        <v>28</v>
      </c>
      <c r="U36" s="154">
        <v>235</v>
      </c>
      <c r="V36" s="154">
        <v>113</v>
      </c>
      <c r="W36" s="154">
        <v>122</v>
      </c>
      <c r="X36" s="256">
        <v>-185</v>
      </c>
      <c r="Y36" s="138">
        <v>4398</v>
      </c>
      <c r="Z36" s="157">
        <v>-73</v>
      </c>
      <c r="AA36" s="313" t="s">
        <v>212</v>
      </c>
      <c r="AB36" s="249" t="s">
        <v>18</v>
      </c>
      <c r="AE36" s="327"/>
      <c r="AF36" s="4"/>
    </row>
    <row r="37" spans="1:32" ht="26.25" customHeight="1">
      <c r="A37" s="25"/>
      <c r="B37" s="314"/>
      <c r="C37" s="249" t="s">
        <v>19</v>
      </c>
      <c r="D37" s="129">
        <v>3260</v>
      </c>
      <c r="E37" s="130">
        <v>1576</v>
      </c>
      <c r="F37" s="131">
        <v>1684</v>
      </c>
      <c r="G37" s="132">
        <v>-108</v>
      </c>
      <c r="H37" s="133">
        <v>-3.2066508313539197</v>
      </c>
      <c r="I37" s="134">
        <v>80</v>
      </c>
      <c r="J37" s="135">
        <v>48</v>
      </c>
      <c r="K37" s="135">
        <v>32</v>
      </c>
      <c r="L37" s="135">
        <v>0</v>
      </c>
      <c r="M37" s="135">
        <v>134</v>
      </c>
      <c r="N37" s="135">
        <v>94</v>
      </c>
      <c r="O37" s="135">
        <v>40</v>
      </c>
      <c r="P37" s="136">
        <v>0</v>
      </c>
      <c r="Q37" s="137">
        <v>-54</v>
      </c>
      <c r="R37" s="135">
        <v>21</v>
      </c>
      <c r="S37" s="135">
        <v>9</v>
      </c>
      <c r="T37" s="135">
        <v>12</v>
      </c>
      <c r="U37" s="135">
        <v>75</v>
      </c>
      <c r="V37" s="135">
        <v>38</v>
      </c>
      <c r="W37" s="135">
        <v>37</v>
      </c>
      <c r="X37" s="254">
        <v>-54</v>
      </c>
      <c r="Y37" s="138">
        <v>1400</v>
      </c>
      <c r="Z37" s="139">
        <v>-23</v>
      </c>
      <c r="AA37" s="314"/>
      <c r="AB37" s="249" t="s">
        <v>19</v>
      </c>
      <c r="AE37" s="327"/>
      <c r="AF37" s="4"/>
    </row>
    <row r="38" spans="1:32" ht="26.25" customHeight="1">
      <c r="A38" s="25"/>
      <c r="B38" s="314"/>
      <c r="C38" s="249" t="s">
        <v>213</v>
      </c>
      <c r="D38" s="129">
        <v>3143</v>
      </c>
      <c r="E38" s="130">
        <v>1538</v>
      </c>
      <c r="F38" s="131">
        <v>1605</v>
      </c>
      <c r="G38" s="132">
        <v>-121</v>
      </c>
      <c r="H38" s="133">
        <v>-3.7071078431372548</v>
      </c>
      <c r="I38" s="134">
        <v>143</v>
      </c>
      <c r="J38" s="135">
        <v>103</v>
      </c>
      <c r="K38" s="135">
        <v>40</v>
      </c>
      <c r="L38" s="135">
        <v>0</v>
      </c>
      <c r="M38" s="135">
        <v>204</v>
      </c>
      <c r="N38" s="135">
        <v>130</v>
      </c>
      <c r="O38" s="135">
        <v>74</v>
      </c>
      <c r="P38" s="136">
        <v>0</v>
      </c>
      <c r="Q38" s="137">
        <v>-61</v>
      </c>
      <c r="R38" s="135">
        <v>16</v>
      </c>
      <c r="S38" s="135">
        <v>9</v>
      </c>
      <c r="T38" s="135">
        <v>7</v>
      </c>
      <c r="U38" s="135">
        <v>76</v>
      </c>
      <c r="V38" s="135">
        <v>50</v>
      </c>
      <c r="W38" s="135">
        <v>26</v>
      </c>
      <c r="X38" s="254">
        <v>-60</v>
      </c>
      <c r="Y38" s="138">
        <v>1183</v>
      </c>
      <c r="Z38" s="139">
        <v>-14</v>
      </c>
      <c r="AA38" s="314"/>
      <c r="AB38" s="249" t="s">
        <v>213</v>
      </c>
      <c r="AE38" s="327"/>
      <c r="AF38" s="4"/>
    </row>
    <row r="39" spans="1:32" ht="26.25" customHeight="1">
      <c r="A39" s="25"/>
      <c r="B39" s="315"/>
      <c r="C39" s="251" t="s">
        <v>13</v>
      </c>
      <c r="D39" s="158">
        <v>17203</v>
      </c>
      <c r="E39" s="159">
        <v>8349</v>
      </c>
      <c r="F39" s="160">
        <v>8854</v>
      </c>
      <c r="G39" s="161">
        <v>-544</v>
      </c>
      <c r="H39" s="162">
        <v>-3.0653068124190006</v>
      </c>
      <c r="I39" s="163">
        <v>528</v>
      </c>
      <c r="J39" s="164">
        <v>325</v>
      </c>
      <c r="K39" s="164">
        <v>203</v>
      </c>
      <c r="L39" s="164">
        <v>0</v>
      </c>
      <c r="M39" s="164">
        <v>773</v>
      </c>
      <c r="N39" s="164">
        <v>463</v>
      </c>
      <c r="O39" s="164">
        <v>310</v>
      </c>
      <c r="P39" s="165">
        <v>0</v>
      </c>
      <c r="Q39" s="166">
        <v>-245</v>
      </c>
      <c r="R39" s="164">
        <v>87</v>
      </c>
      <c r="S39" s="164">
        <v>40</v>
      </c>
      <c r="T39" s="164">
        <v>47</v>
      </c>
      <c r="U39" s="164">
        <v>386</v>
      </c>
      <c r="V39" s="164">
        <v>201</v>
      </c>
      <c r="W39" s="164">
        <v>185</v>
      </c>
      <c r="X39" s="257">
        <v>-299</v>
      </c>
      <c r="Y39" s="167">
        <v>6981</v>
      </c>
      <c r="Z39" s="168">
        <v>-110</v>
      </c>
      <c r="AA39" s="315"/>
      <c r="AB39" s="251" t="s">
        <v>13</v>
      </c>
      <c r="AE39" s="327"/>
      <c r="AF39" s="4"/>
    </row>
    <row r="40" spans="1:32" ht="26.25" customHeight="1" thickBot="1">
      <c r="A40" s="25"/>
      <c r="B40" s="316" t="s">
        <v>84</v>
      </c>
      <c r="C40" s="317"/>
      <c r="D40" s="169">
        <v>165239</v>
      </c>
      <c r="E40" s="170">
        <v>78686</v>
      </c>
      <c r="F40" s="171">
        <v>86553</v>
      </c>
      <c r="G40" s="172">
        <v>-2439</v>
      </c>
      <c r="H40" s="173">
        <v>-1.4545736471093407</v>
      </c>
      <c r="I40" s="174">
        <v>6305</v>
      </c>
      <c r="J40" s="175">
        <v>3664</v>
      </c>
      <c r="K40" s="175">
        <v>2617</v>
      </c>
      <c r="L40" s="175">
        <v>24</v>
      </c>
      <c r="M40" s="175">
        <v>6723</v>
      </c>
      <c r="N40" s="175">
        <v>4088</v>
      </c>
      <c r="O40" s="175">
        <v>2588</v>
      </c>
      <c r="P40" s="176">
        <v>47</v>
      </c>
      <c r="Q40" s="177">
        <v>-418</v>
      </c>
      <c r="R40" s="175">
        <v>955</v>
      </c>
      <c r="S40" s="175">
        <v>456</v>
      </c>
      <c r="T40" s="175">
        <v>499</v>
      </c>
      <c r="U40" s="175">
        <v>2976</v>
      </c>
      <c r="V40" s="175">
        <v>1480</v>
      </c>
      <c r="W40" s="175">
        <v>1496</v>
      </c>
      <c r="X40" s="175">
        <v>-2021</v>
      </c>
      <c r="Y40" s="178">
        <v>69509</v>
      </c>
      <c r="Z40" s="179">
        <v>-108</v>
      </c>
      <c r="AA40" s="316" t="s">
        <v>84</v>
      </c>
      <c r="AB40" s="317"/>
      <c r="AE40" s="327"/>
      <c r="AF40" s="4"/>
    </row>
    <row r="41" spans="1:32" s="200" customFormat="1" ht="26.25" customHeight="1">
      <c r="A41" s="237"/>
      <c r="B41" s="237"/>
      <c r="C41" s="237" t="s">
        <v>188</v>
      </c>
      <c r="D41" s="237"/>
      <c r="E41" s="237"/>
      <c r="F41" s="237"/>
      <c r="G41" s="238"/>
      <c r="H41" s="238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8"/>
      <c r="Z41" s="238"/>
      <c r="AE41" s="327"/>
    </row>
    <row r="42" spans="1:32" s="200" customFormat="1">
      <c r="A42" s="237"/>
      <c r="B42" s="237"/>
      <c r="C42" s="237" t="s">
        <v>292</v>
      </c>
      <c r="D42" s="237"/>
      <c r="E42" s="237"/>
      <c r="F42" s="237"/>
      <c r="G42" s="238"/>
      <c r="H42" s="238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8"/>
      <c r="Z42" s="238"/>
      <c r="AE42" s="327"/>
    </row>
    <row r="43" spans="1:32" s="200" customFormat="1" ht="23.25" customHeight="1">
      <c r="A43" s="237"/>
      <c r="B43" s="237"/>
      <c r="C43" s="237" t="s">
        <v>291</v>
      </c>
      <c r="D43" s="237"/>
      <c r="E43" s="237"/>
      <c r="F43" s="237"/>
      <c r="G43" s="238"/>
      <c r="H43" s="238"/>
      <c r="I43" s="237"/>
      <c r="J43" s="237"/>
      <c r="K43" s="237"/>
      <c r="L43" s="237"/>
      <c r="M43" s="237"/>
      <c r="N43" s="237"/>
      <c r="O43" s="237"/>
      <c r="P43" s="237"/>
      <c r="Q43" s="237"/>
      <c r="R43" s="237"/>
      <c r="S43" s="237"/>
      <c r="T43" s="237"/>
      <c r="U43" s="237"/>
      <c r="V43" s="237"/>
      <c r="W43" s="237"/>
      <c r="X43" s="237"/>
      <c r="Y43" s="238"/>
      <c r="Z43" s="238"/>
      <c r="AE43" s="327"/>
    </row>
    <row r="44" spans="1:32" ht="23.25" customHeight="1">
      <c r="A44" s="25"/>
      <c r="C44" s="25"/>
      <c r="AE44" s="327"/>
    </row>
    <row r="45" spans="1:32" ht="23.25" customHeight="1">
      <c r="A45" s="25"/>
      <c r="AE45" s="327"/>
    </row>
    <row r="46" spans="1:32" ht="23.25" customHeight="1">
      <c r="A46" s="25"/>
      <c r="AE46" s="327"/>
    </row>
    <row r="47" spans="1:32" ht="23.25" customHeight="1">
      <c r="AE47" s="327"/>
    </row>
    <row r="48" spans="1:32">
      <c r="AE48" s="327"/>
    </row>
    <row r="49" spans="31:31">
      <c r="AE49" s="327"/>
    </row>
    <row r="50" spans="31:31">
      <c r="AE50" s="327"/>
    </row>
    <row r="51" spans="31:31">
      <c r="AE51" s="327"/>
    </row>
    <row r="52" spans="31:31">
      <c r="AE52" s="327"/>
    </row>
    <row r="53" spans="31:31">
      <c r="AE53" s="327"/>
    </row>
    <row r="54" spans="31:31">
      <c r="AE54" s="327"/>
    </row>
    <row r="55" spans="31:31">
      <c r="AE55" s="327"/>
    </row>
    <row r="56" spans="31:31">
      <c r="AE56" s="28"/>
    </row>
  </sheetData>
  <mergeCells count="48">
    <mergeCell ref="AA8:AB8"/>
    <mergeCell ref="AA15:AB15"/>
    <mergeCell ref="AA6:AB6"/>
    <mergeCell ref="D2:F2"/>
    <mergeCell ref="G3:G5"/>
    <mergeCell ref="R3:X3"/>
    <mergeCell ref="Y3:Z3"/>
    <mergeCell ref="AA7:AB7"/>
    <mergeCell ref="I3:P3"/>
    <mergeCell ref="I4:L4"/>
    <mergeCell ref="M4:P4"/>
    <mergeCell ref="AE2:AE55"/>
    <mergeCell ref="B31:B35"/>
    <mergeCell ref="AA31:AA35"/>
    <mergeCell ref="B36:B39"/>
    <mergeCell ref="B21:B23"/>
    <mergeCell ref="AA21:AA23"/>
    <mergeCell ref="AA19:AA20"/>
    <mergeCell ref="B6:C6"/>
    <mergeCell ref="B7:C7"/>
    <mergeCell ref="B8:C8"/>
    <mergeCell ref="AA17:AA18"/>
    <mergeCell ref="AA12:AB12"/>
    <mergeCell ref="B3:C5"/>
    <mergeCell ref="D3:F4"/>
    <mergeCell ref="Z4:Z5"/>
    <mergeCell ref="AA3:AB5"/>
    <mergeCell ref="B9:C9"/>
    <mergeCell ref="B10:C10"/>
    <mergeCell ref="B11:C11"/>
    <mergeCell ref="B19:B20"/>
    <mergeCell ref="AA9:AB9"/>
    <mergeCell ref="AA10:AB10"/>
    <mergeCell ref="AA11:AB11"/>
    <mergeCell ref="B13:C13"/>
    <mergeCell ref="B14:C14"/>
    <mergeCell ref="B15:C15"/>
    <mergeCell ref="B17:B18"/>
    <mergeCell ref="B12:C12"/>
    <mergeCell ref="AA13:AB13"/>
    <mergeCell ref="AA14:AB14"/>
    <mergeCell ref="B16:C16"/>
    <mergeCell ref="AA16:AB16"/>
    <mergeCell ref="B24:B30"/>
    <mergeCell ref="AA24:AA30"/>
    <mergeCell ref="AA36:AA39"/>
    <mergeCell ref="B40:C40"/>
    <mergeCell ref="AA40:AB4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45" orientation="landscape" r:id="rId1"/>
  <headerFooter alignWithMargins="0"/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</sheetPr>
  <dimension ref="A1:CJ98"/>
  <sheetViews>
    <sheetView showGridLines="0" view="pageBreakPreview" zoomScaleNormal="34" zoomScaleSheetLayoutView="100" workbookViewId="0">
      <selection activeCell="B1" sqref="B1"/>
    </sheetView>
  </sheetViews>
  <sheetFormatPr defaultRowHeight="13.2"/>
  <cols>
    <col min="2" max="2" width="5.6640625" customWidth="1"/>
    <col min="3" max="3" width="9.88671875" customWidth="1"/>
    <col min="4" max="4" width="12" customWidth="1"/>
    <col min="50" max="50" width="4.33203125" customWidth="1"/>
    <col min="52" max="52" width="5.33203125" customWidth="1"/>
    <col min="54" max="54" width="3.109375" customWidth="1"/>
    <col min="56" max="56" width="5.5546875" customWidth="1"/>
    <col min="58" max="58" width="2.88671875" customWidth="1"/>
    <col min="60" max="60" width="4.6640625" customWidth="1"/>
    <col min="62" max="62" width="3.109375" customWidth="1"/>
    <col min="64" max="64" width="4.6640625" customWidth="1"/>
    <col min="66" max="66" width="2.88671875" customWidth="1"/>
    <col min="68" max="68" width="4.88671875" customWidth="1"/>
    <col min="70" max="70" width="3.77734375" customWidth="1"/>
    <col min="72" max="72" width="5.33203125" customWidth="1"/>
    <col min="74" max="74" width="3.77734375" customWidth="1"/>
    <col min="76" max="76" width="5.5546875" customWidth="1"/>
    <col min="78" max="78" width="4.33203125" customWidth="1"/>
    <col min="82" max="82" width="3.77734375" customWidth="1"/>
    <col min="84" max="84" width="5.33203125" customWidth="1"/>
    <col min="86" max="86" width="3.5546875" customWidth="1"/>
    <col min="88" max="88" width="5.6640625" customWidth="1"/>
  </cols>
  <sheetData>
    <row r="1" spans="1:88" ht="21.75" customHeight="1">
      <c r="B1" s="5" t="s">
        <v>85</v>
      </c>
      <c r="C1" s="5"/>
      <c r="D1" s="5"/>
      <c r="E1" s="5"/>
      <c r="F1" s="5"/>
      <c r="G1" s="6"/>
      <c r="H1" s="5"/>
      <c r="I1" s="5"/>
      <c r="J1" s="5"/>
      <c r="K1" s="7"/>
      <c r="L1" s="7"/>
      <c r="M1" s="7"/>
      <c r="N1" s="7"/>
      <c r="U1" s="23" t="s">
        <v>276</v>
      </c>
      <c r="AK1" s="23" t="s">
        <v>279</v>
      </c>
      <c r="AX1" t="s">
        <v>234</v>
      </c>
    </row>
    <row r="2" spans="1:88" ht="21.75" customHeight="1">
      <c r="B2" s="5"/>
      <c r="C2" s="5"/>
      <c r="D2" s="5"/>
      <c r="E2" s="8"/>
      <c r="F2" s="5"/>
      <c r="G2" s="5"/>
      <c r="H2" s="5"/>
      <c r="I2" s="5"/>
      <c r="J2" s="5"/>
      <c r="K2" s="7"/>
      <c r="L2" s="7"/>
      <c r="M2" s="274" t="s">
        <v>233</v>
      </c>
      <c r="N2" s="9" t="s">
        <v>42</v>
      </c>
      <c r="AX2" t="s">
        <v>266</v>
      </c>
      <c r="AY2" t="s">
        <v>267</v>
      </c>
      <c r="BB2" t="s">
        <v>266</v>
      </c>
      <c r="BC2" t="s">
        <v>268</v>
      </c>
      <c r="BF2" t="s">
        <v>266</v>
      </c>
      <c r="BG2" t="s">
        <v>269</v>
      </c>
      <c r="BJ2" t="s">
        <v>266</v>
      </c>
      <c r="BK2" t="s">
        <v>270</v>
      </c>
      <c r="BN2" t="s">
        <v>266</v>
      </c>
      <c r="BO2" t="s">
        <v>272</v>
      </c>
      <c r="BR2" t="s">
        <v>266</v>
      </c>
      <c r="BS2" t="s">
        <v>271</v>
      </c>
      <c r="BV2" t="s">
        <v>266</v>
      </c>
      <c r="BW2" t="s">
        <v>273</v>
      </c>
      <c r="BZ2" t="s">
        <v>266</v>
      </c>
      <c r="CA2" t="s">
        <v>274</v>
      </c>
      <c r="CD2" t="s">
        <v>265</v>
      </c>
      <c r="CE2" t="s">
        <v>275</v>
      </c>
      <c r="CH2" t="s">
        <v>265</v>
      </c>
      <c r="CI2" t="s">
        <v>280</v>
      </c>
    </row>
    <row r="3" spans="1:88" ht="21.75" customHeight="1">
      <c r="B3" s="386" t="s">
        <v>86</v>
      </c>
      <c r="C3" s="387"/>
      <c r="D3" s="264" t="s">
        <v>225</v>
      </c>
      <c r="E3" s="392" t="s">
        <v>226</v>
      </c>
      <c r="F3" s="392"/>
      <c r="G3" s="392"/>
      <c r="H3" s="392"/>
      <c r="I3" s="392"/>
      <c r="J3" s="392"/>
      <c r="K3" s="393"/>
      <c r="L3" s="376" t="s">
        <v>227</v>
      </c>
      <c r="M3" s="377"/>
      <c r="N3" s="378"/>
      <c r="AZ3" s="275"/>
      <c r="BD3" s="275"/>
      <c r="BH3" s="275"/>
      <c r="BL3" s="275"/>
      <c r="CB3" s="275"/>
      <c r="CF3" s="275"/>
      <c r="CJ3" s="275"/>
    </row>
    <row r="4" spans="1:88" ht="21.75" customHeight="1">
      <c r="B4" s="388"/>
      <c r="C4" s="389"/>
      <c r="D4" s="265" t="s">
        <v>228</v>
      </c>
      <c r="E4" s="379" t="s">
        <v>229</v>
      </c>
      <c r="F4" s="379"/>
      <c r="G4" s="380"/>
      <c r="H4" s="381" t="s">
        <v>230</v>
      </c>
      <c r="I4" s="379"/>
      <c r="J4" s="380"/>
      <c r="K4" s="266" t="s">
        <v>231</v>
      </c>
      <c r="L4" s="394" t="s">
        <v>20</v>
      </c>
      <c r="M4" s="394" t="s">
        <v>21</v>
      </c>
      <c r="N4" s="267" t="s">
        <v>232</v>
      </c>
      <c r="AX4">
        <v>27</v>
      </c>
      <c r="AY4" t="s">
        <v>127</v>
      </c>
      <c r="AZ4" s="275">
        <f t="shared" ref="AZ4:AZ29" si="0">VLOOKUP(AX4,$A$6:$N$39,11,FALSE)</f>
        <v>-1.8688725490196079</v>
      </c>
      <c r="BB4">
        <v>12</v>
      </c>
      <c r="BC4" t="s">
        <v>252</v>
      </c>
      <c r="BD4" s="275">
        <f t="shared" ref="BD4:BD29" si="1">VLOOKUP(BB4,$A$6:$N$39,5,FALSE)</f>
        <v>2.3297491039426523</v>
      </c>
      <c r="BF4">
        <v>12</v>
      </c>
      <c r="BG4" t="s">
        <v>252</v>
      </c>
      <c r="BH4" s="275">
        <f t="shared" ref="BH4:BH29" si="2">VLOOKUP(BF4,$A$6:$N$39,8,FALSE)</f>
        <v>2.9271206690561531</v>
      </c>
      <c r="BJ4">
        <v>8</v>
      </c>
      <c r="BK4" t="s">
        <v>248</v>
      </c>
      <c r="BL4" s="275">
        <f t="shared" ref="BL4:BL29" si="3">VLOOKUP(BJ4,$A$6:$N$39,6,FALSE)</f>
        <v>1.1340397843465326</v>
      </c>
      <c r="BN4">
        <v>18</v>
      </c>
      <c r="BO4" t="s">
        <v>258</v>
      </c>
      <c r="BP4" s="275">
        <f t="shared" ref="BP4:BP29" si="4">VLOOKUP(BN4,$A$6:$N$39,7,FALSE)</f>
        <v>0.67667582998519771</v>
      </c>
      <c r="BR4">
        <v>2</v>
      </c>
      <c r="BS4" t="s">
        <v>236</v>
      </c>
      <c r="BT4" s="275">
        <f t="shared" ref="BT4:BT29" si="5">VLOOKUP(BR4,$A$6:$N$39,9,FALSE)</f>
        <v>1.0040653255765051</v>
      </c>
      <c r="BV4">
        <v>24</v>
      </c>
      <c r="BW4" t="s">
        <v>126</v>
      </c>
      <c r="BX4" s="275">
        <f t="shared" ref="BX4:BX29" si="6">VLOOKUP(BV4,$A$6:$N$39,10,FALSE)</f>
        <v>0.66006600660066006</v>
      </c>
      <c r="BZ4">
        <v>17</v>
      </c>
      <c r="CA4" t="s">
        <v>17</v>
      </c>
      <c r="CB4" s="275">
        <f t="shared" ref="CB4:CB29" si="7">VLOOKUP(BZ4,$A$6:$N$39,14,FALSE)</f>
        <v>-2.8925619834710745</v>
      </c>
      <c r="CD4">
        <v>10</v>
      </c>
      <c r="CE4" t="s">
        <v>204</v>
      </c>
      <c r="CF4" s="275">
        <f t="shared" ref="CF4:CF29" si="8">VLOOKUP(CD4,$A$6:$N$39,12,FALSE)</f>
        <v>0.34847321481306481</v>
      </c>
      <c r="CH4">
        <v>27</v>
      </c>
      <c r="CI4" t="s">
        <v>213</v>
      </c>
      <c r="CJ4">
        <f>VLOOKUP(CH4,$A$6:$N$39,12,FALSE)</f>
        <v>0.49019607843137253</v>
      </c>
    </row>
    <row r="5" spans="1:88" ht="21.75" customHeight="1">
      <c r="B5" s="390"/>
      <c r="C5" s="391"/>
      <c r="D5" s="268" t="s">
        <v>22</v>
      </c>
      <c r="E5" s="269" t="s">
        <v>45</v>
      </c>
      <c r="F5" s="270" t="s">
        <v>46</v>
      </c>
      <c r="G5" s="271" t="s">
        <v>47</v>
      </c>
      <c r="H5" s="271" t="s">
        <v>45</v>
      </c>
      <c r="I5" s="270" t="s">
        <v>46</v>
      </c>
      <c r="J5" s="271" t="s">
        <v>47</v>
      </c>
      <c r="K5" s="272" t="s">
        <v>23</v>
      </c>
      <c r="L5" s="394"/>
      <c r="M5" s="394"/>
      <c r="N5" s="273" t="s">
        <v>23</v>
      </c>
      <c r="AX5">
        <v>17</v>
      </c>
      <c r="AY5" t="s">
        <v>17</v>
      </c>
      <c r="AZ5" s="275">
        <f t="shared" si="0"/>
        <v>-1.859504132231405</v>
      </c>
      <c r="BB5">
        <v>26</v>
      </c>
      <c r="BC5" t="s">
        <v>19</v>
      </c>
      <c r="BD5" s="275">
        <f t="shared" si="1"/>
        <v>2.3752969121140142</v>
      </c>
      <c r="BF5">
        <v>4</v>
      </c>
      <c r="BG5" t="s">
        <v>240</v>
      </c>
      <c r="BH5" s="275">
        <f t="shared" si="2"/>
        <v>3.0877229563600666</v>
      </c>
      <c r="BJ5">
        <v>4</v>
      </c>
      <c r="BK5" t="s">
        <v>240</v>
      </c>
      <c r="BL5" s="275">
        <f t="shared" si="3"/>
        <v>1.172882946281961</v>
      </c>
      <c r="BN5">
        <v>12</v>
      </c>
      <c r="BO5" t="s">
        <v>252</v>
      </c>
      <c r="BP5" s="275">
        <f t="shared" si="4"/>
        <v>0.84826762246117093</v>
      </c>
      <c r="BR5">
        <v>4</v>
      </c>
      <c r="BS5" t="s">
        <v>240</v>
      </c>
      <c r="BT5" s="275">
        <f t="shared" si="5"/>
        <v>1.2484687361534652</v>
      </c>
      <c r="BV5">
        <v>18</v>
      </c>
      <c r="BW5" t="s">
        <v>258</v>
      </c>
      <c r="BX5" s="275">
        <f t="shared" si="6"/>
        <v>0.7189680693592726</v>
      </c>
      <c r="BZ5">
        <v>24</v>
      </c>
      <c r="CA5" t="s">
        <v>126</v>
      </c>
      <c r="CB5" s="275">
        <f t="shared" si="7"/>
        <v>-2.7502750275027505</v>
      </c>
      <c r="CD5">
        <v>14</v>
      </c>
      <c r="CE5" t="s">
        <v>254</v>
      </c>
      <c r="CF5" s="275">
        <f t="shared" si="8"/>
        <v>0.41273584905660377</v>
      </c>
      <c r="CH5">
        <v>2</v>
      </c>
      <c r="CI5" t="s">
        <v>235</v>
      </c>
      <c r="CJ5" s="275">
        <f t="shared" ref="CJ5:CJ29" si="9">VLOOKUP(CH5,$A$6:$N$39,13,FALSE)</f>
        <v>1.2231022639657954</v>
      </c>
    </row>
    <row r="6" spans="1:88" ht="21.75" customHeight="1" thickBot="1">
      <c r="A6" s="104">
        <v>1</v>
      </c>
      <c r="B6" s="382" t="s">
        <v>215</v>
      </c>
      <c r="C6" s="383"/>
      <c r="D6" s="29">
        <v>1040711</v>
      </c>
      <c r="E6" s="30">
        <v>1.9415739911252112</v>
      </c>
      <c r="F6" s="31"/>
      <c r="G6" s="32">
        <v>1.9415739911252112</v>
      </c>
      <c r="H6" s="32">
        <v>2.052366198201077</v>
      </c>
      <c r="I6" s="33"/>
      <c r="J6" s="32">
        <v>2.052366198201077</v>
      </c>
      <c r="K6" s="34">
        <v>-0.11079220707586555</v>
      </c>
      <c r="L6" s="34">
        <v>0.64202419739842775</v>
      </c>
      <c r="M6" s="34">
        <v>1.5589842494374799</v>
      </c>
      <c r="N6" s="35">
        <v>-0.91696005203905206</v>
      </c>
      <c r="AX6">
        <v>23</v>
      </c>
      <c r="AY6" t="s">
        <v>263</v>
      </c>
      <c r="AZ6" s="275">
        <f t="shared" si="0"/>
        <v>-1.8029350104821804</v>
      </c>
      <c r="BB6">
        <v>23</v>
      </c>
      <c r="BC6" t="s">
        <v>263</v>
      </c>
      <c r="BD6" s="275">
        <f t="shared" si="1"/>
        <v>2.59958071278826</v>
      </c>
      <c r="BF6">
        <v>9</v>
      </c>
      <c r="BG6" t="s">
        <v>250</v>
      </c>
      <c r="BH6" s="275">
        <f t="shared" si="2"/>
        <v>3.183614804168164</v>
      </c>
      <c r="BJ6">
        <v>5</v>
      </c>
      <c r="BK6" t="s">
        <v>242</v>
      </c>
      <c r="BL6" s="275">
        <f t="shared" si="3"/>
        <v>1.2480594819838222</v>
      </c>
      <c r="BN6">
        <v>24</v>
      </c>
      <c r="BO6" t="s">
        <v>126</v>
      </c>
      <c r="BP6" s="275">
        <f t="shared" si="4"/>
        <v>0.9020902090209022</v>
      </c>
      <c r="BR6">
        <v>3</v>
      </c>
      <c r="BS6" t="s">
        <v>238</v>
      </c>
      <c r="BT6" s="275">
        <f t="shared" si="5"/>
        <v>1.2835612210836582</v>
      </c>
      <c r="BV6">
        <v>14</v>
      </c>
      <c r="BW6" t="s">
        <v>255</v>
      </c>
      <c r="BX6" s="275">
        <f t="shared" si="6"/>
        <v>0.98761792452830188</v>
      </c>
      <c r="BZ6">
        <v>22</v>
      </c>
      <c r="CA6" t="s">
        <v>262</v>
      </c>
      <c r="CB6" s="275">
        <f t="shared" si="7"/>
        <v>-2.4822695035460995</v>
      </c>
      <c r="CD6">
        <v>8</v>
      </c>
      <c r="CE6" t="s">
        <v>247</v>
      </c>
      <c r="CF6" s="275">
        <f t="shared" si="8"/>
        <v>0.41519489372250112</v>
      </c>
      <c r="CH6">
        <v>11</v>
      </c>
      <c r="CI6" t="s">
        <v>115</v>
      </c>
      <c r="CJ6" s="275">
        <f t="shared" si="9"/>
        <v>1.293052780063477</v>
      </c>
    </row>
    <row r="7" spans="1:88" ht="21.75" customHeight="1" thickTop="1">
      <c r="A7" s="104">
        <v>2</v>
      </c>
      <c r="B7" s="384" t="s">
        <v>196</v>
      </c>
      <c r="C7" s="385"/>
      <c r="D7" s="11">
        <v>397258</v>
      </c>
      <c r="E7" s="2">
        <v>3.2452512791757204</v>
      </c>
      <c r="F7" s="12">
        <v>1.3242347475192502</v>
      </c>
      <c r="G7" s="12">
        <v>1.92101653165647</v>
      </c>
      <c r="H7" s="12">
        <v>3.2820494848251212</v>
      </c>
      <c r="I7" s="12">
        <v>1.0040653255765051</v>
      </c>
      <c r="J7" s="12">
        <v>2.2779841592486156</v>
      </c>
      <c r="K7" s="13">
        <v>-3.6798205649400714E-2</v>
      </c>
      <c r="L7" s="13">
        <v>0.70467312178954422</v>
      </c>
      <c r="M7" s="13">
        <v>1.2231022639657954</v>
      </c>
      <c r="N7" s="14">
        <v>-0.51842914217625091</v>
      </c>
      <c r="AX7">
        <v>26</v>
      </c>
      <c r="AY7" t="s">
        <v>19</v>
      </c>
      <c r="AZ7" s="275">
        <f t="shared" si="0"/>
        <v>-1.6033254156769599</v>
      </c>
      <c r="BB7">
        <v>25</v>
      </c>
      <c r="BC7" t="s">
        <v>18</v>
      </c>
      <c r="BD7" s="275">
        <f t="shared" si="1"/>
        <v>2.744039586144849</v>
      </c>
      <c r="BF7">
        <v>2</v>
      </c>
      <c r="BG7" t="s">
        <v>236</v>
      </c>
      <c r="BH7" s="275">
        <f t="shared" si="2"/>
        <v>3.2820494848251212</v>
      </c>
      <c r="BJ7">
        <v>10</v>
      </c>
      <c r="BK7" t="s">
        <v>204</v>
      </c>
      <c r="BL7" s="275">
        <f t="shared" si="3"/>
        <v>1.252141043057114</v>
      </c>
      <c r="BN7">
        <v>26</v>
      </c>
      <c r="BO7" t="s">
        <v>19</v>
      </c>
      <c r="BP7" s="275">
        <f t="shared" si="4"/>
        <v>0.95011876484560576</v>
      </c>
      <c r="BR7">
        <v>10</v>
      </c>
      <c r="BS7" t="s">
        <v>204</v>
      </c>
      <c r="BT7" s="275">
        <f t="shared" si="5"/>
        <v>1.618333234894572</v>
      </c>
      <c r="BV7">
        <v>12</v>
      </c>
      <c r="BW7" t="s">
        <v>252</v>
      </c>
      <c r="BX7" s="275">
        <f t="shared" si="6"/>
        <v>1.123058542413381</v>
      </c>
      <c r="BZ7">
        <v>10</v>
      </c>
      <c r="CA7" t="s">
        <v>204</v>
      </c>
      <c r="CB7" s="275">
        <f t="shared" si="7"/>
        <v>-2.1203709172523775</v>
      </c>
      <c r="CD7">
        <v>24</v>
      </c>
      <c r="CE7" t="s">
        <v>264</v>
      </c>
      <c r="CF7" s="275">
        <f t="shared" si="8"/>
        <v>0.41804180418041809</v>
      </c>
      <c r="CH7">
        <v>3</v>
      </c>
      <c r="CI7" t="s">
        <v>237</v>
      </c>
      <c r="CJ7" s="275">
        <f t="shared" si="9"/>
        <v>1.509664498006638</v>
      </c>
    </row>
    <row r="8" spans="1:88" ht="21.75" customHeight="1">
      <c r="A8" s="104">
        <v>3</v>
      </c>
      <c r="B8" s="360" t="s">
        <v>197</v>
      </c>
      <c r="C8" s="361"/>
      <c r="D8" s="11">
        <v>158114</v>
      </c>
      <c r="E8" s="2">
        <v>4.1334702129401615</v>
      </c>
      <c r="F8" s="12">
        <v>1.3106432291830681</v>
      </c>
      <c r="G8" s="12">
        <v>2.8228269837570932</v>
      </c>
      <c r="H8" s="12">
        <v>3.7555817278321171</v>
      </c>
      <c r="I8" s="12">
        <v>1.2835612210836582</v>
      </c>
      <c r="J8" s="12">
        <v>2.4720205067484584</v>
      </c>
      <c r="K8" s="13">
        <v>0.37788848510804462</v>
      </c>
      <c r="L8" s="13">
        <v>0.71420923685420434</v>
      </c>
      <c r="M8" s="13">
        <v>1.509664498006638</v>
      </c>
      <c r="N8" s="14">
        <v>-0.79545526115243403</v>
      </c>
      <c r="AX8">
        <v>25</v>
      </c>
      <c r="AY8" t="s">
        <v>18</v>
      </c>
      <c r="AZ8" s="275">
        <f t="shared" si="0"/>
        <v>-1.1695906432748537</v>
      </c>
      <c r="BB8">
        <v>4</v>
      </c>
      <c r="BC8" t="s">
        <v>240</v>
      </c>
      <c r="BD8" s="275">
        <f t="shared" si="1"/>
        <v>2.7532341161240996</v>
      </c>
      <c r="BF8">
        <v>18</v>
      </c>
      <c r="BG8" t="s">
        <v>258</v>
      </c>
      <c r="BH8" s="275">
        <f t="shared" si="2"/>
        <v>3.3199407908648761</v>
      </c>
      <c r="BJ8">
        <v>3</v>
      </c>
      <c r="BK8" t="s">
        <v>238</v>
      </c>
      <c r="BL8" s="275">
        <f t="shared" si="3"/>
        <v>1.3106432291830681</v>
      </c>
      <c r="BN8">
        <v>23</v>
      </c>
      <c r="BO8" t="s">
        <v>263</v>
      </c>
      <c r="BP8" s="275">
        <f t="shared" si="4"/>
        <v>0.96436058700209648</v>
      </c>
      <c r="BR8">
        <v>6</v>
      </c>
      <c r="BS8" t="s">
        <v>244</v>
      </c>
      <c r="BT8" s="275">
        <f t="shared" si="5"/>
        <v>1.6606379480434068</v>
      </c>
      <c r="BV8">
        <v>22</v>
      </c>
      <c r="BW8" t="s">
        <v>262</v>
      </c>
      <c r="BX8" s="275">
        <f t="shared" si="6"/>
        <v>1.1347517730496455</v>
      </c>
      <c r="BZ8">
        <v>8</v>
      </c>
      <c r="CA8" t="s">
        <v>248</v>
      </c>
      <c r="CB8" s="275">
        <f t="shared" si="7"/>
        <v>-2.0387928363388488</v>
      </c>
      <c r="CD8">
        <v>22</v>
      </c>
      <c r="CE8" t="s">
        <v>124</v>
      </c>
      <c r="CF8" s="275">
        <f t="shared" si="8"/>
        <v>0.42553191489361702</v>
      </c>
      <c r="CH8">
        <v>16</v>
      </c>
      <c r="CI8" t="s">
        <v>119</v>
      </c>
      <c r="CJ8" s="275">
        <f t="shared" si="9"/>
        <v>1.5336482424391142</v>
      </c>
    </row>
    <row r="9" spans="1:88" ht="21.75" customHeight="1">
      <c r="A9" s="104">
        <v>4</v>
      </c>
      <c r="B9" s="360" t="s">
        <v>198</v>
      </c>
      <c r="C9" s="361"/>
      <c r="D9" s="11">
        <v>113367</v>
      </c>
      <c r="E9" s="2">
        <v>2.7532341161240996</v>
      </c>
      <c r="F9" s="12">
        <v>1.172882946281961</v>
      </c>
      <c r="G9" s="12">
        <v>1.5803511698421386</v>
      </c>
      <c r="H9" s="12">
        <v>3.0877229563600666</v>
      </c>
      <c r="I9" s="12">
        <v>1.2484687361534652</v>
      </c>
      <c r="J9" s="12">
        <v>1.8392542202066011</v>
      </c>
      <c r="K9" s="13">
        <v>-0.33448884023596664</v>
      </c>
      <c r="L9" s="13">
        <v>0.63422559317469007</v>
      </c>
      <c r="M9" s="13">
        <v>1.8062397372742198</v>
      </c>
      <c r="N9" s="14">
        <v>-1.17201414409953</v>
      </c>
      <c r="AX9">
        <v>22</v>
      </c>
      <c r="AY9" t="s">
        <v>262</v>
      </c>
      <c r="AZ9" s="275">
        <f t="shared" si="0"/>
        <v>-1.0638297872340425</v>
      </c>
      <c r="BB9">
        <v>8</v>
      </c>
      <c r="BC9" t="s">
        <v>248</v>
      </c>
      <c r="BD9" s="275">
        <f t="shared" si="1"/>
        <v>2.8815765012084031</v>
      </c>
      <c r="BF9">
        <v>7</v>
      </c>
      <c r="BG9" t="s">
        <v>246</v>
      </c>
      <c r="BH9" s="275">
        <f t="shared" si="2"/>
        <v>3.3321328737287992</v>
      </c>
      <c r="BJ9">
        <v>2</v>
      </c>
      <c r="BK9" t="s">
        <v>236</v>
      </c>
      <c r="BL9" s="275">
        <f t="shared" si="3"/>
        <v>1.3242347475192502</v>
      </c>
      <c r="BN9">
        <v>17</v>
      </c>
      <c r="BO9" t="s">
        <v>17</v>
      </c>
      <c r="BP9" s="275">
        <f t="shared" si="4"/>
        <v>1.0330578512396695</v>
      </c>
      <c r="BR9">
        <v>8</v>
      </c>
      <c r="BS9" t="s">
        <v>248</v>
      </c>
      <c r="BT9" s="275">
        <f t="shared" si="5"/>
        <v>1.7227489620127656</v>
      </c>
      <c r="BV9">
        <v>21</v>
      </c>
      <c r="BW9" t="s">
        <v>261</v>
      </c>
      <c r="BX9" s="275">
        <f t="shared" si="6"/>
        <v>1.1632713315618541</v>
      </c>
      <c r="BZ9">
        <v>23</v>
      </c>
      <c r="CA9" t="s">
        <v>263</v>
      </c>
      <c r="CB9" s="275">
        <f t="shared" si="7"/>
        <v>-1.8867924528301887</v>
      </c>
      <c r="CD9">
        <v>25</v>
      </c>
      <c r="CE9" t="s">
        <v>18</v>
      </c>
      <c r="CF9" s="275">
        <f t="shared" si="8"/>
        <v>0.44984255510571297</v>
      </c>
      <c r="CH9">
        <v>15</v>
      </c>
      <c r="CI9" t="s">
        <v>118</v>
      </c>
      <c r="CJ9" s="275">
        <f t="shared" si="9"/>
        <v>1.5794871794871796</v>
      </c>
    </row>
    <row r="10" spans="1:88" ht="21.75" customHeight="1">
      <c r="A10" s="104">
        <v>5</v>
      </c>
      <c r="B10" s="360" t="s">
        <v>199</v>
      </c>
      <c r="C10" s="361"/>
      <c r="D10" s="11">
        <v>47949</v>
      </c>
      <c r="E10" s="2">
        <v>2.8964784704632729</v>
      </c>
      <c r="F10" s="12">
        <v>1.2480594819838222</v>
      </c>
      <c r="G10" s="12">
        <v>1.6484189884794509</v>
      </c>
      <c r="H10" s="12">
        <v>3.4622926709698505</v>
      </c>
      <c r="I10" s="12">
        <v>1.8853664515074759</v>
      </c>
      <c r="J10" s="12">
        <v>1.5769262194623743</v>
      </c>
      <c r="K10" s="13">
        <v>-0.56581420050657727</v>
      </c>
      <c r="L10" s="13">
        <v>0.46163902279598007</v>
      </c>
      <c r="M10" s="13">
        <v>1.9527739194378626</v>
      </c>
      <c r="N10" s="14">
        <v>-1.4911348966418825</v>
      </c>
      <c r="AX10">
        <v>24</v>
      </c>
      <c r="AY10" t="s">
        <v>126</v>
      </c>
      <c r="AZ10" s="275">
        <f t="shared" si="0"/>
        <v>-0.96809680968096812</v>
      </c>
      <c r="BB10">
        <v>5</v>
      </c>
      <c r="BC10" t="s">
        <v>242</v>
      </c>
      <c r="BD10" s="275">
        <f t="shared" si="1"/>
        <v>2.8964784704632729</v>
      </c>
      <c r="BF10">
        <v>21</v>
      </c>
      <c r="BG10" t="s">
        <v>261</v>
      </c>
      <c r="BH10" s="275">
        <f t="shared" si="2"/>
        <v>3.3421907292589315</v>
      </c>
      <c r="BJ10">
        <v>26</v>
      </c>
      <c r="BK10" t="s">
        <v>19</v>
      </c>
      <c r="BL10" s="275">
        <f t="shared" si="3"/>
        <v>1.4251781472684086</v>
      </c>
      <c r="BN10">
        <v>21</v>
      </c>
      <c r="BO10" t="s">
        <v>261</v>
      </c>
      <c r="BP10" s="275">
        <f t="shared" si="4"/>
        <v>1.133746678476528</v>
      </c>
      <c r="BR10">
        <v>7</v>
      </c>
      <c r="BS10" t="s">
        <v>246</v>
      </c>
      <c r="BT10" s="275">
        <f t="shared" si="5"/>
        <v>1.7681055032498159</v>
      </c>
      <c r="BV10">
        <v>23</v>
      </c>
      <c r="BW10" t="s">
        <v>263</v>
      </c>
      <c r="BX10" s="275">
        <f t="shared" si="6"/>
        <v>1.1740041928721174</v>
      </c>
      <c r="BZ10">
        <v>27</v>
      </c>
      <c r="CA10" t="s">
        <v>127</v>
      </c>
      <c r="CB10" s="275">
        <f t="shared" si="7"/>
        <v>-1.8382352941176472</v>
      </c>
      <c r="CD10">
        <v>9</v>
      </c>
      <c r="CE10" t="s">
        <v>249</v>
      </c>
      <c r="CF10" s="275">
        <f t="shared" si="8"/>
        <v>0.45993532159540068</v>
      </c>
      <c r="CH10">
        <v>14</v>
      </c>
      <c r="CI10" t="s">
        <v>254</v>
      </c>
      <c r="CJ10" s="275">
        <f t="shared" si="9"/>
        <v>1.5919811320754718</v>
      </c>
    </row>
    <row r="11" spans="1:88" ht="21.75" customHeight="1">
      <c r="A11" s="104">
        <v>6</v>
      </c>
      <c r="B11" s="360" t="s">
        <v>200</v>
      </c>
      <c r="C11" s="361"/>
      <c r="D11" s="11">
        <v>41957</v>
      </c>
      <c r="E11" s="2">
        <v>3.3471132616150703</v>
      </c>
      <c r="F11" s="12">
        <v>1.4680321322873116</v>
      </c>
      <c r="G11" s="12">
        <v>1.8790811293277587</v>
      </c>
      <c r="H11" s="12">
        <v>3.5303236717245263</v>
      </c>
      <c r="I11" s="12">
        <v>1.6606379480434068</v>
      </c>
      <c r="J11" s="12">
        <v>1.86968572368112</v>
      </c>
      <c r="K11" s="13">
        <v>-0.18321041010945649</v>
      </c>
      <c r="L11" s="13">
        <v>0.54728237891670972</v>
      </c>
      <c r="M11" s="13">
        <v>1.8133132898012871</v>
      </c>
      <c r="N11" s="14">
        <v>-1.2660309108845773</v>
      </c>
      <c r="AX11">
        <v>8</v>
      </c>
      <c r="AY11" t="s">
        <v>248</v>
      </c>
      <c r="AZ11" s="275">
        <f t="shared" si="0"/>
        <v>-0.92334386812914415</v>
      </c>
      <c r="BB11">
        <v>18</v>
      </c>
      <c r="BC11" t="s">
        <v>258</v>
      </c>
      <c r="BD11" s="275">
        <f t="shared" si="1"/>
        <v>2.9181645168111654</v>
      </c>
      <c r="BF11">
        <v>14</v>
      </c>
      <c r="BG11" t="s">
        <v>255</v>
      </c>
      <c r="BH11" s="275">
        <f t="shared" si="2"/>
        <v>3.3461084905660377</v>
      </c>
      <c r="BJ11">
        <v>6</v>
      </c>
      <c r="BK11" t="s">
        <v>244</v>
      </c>
      <c r="BL11" s="275">
        <f t="shared" si="3"/>
        <v>1.4680321322873116</v>
      </c>
      <c r="BN11">
        <v>25</v>
      </c>
      <c r="BO11" t="s">
        <v>18</v>
      </c>
      <c r="BP11" s="275">
        <f t="shared" si="4"/>
        <v>1.1785874943769681</v>
      </c>
      <c r="BR11">
        <v>12</v>
      </c>
      <c r="BS11" t="s">
        <v>252</v>
      </c>
      <c r="BT11" s="275">
        <f t="shared" si="5"/>
        <v>1.8040621266427717</v>
      </c>
      <c r="BV11">
        <v>13</v>
      </c>
      <c r="BW11" t="s">
        <v>253</v>
      </c>
      <c r="BX11" s="275">
        <f t="shared" si="6"/>
        <v>1.1760137571420648</v>
      </c>
      <c r="BZ11">
        <v>12</v>
      </c>
      <c r="CA11" t="s">
        <v>252</v>
      </c>
      <c r="CB11" s="275">
        <f t="shared" si="7"/>
        <v>-1.8040621266427717</v>
      </c>
      <c r="CD11">
        <v>23</v>
      </c>
      <c r="CE11" t="s">
        <v>125</v>
      </c>
      <c r="CF11" s="275">
        <f t="shared" si="8"/>
        <v>0.46121593291404617</v>
      </c>
      <c r="CH11">
        <v>20</v>
      </c>
      <c r="CI11" t="s">
        <v>122</v>
      </c>
      <c r="CJ11" s="275">
        <f t="shared" si="9"/>
        <v>1.5984325048984223</v>
      </c>
    </row>
    <row r="12" spans="1:88" ht="21.75" customHeight="1">
      <c r="A12" s="104">
        <v>7</v>
      </c>
      <c r="B12" s="360" t="s">
        <v>201</v>
      </c>
      <c r="C12" s="361"/>
      <c r="D12" s="11">
        <v>57746</v>
      </c>
      <c r="E12" s="2">
        <v>3.2944041433005777</v>
      </c>
      <c r="F12" s="12">
        <v>1.7320917151137865</v>
      </c>
      <c r="G12" s="12">
        <v>1.5623124281867915</v>
      </c>
      <c r="H12" s="12">
        <v>3.3321328737287992</v>
      </c>
      <c r="I12" s="12">
        <v>1.7681055032498159</v>
      </c>
      <c r="J12" s="12">
        <v>1.5640273704789833</v>
      </c>
      <c r="K12" s="13">
        <v>-3.7728730428221086E-2</v>
      </c>
      <c r="L12" s="13">
        <v>0.69283668604551452</v>
      </c>
      <c r="M12" s="13">
        <v>1.6240503507056987</v>
      </c>
      <c r="N12" s="14">
        <v>-0.93121366466018418</v>
      </c>
      <c r="AX12">
        <v>10</v>
      </c>
      <c r="AY12" t="s">
        <v>204</v>
      </c>
      <c r="AZ12" s="275">
        <f t="shared" si="0"/>
        <v>-0.88004252554485851</v>
      </c>
      <c r="BB12">
        <v>2</v>
      </c>
      <c r="BC12" t="s">
        <v>236</v>
      </c>
      <c r="BD12" s="275">
        <f t="shared" si="1"/>
        <v>3.2452512791757204</v>
      </c>
      <c r="BF12">
        <v>5</v>
      </c>
      <c r="BG12" t="s">
        <v>242</v>
      </c>
      <c r="BH12" s="275">
        <f t="shared" si="2"/>
        <v>3.4622926709698505</v>
      </c>
      <c r="BJ12">
        <v>12</v>
      </c>
      <c r="BK12" t="s">
        <v>252</v>
      </c>
      <c r="BL12" s="275">
        <f t="shared" si="3"/>
        <v>1.4814814814814816</v>
      </c>
      <c r="BN12">
        <v>22</v>
      </c>
      <c r="BO12" t="s">
        <v>262</v>
      </c>
      <c r="BP12" s="275">
        <f t="shared" si="4"/>
        <v>1.2056737588652482</v>
      </c>
      <c r="BR12">
        <v>5</v>
      </c>
      <c r="BS12" t="s">
        <v>242</v>
      </c>
      <c r="BT12" s="275">
        <f t="shared" si="5"/>
        <v>1.8853664515074759</v>
      </c>
      <c r="BV12">
        <v>26</v>
      </c>
      <c r="BW12" t="s">
        <v>19</v>
      </c>
      <c r="BX12" s="275">
        <f t="shared" si="6"/>
        <v>1.1876484560570071</v>
      </c>
      <c r="BZ12">
        <v>25</v>
      </c>
      <c r="CA12" t="s">
        <v>18</v>
      </c>
      <c r="CB12" s="275">
        <f t="shared" si="7"/>
        <v>-1.6644174538911383</v>
      </c>
      <c r="CD12">
        <v>5</v>
      </c>
      <c r="CE12" t="s">
        <v>241</v>
      </c>
      <c r="CF12" s="275">
        <f t="shared" si="8"/>
        <v>0.46163902279598007</v>
      </c>
      <c r="CH12">
        <v>7</v>
      </c>
      <c r="CI12" t="s">
        <v>245</v>
      </c>
      <c r="CJ12" s="275">
        <f t="shared" si="9"/>
        <v>1.6240503507056987</v>
      </c>
    </row>
    <row r="13" spans="1:88" ht="21.75" customHeight="1">
      <c r="A13" s="104">
        <v>8</v>
      </c>
      <c r="B13" s="360" t="s">
        <v>202</v>
      </c>
      <c r="C13" s="361"/>
      <c r="D13" s="11">
        <v>15659</v>
      </c>
      <c r="E13" s="2">
        <v>2.8815765012084031</v>
      </c>
      <c r="F13" s="12">
        <v>1.1340397843465326</v>
      </c>
      <c r="G13" s="12">
        <v>1.7475367168618701</v>
      </c>
      <c r="H13" s="12">
        <v>3.8049203693375473</v>
      </c>
      <c r="I13" s="12">
        <v>1.7227489620127656</v>
      </c>
      <c r="J13" s="12">
        <v>2.0821714073247817</v>
      </c>
      <c r="K13" s="13">
        <v>-0.92334386812914415</v>
      </c>
      <c r="L13" s="13">
        <v>0.41519489372250112</v>
      </c>
      <c r="M13" s="13">
        <v>2.4539877300613497</v>
      </c>
      <c r="N13" s="14">
        <v>-2.0387928363388488</v>
      </c>
      <c r="AX13">
        <v>12</v>
      </c>
      <c r="AY13" t="s">
        <v>252</v>
      </c>
      <c r="AZ13" s="275">
        <f t="shared" si="0"/>
        <v>-0.59737156511350065</v>
      </c>
      <c r="BB13">
        <v>24</v>
      </c>
      <c r="BC13" t="s">
        <v>126</v>
      </c>
      <c r="BD13" s="275">
        <f t="shared" si="1"/>
        <v>3.2783278327832779</v>
      </c>
      <c r="BF13">
        <v>19</v>
      </c>
      <c r="BG13" t="s">
        <v>259</v>
      </c>
      <c r="BH13" s="275">
        <f t="shared" si="2"/>
        <v>3.5164984077512029</v>
      </c>
      <c r="BJ13">
        <v>25</v>
      </c>
      <c r="BK13" t="s">
        <v>18</v>
      </c>
      <c r="BL13" s="275">
        <f t="shared" si="3"/>
        <v>1.5654520917678814</v>
      </c>
      <c r="BN13">
        <v>27</v>
      </c>
      <c r="BO13" t="s">
        <v>127</v>
      </c>
      <c r="BP13" s="275">
        <f t="shared" si="4"/>
        <v>1.2254901960784315</v>
      </c>
      <c r="BR13">
        <v>9</v>
      </c>
      <c r="BS13" t="s">
        <v>250</v>
      </c>
      <c r="BT13" s="275">
        <f t="shared" si="5"/>
        <v>1.8936399568810638</v>
      </c>
      <c r="BV13">
        <v>9</v>
      </c>
      <c r="BW13" t="s">
        <v>250</v>
      </c>
      <c r="BX13" s="275">
        <f t="shared" si="6"/>
        <v>1.2899748472871002</v>
      </c>
      <c r="BZ13">
        <v>26</v>
      </c>
      <c r="CA13" t="s">
        <v>19</v>
      </c>
      <c r="CB13" s="275">
        <f t="shared" si="7"/>
        <v>-1.6033254156769599</v>
      </c>
      <c r="CD13">
        <v>12</v>
      </c>
      <c r="CE13" t="s">
        <v>116</v>
      </c>
      <c r="CF13" s="275">
        <f t="shared" si="8"/>
        <v>0.46594982078853053</v>
      </c>
      <c r="CH13">
        <v>21</v>
      </c>
      <c r="CI13" t="s">
        <v>123</v>
      </c>
      <c r="CJ13" s="275">
        <f t="shared" si="9"/>
        <v>1.635665780927074</v>
      </c>
    </row>
    <row r="14" spans="1:88" ht="21.75" customHeight="1">
      <c r="A14" s="104">
        <v>9</v>
      </c>
      <c r="B14" s="360" t="s">
        <v>203</v>
      </c>
      <c r="C14" s="361"/>
      <c r="D14" s="11">
        <v>27438</v>
      </c>
      <c r="E14" s="2">
        <v>3.348904060366511</v>
      </c>
      <c r="F14" s="12">
        <v>1.7858426158821414</v>
      </c>
      <c r="G14" s="12">
        <v>1.5630614444843693</v>
      </c>
      <c r="H14" s="12">
        <v>3.183614804168164</v>
      </c>
      <c r="I14" s="12">
        <v>1.8936399568810638</v>
      </c>
      <c r="J14" s="12">
        <v>1.2899748472871002</v>
      </c>
      <c r="K14" s="13">
        <v>0.16528925619834711</v>
      </c>
      <c r="L14" s="13">
        <v>0.45993532159540068</v>
      </c>
      <c r="M14" s="13">
        <v>2.0337765001796622</v>
      </c>
      <c r="N14" s="14">
        <v>-1.5738411785842616</v>
      </c>
      <c r="AX14">
        <v>5</v>
      </c>
      <c r="AY14" t="s">
        <v>242</v>
      </c>
      <c r="AZ14" s="275">
        <f t="shared" si="0"/>
        <v>-0.56581420050657727</v>
      </c>
      <c r="BB14">
        <v>7</v>
      </c>
      <c r="BC14" t="s">
        <v>246</v>
      </c>
      <c r="BD14" s="275">
        <f t="shared" si="1"/>
        <v>3.2944041433005777</v>
      </c>
      <c r="BF14">
        <v>6</v>
      </c>
      <c r="BG14" t="s">
        <v>244</v>
      </c>
      <c r="BH14" s="275">
        <f t="shared" si="2"/>
        <v>3.5303236717245263</v>
      </c>
      <c r="BJ14">
        <v>23</v>
      </c>
      <c r="BK14" t="s">
        <v>263</v>
      </c>
      <c r="BL14" s="275">
        <f t="shared" si="3"/>
        <v>1.6352201257861636</v>
      </c>
      <c r="BN14">
        <v>14</v>
      </c>
      <c r="BO14" t="s">
        <v>255</v>
      </c>
      <c r="BP14" s="275">
        <f t="shared" si="4"/>
        <v>1.3708726415094341</v>
      </c>
      <c r="BR14">
        <v>19</v>
      </c>
      <c r="BS14" t="s">
        <v>259</v>
      </c>
      <c r="BT14" s="275">
        <f t="shared" si="5"/>
        <v>1.9106985568127923</v>
      </c>
      <c r="BV14">
        <v>11</v>
      </c>
      <c r="BW14" t="s">
        <v>251</v>
      </c>
      <c r="BX14" s="275">
        <f t="shared" si="6"/>
        <v>1.4576231338897379</v>
      </c>
      <c r="BZ14">
        <v>9</v>
      </c>
      <c r="CA14" t="s">
        <v>250</v>
      </c>
      <c r="CB14" s="275">
        <f t="shared" si="7"/>
        <v>-1.5738411785842616</v>
      </c>
      <c r="CD14">
        <v>27</v>
      </c>
      <c r="CE14" t="s">
        <v>213</v>
      </c>
      <c r="CF14" s="275">
        <f t="shared" si="8"/>
        <v>0.49019607843137253</v>
      </c>
      <c r="CH14">
        <v>4</v>
      </c>
      <c r="CI14" t="s">
        <v>239</v>
      </c>
      <c r="CJ14" s="275">
        <f t="shared" si="9"/>
        <v>1.8062397372742198</v>
      </c>
    </row>
    <row r="15" spans="1:88" ht="21.75" customHeight="1">
      <c r="A15" s="104">
        <v>10</v>
      </c>
      <c r="B15" s="368" t="s">
        <v>216</v>
      </c>
      <c r="C15" s="369"/>
      <c r="D15" s="11">
        <v>16423</v>
      </c>
      <c r="E15" s="2">
        <v>4.7309668655129649</v>
      </c>
      <c r="F15" s="12">
        <v>1.252141043057114</v>
      </c>
      <c r="G15" s="12">
        <v>3.4788258224558497</v>
      </c>
      <c r="H15" s="12">
        <v>5.6110093910578227</v>
      </c>
      <c r="I15" s="12">
        <v>1.618333234894572</v>
      </c>
      <c r="J15" s="12">
        <v>3.9926761561632511</v>
      </c>
      <c r="K15" s="13">
        <v>-0.88004252554485851</v>
      </c>
      <c r="L15" s="13">
        <v>0.34847321481306481</v>
      </c>
      <c r="M15" s="13">
        <v>2.468844132065442</v>
      </c>
      <c r="N15" s="14">
        <v>-2.1203709172523775</v>
      </c>
      <c r="AX15">
        <v>18</v>
      </c>
      <c r="AY15" t="s">
        <v>258</v>
      </c>
      <c r="AZ15" s="275">
        <f t="shared" si="0"/>
        <v>-0.40177627405371108</v>
      </c>
      <c r="BB15">
        <v>21</v>
      </c>
      <c r="BC15" t="s">
        <v>261</v>
      </c>
      <c r="BD15" s="275">
        <f t="shared" si="1"/>
        <v>3.3126660761736053</v>
      </c>
      <c r="BF15">
        <v>13</v>
      </c>
      <c r="BG15" t="s">
        <v>253</v>
      </c>
      <c r="BH15" s="275">
        <f t="shared" si="2"/>
        <v>3.6611749043102013</v>
      </c>
      <c r="BJ15">
        <v>7</v>
      </c>
      <c r="BK15" t="s">
        <v>246</v>
      </c>
      <c r="BL15" s="275">
        <f t="shared" si="3"/>
        <v>1.7320917151137865</v>
      </c>
      <c r="BN15">
        <v>13</v>
      </c>
      <c r="BO15" t="s">
        <v>253</v>
      </c>
      <c r="BP15" s="275">
        <f t="shared" si="4"/>
        <v>1.3757142064680756</v>
      </c>
      <c r="BR15">
        <v>25</v>
      </c>
      <c r="BS15" t="s">
        <v>18</v>
      </c>
      <c r="BT15" s="275">
        <f t="shared" si="5"/>
        <v>2.150247413405308</v>
      </c>
      <c r="BV15">
        <v>20</v>
      </c>
      <c r="BW15" t="s">
        <v>260</v>
      </c>
      <c r="BX15" s="275">
        <f t="shared" si="6"/>
        <v>1.49530782716304</v>
      </c>
      <c r="BZ15">
        <v>5</v>
      </c>
      <c r="CA15" t="s">
        <v>242</v>
      </c>
      <c r="CB15" s="275">
        <f t="shared" si="7"/>
        <v>-1.4911348966418825</v>
      </c>
      <c r="CD15">
        <v>17</v>
      </c>
      <c r="CE15" t="s">
        <v>17</v>
      </c>
      <c r="CF15" s="275">
        <f t="shared" si="8"/>
        <v>0.51652892561983477</v>
      </c>
      <c r="CH15">
        <v>6</v>
      </c>
      <c r="CI15" t="s">
        <v>243</v>
      </c>
      <c r="CJ15" s="275">
        <f t="shared" si="9"/>
        <v>1.8133132898012871</v>
      </c>
    </row>
    <row r="16" spans="1:88" ht="21.75" customHeight="1">
      <c r="A16" s="104"/>
      <c r="B16" s="370" t="s">
        <v>205</v>
      </c>
      <c r="C16" s="371"/>
      <c r="D16" s="59">
        <v>875911</v>
      </c>
      <c r="E16" s="60">
        <v>3.3546244569293044</v>
      </c>
      <c r="F16" s="61">
        <v>1.3413747196279124</v>
      </c>
      <c r="G16" s="61">
        <v>2.0132497373013925</v>
      </c>
      <c r="H16" s="61">
        <v>3.418079319709578</v>
      </c>
      <c r="I16" s="61">
        <v>1.269775917239476</v>
      </c>
      <c r="J16" s="61">
        <v>2.148303402470102</v>
      </c>
      <c r="K16" s="62">
        <v>-6.3454862780273125E-2</v>
      </c>
      <c r="L16" s="62">
        <v>0.65558713845715333</v>
      </c>
      <c r="M16" s="62">
        <v>1.5176005239267816</v>
      </c>
      <c r="N16" s="63">
        <v>-0.86201338546962825</v>
      </c>
      <c r="AX16">
        <v>20</v>
      </c>
      <c r="AY16" t="s">
        <v>260</v>
      </c>
      <c r="AZ16" s="275">
        <f t="shared" si="0"/>
        <v>-0.34031143652676088</v>
      </c>
      <c r="BB16">
        <v>6</v>
      </c>
      <c r="BC16" t="s">
        <v>244</v>
      </c>
      <c r="BD16" s="275">
        <f t="shared" si="1"/>
        <v>3.3471132616150703</v>
      </c>
      <c r="BF16">
        <v>11</v>
      </c>
      <c r="BG16" t="s">
        <v>251</v>
      </c>
      <c r="BH16" s="275">
        <f t="shared" si="2"/>
        <v>3.722424669879707</v>
      </c>
      <c r="BJ16">
        <v>20</v>
      </c>
      <c r="BK16" t="s">
        <v>260</v>
      </c>
      <c r="BL16" s="275">
        <f t="shared" si="3"/>
        <v>1.7840569248221101</v>
      </c>
      <c r="BN16">
        <v>11</v>
      </c>
      <c r="BO16" t="s">
        <v>251</v>
      </c>
      <c r="BP16" s="275">
        <f t="shared" si="4"/>
        <v>1.5203166020140277</v>
      </c>
      <c r="BR16">
        <v>21</v>
      </c>
      <c r="BS16" t="s">
        <v>261</v>
      </c>
      <c r="BT16" s="275">
        <f t="shared" si="5"/>
        <v>2.1789193976970771</v>
      </c>
      <c r="BV16">
        <v>7</v>
      </c>
      <c r="BW16" t="s">
        <v>246</v>
      </c>
      <c r="BX16" s="275">
        <f t="shared" si="6"/>
        <v>1.5640273704789833</v>
      </c>
      <c r="BZ16">
        <v>18</v>
      </c>
      <c r="CA16" t="s">
        <v>258</v>
      </c>
      <c r="CB16" s="275">
        <f t="shared" si="7"/>
        <v>-1.4379361387185452</v>
      </c>
      <c r="CD16">
        <v>19</v>
      </c>
      <c r="CE16" t="s">
        <v>121</v>
      </c>
      <c r="CF16" s="275">
        <f t="shared" si="8"/>
        <v>0.5284910901822617</v>
      </c>
      <c r="CH16">
        <v>19</v>
      </c>
      <c r="CI16" t="s">
        <v>121</v>
      </c>
      <c r="CJ16" s="275">
        <f t="shared" si="9"/>
        <v>1.8158411816518734</v>
      </c>
    </row>
    <row r="17" spans="1:88" ht="21.75" customHeight="1">
      <c r="A17" s="104">
        <v>11</v>
      </c>
      <c r="B17" s="362" t="s">
        <v>217</v>
      </c>
      <c r="C17" s="260" t="s">
        <v>72</v>
      </c>
      <c r="D17" s="11">
        <v>25473</v>
      </c>
      <c r="E17" s="2">
        <v>4.153442263234199</v>
      </c>
      <c r="F17" s="12">
        <v>2.6331256612201717</v>
      </c>
      <c r="G17" s="12">
        <v>1.5203166020140277</v>
      </c>
      <c r="H17" s="12">
        <v>3.722424669879707</v>
      </c>
      <c r="I17" s="12">
        <v>2.2648015359899691</v>
      </c>
      <c r="J17" s="12">
        <v>1.4576231338897379</v>
      </c>
      <c r="K17" s="13">
        <v>0.43101759335449241</v>
      </c>
      <c r="L17" s="13">
        <v>0.67395478233611539</v>
      </c>
      <c r="M17" s="13">
        <v>1.293052780063477</v>
      </c>
      <c r="N17" s="14">
        <v>-0.61909799772736185</v>
      </c>
      <c r="AX17">
        <v>4</v>
      </c>
      <c r="AY17" t="s">
        <v>240</v>
      </c>
      <c r="AZ17" s="275">
        <f t="shared" si="0"/>
        <v>-0.33448884023596664</v>
      </c>
      <c r="BB17">
        <v>9</v>
      </c>
      <c r="BC17" t="s">
        <v>250</v>
      </c>
      <c r="BD17" s="275">
        <f t="shared" si="1"/>
        <v>3.348904060366511</v>
      </c>
      <c r="BF17">
        <v>3</v>
      </c>
      <c r="BG17" t="s">
        <v>238</v>
      </c>
      <c r="BH17" s="275">
        <f t="shared" si="2"/>
        <v>3.7555817278321171</v>
      </c>
      <c r="BJ17">
        <v>9</v>
      </c>
      <c r="BK17" t="s">
        <v>250</v>
      </c>
      <c r="BL17" s="275">
        <f t="shared" si="3"/>
        <v>1.7858426158821414</v>
      </c>
      <c r="BN17">
        <v>7</v>
      </c>
      <c r="BO17" t="s">
        <v>246</v>
      </c>
      <c r="BP17" s="275">
        <f t="shared" si="4"/>
        <v>1.5623124281867915</v>
      </c>
      <c r="BR17">
        <v>11</v>
      </c>
      <c r="BS17" t="s">
        <v>251</v>
      </c>
      <c r="BT17" s="275">
        <f t="shared" si="5"/>
        <v>2.2648015359899691</v>
      </c>
      <c r="BV17">
        <v>5</v>
      </c>
      <c r="BW17" t="s">
        <v>242</v>
      </c>
      <c r="BX17" s="275">
        <f t="shared" si="6"/>
        <v>1.5769262194623743</v>
      </c>
      <c r="BZ17">
        <v>13</v>
      </c>
      <c r="CA17" t="s">
        <v>253</v>
      </c>
      <c r="CB17" s="275">
        <f t="shared" si="7"/>
        <v>-1.2980529206190714</v>
      </c>
      <c r="CD17">
        <v>6</v>
      </c>
      <c r="CE17" t="s">
        <v>243</v>
      </c>
      <c r="CF17" s="275">
        <f t="shared" si="8"/>
        <v>0.54728237891670972</v>
      </c>
      <c r="CH17">
        <v>13</v>
      </c>
      <c r="CI17" t="s">
        <v>117</v>
      </c>
      <c r="CJ17" s="275">
        <f t="shared" si="9"/>
        <v>1.8472291562656018</v>
      </c>
    </row>
    <row r="18" spans="1:88" ht="21.75" customHeight="1">
      <c r="A18" s="104"/>
      <c r="B18" s="364"/>
      <c r="C18" s="261" t="s">
        <v>13</v>
      </c>
      <c r="D18" s="64">
        <v>25473</v>
      </c>
      <c r="E18" s="65">
        <v>4.153442263234199</v>
      </c>
      <c r="F18" s="66">
        <v>2.6331256612201717</v>
      </c>
      <c r="G18" s="66">
        <v>1.5203166020140277</v>
      </c>
      <c r="H18" s="66">
        <v>3.722424669879707</v>
      </c>
      <c r="I18" s="66">
        <v>2.2648015359899691</v>
      </c>
      <c r="J18" s="66">
        <v>1.4576231338897379</v>
      </c>
      <c r="K18" s="67">
        <v>0.43101759335449241</v>
      </c>
      <c r="L18" s="67">
        <v>0.67395478233611539</v>
      </c>
      <c r="M18" s="67">
        <v>1.293052780063477</v>
      </c>
      <c r="N18" s="68">
        <v>-0.61909799772736185</v>
      </c>
      <c r="AX18">
        <v>15</v>
      </c>
      <c r="AY18" t="s">
        <v>256</v>
      </c>
      <c r="AZ18" s="275">
        <f t="shared" si="0"/>
        <v>-0.31282051282051282</v>
      </c>
      <c r="BB18">
        <v>20</v>
      </c>
      <c r="BC18" t="s">
        <v>260</v>
      </c>
      <c r="BD18" s="275">
        <f t="shared" si="1"/>
        <v>3.423739300814685</v>
      </c>
      <c r="BF18">
        <v>20</v>
      </c>
      <c r="BG18" t="s">
        <v>260</v>
      </c>
      <c r="BH18" s="275">
        <f t="shared" si="2"/>
        <v>3.7640507373414458</v>
      </c>
      <c r="BJ18">
        <v>19</v>
      </c>
      <c r="BK18" t="s">
        <v>259</v>
      </c>
      <c r="BL18" s="275">
        <f t="shared" si="3"/>
        <v>1.9581272443932516</v>
      </c>
      <c r="BN18">
        <v>9</v>
      </c>
      <c r="BO18" t="s">
        <v>250</v>
      </c>
      <c r="BP18" s="275">
        <f t="shared" si="4"/>
        <v>1.5630614444843693</v>
      </c>
      <c r="BR18">
        <v>20</v>
      </c>
      <c r="BS18" t="s">
        <v>260</v>
      </c>
      <c r="BT18" s="275">
        <f t="shared" si="5"/>
        <v>2.2687429101784056</v>
      </c>
      <c r="BV18">
        <v>19</v>
      </c>
      <c r="BW18" t="s">
        <v>259</v>
      </c>
      <c r="BX18" s="275">
        <f t="shared" si="6"/>
        <v>1.6057998509384104</v>
      </c>
      <c r="BZ18">
        <v>19</v>
      </c>
      <c r="CA18" t="s">
        <v>259</v>
      </c>
      <c r="CB18" s="275">
        <f t="shared" si="7"/>
        <v>-1.2873500914696117</v>
      </c>
      <c r="CD18">
        <v>13</v>
      </c>
      <c r="CE18" t="s">
        <v>117</v>
      </c>
      <c r="CF18" s="275">
        <f t="shared" si="8"/>
        <v>0.54917623564653029</v>
      </c>
      <c r="CH18">
        <v>5</v>
      </c>
      <c r="CI18" t="s">
        <v>241</v>
      </c>
      <c r="CJ18" s="275">
        <f t="shared" si="9"/>
        <v>1.9527739194378626</v>
      </c>
    </row>
    <row r="19" spans="1:88" ht="21.75" customHeight="1">
      <c r="A19" s="104">
        <v>12</v>
      </c>
      <c r="B19" s="362" t="s">
        <v>218</v>
      </c>
      <c r="C19" s="262" t="s">
        <v>73</v>
      </c>
      <c r="D19" s="20">
        <v>8169</v>
      </c>
      <c r="E19" s="21">
        <v>2.3297491039426523</v>
      </c>
      <c r="F19" s="12">
        <v>1.4814814814814816</v>
      </c>
      <c r="G19" s="12">
        <v>0.84826762246117093</v>
      </c>
      <c r="H19" s="12">
        <v>2.9271206690561531</v>
      </c>
      <c r="I19" s="12">
        <v>1.8040621266427717</v>
      </c>
      <c r="J19" s="12">
        <v>1.123058542413381</v>
      </c>
      <c r="K19" s="13">
        <v>-0.59737156511350065</v>
      </c>
      <c r="L19" s="13">
        <v>0.46594982078853053</v>
      </c>
      <c r="M19" s="13">
        <v>2.2700119474313025</v>
      </c>
      <c r="N19" s="14">
        <v>-1.8040621266427717</v>
      </c>
      <c r="AX19">
        <v>13</v>
      </c>
      <c r="AY19" t="s">
        <v>253</v>
      </c>
      <c r="AZ19" s="275">
        <f t="shared" si="0"/>
        <v>-0.199700449326011</v>
      </c>
      <c r="BB19">
        <v>13</v>
      </c>
      <c r="BC19" t="s">
        <v>253</v>
      </c>
      <c r="BD19" s="275">
        <f t="shared" si="1"/>
        <v>3.4614744549841903</v>
      </c>
      <c r="BF19">
        <v>8</v>
      </c>
      <c r="BG19" t="s">
        <v>248</v>
      </c>
      <c r="BH19" s="275">
        <f t="shared" si="2"/>
        <v>3.8049203693375473</v>
      </c>
      <c r="BJ19">
        <v>13</v>
      </c>
      <c r="BK19" t="s">
        <v>253</v>
      </c>
      <c r="BL19" s="275">
        <f t="shared" si="3"/>
        <v>2.0857602485161149</v>
      </c>
      <c r="BN19">
        <v>4</v>
      </c>
      <c r="BO19" t="s">
        <v>240</v>
      </c>
      <c r="BP19" s="275">
        <f t="shared" si="4"/>
        <v>1.5803511698421386</v>
      </c>
      <c r="BR19">
        <v>14</v>
      </c>
      <c r="BS19" t="s">
        <v>255</v>
      </c>
      <c r="BT19" s="275">
        <f t="shared" si="5"/>
        <v>2.358490566037736</v>
      </c>
      <c r="BV19">
        <v>17</v>
      </c>
      <c r="BW19" t="s">
        <v>17</v>
      </c>
      <c r="BX19" s="275">
        <f t="shared" si="6"/>
        <v>1.6528925619834711</v>
      </c>
      <c r="BZ19">
        <v>6</v>
      </c>
      <c r="CA19" t="s">
        <v>244</v>
      </c>
      <c r="CB19" s="275">
        <f t="shared" si="7"/>
        <v>-1.2660309108845773</v>
      </c>
      <c r="CD19">
        <v>15</v>
      </c>
      <c r="CE19" t="s">
        <v>118</v>
      </c>
      <c r="CF19" s="275">
        <f t="shared" si="8"/>
        <v>0.56923076923076932</v>
      </c>
      <c r="CH19">
        <v>9</v>
      </c>
      <c r="CI19" t="s">
        <v>249</v>
      </c>
      <c r="CJ19" s="275">
        <f t="shared" si="9"/>
        <v>2.0337765001796622</v>
      </c>
    </row>
    <row r="20" spans="1:88" ht="21.75" customHeight="1">
      <c r="A20" s="104"/>
      <c r="B20" s="364"/>
      <c r="C20" s="263" t="s">
        <v>13</v>
      </c>
      <c r="D20" s="64">
        <v>8169</v>
      </c>
      <c r="E20" s="65">
        <v>2.3297491039426523</v>
      </c>
      <c r="F20" s="66">
        <v>1.4814814814814816</v>
      </c>
      <c r="G20" s="66">
        <v>0.84826762246117093</v>
      </c>
      <c r="H20" s="66">
        <v>2.9271206690561531</v>
      </c>
      <c r="I20" s="66">
        <v>1.8040621266427717</v>
      </c>
      <c r="J20" s="66">
        <v>1.123058542413381</v>
      </c>
      <c r="K20" s="67">
        <v>-0.59737156511350065</v>
      </c>
      <c r="L20" s="67">
        <v>0.46594982078853053</v>
      </c>
      <c r="M20" s="67">
        <v>2.2700119474313025</v>
      </c>
      <c r="N20" s="68">
        <v>-1.8040621266427717</v>
      </c>
      <c r="AX20">
        <v>16</v>
      </c>
      <c r="AY20" t="s">
        <v>257</v>
      </c>
      <c r="AZ20" s="275">
        <f t="shared" si="0"/>
        <v>-0.18403778909269369</v>
      </c>
      <c r="BB20">
        <v>22</v>
      </c>
      <c r="BC20" t="s">
        <v>262</v>
      </c>
      <c r="BD20" s="275">
        <f t="shared" si="1"/>
        <v>3.4751773049645394</v>
      </c>
      <c r="BF20">
        <v>25</v>
      </c>
      <c r="BG20" t="s">
        <v>18</v>
      </c>
      <c r="BH20" s="275">
        <f t="shared" si="2"/>
        <v>3.9136302294197032</v>
      </c>
      <c r="BJ20">
        <v>14</v>
      </c>
      <c r="BK20" t="s">
        <v>255</v>
      </c>
      <c r="BL20" s="275">
        <f t="shared" si="3"/>
        <v>2.1079009433962264</v>
      </c>
      <c r="BN20">
        <v>20</v>
      </c>
      <c r="BO20" t="s">
        <v>260</v>
      </c>
      <c r="BP20" s="275">
        <f t="shared" si="4"/>
        <v>1.6396823759925749</v>
      </c>
      <c r="BR20">
        <v>13</v>
      </c>
      <c r="BS20" t="s">
        <v>253</v>
      </c>
      <c r="BT20" s="275">
        <f t="shared" si="5"/>
        <v>2.4851611471681365</v>
      </c>
      <c r="BV20">
        <v>25</v>
      </c>
      <c r="BW20" t="s">
        <v>18</v>
      </c>
      <c r="BX20" s="275">
        <f t="shared" si="6"/>
        <v>1.7633828160143952</v>
      </c>
      <c r="BZ20">
        <v>14</v>
      </c>
      <c r="CA20" t="s">
        <v>255</v>
      </c>
      <c r="CB20" s="275">
        <f t="shared" si="7"/>
        <v>-1.179245283018868</v>
      </c>
      <c r="CD20">
        <v>16</v>
      </c>
      <c r="CE20" t="s">
        <v>119</v>
      </c>
      <c r="CF20" s="275">
        <f t="shared" si="8"/>
        <v>0.58892092509661986</v>
      </c>
      <c r="CH20">
        <v>18</v>
      </c>
      <c r="CI20" t="s">
        <v>120</v>
      </c>
      <c r="CJ20" s="275">
        <f t="shared" si="9"/>
        <v>2.0511736096426305</v>
      </c>
    </row>
    <row r="21" spans="1:88" ht="21.75" customHeight="1">
      <c r="A21" s="104">
        <v>13</v>
      </c>
      <c r="B21" s="362" t="s">
        <v>219</v>
      </c>
      <c r="C21" s="262" t="s">
        <v>74</v>
      </c>
      <c r="D21" s="11">
        <v>17757</v>
      </c>
      <c r="E21" s="2">
        <v>3.4614744549841903</v>
      </c>
      <c r="F21" s="12">
        <v>2.0857602485161149</v>
      </c>
      <c r="G21" s="12">
        <v>1.3757142064680756</v>
      </c>
      <c r="H21" s="12">
        <v>3.6611749043102013</v>
      </c>
      <c r="I21" s="12">
        <v>2.4851611471681365</v>
      </c>
      <c r="J21" s="12">
        <v>1.1760137571420648</v>
      </c>
      <c r="K21" s="13">
        <v>-0.199700449326011</v>
      </c>
      <c r="L21" s="13">
        <v>0.54917623564653029</v>
      </c>
      <c r="M21" s="13">
        <v>1.8472291562656018</v>
      </c>
      <c r="N21" s="14">
        <v>-1.2980529206190714</v>
      </c>
      <c r="AX21">
        <v>6</v>
      </c>
      <c r="AY21" t="s">
        <v>244</v>
      </c>
      <c r="AZ21" s="275">
        <f t="shared" si="0"/>
        <v>-0.18321041010945649</v>
      </c>
      <c r="BB21">
        <v>14</v>
      </c>
      <c r="BC21" t="s">
        <v>255</v>
      </c>
      <c r="BD21" s="275">
        <f t="shared" si="1"/>
        <v>3.4787735849056602</v>
      </c>
      <c r="BF21">
        <v>26</v>
      </c>
      <c r="BG21" t="s">
        <v>19</v>
      </c>
      <c r="BH21" s="275">
        <f t="shared" si="2"/>
        <v>3.978622327790974</v>
      </c>
      <c r="BJ21">
        <v>21</v>
      </c>
      <c r="BK21" t="s">
        <v>261</v>
      </c>
      <c r="BL21" s="275">
        <f t="shared" si="3"/>
        <v>2.1789193976970771</v>
      </c>
      <c r="BN21">
        <v>5</v>
      </c>
      <c r="BO21" t="s">
        <v>242</v>
      </c>
      <c r="BP21" s="275">
        <f t="shared" si="4"/>
        <v>1.6484189884794509</v>
      </c>
      <c r="BR21">
        <v>16</v>
      </c>
      <c r="BS21" t="s">
        <v>257</v>
      </c>
      <c r="BT21" s="275">
        <f t="shared" si="5"/>
        <v>2.5703944543279551</v>
      </c>
      <c r="BV21">
        <v>15</v>
      </c>
      <c r="BW21" t="s">
        <v>256</v>
      </c>
      <c r="BX21" s="275">
        <f t="shared" si="6"/>
        <v>1.81025641025641</v>
      </c>
      <c r="BZ21">
        <v>4</v>
      </c>
      <c r="CA21" t="s">
        <v>240</v>
      </c>
      <c r="CB21" s="275">
        <f t="shared" si="7"/>
        <v>-1.17201414409953</v>
      </c>
      <c r="CD21">
        <v>18</v>
      </c>
      <c r="CE21" t="s">
        <v>120</v>
      </c>
      <c r="CF21" s="275">
        <f t="shared" si="8"/>
        <v>0.61323747092408543</v>
      </c>
      <c r="CH21">
        <v>25</v>
      </c>
      <c r="CI21" t="s">
        <v>18</v>
      </c>
      <c r="CJ21" s="275">
        <f t="shared" si="9"/>
        <v>2.1142600089968511</v>
      </c>
    </row>
    <row r="22" spans="1:88" ht="21.75" customHeight="1">
      <c r="A22" s="104">
        <v>14</v>
      </c>
      <c r="B22" s="363"/>
      <c r="C22" s="262" t="s">
        <v>220</v>
      </c>
      <c r="D22" s="11">
        <v>6713</v>
      </c>
      <c r="E22" s="2">
        <v>3.4787735849056602</v>
      </c>
      <c r="F22" s="12">
        <v>2.1079009433962264</v>
      </c>
      <c r="G22" s="12">
        <v>1.3708726415094341</v>
      </c>
      <c r="H22" s="12">
        <v>3.3461084905660377</v>
      </c>
      <c r="I22" s="12">
        <v>2.358490566037736</v>
      </c>
      <c r="J22" s="12">
        <v>0.98761792452830188</v>
      </c>
      <c r="K22" s="13">
        <v>0.13266509433962265</v>
      </c>
      <c r="L22" s="13">
        <v>0.41273584905660377</v>
      </c>
      <c r="M22" s="13">
        <v>1.5919811320754718</v>
      </c>
      <c r="N22" s="14">
        <v>-1.179245283018868</v>
      </c>
      <c r="AX22">
        <v>7</v>
      </c>
      <c r="AY22" t="s">
        <v>246</v>
      </c>
      <c r="AZ22" s="275">
        <f t="shared" si="0"/>
        <v>-3.7728730428221086E-2</v>
      </c>
      <c r="BB22">
        <v>19</v>
      </c>
      <c r="BC22" t="s">
        <v>259</v>
      </c>
      <c r="BD22" s="275">
        <f t="shared" si="1"/>
        <v>3.9365810691781284</v>
      </c>
      <c r="BF22">
        <v>24</v>
      </c>
      <c r="BG22" t="s">
        <v>126</v>
      </c>
      <c r="BH22" s="275">
        <f t="shared" si="2"/>
        <v>4.2464246424642464</v>
      </c>
      <c r="BJ22">
        <v>16</v>
      </c>
      <c r="BK22" t="s">
        <v>257</v>
      </c>
      <c r="BL22" s="275">
        <f t="shared" si="3"/>
        <v>2.2329918409913505</v>
      </c>
      <c r="BN22">
        <v>8</v>
      </c>
      <c r="BO22" t="s">
        <v>248</v>
      </c>
      <c r="BP22" s="275">
        <f t="shared" si="4"/>
        <v>1.7475367168618701</v>
      </c>
      <c r="BR22">
        <v>18</v>
      </c>
      <c r="BS22" t="s">
        <v>258</v>
      </c>
      <c r="BT22" s="275">
        <f t="shared" si="5"/>
        <v>2.6009727215056038</v>
      </c>
      <c r="BV22">
        <v>4</v>
      </c>
      <c r="BW22" t="s">
        <v>240</v>
      </c>
      <c r="BX22" s="275">
        <f t="shared" si="6"/>
        <v>1.8392542202066011</v>
      </c>
      <c r="BZ22">
        <v>15</v>
      </c>
      <c r="CA22" t="s">
        <v>256</v>
      </c>
      <c r="CB22" s="275">
        <f t="shared" si="7"/>
        <v>-1.0102564102564102</v>
      </c>
      <c r="CD22">
        <v>26</v>
      </c>
      <c r="CE22" t="s">
        <v>19</v>
      </c>
      <c r="CF22" s="275">
        <f t="shared" si="8"/>
        <v>0.62351543942992871</v>
      </c>
      <c r="CH22">
        <v>26</v>
      </c>
      <c r="CI22" t="s">
        <v>19</v>
      </c>
      <c r="CJ22" s="275">
        <f t="shared" si="9"/>
        <v>2.2268408551068886</v>
      </c>
    </row>
    <row r="23" spans="1:88" ht="21.75" customHeight="1">
      <c r="A23" s="104"/>
      <c r="B23" s="364"/>
      <c r="C23" s="263" t="s">
        <v>13</v>
      </c>
      <c r="D23" s="64">
        <v>24470</v>
      </c>
      <c r="E23" s="65">
        <v>3.4662045060658579</v>
      </c>
      <c r="F23" s="66">
        <v>2.0918141147071863</v>
      </c>
      <c r="G23" s="66">
        <v>1.3743903913586715</v>
      </c>
      <c r="H23" s="66">
        <v>3.5750272056749024</v>
      </c>
      <c r="I23" s="66">
        <v>2.4505259763814435</v>
      </c>
      <c r="J23" s="66">
        <v>1.1245012292934584</v>
      </c>
      <c r="K23" s="67">
        <v>-0.10882269960904437</v>
      </c>
      <c r="L23" s="67">
        <v>0.51186973519809753</v>
      </c>
      <c r="M23" s="67">
        <v>1.7774374269477249</v>
      </c>
      <c r="N23" s="68">
        <v>-1.265567691749627</v>
      </c>
      <c r="AX23">
        <v>2</v>
      </c>
      <c r="AY23" t="s">
        <v>236</v>
      </c>
      <c r="AZ23" s="275">
        <f t="shared" si="0"/>
        <v>-3.6798205649400714E-2</v>
      </c>
      <c r="BB23">
        <v>3</v>
      </c>
      <c r="BC23" t="s">
        <v>238</v>
      </c>
      <c r="BD23" s="275">
        <f t="shared" si="1"/>
        <v>4.1334702129401615</v>
      </c>
      <c r="BF23">
        <v>23</v>
      </c>
      <c r="BG23" t="s">
        <v>263</v>
      </c>
      <c r="BH23" s="275">
        <f t="shared" si="2"/>
        <v>4.4025157232704402</v>
      </c>
      <c r="BJ23">
        <v>18</v>
      </c>
      <c r="BK23" t="s">
        <v>258</v>
      </c>
      <c r="BL23" s="275">
        <f t="shared" si="3"/>
        <v>2.2414886868259676</v>
      </c>
      <c r="BN23">
        <v>15</v>
      </c>
      <c r="BO23" t="s">
        <v>256</v>
      </c>
      <c r="BP23" s="275">
        <f t="shared" si="4"/>
        <v>1.7743589743589743</v>
      </c>
      <c r="BR23">
        <v>26</v>
      </c>
      <c r="BS23" t="s">
        <v>19</v>
      </c>
      <c r="BT23" s="275">
        <f t="shared" si="5"/>
        <v>2.7909738717339665</v>
      </c>
      <c r="BV23">
        <v>6</v>
      </c>
      <c r="BW23" t="s">
        <v>244</v>
      </c>
      <c r="BX23" s="275">
        <f t="shared" si="6"/>
        <v>1.86968572368112</v>
      </c>
      <c r="BZ23">
        <v>21</v>
      </c>
      <c r="CA23" t="s">
        <v>261</v>
      </c>
      <c r="CB23" s="275">
        <f t="shared" si="7"/>
        <v>-1.0038382049010923</v>
      </c>
      <c r="CD23">
        <v>21</v>
      </c>
      <c r="CE23" t="s">
        <v>123</v>
      </c>
      <c r="CF23" s="275">
        <f t="shared" si="8"/>
        <v>0.63182757602598172</v>
      </c>
      <c r="CH23">
        <v>12</v>
      </c>
      <c r="CI23" t="s">
        <v>116</v>
      </c>
      <c r="CJ23" s="275">
        <f t="shared" si="9"/>
        <v>2.2700119474313025</v>
      </c>
    </row>
    <row r="24" spans="1:88" ht="21.75" customHeight="1">
      <c r="A24" s="104">
        <v>15</v>
      </c>
      <c r="B24" s="365" t="s">
        <v>221</v>
      </c>
      <c r="C24" s="262" t="s">
        <v>76</v>
      </c>
      <c r="D24" s="11">
        <v>19242</v>
      </c>
      <c r="E24" s="2">
        <v>4.5076923076923077</v>
      </c>
      <c r="F24" s="12">
        <v>2.7333333333333334</v>
      </c>
      <c r="G24" s="12">
        <v>1.7743589743589743</v>
      </c>
      <c r="H24" s="12">
        <v>4.8205128205128203</v>
      </c>
      <c r="I24" s="12">
        <v>3.0102564102564102</v>
      </c>
      <c r="J24" s="12">
        <v>1.81025641025641</v>
      </c>
      <c r="K24" s="13">
        <v>-0.31282051282051282</v>
      </c>
      <c r="L24" s="13">
        <v>0.56923076923076932</v>
      </c>
      <c r="M24" s="13">
        <v>1.5794871794871796</v>
      </c>
      <c r="N24" s="14">
        <v>-1.0102564102564102</v>
      </c>
      <c r="AX24">
        <v>21</v>
      </c>
      <c r="AY24" t="s">
        <v>261</v>
      </c>
      <c r="AZ24" s="275">
        <f t="shared" si="0"/>
        <v>-2.9524653085326247E-2</v>
      </c>
      <c r="BB24">
        <v>11</v>
      </c>
      <c r="BC24" t="s">
        <v>251</v>
      </c>
      <c r="BD24" s="275">
        <f t="shared" si="1"/>
        <v>4.153442263234199</v>
      </c>
      <c r="BF24">
        <v>22</v>
      </c>
      <c r="BG24" t="s">
        <v>262</v>
      </c>
      <c r="BH24" s="275">
        <f t="shared" si="2"/>
        <v>4.5390070921985819</v>
      </c>
      <c r="BJ24">
        <v>22</v>
      </c>
      <c r="BK24" t="s">
        <v>262</v>
      </c>
      <c r="BL24" s="275">
        <f t="shared" si="3"/>
        <v>2.2695035460992909</v>
      </c>
      <c r="BN24">
        <v>6</v>
      </c>
      <c r="BO24" t="s">
        <v>244</v>
      </c>
      <c r="BP24" s="275">
        <f t="shared" si="4"/>
        <v>1.8790811293277587</v>
      </c>
      <c r="BR24">
        <v>15</v>
      </c>
      <c r="BS24" t="s">
        <v>256</v>
      </c>
      <c r="BT24" s="275">
        <f t="shared" si="5"/>
        <v>3.0102564102564102</v>
      </c>
      <c r="BV24">
        <v>8</v>
      </c>
      <c r="BW24" t="s">
        <v>248</v>
      </c>
      <c r="BX24" s="275">
        <f t="shared" si="6"/>
        <v>2.0821714073247817</v>
      </c>
      <c r="BZ24">
        <v>16</v>
      </c>
      <c r="CA24" t="s">
        <v>257</v>
      </c>
      <c r="CB24" s="275">
        <f t="shared" si="7"/>
        <v>-0.94472731734249438</v>
      </c>
      <c r="CD24">
        <v>4</v>
      </c>
      <c r="CE24" t="s">
        <v>239</v>
      </c>
      <c r="CF24" s="275">
        <f t="shared" si="8"/>
        <v>0.63422559317469007</v>
      </c>
      <c r="CH24">
        <v>23</v>
      </c>
      <c r="CI24" t="s">
        <v>125</v>
      </c>
      <c r="CJ24" s="275">
        <f t="shared" si="9"/>
        <v>2.3480083857442349</v>
      </c>
    </row>
    <row r="25" spans="1:88" ht="21.75" customHeight="1">
      <c r="A25" s="104">
        <v>16</v>
      </c>
      <c r="B25" s="366"/>
      <c r="C25" s="262" t="s">
        <v>77</v>
      </c>
      <c r="D25" s="11">
        <v>16117</v>
      </c>
      <c r="E25" s="2">
        <v>5.3125575118090911</v>
      </c>
      <c r="F25" s="12">
        <v>2.2329918409913505</v>
      </c>
      <c r="G25" s="12">
        <v>3.0795656708177415</v>
      </c>
      <c r="H25" s="12">
        <v>5.4965953009017854</v>
      </c>
      <c r="I25" s="12">
        <v>2.5703944543279551</v>
      </c>
      <c r="J25" s="12">
        <v>2.9262008465738298</v>
      </c>
      <c r="K25" s="13">
        <v>-0.18403778909269369</v>
      </c>
      <c r="L25" s="13">
        <v>0.58892092509661986</v>
      </c>
      <c r="M25" s="13">
        <v>1.5336482424391142</v>
      </c>
      <c r="N25" s="14">
        <v>-0.94472731734249438</v>
      </c>
      <c r="AX25">
        <v>14</v>
      </c>
      <c r="AY25" t="s">
        <v>255</v>
      </c>
      <c r="AZ25" s="275">
        <f t="shared" si="0"/>
        <v>0.13266509433962265</v>
      </c>
      <c r="BB25">
        <v>27</v>
      </c>
      <c r="BC25" t="s">
        <v>127</v>
      </c>
      <c r="BD25" s="275">
        <f t="shared" si="1"/>
        <v>4.3811274509803919</v>
      </c>
      <c r="BF25">
        <v>15</v>
      </c>
      <c r="BG25" t="s">
        <v>256</v>
      </c>
      <c r="BH25" s="275">
        <f t="shared" si="2"/>
        <v>4.8205128205128203</v>
      </c>
      <c r="BJ25">
        <v>24</v>
      </c>
      <c r="BK25" t="s">
        <v>126</v>
      </c>
      <c r="BL25" s="275">
        <f t="shared" si="3"/>
        <v>2.3762376237623761</v>
      </c>
      <c r="BN25">
        <v>2</v>
      </c>
      <c r="BO25" t="s">
        <v>236</v>
      </c>
      <c r="BP25" s="275">
        <f t="shared" si="4"/>
        <v>1.92101653165647</v>
      </c>
      <c r="BR25">
        <v>23</v>
      </c>
      <c r="BS25" t="s">
        <v>263</v>
      </c>
      <c r="BT25" s="275">
        <f t="shared" si="5"/>
        <v>3.2285115303983232</v>
      </c>
      <c r="BV25">
        <v>27</v>
      </c>
      <c r="BW25" t="s">
        <v>127</v>
      </c>
      <c r="BX25" s="275">
        <f t="shared" si="6"/>
        <v>2.267156862745098</v>
      </c>
      <c r="BZ25">
        <v>7</v>
      </c>
      <c r="CA25" t="s">
        <v>246</v>
      </c>
      <c r="CB25" s="275">
        <f t="shared" si="7"/>
        <v>-0.93121366466018418</v>
      </c>
      <c r="CD25">
        <v>11</v>
      </c>
      <c r="CE25" t="s">
        <v>115</v>
      </c>
      <c r="CF25" s="275">
        <f t="shared" si="8"/>
        <v>0.67395478233611539</v>
      </c>
      <c r="CH25">
        <v>8</v>
      </c>
      <c r="CI25" t="s">
        <v>247</v>
      </c>
      <c r="CJ25" s="275">
        <f t="shared" si="9"/>
        <v>2.4539877300613497</v>
      </c>
    </row>
    <row r="26" spans="1:88" ht="21.75" customHeight="1">
      <c r="A26" s="104">
        <v>17</v>
      </c>
      <c r="B26" s="366"/>
      <c r="C26" s="262" t="s">
        <v>17</v>
      </c>
      <c r="D26" s="11">
        <v>922</v>
      </c>
      <c r="E26" s="2">
        <v>4.6487603305785123</v>
      </c>
      <c r="F26" s="12">
        <v>3.6157024793388426</v>
      </c>
      <c r="G26" s="12">
        <v>1.0330578512396695</v>
      </c>
      <c r="H26" s="12">
        <v>6.508264462809918</v>
      </c>
      <c r="I26" s="12">
        <v>4.8553719008264462</v>
      </c>
      <c r="J26" s="12">
        <v>1.6528925619834711</v>
      </c>
      <c r="K26" s="13">
        <v>-1.859504132231405</v>
      </c>
      <c r="L26" s="13">
        <v>0.51652892561983477</v>
      </c>
      <c r="M26" s="13">
        <v>3.4090909090909087</v>
      </c>
      <c r="N26" s="14">
        <v>-2.8925619834710745</v>
      </c>
      <c r="AX26">
        <v>9</v>
      </c>
      <c r="AY26" t="s">
        <v>250</v>
      </c>
      <c r="AZ26" s="275">
        <f t="shared" si="0"/>
        <v>0.16528925619834711</v>
      </c>
      <c r="BB26">
        <v>15</v>
      </c>
      <c r="BC26" t="s">
        <v>256</v>
      </c>
      <c r="BD26" s="275">
        <f t="shared" si="1"/>
        <v>4.5076923076923077</v>
      </c>
      <c r="BF26">
        <v>16</v>
      </c>
      <c r="BG26" t="s">
        <v>257</v>
      </c>
      <c r="BH26" s="275">
        <f t="shared" si="2"/>
        <v>5.4965953009017854</v>
      </c>
      <c r="BJ26">
        <v>11</v>
      </c>
      <c r="BK26" t="s">
        <v>251</v>
      </c>
      <c r="BL26" s="275">
        <f t="shared" si="3"/>
        <v>2.6331256612201717</v>
      </c>
      <c r="BN26">
        <v>19</v>
      </c>
      <c r="BO26" t="s">
        <v>259</v>
      </c>
      <c r="BP26" s="275">
        <f t="shared" si="4"/>
        <v>1.9784538247848771</v>
      </c>
      <c r="BR26">
        <v>22</v>
      </c>
      <c r="BS26" t="s">
        <v>262</v>
      </c>
      <c r="BT26" s="275">
        <f t="shared" si="5"/>
        <v>3.4042553191489362</v>
      </c>
      <c r="BV26">
        <v>2</v>
      </c>
      <c r="BW26" t="s">
        <v>236</v>
      </c>
      <c r="BX26" s="275">
        <f t="shared" si="6"/>
        <v>2.2779841592486156</v>
      </c>
      <c r="BZ26">
        <v>20</v>
      </c>
      <c r="CA26" t="s">
        <v>260</v>
      </c>
      <c r="CB26" s="275">
        <f t="shared" si="7"/>
        <v>-0.89718469629782405</v>
      </c>
      <c r="CD26">
        <v>7</v>
      </c>
      <c r="CE26" t="s">
        <v>245</v>
      </c>
      <c r="CF26" s="275">
        <f t="shared" si="8"/>
        <v>0.69283668604551452</v>
      </c>
      <c r="CH26">
        <v>10</v>
      </c>
      <c r="CI26" t="s">
        <v>204</v>
      </c>
      <c r="CJ26" s="275">
        <f t="shared" si="9"/>
        <v>2.468844132065442</v>
      </c>
    </row>
    <row r="27" spans="1:88" ht="21.75" customHeight="1">
      <c r="A27" s="104">
        <v>18</v>
      </c>
      <c r="B27" s="366"/>
      <c r="C27" s="262" t="s">
        <v>78</v>
      </c>
      <c r="D27" s="11">
        <v>4642</v>
      </c>
      <c r="E27" s="2">
        <v>2.9181645168111654</v>
      </c>
      <c r="F27" s="12">
        <v>2.2414886868259676</v>
      </c>
      <c r="G27" s="12">
        <v>0.67667582998519771</v>
      </c>
      <c r="H27" s="12">
        <v>3.3199407908648761</v>
      </c>
      <c r="I27" s="12">
        <v>2.6009727215056038</v>
      </c>
      <c r="J27" s="12">
        <v>0.7189680693592726</v>
      </c>
      <c r="K27" s="13">
        <v>-0.40177627405371108</v>
      </c>
      <c r="L27" s="13">
        <v>0.61323747092408543</v>
      </c>
      <c r="M27" s="13">
        <v>2.0511736096426305</v>
      </c>
      <c r="N27" s="14">
        <v>-1.4379361387185452</v>
      </c>
      <c r="AX27">
        <v>3</v>
      </c>
      <c r="AY27" t="s">
        <v>238</v>
      </c>
      <c r="AZ27" s="275">
        <f t="shared" si="0"/>
        <v>0.37788848510804462</v>
      </c>
      <c r="BB27">
        <v>17</v>
      </c>
      <c r="BC27" t="s">
        <v>17</v>
      </c>
      <c r="BD27" s="275">
        <f t="shared" si="1"/>
        <v>4.6487603305785123</v>
      </c>
      <c r="BF27">
        <v>10</v>
      </c>
      <c r="BG27" t="s">
        <v>204</v>
      </c>
      <c r="BH27" s="275">
        <f t="shared" si="2"/>
        <v>5.6110093910578227</v>
      </c>
      <c r="BJ27">
        <v>15</v>
      </c>
      <c r="BK27" t="s">
        <v>256</v>
      </c>
      <c r="BL27" s="275">
        <f t="shared" si="3"/>
        <v>2.7333333333333334</v>
      </c>
      <c r="BN27">
        <v>3</v>
      </c>
      <c r="BO27" t="s">
        <v>238</v>
      </c>
      <c r="BP27" s="275">
        <f t="shared" si="4"/>
        <v>2.8228269837570932</v>
      </c>
      <c r="BR27">
        <v>24</v>
      </c>
      <c r="BS27" t="s">
        <v>126</v>
      </c>
      <c r="BT27" s="275">
        <f t="shared" si="5"/>
        <v>3.5863586358635868</v>
      </c>
      <c r="BV27">
        <v>3</v>
      </c>
      <c r="BW27" t="s">
        <v>238</v>
      </c>
      <c r="BX27" s="275">
        <f t="shared" si="6"/>
        <v>2.4720205067484584</v>
      </c>
      <c r="BZ27">
        <v>3</v>
      </c>
      <c r="CA27" t="s">
        <v>238</v>
      </c>
      <c r="CB27" s="275">
        <f t="shared" si="7"/>
        <v>-0.79545526115243403</v>
      </c>
      <c r="CD27">
        <v>20</v>
      </c>
      <c r="CE27" t="s">
        <v>122</v>
      </c>
      <c r="CF27" s="275">
        <f t="shared" si="8"/>
        <v>0.7012478086005981</v>
      </c>
      <c r="CH27">
        <v>22</v>
      </c>
      <c r="CI27" t="s">
        <v>124</v>
      </c>
      <c r="CJ27" s="275">
        <f t="shared" si="9"/>
        <v>2.9078014184397163</v>
      </c>
    </row>
    <row r="28" spans="1:88" ht="21.75" customHeight="1">
      <c r="A28" s="104">
        <v>19</v>
      </c>
      <c r="B28" s="366"/>
      <c r="C28" s="262" t="s">
        <v>79</v>
      </c>
      <c r="D28" s="11">
        <v>14631</v>
      </c>
      <c r="E28" s="2">
        <v>3.9365810691781284</v>
      </c>
      <c r="F28" s="12">
        <v>1.9581272443932516</v>
      </c>
      <c r="G28" s="12">
        <v>1.9784538247848771</v>
      </c>
      <c r="H28" s="12">
        <v>3.5164984077512029</v>
      </c>
      <c r="I28" s="12">
        <v>1.9106985568127923</v>
      </c>
      <c r="J28" s="12">
        <v>1.6057998509384104</v>
      </c>
      <c r="K28" s="13">
        <v>0.42008266142692591</v>
      </c>
      <c r="L28" s="13">
        <v>0.5284910901822617</v>
      </c>
      <c r="M28" s="13">
        <v>1.8158411816518734</v>
      </c>
      <c r="N28" s="14">
        <v>-1.2873500914696117</v>
      </c>
      <c r="AX28">
        <v>19</v>
      </c>
      <c r="AY28" t="s">
        <v>259</v>
      </c>
      <c r="AZ28" s="275">
        <f t="shared" si="0"/>
        <v>0.42008266142692591</v>
      </c>
      <c r="BB28">
        <v>10</v>
      </c>
      <c r="BC28" t="s">
        <v>204</v>
      </c>
      <c r="BD28" s="275">
        <f t="shared" si="1"/>
        <v>4.7309668655129649</v>
      </c>
      <c r="BF28">
        <v>27</v>
      </c>
      <c r="BG28" t="s">
        <v>127</v>
      </c>
      <c r="BH28" s="275">
        <f t="shared" si="2"/>
        <v>6.25</v>
      </c>
      <c r="BJ28">
        <v>27</v>
      </c>
      <c r="BK28" t="s">
        <v>127</v>
      </c>
      <c r="BL28" s="275">
        <f t="shared" si="3"/>
        <v>3.1556372549019605</v>
      </c>
      <c r="BN28">
        <v>16</v>
      </c>
      <c r="BO28" t="s">
        <v>257</v>
      </c>
      <c r="BP28" s="275">
        <f t="shared" si="4"/>
        <v>3.0795656708177415</v>
      </c>
      <c r="BR28">
        <v>27</v>
      </c>
      <c r="BS28" t="s">
        <v>127</v>
      </c>
      <c r="BT28" s="275">
        <f t="shared" si="5"/>
        <v>3.9828431372549016</v>
      </c>
      <c r="BV28">
        <v>16</v>
      </c>
      <c r="BW28" t="s">
        <v>257</v>
      </c>
      <c r="BX28" s="275">
        <f t="shared" si="6"/>
        <v>2.9262008465738298</v>
      </c>
      <c r="BZ28">
        <v>11</v>
      </c>
      <c r="CA28" t="s">
        <v>251</v>
      </c>
      <c r="CB28" s="275">
        <f t="shared" si="7"/>
        <v>-0.61909799772736185</v>
      </c>
      <c r="CD28">
        <v>2</v>
      </c>
      <c r="CE28" t="s">
        <v>235</v>
      </c>
      <c r="CF28" s="275">
        <f t="shared" si="8"/>
        <v>0.70467312178954422</v>
      </c>
      <c r="CH28">
        <v>24</v>
      </c>
      <c r="CI28" t="s">
        <v>264</v>
      </c>
      <c r="CJ28" s="275">
        <f t="shared" si="9"/>
        <v>3.1683168316831685</v>
      </c>
    </row>
    <row r="29" spans="1:88" ht="21.75" customHeight="1">
      <c r="A29" s="104">
        <v>20</v>
      </c>
      <c r="B29" s="366"/>
      <c r="C29" s="262" t="s">
        <v>80</v>
      </c>
      <c r="D29" s="11">
        <v>9577</v>
      </c>
      <c r="E29" s="2">
        <v>3.423739300814685</v>
      </c>
      <c r="F29" s="12">
        <v>1.7840569248221101</v>
      </c>
      <c r="G29" s="12">
        <v>1.6396823759925749</v>
      </c>
      <c r="H29" s="12">
        <v>3.7640507373414458</v>
      </c>
      <c r="I29" s="12">
        <v>2.2687429101784056</v>
      </c>
      <c r="J29" s="12">
        <v>1.49530782716304</v>
      </c>
      <c r="K29" s="13">
        <v>-0.34031143652676088</v>
      </c>
      <c r="L29" s="13">
        <v>0.7012478086005981</v>
      </c>
      <c r="M29" s="13">
        <v>1.5984325048984223</v>
      </c>
      <c r="N29" s="14">
        <v>-0.89718469629782405</v>
      </c>
      <c r="AX29">
        <v>11</v>
      </c>
      <c r="AY29" t="s">
        <v>251</v>
      </c>
      <c r="AZ29" s="275">
        <f t="shared" si="0"/>
        <v>0.43101759335449241</v>
      </c>
      <c r="BB29">
        <v>16</v>
      </c>
      <c r="BC29" t="s">
        <v>257</v>
      </c>
      <c r="BD29" s="275">
        <f t="shared" si="1"/>
        <v>5.3125575118090911</v>
      </c>
      <c r="BF29">
        <v>17</v>
      </c>
      <c r="BG29" t="s">
        <v>17</v>
      </c>
      <c r="BH29" s="275">
        <f t="shared" si="2"/>
        <v>6.508264462809918</v>
      </c>
      <c r="BJ29">
        <v>17</v>
      </c>
      <c r="BK29" t="s">
        <v>17</v>
      </c>
      <c r="BL29" s="275">
        <f t="shared" si="3"/>
        <v>3.6157024793388426</v>
      </c>
      <c r="BN29">
        <v>10</v>
      </c>
      <c r="BO29" t="s">
        <v>204</v>
      </c>
      <c r="BP29" s="275">
        <f t="shared" si="4"/>
        <v>3.4788258224558497</v>
      </c>
      <c r="BR29">
        <v>17</v>
      </c>
      <c r="BS29" t="s">
        <v>17</v>
      </c>
      <c r="BT29" s="275">
        <f t="shared" si="5"/>
        <v>4.8553719008264462</v>
      </c>
      <c r="BV29">
        <v>10</v>
      </c>
      <c r="BW29" t="s">
        <v>204</v>
      </c>
      <c r="BX29" s="275">
        <f t="shared" si="6"/>
        <v>3.9926761561632511</v>
      </c>
      <c r="BZ29">
        <v>2</v>
      </c>
      <c r="CA29" t="s">
        <v>236</v>
      </c>
      <c r="CB29" s="275">
        <f t="shared" si="7"/>
        <v>-0.51842914217625091</v>
      </c>
      <c r="CD29">
        <v>3</v>
      </c>
      <c r="CE29" t="s">
        <v>237</v>
      </c>
      <c r="CF29" s="275">
        <f t="shared" si="8"/>
        <v>0.71420923685420434</v>
      </c>
      <c r="CH29">
        <v>17</v>
      </c>
      <c r="CI29" t="s">
        <v>17</v>
      </c>
      <c r="CJ29" s="275">
        <f t="shared" si="9"/>
        <v>3.4090909090909087</v>
      </c>
    </row>
    <row r="30" spans="1:88" ht="21.75" customHeight="1">
      <c r="A30" s="104"/>
      <c r="B30" s="367"/>
      <c r="C30" s="263" t="s">
        <v>13</v>
      </c>
      <c r="D30" s="64">
        <v>65131</v>
      </c>
      <c r="E30" s="65">
        <v>4.3075476847499772</v>
      </c>
      <c r="F30" s="66">
        <v>2.2743123995512025</v>
      </c>
      <c r="G30" s="66">
        <v>2.0332352851987747</v>
      </c>
      <c r="H30" s="66">
        <v>4.4576523031203568</v>
      </c>
      <c r="I30" s="66">
        <v>2.5441974709646114</v>
      </c>
      <c r="J30" s="66">
        <v>1.913454832155745</v>
      </c>
      <c r="K30" s="67">
        <v>-0.15010461837037936</v>
      </c>
      <c r="L30" s="67">
        <v>0.5867725990842102</v>
      </c>
      <c r="M30" s="67">
        <v>1.6845073839342573</v>
      </c>
      <c r="N30" s="68">
        <v>-1.0977347848500469</v>
      </c>
    </row>
    <row r="31" spans="1:88" ht="21.75" customHeight="1">
      <c r="A31" s="104">
        <v>21</v>
      </c>
      <c r="B31" s="362" t="s">
        <v>222</v>
      </c>
      <c r="C31" s="262" t="s">
        <v>81</v>
      </c>
      <c r="D31" s="11">
        <v>16760</v>
      </c>
      <c r="E31" s="2">
        <v>3.3126660761736053</v>
      </c>
      <c r="F31" s="12">
        <v>2.1789193976970771</v>
      </c>
      <c r="G31" s="12">
        <v>1.133746678476528</v>
      </c>
      <c r="H31" s="12">
        <v>3.3421907292589315</v>
      </c>
      <c r="I31" s="12">
        <v>2.1789193976970771</v>
      </c>
      <c r="J31" s="12">
        <v>1.1632713315618541</v>
      </c>
      <c r="K31" s="13">
        <v>-2.9524653085326247E-2</v>
      </c>
      <c r="L31" s="13">
        <v>0.63182757602598172</v>
      </c>
      <c r="M31" s="13">
        <v>1.635665780927074</v>
      </c>
      <c r="N31" s="14">
        <v>-1.0038382049010923</v>
      </c>
    </row>
    <row r="32" spans="1:88" ht="21.75" customHeight="1">
      <c r="A32" s="104">
        <v>22</v>
      </c>
      <c r="B32" s="363"/>
      <c r="C32" s="262" t="s">
        <v>82</v>
      </c>
      <c r="D32" s="11">
        <v>1360</v>
      </c>
      <c r="E32" s="2">
        <v>3.4751773049645394</v>
      </c>
      <c r="F32" s="12">
        <v>2.2695035460992909</v>
      </c>
      <c r="G32" s="12">
        <v>1.2056737588652482</v>
      </c>
      <c r="H32" s="12">
        <v>4.5390070921985819</v>
      </c>
      <c r="I32" s="12">
        <v>3.4042553191489362</v>
      </c>
      <c r="J32" s="12">
        <v>1.1347517730496455</v>
      </c>
      <c r="K32" s="13">
        <v>-1.0638297872340425</v>
      </c>
      <c r="L32" s="13">
        <v>0.42553191489361702</v>
      </c>
      <c r="M32" s="13">
        <v>2.9078014184397163</v>
      </c>
      <c r="N32" s="14">
        <v>-2.4822695035460995</v>
      </c>
      <c r="V32" s="23"/>
    </row>
    <row r="33" spans="1:32" ht="21.75" customHeight="1">
      <c r="A33" s="104">
        <v>23</v>
      </c>
      <c r="B33" s="363"/>
      <c r="C33" s="262" t="s">
        <v>83</v>
      </c>
      <c r="D33" s="11">
        <v>2297</v>
      </c>
      <c r="E33" s="2">
        <v>2.59958071278826</v>
      </c>
      <c r="F33" s="12">
        <v>1.6352201257861636</v>
      </c>
      <c r="G33" s="12">
        <v>0.96436058700209648</v>
      </c>
      <c r="H33" s="12">
        <v>4.4025157232704402</v>
      </c>
      <c r="I33" s="12">
        <v>3.2285115303983232</v>
      </c>
      <c r="J33" s="12">
        <v>1.1740041928721174</v>
      </c>
      <c r="K33" s="13">
        <v>-1.8029350104821804</v>
      </c>
      <c r="L33" s="13">
        <v>0.46121593291404617</v>
      </c>
      <c r="M33" s="13">
        <v>2.3480083857442349</v>
      </c>
      <c r="N33" s="14">
        <v>-1.8867924528301887</v>
      </c>
      <c r="T33" s="23" t="s">
        <v>277</v>
      </c>
      <c r="AF33" s="23" t="s">
        <v>278</v>
      </c>
    </row>
    <row r="34" spans="1:32" ht="21.75" customHeight="1">
      <c r="A34" s="104">
        <v>24</v>
      </c>
      <c r="B34" s="363"/>
      <c r="C34" s="262" t="s">
        <v>223</v>
      </c>
      <c r="D34" s="11">
        <v>4376</v>
      </c>
      <c r="E34" s="2">
        <v>3.2783278327832779</v>
      </c>
      <c r="F34" s="12">
        <v>2.3762376237623761</v>
      </c>
      <c r="G34" s="12">
        <v>0.9020902090209022</v>
      </c>
      <c r="H34" s="12">
        <v>4.2464246424642464</v>
      </c>
      <c r="I34" s="12">
        <v>3.5863586358635868</v>
      </c>
      <c r="J34" s="12">
        <v>0.66006600660066006</v>
      </c>
      <c r="K34" s="13">
        <v>-0.96809680968096812</v>
      </c>
      <c r="L34" s="13">
        <v>0.41804180418041809</v>
      </c>
      <c r="M34" s="13">
        <v>3.1683168316831685</v>
      </c>
      <c r="N34" s="14">
        <v>-2.7502750275027505</v>
      </c>
    </row>
    <row r="35" spans="1:32" ht="21.75" customHeight="1">
      <c r="A35" s="104"/>
      <c r="B35" s="364"/>
      <c r="C35" s="263" t="s">
        <v>13</v>
      </c>
      <c r="D35" s="64">
        <v>24793</v>
      </c>
      <c r="E35" s="65">
        <v>3.248269040553907</v>
      </c>
      <c r="F35" s="66">
        <v>2.1681503461918892</v>
      </c>
      <c r="G35" s="66">
        <v>1.0801186943620178</v>
      </c>
      <c r="H35" s="66">
        <v>3.6716122650840752</v>
      </c>
      <c r="I35" s="66">
        <v>2.599406528189911</v>
      </c>
      <c r="J35" s="66">
        <v>1.0722057368941642</v>
      </c>
      <c r="K35" s="67">
        <v>-0.42334322453016815</v>
      </c>
      <c r="L35" s="67">
        <v>0.56577645895153317</v>
      </c>
      <c r="M35" s="67">
        <v>2.0494559841740849</v>
      </c>
      <c r="N35" s="68">
        <v>-1.4836795252225521</v>
      </c>
    </row>
    <row r="36" spans="1:32" ht="21.75" customHeight="1">
      <c r="A36" s="104">
        <v>25</v>
      </c>
      <c r="B36" s="372" t="s">
        <v>224</v>
      </c>
      <c r="C36" s="262" t="s">
        <v>18</v>
      </c>
      <c r="D36" s="11">
        <v>10800</v>
      </c>
      <c r="E36" s="2">
        <v>2.744039586144849</v>
      </c>
      <c r="F36" s="12">
        <v>1.5654520917678814</v>
      </c>
      <c r="G36" s="12">
        <v>1.1785874943769681</v>
      </c>
      <c r="H36" s="12">
        <v>3.9136302294197032</v>
      </c>
      <c r="I36" s="12">
        <v>2.150247413405308</v>
      </c>
      <c r="J36" s="12">
        <v>1.7633828160143952</v>
      </c>
      <c r="K36" s="13">
        <v>-1.1695906432748537</v>
      </c>
      <c r="L36" s="13">
        <v>0.44984255510571297</v>
      </c>
      <c r="M36" s="13">
        <v>2.1142600089968511</v>
      </c>
      <c r="N36" s="14">
        <v>-1.6644174538911383</v>
      </c>
    </row>
    <row r="37" spans="1:32" ht="21.75" customHeight="1">
      <c r="A37" s="104">
        <v>26</v>
      </c>
      <c r="B37" s="373"/>
      <c r="C37" s="262" t="s">
        <v>19</v>
      </c>
      <c r="D37" s="11">
        <v>3260</v>
      </c>
      <c r="E37" s="2">
        <v>2.3752969121140142</v>
      </c>
      <c r="F37" s="12">
        <v>1.4251781472684086</v>
      </c>
      <c r="G37" s="12">
        <v>0.95011876484560576</v>
      </c>
      <c r="H37" s="12">
        <v>3.978622327790974</v>
      </c>
      <c r="I37" s="12">
        <v>2.7909738717339665</v>
      </c>
      <c r="J37" s="12">
        <v>1.1876484560570071</v>
      </c>
      <c r="K37" s="13">
        <v>-1.6033254156769599</v>
      </c>
      <c r="L37" s="13">
        <v>0.62351543942992871</v>
      </c>
      <c r="M37" s="13">
        <v>2.2268408551068886</v>
      </c>
      <c r="N37" s="14">
        <v>-1.6033254156769599</v>
      </c>
    </row>
    <row r="38" spans="1:32" ht="21.75" customHeight="1">
      <c r="A38" s="104">
        <v>27</v>
      </c>
      <c r="B38" s="373"/>
      <c r="C38" s="262" t="s">
        <v>127</v>
      </c>
      <c r="D38" s="11">
        <v>3143</v>
      </c>
      <c r="E38" s="2">
        <v>4.3811274509803919</v>
      </c>
      <c r="F38" s="12">
        <v>3.1556372549019605</v>
      </c>
      <c r="G38" s="12">
        <v>1.2254901960784315</v>
      </c>
      <c r="H38" s="12">
        <v>6.25</v>
      </c>
      <c r="I38" s="12">
        <v>3.9828431372549016</v>
      </c>
      <c r="J38" s="12">
        <v>2.267156862745098</v>
      </c>
      <c r="K38" s="13">
        <v>-1.8688725490196079</v>
      </c>
      <c r="L38" s="13">
        <v>0.49019607843137253</v>
      </c>
      <c r="M38" s="13">
        <v>2.3284313725490198</v>
      </c>
      <c r="N38" s="14">
        <v>-1.8382352941176472</v>
      </c>
    </row>
    <row r="39" spans="1:32" ht="21.75" customHeight="1">
      <c r="A39" s="104"/>
      <c r="B39" s="374"/>
      <c r="C39" s="263" t="s">
        <v>13</v>
      </c>
      <c r="D39" s="64">
        <v>17203</v>
      </c>
      <c r="E39" s="65">
        <v>2.9751507297007946</v>
      </c>
      <c r="F39" s="66">
        <v>1.8312954302135573</v>
      </c>
      <c r="G39" s="66">
        <v>1.1438552994872373</v>
      </c>
      <c r="H39" s="66">
        <v>4.3556657463233224</v>
      </c>
      <c r="I39" s="66">
        <v>2.6088916436580831</v>
      </c>
      <c r="J39" s="66">
        <v>1.746774102665239</v>
      </c>
      <c r="K39" s="67">
        <v>-1.3805150166225277</v>
      </c>
      <c r="L39" s="67">
        <v>0.49022369978024455</v>
      </c>
      <c r="M39" s="67">
        <v>2.1750154955767171</v>
      </c>
      <c r="N39" s="68">
        <v>-1.6847917957964724</v>
      </c>
    </row>
    <row r="40" spans="1:32" ht="21.75" customHeight="1">
      <c r="A40" s="104"/>
      <c r="B40" s="368" t="s">
        <v>84</v>
      </c>
      <c r="C40" s="369"/>
      <c r="D40" s="19">
        <v>165239</v>
      </c>
      <c r="E40" s="15">
        <v>3.7601832082920836</v>
      </c>
      <c r="F40" s="16">
        <v>2.1994537148582403</v>
      </c>
      <c r="G40" s="16">
        <v>1.5607294934338434</v>
      </c>
      <c r="H40" s="16">
        <v>4.0094705328069278</v>
      </c>
      <c r="I40" s="16">
        <v>2.4660360929877503</v>
      </c>
      <c r="J40" s="16">
        <v>1.5434344398191773</v>
      </c>
      <c r="K40" s="17">
        <v>-0.24928732451484392</v>
      </c>
      <c r="L40" s="17">
        <v>0.56954400696573193</v>
      </c>
      <c r="M40" s="17">
        <v>1.7748303295602286</v>
      </c>
      <c r="N40" s="18">
        <v>-1.2052863225944965</v>
      </c>
    </row>
    <row r="41" spans="1:32" ht="21.75" customHeight="1">
      <c r="B41" s="101" t="s">
        <v>295</v>
      </c>
      <c r="C41" s="10"/>
      <c r="D41" s="1"/>
      <c r="E41" s="2"/>
      <c r="F41" s="2"/>
      <c r="G41" s="2"/>
      <c r="H41" s="2"/>
      <c r="I41" s="2"/>
      <c r="J41" s="2"/>
      <c r="K41" s="22"/>
      <c r="L41" s="22"/>
      <c r="M41" s="22"/>
      <c r="N41" s="22"/>
    </row>
    <row r="42" spans="1:32" ht="16.2" customHeight="1">
      <c r="B42" s="286" t="s">
        <v>296</v>
      </c>
      <c r="C42" s="36"/>
      <c r="D42" s="36"/>
      <c r="E42" s="2"/>
      <c r="F42" s="2"/>
      <c r="G42" s="2"/>
      <c r="H42" s="2"/>
      <c r="I42" s="2"/>
      <c r="J42" s="2"/>
      <c r="K42" s="22"/>
      <c r="L42" s="22"/>
      <c r="M42" s="22"/>
      <c r="N42" s="22"/>
    </row>
    <row r="43" spans="1:32" ht="21.75" customHeight="1">
      <c r="B43" s="101" t="s">
        <v>294</v>
      </c>
      <c r="C43" s="3"/>
      <c r="D43" s="36"/>
      <c r="E43" s="2"/>
      <c r="F43" s="2"/>
      <c r="G43" s="2"/>
      <c r="H43" s="2"/>
      <c r="I43" s="2"/>
      <c r="J43" s="2"/>
      <c r="K43" s="22"/>
      <c r="L43" s="22"/>
      <c r="M43" s="22"/>
      <c r="N43" s="22"/>
    </row>
    <row r="44" spans="1:32" ht="22.2" customHeight="1">
      <c r="B44" s="101" t="s">
        <v>293</v>
      </c>
      <c r="C44" s="36"/>
      <c r="D44" s="1"/>
      <c r="E44" s="2"/>
      <c r="F44" s="2"/>
      <c r="G44" s="2"/>
      <c r="H44" s="2"/>
      <c r="I44" s="2"/>
      <c r="J44" s="2"/>
      <c r="K44" s="22"/>
      <c r="L44" s="22"/>
      <c r="M44" s="22"/>
      <c r="N44" s="22"/>
    </row>
    <row r="45" spans="1:32" ht="21.75" customHeight="1">
      <c r="C45" s="25"/>
      <c r="D45" s="5"/>
      <c r="E45" s="2"/>
      <c r="F45" s="2"/>
      <c r="G45" s="2"/>
      <c r="H45" s="2"/>
      <c r="I45" s="2"/>
      <c r="J45" s="2"/>
      <c r="K45" s="22"/>
      <c r="L45" s="22"/>
      <c r="M45" s="22"/>
      <c r="N45" s="22"/>
    </row>
    <row r="46" spans="1:32" ht="14.4">
      <c r="B46" s="3"/>
      <c r="C46" s="5"/>
      <c r="D46" s="5"/>
      <c r="E46" s="2"/>
      <c r="F46" s="2"/>
      <c r="G46" s="2"/>
      <c r="H46" s="2"/>
      <c r="I46" s="2"/>
      <c r="J46" s="2"/>
      <c r="K46" s="22"/>
      <c r="L46" s="22"/>
      <c r="M46" s="22"/>
      <c r="N46" s="22"/>
    </row>
    <row r="47" spans="1:32" ht="14.4">
      <c r="B47" s="3"/>
      <c r="C47" s="10"/>
      <c r="D47" s="1"/>
      <c r="E47" s="5"/>
      <c r="F47" s="2"/>
      <c r="G47" s="2"/>
      <c r="H47" s="2"/>
      <c r="I47" s="2"/>
      <c r="J47" s="2"/>
      <c r="K47" s="22"/>
      <c r="L47" s="22"/>
      <c r="M47" s="22"/>
      <c r="N47" s="22"/>
    </row>
    <row r="48" spans="1:32">
      <c r="B48" s="3"/>
      <c r="C48" s="10"/>
      <c r="D48" s="1"/>
      <c r="E48" s="2"/>
      <c r="F48" s="2"/>
      <c r="G48" s="2"/>
      <c r="H48" s="2"/>
      <c r="I48" s="2"/>
      <c r="J48" s="2"/>
      <c r="K48" s="22"/>
      <c r="L48" s="22"/>
      <c r="M48" s="22"/>
      <c r="N48" s="22"/>
    </row>
    <row r="75" spans="32:49" ht="16.2">
      <c r="AF75" s="375"/>
      <c r="AG75" s="375"/>
      <c r="AH75" s="375"/>
      <c r="AI75" s="375"/>
      <c r="AJ75" s="375"/>
      <c r="AK75" s="375"/>
      <c r="AL75" s="375"/>
      <c r="AM75" s="375"/>
      <c r="AN75" s="375"/>
      <c r="AO75" s="375"/>
      <c r="AP75" s="375"/>
      <c r="AQ75" s="375"/>
      <c r="AR75" s="375"/>
      <c r="AS75" s="375"/>
      <c r="AT75" s="375"/>
      <c r="AU75" s="375"/>
      <c r="AV75" s="375"/>
      <c r="AW75" s="375"/>
    </row>
    <row r="76" spans="32:49" ht="14.4"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</row>
    <row r="77" spans="32:49" ht="14.4"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</row>
    <row r="78" spans="32:49" ht="14.4"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</row>
    <row r="79" spans="32:49" ht="14.4"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</row>
    <row r="80" spans="32:49" ht="14.4"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32:49" ht="14.4"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</row>
    <row r="82" spans="32:49" ht="14.4"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</row>
    <row r="83" spans="32:49" ht="14.4"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</row>
    <row r="84" spans="32:49" ht="14.4"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</row>
    <row r="85" spans="32:49" ht="14.4"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</row>
    <row r="86" spans="32:49" ht="14.4"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</row>
    <row r="87" spans="32:49" ht="14.4"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</row>
    <row r="88" spans="32:49" ht="14.4"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</row>
    <row r="89" spans="32:49" ht="14.4"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</row>
    <row r="90" spans="32:49" ht="14.4"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</row>
    <row r="91" spans="32:49" ht="14.4"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</row>
    <row r="92" spans="32:49" ht="14.4"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</row>
    <row r="93" spans="32:49" ht="14.4"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</row>
    <row r="94" spans="32:49" ht="14.4"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</row>
    <row r="95" spans="32:49" ht="14.4"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</row>
    <row r="96" spans="32:49" ht="14.4"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</row>
    <row r="97" spans="16:49" ht="14.4"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</row>
    <row r="98" spans="16:49" ht="19.2">
      <c r="P98" s="24"/>
      <c r="Q98" s="24"/>
      <c r="R98" s="24"/>
      <c r="S98" s="24"/>
      <c r="T98" s="24"/>
      <c r="U98" s="25"/>
      <c r="V98" s="24"/>
      <c r="W98" s="24"/>
      <c r="X98" s="24"/>
      <c r="Y98" s="24"/>
      <c r="Z98" s="24"/>
      <c r="AA98" s="24"/>
      <c r="AB98" s="24"/>
      <c r="AC98" s="26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</row>
  </sheetData>
  <autoFilter ref="CH3:CJ29" xr:uid="{00000000-0001-0000-0200-000000000000}">
    <sortState xmlns:xlrd2="http://schemas.microsoft.com/office/spreadsheetml/2017/richdata2" ref="CH4:CJ29">
      <sortCondition ref="CJ3:CJ29"/>
    </sortState>
  </autoFilter>
  <mergeCells count="26">
    <mergeCell ref="L3:N3"/>
    <mergeCell ref="E4:G4"/>
    <mergeCell ref="H4:J4"/>
    <mergeCell ref="B6:C6"/>
    <mergeCell ref="B9:C9"/>
    <mergeCell ref="B7:C7"/>
    <mergeCell ref="B8:C8"/>
    <mergeCell ref="B3:C5"/>
    <mergeCell ref="E3:K3"/>
    <mergeCell ref="L4:L5"/>
    <mergeCell ref="M4:M5"/>
    <mergeCell ref="B36:B39"/>
    <mergeCell ref="AF75:AW75"/>
    <mergeCell ref="B21:B23"/>
    <mergeCell ref="B40:C40"/>
    <mergeCell ref="B19:B20"/>
    <mergeCell ref="B10:C10"/>
    <mergeCell ref="B11:C11"/>
    <mergeCell ref="B12:C12"/>
    <mergeCell ref="B31:B35"/>
    <mergeCell ref="B17:B18"/>
    <mergeCell ref="B24:B30"/>
    <mergeCell ref="B13:C13"/>
    <mergeCell ref="B14:C14"/>
    <mergeCell ref="B15:C15"/>
    <mergeCell ref="B16:C16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8" scale="48" fitToWidth="0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  <pageSetUpPr fitToPage="1"/>
  </sheetPr>
  <dimension ref="A1:S36"/>
  <sheetViews>
    <sheetView showGridLines="0" zoomScaleNormal="100" workbookViewId="0">
      <selection sqref="A1:F1"/>
    </sheetView>
  </sheetViews>
  <sheetFormatPr defaultRowHeight="13.2"/>
  <sheetData>
    <row r="1" spans="1:19" ht="16.2">
      <c r="A1" s="403" t="s">
        <v>87</v>
      </c>
      <c r="B1" s="404"/>
      <c r="C1" s="404"/>
      <c r="D1" s="404"/>
      <c r="E1" s="404"/>
      <c r="F1" s="404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19" ht="14.4">
      <c r="A2" s="37"/>
      <c r="B2" s="37"/>
      <c r="C2" s="37"/>
      <c r="D2" s="37"/>
      <c r="E2" s="37"/>
      <c r="F2" s="38"/>
      <c r="G2" s="37"/>
      <c r="H2" s="37"/>
      <c r="I2" s="37"/>
      <c r="J2" s="37"/>
      <c r="K2" s="38"/>
      <c r="L2" s="37"/>
      <c r="M2" s="37"/>
      <c r="N2" s="37"/>
      <c r="O2" s="37"/>
      <c r="P2" s="37"/>
      <c r="Q2" s="37"/>
      <c r="R2" s="37"/>
      <c r="S2" s="102" t="s">
        <v>284</v>
      </c>
    </row>
    <row r="3" spans="1:19" ht="14.4">
      <c r="A3" s="105" t="s">
        <v>88</v>
      </c>
      <c r="B3" s="395" t="s">
        <v>49</v>
      </c>
      <c r="C3" s="396"/>
      <c r="D3" s="402"/>
      <c r="E3" s="395" t="s">
        <v>50</v>
      </c>
      <c r="F3" s="396"/>
      <c r="G3" s="402"/>
      <c r="H3" s="395" t="s">
        <v>51</v>
      </c>
      <c r="I3" s="396"/>
      <c r="J3" s="402"/>
      <c r="K3" s="395" t="s">
        <v>89</v>
      </c>
      <c r="L3" s="396"/>
      <c r="M3" s="402"/>
      <c r="N3" s="395" t="s">
        <v>90</v>
      </c>
      <c r="O3" s="396"/>
      <c r="P3" s="397"/>
      <c r="Q3" s="398" t="s">
        <v>52</v>
      </c>
      <c r="R3" s="399"/>
      <c r="S3" s="400"/>
    </row>
    <row r="4" spans="1:19" ht="14.4">
      <c r="A4" s="39"/>
      <c r="B4" s="40" t="s">
        <v>71</v>
      </c>
      <c r="C4" s="40" t="s">
        <v>10</v>
      </c>
      <c r="D4" s="40" t="s">
        <v>11</v>
      </c>
      <c r="E4" s="40" t="s">
        <v>71</v>
      </c>
      <c r="F4" s="40" t="s">
        <v>10</v>
      </c>
      <c r="G4" s="40" t="s">
        <v>11</v>
      </c>
      <c r="H4" s="40" t="s">
        <v>71</v>
      </c>
      <c r="I4" s="40" t="s">
        <v>10</v>
      </c>
      <c r="J4" s="40" t="s">
        <v>11</v>
      </c>
      <c r="K4" s="40" t="s">
        <v>71</v>
      </c>
      <c r="L4" s="40" t="s">
        <v>10</v>
      </c>
      <c r="M4" s="40" t="s">
        <v>11</v>
      </c>
      <c r="N4" s="40" t="s">
        <v>71</v>
      </c>
      <c r="O4" s="40" t="s">
        <v>10</v>
      </c>
      <c r="P4" s="41" t="s">
        <v>11</v>
      </c>
      <c r="Q4" s="42" t="s">
        <v>71</v>
      </c>
      <c r="R4" s="42" t="s">
        <v>10</v>
      </c>
      <c r="S4" s="42" t="s">
        <v>11</v>
      </c>
    </row>
    <row r="5" spans="1:19" ht="14.4">
      <c r="A5" s="43" t="s">
        <v>114</v>
      </c>
      <c r="B5" s="44">
        <v>20416</v>
      </c>
      <c r="C5" s="45">
        <v>11159</v>
      </c>
      <c r="D5" s="45">
        <v>9257</v>
      </c>
      <c r="E5" s="44">
        <v>21581</v>
      </c>
      <c r="F5" s="45">
        <v>11508</v>
      </c>
      <c r="G5" s="45">
        <v>10073</v>
      </c>
      <c r="H5" s="45">
        <v>-1165</v>
      </c>
      <c r="I5" s="45">
        <v>-349</v>
      </c>
      <c r="J5" s="45">
        <v>-816</v>
      </c>
      <c r="K5" s="287">
        <v>1.9415739911252112</v>
      </c>
      <c r="L5" s="287">
        <v>2.2463609114278755</v>
      </c>
      <c r="M5" s="287">
        <v>1.6686525139745365</v>
      </c>
      <c r="N5" s="287">
        <v>2.052366198201077</v>
      </c>
      <c r="O5" s="287">
        <v>2.3166163069013344</v>
      </c>
      <c r="P5" s="288">
        <v>1.815743412905424</v>
      </c>
      <c r="Q5" s="289">
        <v>-0.11079220707586555</v>
      </c>
      <c r="R5" s="289">
        <v>-7.0255395473458965E-2</v>
      </c>
      <c r="S5" s="289">
        <v>-0.14709089893088712</v>
      </c>
    </row>
    <row r="6" spans="1:19" ht="14.4">
      <c r="A6" s="46" t="s">
        <v>61</v>
      </c>
      <c r="B6" s="47"/>
      <c r="C6" s="48"/>
      <c r="D6" s="48"/>
      <c r="E6" s="47"/>
      <c r="F6" s="48"/>
      <c r="G6" s="48"/>
      <c r="H6" s="48"/>
      <c r="I6" s="48"/>
      <c r="J6" s="48"/>
      <c r="K6" s="290"/>
      <c r="L6" s="290"/>
      <c r="M6" s="290"/>
      <c r="N6" s="290"/>
      <c r="O6" s="290"/>
      <c r="P6" s="291"/>
      <c r="Q6" s="292"/>
      <c r="R6" s="292"/>
      <c r="S6" s="292"/>
    </row>
    <row r="7" spans="1:19" ht="14.4">
      <c r="A7" s="46" t="s">
        <v>62</v>
      </c>
      <c r="B7" s="49"/>
      <c r="C7" s="50"/>
      <c r="D7" s="49"/>
      <c r="E7" s="49"/>
      <c r="F7" s="50"/>
      <c r="G7" s="49"/>
      <c r="H7" s="50"/>
      <c r="I7" s="50"/>
      <c r="J7" s="50"/>
      <c r="K7" s="290"/>
      <c r="L7" s="290"/>
      <c r="M7" s="290"/>
      <c r="N7" s="290"/>
      <c r="O7" s="290"/>
      <c r="P7" s="291"/>
      <c r="Q7" s="292"/>
      <c r="R7" s="292"/>
      <c r="S7" s="292"/>
    </row>
    <row r="8" spans="1:19" ht="14.4">
      <c r="A8" s="46" t="s">
        <v>281</v>
      </c>
      <c r="B8" s="47">
        <v>1135</v>
      </c>
      <c r="C8" s="51">
        <v>594</v>
      </c>
      <c r="D8" s="52">
        <v>541</v>
      </c>
      <c r="E8" s="47">
        <v>916</v>
      </c>
      <c r="F8" s="51">
        <v>476</v>
      </c>
      <c r="G8" s="52">
        <v>440</v>
      </c>
      <c r="H8" s="53">
        <v>219</v>
      </c>
      <c r="I8" s="53">
        <v>118</v>
      </c>
      <c r="J8" s="53">
        <v>101</v>
      </c>
      <c r="K8" s="290">
        <v>2.9061579823326076</v>
      </c>
      <c r="L8" s="290">
        <v>2.9789368104312941</v>
      </c>
      <c r="M8" s="290">
        <v>2.8302380329584094</v>
      </c>
      <c r="N8" s="290">
        <v>2.3454103187812061</v>
      </c>
      <c r="O8" s="290">
        <v>2.3871614844533604</v>
      </c>
      <c r="P8" s="291">
        <v>2.3018571802249541</v>
      </c>
      <c r="Q8" s="292">
        <v>0.56074766355140182</v>
      </c>
      <c r="R8" s="292">
        <v>0.59177532597793381</v>
      </c>
      <c r="S8" s="292">
        <v>0.52838085273345536</v>
      </c>
    </row>
    <row r="9" spans="1:19" ht="14.4">
      <c r="A9" s="46" t="s">
        <v>282</v>
      </c>
      <c r="B9" s="47">
        <v>712</v>
      </c>
      <c r="C9" s="51">
        <v>359</v>
      </c>
      <c r="D9" s="52">
        <v>353</v>
      </c>
      <c r="E9" s="47">
        <v>596</v>
      </c>
      <c r="F9" s="51">
        <v>284</v>
      </c>
      <c r="G9" s="52">
        <v>312</v>
      </c>
      <c r="H9" s="53">
        <v>116</v>
      </c>
      <c r="I9" s="53">
        <v>75</v>
      </c>
      <c r="J9" s="53">
        <v>41</v>
      </c>
      <c r="K9" s="290">
        <v>1.5460783462173195</v>
      </c>
      <c r="L9" s="290">
        <v>1.5303295110618527</v>
      </c>
      <c r="M9" s="290">
        <v>1.5624308414110566</v>
      </c>
      <c r="N9" s="290">
        <v>1.2941891774515764</v>
      </c>
      <c r="O9" s="290">
        <v>1.2106227886951704</v>
      </c>
      <c r="P9" s="291">
        <v>1.38095870402337</v>
      </c>
      <c r="Q9" s="292">
        <v>0.25188916876574308</v>
      </c>
      <c r="R9" s="292">
        <v>0.31970672236668229</v>
      </c>
      <c r="S9" s="292">
        <v>0.18147213738768647</v>
      </c>
    </row>
    <row r="10" spans="1:19" ht="14.4">
      <c r="A10" s="46" t="s">
        <v>24</v>
      </c>
      <c r="B10" s="47">
        <v>397</v>
      </c>
      <c r="C10" s="51">
        <v>189</v>
      </c>
      <c r="D10" s="52">
        <v>208</v>
      </c>
      <c r="E10" s="47">
        <v>363</v>
      </c>
      <c r="F10" s="51">
        <v>178</v>
      </c>
      <c r="G10" s="52">
        <v>185</v>
      </c>
      <c r="H10" s="53">
        <v>34</v>
      </c>
      <c r="I10" s="53">
        <v>11</v>
      </c>
      <c r="J10" s="53">
        <v>23</v>
      </c>
      <c r="K10" s="290">
        <v>0.78621645707495791</v>
      </c>
      <c r="L10" s="290">
        <v>0.73281377224613231</v>
      </c>
      <c r="M10" s="290">
        <v>0.84196891191709844</v>
      </c>
      <c r="N10" s="290">
        <v>0.71888305772848793</v>
      </c>
      <c r="O10" s="290">
        <v>0.69016323523709822</v>
      </c>
      <c r="P10" s="291">
        <v>0.74886658031088082</v>
      </c>
      <c r="Q10" s="292">
        <v>6.7333399346469952E-2</v>
      </c>
      <c r="R10" s="292">
        <v>4.2650537009034158E-2</v>
      </c>
      <c r="S10" s="292">
        <v>9.3102331606217614E-2</v>
      </c>
    </row>
    <row r="11" spans="1:19" ht="14.4">
      <c r="A11" s="46" t="s">
        <v>25</v>
      </c>
      <c r="B11" s="47">
        <v>1496</v>
      </c>
      <c r="C11" s="51">
        <v>841</v>
      </c>
      <c r="D11" s="52">
        <v>655</v>
      </c>
      <c r="E11" s="47">
        <v>2860</v>
      </c>
      <c r="F11" s="51">
        <v>1656</v>
      </c>
      <c r="G11" s="52">
        <v>1204</v>
      </c>
      <c r="H11" s="53">
        <v>-1364</v>
      </c>
      <c r="I11" s="53">
        <v>-815</v>
      </c>
      <c r="J11" s="53">
        <v>-549</v>
      </c>
      <c r="K11" s="290">
        <v>3.081232492997199</v>
      </c>
      <c r="L11" s="290">
        <v>3.3695260226771904</v>
      </c>
      <c r="M11" s="290">
        <v>2.7762471919637179</v>
      </c>
      <c r="N11" s="290">
        <v>5.8905915307299388</v>
      </c>
      <c r="O11" s="290">
        <v>6.6348812051764892</v>
      </c>
      <c r="P11" s="291">
        <v>5.1032085788157504</v>
      </c>
      <c r="Q11" s="292">
        <v>-2.8093590377327402</v>
      </c>
      <c r="R11" s="292">
        <v>-3.2653551824992988</v>
      </c>
      <c r="S11" s="292">
        <v>-2.3269613868520325</v>
      </c>
    </row>
    <row r="12" spans="1:19" ht="14.4">
      <c r="A12" s="46" t="s">
        <v>26</v>
      </c>
      <c r="B12" s="47">
        <v>4425</v>
      </c>
      <c r="C12" s="51">
        <v>2380</v>
      </c>
      <c r="D12" s="52">
        <v>2045</v>
      </c>
      <c r="E12" s="47">
        <v>5443</v>
      </c>
      <c r="F12" s="51">
        <v>2786</v>
      </c>
      <c r="G12" s="52">
        <v>2657</v>
      </c>
      <c r="H12" s="53">
        <v>-1018</v>
      </c>
      <c r="I12" s="53">
        <v>-406</v>
      </c>
      <c r="J12" s="53">
        <v>-612</v>
      </c>
      <c r="K12" s="290">
        <v>11.354888375673596</v>
      </c>
      <c r="L12" s="290">
        <v>12.003227758725036</v>
      </c>
      <c r="M12" s="290">
        <v>10.683314178246787</v>
      </c>
      <c r="N12" s="290">
        <v>13.967154221195791</v>
      </c>
      <c r="O12" s="290">
        <v>14.050837199919306</v>
      </c>
      <c r="P12" s="291">
        <v>13.880472259951937</v>
      </c>
      <c r="Q12" s="292">
        <v>-2.6122658455221965</v>
      </c>
      <c r="R12" s="292">
        <v>-2.0476094411942705</v>
      </c>
      <c r="S12" s="292">
        <v>-3.197158081705151</v>
      </c>
    </row>
    <row r="13" spans="1:19" ht="14.4">
      <c r="A13" s="46" t="s">
        <v>27</v>
      </c>
      <c r="B13" s="47">
        <v>3440</v>
      </c>
      <c r="C13" s="51">
        <v>1846</v>
      </c>
      <c r="D13" s="52">
        <v>1594</v>
      </c>
      <c r="E13" s="47">
        <v>3544</v>
      </c>
      <c r="F13" s="51">
        <v>1931</v>
      </c>
      <c r="G13" s="52">
        <v>1613</v>
      </c>
      <c r="H13" s="53">
        <v>-104</v>
      </c>
      <c r="I13" s="53">
        <v>-85</v>
      </c>
      <c r="J13" s="53">
        <v>-19</v>
      </c>
      <c r="K13" s="290">
        <v>8.4631092085516766</v>
      </c>
      <c r="L13" s="290">
        <v>8.9572516861565337</v>
      </c>
      <c r="M13" s="290">
        <v>7.9548857171374383</v>
      </c>
      <c r="N13" s="290">
        <v>8.7189706497404487</v>
      </c>
      <c r="O13" s="290">
        <v>9.369692852637197</v>
      </c>
      <c r="P13" s="291">
        <v>8.0497055594370686</v>
      </c>
      <c r="Q13" s="292">
        <v>-0.25586144118877163</v>
      </c>
      <c r="R13" s="292">
        <v>-0.41244116648066381</v>
      </c>
      <c r="S13" s="292">
        <v>-9.4819842299630711E-2</v>
      </c>
    </row>
    <row r="14" spans="1:19" ht="14.4">
      <c r="A14" s="46" t="s">
        <v>28</v>
      </c>
      <c r="B14" s="47">
        <v>2120</v>
      </c>
      <c r="C14" s="51">
        <v>1108</v>
      </c>
      <c r="D14" s="52">
        <v>1012</v>
      </c>
      <c r="E14" s="47">
        <v>1945</v>
      </c>
      <c r="F14" s="51">
        <v>1040</v>
      </c>
      <c r="G14" s="52">
        <v>905</v>
      </c>
      <c r="H14" s="53">
        <v>175</v>
      </c>
      <c r="I14" s="53">
        <v>68</v>
      </c>
      <c r="J14" s="53">
        <v>107</v>
      </c>
      <c r="K14" s="290">
        <v>4.6490208548058156</v>
      </c>
      <c r="L14" s="290">
        <v>4.8952902712733062</v>
      </c>
      <c r="M14" s="290">
        <v>4.4063221143379634</v>
      </c>
      <c r="N14" s="290">
        <v>4.2652573408477883</v>
      </c>
      <c r="O14" s="290">
        <v>4.5948572943359549</v>
      </c>
      <c r="P14" s="291">
        <v>3.9404362781381987</v>
      </c>
      <c r="Q14" s="292">
        <v>0.38376351395802727</v>
      </c>
      <c r="R14" s="292">
        <v>0.30043297693735088</v>
      </c>
      <c r="S14" s="292">
        <v>0.46588583619976487</v>
      </c>
    </row>
    <row r="15" spans="1:19" ht="14.4">
      <c r="A15" s="46" t="s">
        <v>29</v>
      </c>
      <c r="B15" s="47">
        <v>1556</v>
      </c>
      <c r="C15" s="51">
        <v>828</v>
      </c>
      <c r="D15" s="52">
        <v>728</v>
      </c>
      <c r="E15" s="47">
        <v>1321</v>
      </c>
      <c r="F15" s="51">
        <v>740</v>
      </c>
      <c r="G15" s="52">
        <v>581</v>
      </c>
      <c r="H15" s="53">
        <v>235</v>
      </c>
      <c r="I15" s="53">
        <v>88</v>
      </c>
      <c r="J15" s="53">
        <v>147</v>
      </c>
      <c r="K15" s="290">
        <v>2.7717410666571665</v>
      </c>
      <c r="L15" s="290">
        <v>3.0226700251889169</v>
      </c>
      <c r="M15" s="290">
        <v>2.5326143677161248</v>
      </c>
      <c r="N15" s="290">
        <v>2.3531297873098436</v>
      </c>
      <c r="O15" s="290">
        <v>2.7014200708210128</v>
      </c>
      <c r="P15" s="291">
        <v>2.0212210819272918</v>
      </c>
      <c r="Q15" s="292">
        <v>0.41861127934732267</v>
      </c>
      <c r="R15" s="292">
        <v>0.32124995436790421</v>
      </c>
      <c r="S15" s="292">
        <v>0.51139328578883292</v>
      </c>
    </row>
    <row r="16" spans="1:19" ht="14.4">
      <c r="A16" s="46" t="s">
        <v>30</v>
      </c>
      <c r="B16" s="47">
        <v>1157</v>
      </c>
      <c r="C16" s="51">
        <v>671</v>
      </c>
      <c r="D16" s="52">
        <v>486</v>
      </c>
      <c r="E16" s="47">
        <v>982</v>
      </c>
      <c r="F16" s="51">
        <v>534</v>
      </c>
      <c r="G16" s="52">
        <v>448</v>
      </c>
      <c r="H16" s="53">
        <v>175</v>
      </c>
      <c r="I16" s="53">
        <v>137</v>
      </c>
      <c r="J16" s="53">
        <v>38</v>
      </c>
      <c r="K16" s="290">
        <v>1.8198977585528902</v>
      </c>
      <c r="L16" s="290">
        <v>2.1363303511732306</v>
      </c>
      <c r="M16" s="290">
        <v>1.5109121432568551</v>
      </c>
      <c r="N16" s="290">
        <v>1.5446323240267401</v>
      </c>
      <c r="O16" s="290">
        <v>1.7001496386386066</v>
      </c>
      <c r="P16" s="291">
        <v>1.3927749797923272</v>
      </c>
      <c r="Q16" s="292">
        <v>0.27526543452615021</v>
      </c>
      <c r="R16" s="292">
        <v>0.43618071253462382</v>
      </c>
      <c r="S16" s="292">
        <v>0.11813716346452775</v>
      </c>
    </row>
    <row r="17" spans="1:19" ht="14.4">
      <c r="A17" s="46" t="s">
        <v>31</v>
      </c>
      <c r="B17" s="47">
        <v>953</v>
      </c>
      <c r="C17" s="51">
        <v>607</v>
      </c>
      <c r="D17" s="52">
        <v>346</v>
      </c>
      <c r="E17" s="47">
        <v>939</v>
      </c>
      <c r="F17" s="51">
        <v>547</v>
      </c>
      <c r="G17" s="52">
        <v>392</v>
      </c>
      <c r="H17" s="53">
        <v>14</v>
      </c>
      <c r="I17" s="53">
        <v>60</v>
      </c>
      <c r="J17" s="53">
        <v>-46</v>
      </c>
      <c r="K17" s="290">
        <v>1.3261713585950654</v>
      </c>
      <c r="L17" s="290">
        <v>1.7100518368266846</v>
      </c>
      <c r="M17" s="290">
        <v>0.95146432008799664</v>
      </c>
      <c r="N17" s="290">
        <v>1.3066893029598809</v>
      </c>
      <c r="O17" s="290">
        <v>1.5410187063331078</v>
      </c>
      <c r="P17" s="291">
        <v>1.0779595765158807</v>
      </c>
      <c r="Q17" s="292">
        <v>1.9482055635184591E-2</v>
      </c>
      <c r="R17" s="292">
        <v>0.16903313049357674</v>
      </c>
      <c r="S17" s="292">
        <v>-0.12649525642788395</v>
      </c>
    </row>
    <row r="18" spans="1:19" ht="14.4">
      <c r="A18" s="46" t="s">
        <v>32</v>
      </c>
      <c r="B18" s="47">
        <v>805</v>
      </c>
      <c r="C18" s="51">
        <v>503</v>
      </c>
      <c r="D18" s="52">
        <v>302</v>
      </c>
      <c r="E18" s="47">
        <v>733</v>
      </c>
      <c r="F18" s="51">
        <v>438</v>
      </c>
      <c r="G18" s="52">
        <v>295</v>
      </c>
      <c r="H18" s="53">
        <v>72</v>
      </c>
      <c r="I18" s="53">
        <v>65</v>
      </c>
      <c r="J18" s="53">
        <v>7</v>
      </c>
      <c r="K18" s="290">
        <v>1.2216219497389826</v>
      </c>
      <c r="L18" s="290">
        <v>1.5764565769266932</v>
      </c>
      <c r="M18" s="290">
        <v>0.88852275736267616</v>
      </c>
      <c r="N18" s="290">
        <v>1.1123588685200922</v>
      </c>
      <c r="O18" s="290">
        <v>1.3727395242423293</v>
      </c>
      <c r="P18" s="291">
        <v>0.86792785901321012</v>
      </c>
      <c r="Q18" s="292">
        <v>0.10926308121889036</v>
      </c>
      <c r="R18" s="292">
        <v>0.20371705268436396</v>
      </c>
      <c r="S18" s="292">
        <v>2.0594898349466005E-2</v>
      </c>
    </row>
    <row r="19" spans="1:19" ht="14.4">
      <c r="A19" s="46" t="s">
        <v>33</v>
      </c>
      <c r="B19" s="47">
        <v>632</v>
      </c>
      <c r="C19" s="51">
        <v>382</v>
      </c>
      <c r="D19" s="52">
        <v>250</v>
      </c>
      <c r="E19" s="47">
        <v>512</v>
      </c>
      <c r="F19" s="51">
        <v>304</v>
      </c>
      <c r="G19" s="52">
        <v>208</v>
      </c>
      <c r="H19" s="53">
        <v>120</v>
      </c>
      <c r="I19" s="53">
        <v>78</v>
      </c>
      <c r="J19" s="53">
        <v>42</v>
      </c>
      <c r="K19" s="290">
        <v>1.0049132626289929</v>
      </c>
      <c r="L19" s="290">
        <v>1.2729938683017863</v>
      </c>
      <c r="M19" s="290">
        <v>0.76027126478727614</v>
      </c>
      <c r="N19" s="290">
        <v>0.81410694693994368</v>
      </c>
      <c r="O19" s="290">
        <v>1.0130631831511596</v>
      </c>
      <c r="P19" s="291">
        <v>0.63254569230301372</v>
      </c>
      <c r="Q19" s="292">
        <v>0.19080631568904929</v>
      </c>
      <c r="R19" s="292">
        <v>0.25993068515062651</v>
      </c>
      <c r="S19" s="292">
        <v>0.12772557248426239</v>
      </c>
    </row>
    <row r="20" spans="1:19" ht="14.4">
      <c r="A20" s="46" t="s">
        <v>34</v>
      </c>
      <c r="B20" s="47">
        <v>501</v>
      </c>
      <c r="C20" s="51">
        <v>307</v>
      </c>
      <c r="D20" s="52">
        <v>194</v>
      </c>
      <c r="E20" s="47">
        <v>320</v>
      </c>
      <c r="F20" s="51">
        <v>182</v>
      </c>
      <c r="G20" s="52">
        <v>138</v>
      </c>
      <c r="H20" s="53">
        <v>181</v>
      </c>
      <c r="I20" s="53">
        <v>125</v>
      </c>
      <c r="J20" s="53">
        <v>56</v>
      </c>
      <c r="K20" s="290">
        <v>0.71630779788968002</v>
      </c>
      <c r="L20" s="290">
        <v>0.91718451242829824</v>
      </c>
      <c r="M20" s="290">
        <v>0.53194406361392921</v>
      </c>
      <c r="N20" s="290">
        <v>0.45752194675588348</v>
      </c>
      <c r="O20" s="290">
        <v>0.54373804971319317</v>
      </c>
      <c r="P20" s="291">
        <v>0.37839319989032077</v>
      </c>
      <c r="Q20" s="292">
        <v>0.25878585113379654</v>
      </c>
      <c r="R20" s="292">
        <v>0.37344646271510512</v>
      </c>
      <c r="S20" s="292">
        <v>0.15355086372360846</v>
      </c>
    </row>
    <row r="21" spans="1:19" ht="14.4">
      <c r="A21" s="46" t="s">
        <v>35</v>
      </c>
      <c r="B21" s="47">
        <v>380</v>
      </c>
      <c r="C21" s="51">
        <v>237</v>
      </c>
      <c r="D21" s="52">
        <v>143</v>
      </c>
      <c r="E21" s="47">
        <v>266</v>
      </c>
      <c r="F21" s="51">
        <v>126</v>
      </c>
      <c r="G21" s="52">
        <v>140</v>
      </c>
      <c r="H21" s="53">
        <v>114</v>
      </c>
      <c r="I21" s="53">
        <v>111</v>
      </c>
      <c r="J21" s="53">
        <v>3</v>
      </c>
      <c r="K21" s="290">
        <v>0.48296898830706658</v>
      </c>
      <c r="L21" s="290">
        <v>0.62909776232314918</v>
      </c>
      <c r="M21" s="290">
        <v>0.34872095008169335</v>
      </c>
      <c r="N21" s="290">
        <v>0.33807829181494664</v>
      </c>
      <c r="O21" s="290">
        <v>0.33445703819711731</v>
      </c>
      <c r="P21" s="291">
        <v>0.34140512595410538</v>
      </c>
      <c r="Q21" s="292">
        <v>0.14489069649211997</v>
      </c>
      <c r="R21" s="292">
        <v>0.29464072412603187</v>
      </c>
      <c r="S21" s="292">
        <v>7.3158241275879735E-3</v>
      </c>
    </row>
    <row r="22" spans="1:19" ht="14.4">
      <c r="A22" s="46" t="s">
        <v>36</v>
      </c>
      <c r="B22" s="47">
        <v>262</v>
      </c>
      <c r="C22" s="51">
        <v>147</v>
      </c>
      <c r="D22" s="52">
        <v>115</v>
      </c>
      <c r="E22" s="47">
        <v>217</v>
      </c>
      <c r="F22" s="51">
        <v>92</v>
      </c>
      <c r="G22" s="52">
        <v>125</v>
      </c>
      <c r="H22" s="53">
        <v>45</v>
      </c>
      <c r="I22" s="53">
        <v>55</v>
      </c>
      <c r="J22" s="53">
        <v>-10</v>
      </c>
      <c r="K22" s="290">
        <v>0.28842554877914534</v>
      </c>
      <c r="L22" s="290">
        <v>0.34505422280644105</v>
      </c>
      <c r="M22" s="290">
        <v>0.23841114520275314</v>
      </c>
      <c r="N22" s="290">
        <v>0.23888680948501731</v>
      </c>
      <c r="O22" s="290">
        <v>0.21595230270879301</v>
      </c>
      <c r="P22" s="291">
        <v>0.25914254913342732</v>
      </c>
      <c r="Q22" s="292">
        <v>4.9538739294128012E-2</v>
      </c>
      <c r="R22" s="292">
        <v>0.12910192009764801</v>
      </c>
      <c r="S22" s="292">
        <v>-2.0731403930674186E-2</v>
      </c>
    </row>
    <row r="23" spans="1:19" ht="14.4">
      <c r="A23" s="46" t="s">
        <v>37</v>
      </c>
      <c r="B23" s="47">
        <v>153</v>
      </c>
      <c r="C23" s="51">
        <v>71</v>
      </c>
      <c r="D23" s="52">
        <v>82</v>
      </c>
      <c r="E23" s="47">
        <v>179</v>
      </c>
      <c r="F23" s="51">
        <v>62</v>
      </c>
      <c r="G23" s="52">
        <v>117</v>
      </c>
      <c r="H23" s="53">
        <v>-26</v>
      </c>
      <c r="I23" s="53">
        <v>9</v>
      </c>
      <c r="J23" s="53">
        <v>-35</v>
      </c>
      <c r="K23" s="290">
        <v>0.2565908633527873</v>
      </c>
      <c r="L23" s="290">
        <v>0.26704780531838868</v>
      </c>
      <c r="M23" s="290">
        <v>0.24817650797494023</v>
      </c>
      <c r="N23" s="290">
        <v>0.30019453947809754</v>
      </c>
      <c r="O23" s="290">
        <v>0.23319667506676195</v>
      </c>
      <c r="P23" s="291">
        <v>0.35410550528131712</v>
      </c>
      <c r="Q23" s="292">
        <v>-4.3603676125310256E-2</v>
      </c>
      <c r="R23" s="292">
        <v>3.3851130251626733E-2</v>
      </c>
      <c r="S23" s="292">
        <v>-0.10592899730637692</v>
      </c>
    </row>
    <row r="24" spans="1:19" ht="14.4">
      <c r="A24" s="46" t="s">
        <v>38</v>
      </c>
      <c r="B24" s="47">
        <v>128</v>
      </c>
      <c r="C24" s="51">
        <v>48</v>
      </c>
      <c r="D24" s="52">
        <v>80</v>
      </c>
      <c r="E24" s="47">
        <v>156</v>
      </c>
      <c r="F24" s="51">
        <v>57</v>
      </c>
      <c r="G24" s="52">
        <v>99</v>
      </c>
      <c r="H24" s="53">
        <v>-28</v>
      </c>
      <c r="I24" s="53">
        <v>-9</v>
      </c>
      <c r="J24" s="53">
        <v>-19</v>
      </c>
      <c r="K24" s="290">
        <v>0.24746254229096182</v>
      </c>
      <c r="L24" s="290">
        <v>0.22941260813458872</v>
      </c>
      <c r="M24" s="290">
        <v>0.25972339458476723</v>
      </c>
      <c r="N24" s="290">
        <v>0.30159497341710972</v>
      </c>
      <c r="O24" s="290">
        <v>0.2724274721598241</v>
      </c>
      <c r="P24" s="291">
        <v>0.32140770079864944</v>
      </c>
      <c r="Q24" s="292">
        <v>-5.4132431126147899E-2</v>
      </c>
      <c r="R24" s="292">
        <v>-4.301486402523539E-2</v>
      </c>
      <c r="S24" s="292">
        <v>-6.1684306213882212E-2</v>
      </c>
    </row>
    <row r="25" spans="1:19" ht="14.4">
      <c r="A25" s="46" t="s">
        <v>39</v>
      </c>
      <c r="B25" s="47">
        <v>89</v>
      </c>
      <c r="C25" s="51">
        <v>29</v>
      </c>
      <c r="D25" s="52">
        <v>60</v>
      </c>
      <c r="E25" s="47">
        <v>177</v>
      </c>
      <c r="F25" s="51">
        <v>50</v>
      </c>
      <c r="G25" s="52">
        <v>127</v>
      </c>
      <c r="H25" s="53">
        <v>-88</v>
      </c>
      <c r="I25" s="53">
        <v>-21</v>
      </c>
      <c r="J25" s="53">
        <v>-67</v>
      </c>
      <c r="K25" s="290">
        <v>0.21752413540266405</v>
      </c>
      <c r="L25" s="290">
        <v>0.20133296306581505</v>
      </c>
      <c r="M25" s="290">
        <v>0.22632114971144054</v>
      </c>
      <c r="N25" s="290">
        <v>0.43260417939630941</v>
      </c>
      <c r="O25" s="290">
        <v>0.34712579838933627</v>
      </c>
      <c r="P25" s="291">
        <v>0.4790464335558825</v>
      </c>
      <c r="Q25" s="292">
        <v>-0.21508004399364536</v>
      </c>
      <c r="R25" s="292">
        <v>-0.14579283532352125</v>
      </c>
      <c r="S25" s="292">
        <v>-0.25272528384444193</v>
      </c>
    </row>
    <row r="26" spans="1:19" ht="14.4">
      <c r="A26" s="54" t="s">
        <v>283</v>
      </c>
      <c r="B26" s="180">
        <v>75</v>
      </c>
      <c r="C26" s="55">
        <v>12</v>
      </c>
      <c r="D26" s="180">
        <v>63</v>
      </c>
      <c r="E26" s="180">
        <v>112</v>
      </c>
      <c r="F26" s="55">
        <v>25</v>
      </c>
      <c r="G26" s="180">
        <v>87</v>
      </c>
      <c r="H26" s="55">
        <v>-37</v>
      </c>
      <c r="I26" s="55">
        <v>-13</v>
      </c>
      <c r="J26" s="180">
        <v>-24</v>
      </c>
      <c r="K26" s="293">
        <v>0.24952590078850181</v>
      </c>
      <c r="L26" s="293">
        <v>0.15655577299412915</v>
      </c>
      <c r="M26" s="293">
        <v>0.28135048231511256</v>
      </c>
      <c r="N26" s="293">
        <v>0.37262534517749607</v>
      </c>
      <c r="O26" s="293">
        <v>0.32615786040443573</v>
      </c>
      <c r="P26" s="294">
        <v>0.38853161843515543</v>
      </c>
      <c r="Q26" s="295">
        <v>-0.12309944438899424</v>
      </c>
      <c r="R26" s="295">
        <v>-0.16960208741030658</v>
      </c>
      <c r="S26" s="295">
        <v>-0.10718113612004287</v>
      </c>
    </row>
    <row r="27" spans="1:19" ht="14.4">
      <c r="A27" s="56" t="s">
        <v>299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</row>
    <row r="28" spans="1:19" ht="14.4">
      <c r="A28" s="57" t="s">
        <v>297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401"/>
      <c r="N28" s="401"/>
      <c r="O28" s="38"/>
      <c r="P28" s="38"/>
      <c r="Q28" s="38"/>
      <c r="R28" s="38"/>
      <c r="S28" s="38"/>
    </row>
    <row r="29" spans="1:19" ht="14.4">
      <c r="A29" s="57" t="s">
        <v>298</v>
      </c>
      <c r="B29" s="5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</row>
    <row r="34" spans="7:8" ht="14.4">
      <c r="H34" s="276" t="s">
        <v>285</v>
      </c>
    </row>
    <row r="36" spans="7:8">
      <c r="G36" t="str">
        <f>S2</f>
        <v>　　（令和４年10月１日から令和５年９月30日までの１年間）</v>
      </c>
    </row>
  </sheetData>
  <mergeCells count="8">
    <mergeCell ref="N3:P3"/>
    <mergeCell ref="Q3:S3"/>
    <mergeCell ref="M28:N28"/>
    <mergeCell ref="K3:M3"/>
    <mergeCell ref="A1:F1"/>
    <mergeCell ref="B3:D3"/>
    <mergeCell ref="E3:G3"/>
    <mergeCell ref="H3:J3"/>
  </mergeCells>
  <phoneticPr fontId="2"/>
  <printOptions horizontalCentered="1"/>
  <pageMargins left="0.78740157480314965" right="0.78740157480314965" top="0.98425196850393704" bottom="0.78740157480314965" header="0.51181102362204722" footer="0.51181102362204722"/>
  <pageSetup paperSize="9" scale="5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FFFF"/>
  </sheetPr>
  <dimension ref="A1:AL63"/>
  <sheetViews>
    <sheetView showGridLines="0" zoomScaleNormal="100" zoomScaleSheetLayoutView="100" workbookViewId="0"/>
  </sheetViews>
  <sheetFormatPr defaultColWidth="9" defaultRowHeight="13.2"/>
  <cols>
    <col min="1" max="38" width="5.109375" style="70" customWidth="1"/>
    <col min="39" max="16384" width="9" style="70"/>
  </cols>
  <sheetData>
    <row r="1" spans="1:38">
      <c r="A1" s="69" t="s">
        <v>91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</row>
    <row r="2" spans="1:38">
      <c r="A2" s="69" t="s">
        <v>92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 t="s">
        <v>93</v>
      </c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</row>
    <row r="3" spans="1:38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103" t="s">
        <v>286</v>
      </c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103" t="str">
        <f>S3</f>
        <v>令和４年10月１日～令和５年９月30日　（人）</v>
      </c>
    </row>
    <row r="4" spans="1:38">
      <c r="A4" s="71"/>
      <c r="B4" s="72"/>
      <c r="C4" s="73"/>
      <c r="D4" s="73"/>
      <c r="E4" s="73"/>
      <c r="F4" s="74"/>
      <c r="G4" s="72"/>
      <c r="H4" s="73"/>
      <c r="I4" s="73"/>
      <c r="J4" s="73"/>
      <c r="K4" s="74"/>
      <c r="L4" s="71"/>
      <c r="M4" s="71"/>
      <c r="N4" s="71"/>
      <c r="O4" s="71"/>
      <c r="P4" s="71"/>
      <c r="Q4" s="72"/>
      <c r="R4" s="71"/>
      <c r="S4" s="71"/>
      <c r="T4" s="181"/>
      <c r="U4" s="72"/>
      <c r="V4" s="73"/>
      <c r="W4" s="73"/>
      <c r="X4" s="73"/>
      <c r="Y4" s="74"/>
      <c r="Z4" s="72"/>
      <c r="AA4" s="73"/>
      <c r="AB4" s="73"/>
      <c r="AC4" s="73"/>
      <c r="AD4" s="74"/>
      <c r="AE4" s="71"/>
      <c r="AF4" s="71"/>
      <c r="AG4" s="71"/>
      <c r="AH4" s="71"/>
      <c r="AI4" s="71"/>
      <c r="AJ4" s="72"/>
      <c r="AK4" s="71"/>
      <c r="AL4" s="71"/>
    </row>
    <row r="5" spans="1:38">
      <c r="A5" s="75" t="s">
        <v>53</v>
      </c>
      <c r="B5" s="76" t="s">
        <v>94</v>
      </c>
      <c r="C5" s="407" t="s">
        <v>95</v>
      </c>
      <c r="D5" s="408"/>
      <c r="E5" s="407" t="s">
        <v>96</v>
      </c>
      <c r="F5" s="408"/>
      <c r="G5" s="76" t="s">
        <v>97</v>
      </c>
      <c r="H5" s="407" t="s">
        <v>95</v>
      </c>
      <c r="I5" s="408"/>
      <c r="J5" s="407" t="s">
        <v>96</v>
      </c>
      <c r="K5" s="408"/>
      <c r="L5" s="78" t="s">
        <v>54</v>
      </c>
      <c r="M5" s="405" t="s">
        <v>95</v>
      </c>
      <c r="N5" s="406"/>
      <c r="O5" s="405" t="s">
        <v>96</v>
      </c>
      <c r="P5" s="406"/>
      <c r="Q5" s="76" t="s">
        <v>98</v>
      </c>
      <c r="R5" s="79"/>
      <c r="S5" s="79"/>
      <c r="T5" s="182" t="s">
        <v>53</v>
      </c>
      <c r="U5" s="76" t="s">
        <v>94</v>
      </c>
      <c r="V5" s="407" t="s">
        <v>95</v>
      </c>
      <c r="W5" s="408"/>
      <c r="X5" s="407" t="s">
        <v>96</v>
      </c>
      <c r="Y5" s="408"/>
      <c r="Z5" s="76" t="s">
        <v>97</v>
      </c>
      <c r="AA5" s="407" t="s">
        <v>95</v>
      </c>
      <c r="AB5" s="408"/>
      <c r="AC5" s="407" t="s">
        <v>96</v>
      </c>
      <c r="AD5" s="408"/>
      <c r="AE5" s="78" t="s">
        <v>54</v>
      </c>
      <c r="AF5" s="405" t="s">
        <v>95</v>
      </c>
      <c r="AG5" s="406"/>
      <c r="AH5" s="405" t="s">
        <v>96</v>
      </c>
      <c r="AI5" s="406"/>
      <c r="AJ5" s="76" t="s">
        <v>98</v>
      </c>
      <c r="AK5" s="79"/>
      <c r="AL5" s="79"/>
    </row>
    <row r="6" spans="1:38">
      <c r="A6" s="80" t="s">
        <v>55</v>
      </c>
      <c r="B6" s="81"/>
      <c r="C6" s="82" t="s">
        <v>40</v>
      </c>
      <c r="D6" s="83" t="s">
        <v>41</v>
      </c>
      <c r="E6" s="82" t="s">
        <v>40</v>
      </c>
      <c r="F6" s="83" t="s">
        <v>41</v>
      </c>
      <c r="G6" s="81"/>
      <c r="H6" s="82" t="s">
        <v>40</v>
      </c>
      <c r="I6" s="83" t="s">
        <v>41</v>
      </c>
      <c r="J6" s="82" t="s">
        <v>40</v>
      </c>
      <c r="K6" s="83" t="s">
        <v>41</v>
      </c>
      <c r="L6" s="84" t="s">
        <v>63</v>
      </c>
      <c r="M6" s="84" t="s">
        <v>40</v>
      </c>
      <c r="N6" s="85" t="s">
        <v>41</v>
      </c>
      <c r="O6" s="84" t="s">
        <v>40</v>
      </c>
      <c r="P6" s="85" t="s">
        <v>41</v>
      </c>
      <c r="Q6" s="81"/>
      <c r="R6" s="82" t="s">
        <v>40</v>
      </c>
      <c r="S6" s="77" t="s">
        <v>41</v>
      </c>
      <c r="T6" s="183" t="s">
        <v>55</v>
      </c>
      <c r="U6" s="81"/>
      <c r="V6" s="82" t="s">
        <v>40</v>
      </c>
      <c r="W6" s="83" t="s">
        <v>41</v>
      </c>
      <c r="X6" s="82" t="s">
        <v>40</v>
      </c>
      <c r="Y6" s="83" t="s">
        <v>41</v>
      </c>
      <c r="Z6" s="81"/>
      <c r="AA6" s="82" t="s">
        <v>40</v>
      </c>
      <c r="AB6" s="83" t="s">
        <v>41</v>
      </c>
      <c r="AC6" s="82" t="s">
        <v>40</v>
      </c>
      <c r="AD6" s="83" t="s">
        <v>41</v>
      </c>
      <c r="AE6" s="84" t="s">
        <v>63</v>
      </c>
      <c r="AF6" s="84" t="s">
        <v>40</v>
      </c>
      <c r="AG6" s="85" t="s">
        <v>41</v>
      </c>
      <c r="AH6" s="84" t="s">
        <v>40</v>
      </c>
      <c r="AI6" s="85" t="s">
        <v>41</v>
      </c>
      <c r="AJ6" s="81"/>
      <c r="AK6" s="82" t="s">
        <v>40</v>
      </c>
      <c r="AL6" s="77" t="s">
        <v>41</v>
      </c>
    </row>
    <row r="7" spans="1:38">
      <c r="A7" s="75" t="s">
        <v>99</v>
      </c>
      <c r="B7" s="86">
        <v>35963</v>
      </c>
      <c r="C7" s="86">
        <v>7970</v>
      </c>
      <c r="D7" s="87">
        <v>7577</v>
      </c>
      <c r="E7" s="86">
        <v>11159</v>
      </c>
      <c r="F7" s="88">
        <v>9257</v>
      </c>
      <c r="G7" s="86">
        <v>36942</v>
      </c>
      <c r="H7" s="86">
        <v>7898</v>
      </c>
      <c r="I7" s="87">
        <v>7463</v>
      </c>
      <c r="J7" s="86">
        <v>11508</v>
      </c>
      <c r="K7" s="88">
        <v>10073</v>
      </c>
      <c r="L7" s="89">
        <v>-979</v>
      </c>
      <c r="M7" s="89">
        <v>72</v>
      </c>
      <c r="N7" s="90">
        <v>114</v>
      </c>
      <c r="O7" s="89">
        <v>-349</v>
      </c>
      <c r="P7" s="91">
        <v>-816</v>
      </c>
      <c r="Q7" s="86">
        <v>16393</v>
      </c>
      <c r="R7" s="86">
        <v>8015</v>
      </c>
      <c r="S7" s="87">
        <v>8378</v>
      </c>
      <c r="T7" s="182" t="s">
        <v>128</v>
      </c>
      <c r="U7" s="86">
        <v>6305</v>
      </c>
      <c r="V7" s="86">
        <v>1858</v>
      </c>
      <c r="W7" s="92">
        <v>1830</v>
      </c>
      <c r="X7" s="86">
        <v>1347</v>
      </c>
      <c r="Y7" s="92">
        <v>1270</v>
      </c>
      <c r="Z7" s="86">
        <v>6723</v>
      </c>
      <c r="AA7" s="86">
        <v>2061</v>
      </c>
      <c r="AB7" s="93">
        <v>2074</v>
      </c>
      <c r="AC7" s="94">
        <v>1282</v>
      </c>
      <c r="AD7" s="87">
        <v>1306</v>
      </c>
      <c r="AE7" s="89">
        <v>-418</v>
      </c>
      <c r="AF7" s="89">
        <v>-203</v>
      </c>
      <c r="AG7" s="90">
        <v>-244</v>
      </c>
      <c r="AH7" s="89">
        <v>65</v>
      </c>
      <c r="AI7" s="91">
        <v>-36</v>
      </c>
      <c r="AJ7" s="86">
        <v>2976</v>
      </c>
      <c r="AK7" s="86">
        <v>1480</v>
      </c>
      <c r="AL7" s="93">
        <v>1496</v>
      </c>
    </row>
    <row r="8" spans="1:38">
      <c r="A8" s="75"/>
      <c r="B8" s="86"/>
      <c r="C8" s="86"/>
      <c r="D8" s="87"/>
      <c r="E8" s="86"/>
      <c r="F8" s="88"/>
      <c r="G8" s="86"/>
      <c r="H8" s="86"/>
      <c r="I8" s="87"/>
      <c r="J8" s="86"/>
      <c r="K8" s="88"/>
      <c r="L8" s="89"/>
      <c r="M8" s="89"/>
      <c r="N8" s="90"/>
      <c r="O8" s="89"/>
      <c r="P8" s="91"/>
      <c r="Q8" s="86"/>
      <c r="R8" s="86"/>
      <c r="S8" s="87"/>
      <c r="T8" s="182" t="s">
        <v>108</v>
      </c>
      <c r="U8" s="86"/>
      <c r="V8" s="86"/>
      <c r="W8" s="88"/>
      <c r="X8" s="86"/>
      <c r="Y8" s="88"/>
      <c r="Z8" s="95"/>
      <c r="AA8" s="86"/>
      <c r="AB8" s="88"/>
      <c r="AC8" s="86"/>
      <c r="AD8" s="87"/>
      <c r="AE8" s="89"/>
      <c r="AF8" s="89"/>
      <c r="AG8" s="90"/>
      <c r="AH8" s="89"/>
      <c r="AI8" s="91"/>
      <c r="AJ8" s="95"/>
      <c r="AK8" s="86"/>
      <c r="AL8" s="87"/>
    </row>
    <row r="9" spans="1:38">
      <c r="A9" s="75" t="s">
        <v>56</v>
      </c>
      <c r="B9" s="86">
        <v>2249</v>
      </c>
      <c r="C9" s="86">
        <v>570</v>
      </c>
      <c r="D9" s="87">
        <v>544</v>
      </c>
      <c r="E9" s="86">
        <v>594</v>
      </c>
      <c r="F9" s="88">
        <v>541</v>
      </c>
      <c r="G9" s="86">
        <v>2024</v>
      </c>
      <c r="H9" s="86">
        <v>566</v>
      </c>
      <c r="I9" s="87">
        <v>542</v>
      </c>
      <c r="J9" s="86">
        <v>476</v>
      </c>
      <c r="K9" s="88">
        <v>440</v>
      </c>
      <c r="L9" s="89">
        <v>225</v>
      </c>
      <c r="M9" s="89">
        <v>4</v>
      </c>
      <c r="N9" s="90">
        <v>2</v>
      </c>
      <c r="O9" s="89">
        <v>118</v>
      </c>
      <c r="P9" s="91">
        <v>101</v>
      </c>
      <c r="Q9" s="96">
        <v>23</v>
      </c>
      <c r="R9" s="86">
        <v>10</v>
      </c>
      <c r="S9" s="87">
        <v>13</v>
      </c>
      <c r="T9" s="182" t="s">
        <v>56</v>
      </c>
      <c r="U9" s="86">
        <v>461</v>
      </c>
      <c r="V9" s="86">
        <v>174</v>
      </c>
      <c r="W9" s="88">
        <v>156</v>
      </c>
      <c r="X9" s="86">
        <v>72</v>
      </c>
      <c r="Y9" s="88">
        <v>59</v>
      </c>
      <c r="Z9" s="86">
        <v>405</v>
      </c>
      <c r="AA9" s="86">
        <v>149</v>
      </c>
      <c r="AB9" s="87">
        <v>152</v>
      </c>
      <c r="AC9" s="86">
        <v>52</v>
      </c>
      <c r="AD9" s="87">
        <v>52</v>
      </c>
      <c r="AE9" s="89">
        <v>56</v>
      </c>
      <c r="AF9" s="89">
        <v>25</v>
      </c>
      <c r="AG9" s="90">
        <v>4</v>
      </c>
      <c r="AH9" s="89">
        <v>20</v>
      </c>
      <c r="AI9" s="91">
        <v>7</v>
      </c>
      <c r="AJ9" s="86">
        <v>5</v>
      </c>
      <c r="AK9" s="86">
        <v>2</v>
      </c>
      <c r="AL9" s="87">
        <v>3</v>
      </c>
    </row>
    <row r="10" spans="1:38">
      <c r="A10" s="75" t="s">
        <v>57</v>
      </c>
      <c r="B10" s="86">
        <v>1274</v>
      </c>
      <c r="C10" s="86">
        <v>291</v>
      </c>
      <c r="D10" s="87">
        <v>271</v>
      </c>
      <c r="E10" s="86">
        <v>359</v>
      </c>
      <c r="F10" s="88">
        <v>353</v>
      </c>
      <c r="G10" s="86">
        <v>1146</v>
      </c>
      <c r="H10" s="86">
        <v>285</v>
      </c>
      <c r="I10" s="87">
        <v>265</v>
      </c>
      <c r="J10" s="86">
        <v>284</v>
      </c>
      <c r="K10" s="88">
        <v>312</v>
      </c>
      <c r="L10" s="89">
        <v>128</v>
      </c>
      <c r="M10" s="89">
        <v>6</v>
      </c>
      <c r="N10" s="91">
        <v>6</v>
      </c>
      <c r="O10" s="89">
        <v>75</v>
      </c>
      <c r="P10" s="91">
        <v>41</v>
      </c>
      <c r="Q10" s="96">
        <v>3</v>
      </c>
      <c r="R10" s="86">
        <v>3</v>
      </c>
      <c r="S10" s="87">
        <v>0</v>
      </c>
      <c r="T10" s="182" t="s">
        <v>57</v>
      </c>
      <c r="U10" s="86">
        <v>232</v>
      </c>
      <c r="V10" s="86">
        <v>69</v>
      </c>
      <c r="W10" s="88">
        <v>75</v>
      </c>
      <c r="X10" s="86">
        <v>48</v>
      </c>
      <c r="Y10" s="88">
        <v>40</v>
      </c>
      <c r="Z10" s="86">
        <v>237</v>
      </c>
      <c r="AA10" s="86">
        <v>82</v>
      </c>
      <c r="AB10" s="87">
        <v>86</v>
      </c>
      <c r="AC10" s="86">
        <v>25</v>
      </c>
      <c r="AD10" s="87">
        <v>44</v>
      </c>
      <c r="AE10" s="89">
        <v>-5</v>
      </c>
      <c r="AF10" s="89">
        <v>-13</v>
      </c>
      <c r="AG10" s="91">
        <v>-11</v>
      </c>
      <c r="AH10" s="89">
        <v>23</v>
      </c>
      <c r="AI10" s="91">
        <v>-4</v>
      </c>
      <c r="AJ10" s="86">
        <v>1</v>
      </c>
      <c r="AK10" s="86">
        <v>1</v>
      </c>
      <c r="AL10" s="87">
        <v>0</v>
      </c>
    </row>
    <row r="11" spans="1:38">
      <c r="A11" s="75" t="s">
        <v>24</v>
      </c>
      <c r="B11" s="86">
        <v>839</v>
      </c>
      <c r="C11" s="86">
        <v>230</v>
      </c>
      <c r="D11" s="87">
        <v>212</v>
      </c>
      <c r="E11" s="86">
        <v>189</v>
      </c>
      <c r="F11" s="88">
        <v>208</v>
      </c>
      <c r="G11" s="86">
        <v>803</v>
      </c>
      <c r="H11" s="86">
        <v>232</v>
      </c>
      <c r="I11" s="87">
        <v>208</v>
      </c>
      <c r="J11" s="86">
        <v>178</v>
      </c>
      <c r="K11" s="88">
        <v>185</v>
      </c>
      <c r="L11" s="89">
        <v>36</v>
      </c>
      <c r="M11" s="89">
        <v>-2</v>
      </c>
      <c r="N11" s="91">
        <v>4</v>
      </c>
      <c r="O11" s="89">
        <v>11</v>
      </c>
      <c r="P11" s="91">
        <v>23</v>
      </c>
      <c r="Q11" s="96">
        <v>5</v>
      </c>
      <c r="R11" s="86">
        <v>3</v>
      </c>
      <c r="S11" s="87">
        <v>2</v>
      </c>
      <c r="T11" s="182" t="s">
        <v>24</v>
      </c>
      <c r="U11" s="86">
        <v>212</v>
      </c>
      <c r="V11" s="86">
        <v>75</v>
      </c>
      <c r="W11" s="88">
        <v>81</v>
      </c>
      <c r="X11" s="86">
        <v>29</v>
      </c>
      <c r="Y11" s="88">
        <v>27</v>
      </c>
      <c r="Z11" s="86">
        <v>169</v>
      </c>
      <c r="AA11" s="86">
        <v>70</v>
      </c>
      <c r="AB11" s="87">
        <v>63</v>
      </c>
      <c r="AC11" s="86">
        <v>13</v>
      </c>
      <c r="AD11" s="87">
        <v>23</v>
      </c>
      <c r="AE11" s="89">
        <v>43</v>
      </c>
      <c r="AF11" s="89">
        <v>5</v>
      </c>
      <c r="AG11" s="91">
        <v>18</v>
      </c>
      <c r="AH11" s="89">
        <v>16</v>
      </c>
      <c r="AI11" s="91">
        <v>4</v>
      </c>
      <c r="AJ11" s="86">
        <v>1</v>
      </c>
      <c r="AK11" s="86">
        <v>1</v>
      </c>
      <c r="AL11" s="87">
        <v>0</v>
      </c>
    </row>
    <row r="12" spans="1:38">
      <c r="A12" s="75" t="s">
        <v>25</v>
      </c>
      <c r="B12" s="86">
        <v>2653</v>
      </c>
      <c r="C12" s="86">
        <v>657</v>
      </c>
      <c r="D12" s="87">
        <v>500</v>
      </c>
      <c r="E12" s="86">
        <v>841</v>
      </c>
      <c r="F12" s="88">
        <v>655</v>
      </c>
      <c r="G12" s="86">
        <v>3947</v>
      </c>
      <c r="H12" s="86">
        <v>621</v>
      </c>
      <c r="I12" s="87">
        <v>466</v>
      </c>
      <c r="J12" s="86">
        <v>1656</v>
      </c>
      <c r="K12" s="88">
        <v>1204</v>
      </c>
      <c r="L12" s="89">
        <v>-1294</v>
      </c>
      <c r="M12" s="89">
        <v>36</v>
      </c>
      <c r="N12" s="91">
        <v>34</v>
      </c>
      <c r="O12" s="89">
        <v>-815</v>
      </c>
      <c r="P12" s="91">
        <v>-549</v>
      </c>
      <c r="Q12" s="96">
        <v>12</v>
      </c>
      <c r="R12" s="86">
        <v>11</v>
      </c>
      <c r="S12" s="87">
        <v>1</v>
      </c>
      <c r="T12" s="182" t="s">
        <v>25</v>
      </c>
      <c r="U12" s="86">
        <v>375</v>
      </c>
      <c r="V12" s="86">
        <v>110</v>
      </c>
      <c r="W12" s="88">
        <v>95</v>
      </c>
      <c r="X12" s="86">
        <v>93</v>
      </c>
      <c r="Y12" s="88">
        <v>77</v>
      </c>
      <c r="Z12" s="86">
        <v>659</v>
      </c>
      <c r="AA12" s="86">
        <v>165</v>
      </c>
      <c r="AB12" s="87">
        <v>158</v>
      </c>
      <c r="AC12" s="86">
        <v>178</v>
      </c>
      <c r="AD12" s="87">
        <v>158</v>
      </c>
      <c r="AE12" s="89">
        <v>-284</v>
      </c>
      <c r="AF12" s="89">
        <v>-55</v>
      </c>
      <c r="AG12" s="91">
        <v>-63</v>
      </c>
      <c r="AH12" s="89">
        <v>-85</v>
      </c>
      <c r="AI12" s="91">
        <v>-81</v>
      </c>
      <c r="AJ12" s="86">
        <v>0</v>
      </c>
      <c r="AK12" s="86">
        <v>0</v>
      </c>
      <c r="AL12" s="87">
        <v>0</v>
      </c>
    </row>
    <row r="13" spans="1:38">
      <c r="A13" s="75" t="s">
        <v>26</v>
      </c>
      <c r="B13" s="86">
        <v>6980</v>
      </c>
      <c r="C13" s="86">
        <v>1216</v>
      </c>
      <c r="D13" s="87">
        <v>1339</v>
      </c>
      <c r="E13" s="86">
        <v>2380</v>
      </c>
      <c r="F13" s="88">
        <v>2045</v>
      </c>
      <c r="G13" s="86">
        <v>7913</v>
      </c>
      <c r="H13" s="86">
        <v>1208</v>
      </c>
      <c r="I13" s="87">
        <v>1262</v>
      </c>
      <c r="J13" s="86">
        <v>2786</v>
      </c>
      <c r="K13" s="88">
        <v>2657</v>
      </c>
      <c r="L13" s="89">
        <v>-933</v>
      </c>
      <c r="M13" s="89">
        <v>8</v>
      </c>
      <c r="N13" s="91">
        <v>77</v>
      </c>
      <c r="O13" s="89">
        <v>-406</v>
      </c>
      <c r="P13" s="91">
        <v>-612</v>
      </c>
      <c r="Q13" s="96">
        <v>14</v>
      </c>
      <c r="R13" s="86">
        <v>5</v>
      </c>
      <c r="S13" s="87">
        <v>9</v>
      </c>
      <c r="T13" s="182" t="s">
        <v>26</v>
      </c>
      <c r="U13" s="86">
        <v>1075</v>
      </c>
      <c r="V13" s="86">
        <v>237</v>
      </c>
      <c r="W13" s="88">
        <v>234</v>
      </c>
      <c r="X13" s="86">
        <v>288</v>
      </c>
      <c r="Y13" s="88">
        <v>316</v>
      </c>
      <c r="Z13" s="86">
        <v>1318</v>
      </c>
      <c r="AA13" s="86">
        <v>306</v>
      </c>
      <c r="AB13" s="87">
        <v>301</v>
      </c>
      <c r="AC13" s="86">
        <v>342</v>
      </c>
      <c r="AD13" s="87">
        <v>369</v>
      </c>
      <c r="AE13" s="89">
        <v>-243</v>
      </c>
      <c r="AF13" s="89">
        <v>-69</v>
      </c>
      <c r="AG13" s="91">
        <v>-67</v>
      </c>
      <c r="AH13" s="89">
        <v>-54</v>
      </c>
      <c r="AI13" s="91">
        <v>-53</v>
      </c>
      <c r="AJ13" s="86">
        <v>2</v>
      </c>
      <c r="AK13" s="86">
        <v>1</v>
      </c>
      <c r="AL13" s="87">
        <v>1</v>
      </c>
    </row>
    <row r="14" spans="1:38">
      <c r="A14" s="75" t="s">
        <v>27</v>
      </c>
      <c r="B14" s="86">
        <v>5872</v>
      </c>
      <c r="C14" s="86">
        <v>1126</v>
      </c>
      <c r="D14" s="87">
        <v>1306</v>
      </c>
      <c r="E14" s="86">
        <v>1846</v>
      </c>
      <c r="F14" s="88">
        <v>1594</v>
      </c>
      <c r="G14" s="86">
        <v>5959</v>
      </c>
      <c r="H14" s="86">
        <v>1124</v>
      </c>
      <c r="I14" s="87">
        <v>1291</v>
      </c>
      <c r="J14" s="86">
        <v>1931</v>
      </c>
      <c r="K14" s="88">
        <v>1613</v>
      </c>
      <c r="L14" s="89">
        <v>-87</v>
      </c>
      <c r="M14" s="89">
        <v>2</v>
      </c>
      <c r="N14" s="91">
        <v>15</v>
      </c>
      <c r="O14" s="89">
        <v>-85</v>
      </c>
      <c r="P14" s="91">
        <v>-19</v>
      </c>
      <c r="Q14" s="96">
        <v>24</v>
      </c>
      <c r="R14" s="86">
        <v>15</v>
      </c>
      <c r="S14" s="87">
        <v>9</v>
      </c>
      <c r="T14" s="182" t="s">
        <v>27</v>
      </c>
      <c r="U14" s="86">
        <v>961</v>
      </c>
      <c r="V14" s="86">
        <v>227</v>
      </c>
      <c r="W14" s="88">
        <v>267</v>
      </c>
      <c r="X14" s="86">
        <v>237</v>
      </c>
      <c r="Y14" s="88">
        <v>230</v>
      </c>
      <c r="Z14" s="86">
        <v>1016</v>
      </c>
      <c r="AA14" s="86">
        <v>283</v>
      </c>
      <c r="AB14" s="87">
        <v>312</v>
      </c>
      <c r="AC14" s="86">
        <v>226</v>
      </c>
      <c r="AD14" s="87">
        <v>195</v>
      </c>
      <c r="AE14" s="89">
        <v>-55</v>
      </c>
      <c r="AF14" s="89">
        <v>-56</v>
      </c>
      <c r="AG14" s="91">
        <v>-45</v>
      </c>
      <c r="AH14" s="89">
        <v>11</v>
      </c>
      <c r="AI14" s="91">
        <v>35</v>
      </c>
      <c r="AJ14" s="86">
        <v>5</v>
      </c>
      <c r="AK14" s="86">
        <v>4</v>
      </c>
      <c r="AL14" s="87">
        <v>1</v>
      </c>
    </row>
    <row r="15" spans="1:38">
      <c r="A15" s="75" t="s">
        <v>28</v>
      </c>
      <c r="B15" s="86">
        <v>3827</v>
      </c>
      <c r="C15" s="86">
        <v>912</v>
      </c>
      <c r="D15" s="87">
        <v>795</v>
      </c>
      <c r="E15" s="86">
        <v>1108</v>
      </c>
      <c r="F15" s="88">
        <v>1012</v>
      </c>
      <c r="G15" s="86">
        <v>3636</v>
      </c>
      <c r="H15" s="86">
        <v>892</v>
      </c>
      <c r="I15" s="87">
        <v>799</v>
      </c>
      <c r="J15" s="86">
        <v>1040</v>
      </c>
      <c r="K15" s="88">
        <v>905</v>
      </c>
      <c r="L15" s="89">
        <v>191</v>
      </c>
      <c r="M15" s="89">
        <v>20</v>
      </c>
      <c r="N15" s="91">
        <v>-4</v>
      </c>
      <c r="O15" s="89">
        <v>68</v>
      </c>
      <c r="P15" s="91">
        <v>107</v>
      </c>
      <c r="Q15" s="96">
        <v>25</v>
      </c>
      <c r="R15" s="86">
        <v>17</v>
      </c>
      <c r="S15" s="87">
        <v>8</v>
      </c>
      <c r="T15" s="182" t="s">
        <v>28</v>
      </c>
      <c r="U15" s="86">
        <v>685</v>
      </c>
      <c r="V15" s="86">
        <v>230</v>
      </c>
      <c r="W15" s="88">
        <v>207</v>
      </c>
      <c r="X15" s="86">
        <v>117</v>
      </c>
      <c r="Y15" s="88">
        <v>131</v>
      </c>
      <c r="Z15" s="86">
        <v>628</v>
      </c>
      <c r="AA15" s="86">
        <v>214</v>
      </c>
      <c r="AB15" s="87">
        <v>194</v>
      </c>
      <c r="AC15" s="86">
        <v>115</v>
      </c>
      <c r="AD15" s="87">
        <v>105</v>
      </c>
      <c r="AE15" s="89">
        <v>57</v>
      </c>
      <c r="AF15" s="89">
        <v>16</v>
      </c>
      <c r="AG15" s="91">
        <v>13</v>
      </c>
      <c r="AH15" s="89">
        <v>2</v>
      </c>
      <c r="AI15" s="91">
        <v>26</v>
      </c>
      <c r="AJ15" s="86">
        <v>2</v>
      </c>
      <c r="AK15" s="86">
        <v>2</v>
      </c>
      <c r="AL15" s="87">
        <v>0</v>
      </c>
    </row>
    <row r="16" spans="1:38">
      <c r="A16" s="75" t="s">
        <v>29</v>
      </c>
      <c r="B16" s="86">
        <v>2699</v>
      </c>
      <c r="C16" s="86">
        <v>610</v>
      </c>
      <c r="D16" s="87">
        <v>533</v>
      </c>
      <c r="E16" s="86">
        <v>828</v>
      </c>
      <c r="F16" s="88">
        <v>728</v>
      </c>
      <c r="G16" s="86">
        <v>2480</v>
      </c>
      <c r="H16" s="86">
        <v>607</v>
      </c>
      <c r="I16" s="87">
        <v>552</v>
      </c>
      <c r="J16" s="86">
        <v>740</v>
      </c>
      <c r="K16" s="88">
        <v>581</v>
      </c>
      <c r="L16" s="89">
        <v>219</v>
      </c>
      <c r="M16" s="89">
        <v>3</v>
      </c>
      <c r="N16" s="91">
        <v>-19</v>
      </c>
      <c r="O16" s="89">
        <v>88</v>
      </c>
      <c r="P16" s="91">
        <v>147</v>
      </c>
      <c r="Q16" s="96">
        <v>39</v>
      </c>
      <c r="R16" s="86">
        <v>25</v>
      </c>
      <c r="S16" s="87">
        <v>14</v>
      </c>
      <c r="T16" s="182" t="s">
        <v>29</v>
      </c>
      <c r="U16" s="86">
        <v>459</v>
      </c>
      <c r="V16" s="86">
        <v>144</v>
      </c>
      <c r="W16" s="88">
        <v>138</v>
      </c>
      <c r="X16" s="86">
        <v>90</v>
      </c>
      <c r="Y16" s="88">
        <v>87</v>
      </c>
      <c r="Z16" s="86">
        <v>436</v>
      </c>
      <c r="AA16" s="86">
        <v>156</v>
      </c>
      <c r="AB16" s="87">
        <v>142</v>
      </c>
      <c r="AC16" s="86">
        <v>74</v>
      </c>
      <c r="AD16" s="87">
        <v>64</v>
      </c>
      <c r="AE16" s="89">
        <v>23</v>
      </c>
      <c r="AF16" s="89">
        <v>-12</v>
      </c>
      <c r="AG16" s="91">
        <v>-4</v>
      </c>
      <c r="AH16" s="89">
        <v>16</v>
      </c>
      <c r="AI16" s="91">
        <v>23</v>
      </c>
      <c r="AJ16" s="86">
        <v>7</v>
      </c>
      <c r="AK16" s="86">
        <v>6</v>
      </c>
      <c r="AL16" s="87">
        <v>1</v>
      </c>
    </row>
    <row r="17" spans="1:38">
      <c r="A17" s="75" t="s">
        <v>30</v>
      </c>
      <c r="B17" s="86">
        <v>2053</v>
      </c>
      <c r="C17" s="86">
        <v>500</v>
      </c>
      <c r="D17" s="87">
        <v>396</v>
      </c>
      <c r="E17" s="86">
        <v>671</v>
      </c>
      <c r="F17" s="88">
        <v>486</v>
      </c>
      <c r="G17" s="86">
        <v>1878</v>
      </c>
      <c r="H17" s="86">
        <v>505</v>
      </c>
      <c r="I17" s="87">
        <v>391</v>
      </c>
      <c r="J17" s="86">
        <v>534</v>
      </c>
      <c r="K17" s="88">
        <v>448</v>
      </c>
      <c r="L17" s="89">
        <v>175</v>
      </c>
      <c r="M17" s="89">
        <v>-5</v>
      </c>
      <c r="N17" s="91">
        <v>5</v>
      </c>
      <c r="O17" s="89">
        <v>137</v>
      </c>
      <c r="P17" s="91">
        <v>38</v>
      </c>
      <c r="Q17" s="96">
        <v>67</v>
      </c>
      <c r="R17" s="86">
        <v>50</v>
      </c>
      <c r="S17" s="87">
        <v>17</v>
      </c>
      <c r="T17" s="182" t="s">
        <v>30</v>
      </c>
      <c r="U17" s="86">
        <v>359</v>
      </c>
      <c r="V17" s="86">
        <v>118</v>
      </c>
      <c r="W17" s="88">
        <v>95</v>
      </c>
      <c r="X17" s="86">
        <v>83</v>
      </c>
      <c r="Y17" s="88">
        <v>63</v>
      </c>
      <c r="Z17" s="86">
        <v>360</v>
      </c>
      <c r="AA17" s="86">
        <v>133</v>
      </c>
      <c r="AB17" s="87">
        <v>101</v>
      </c>
      <c r="AC17" s="86">
        <v>62</v>
      </c>
      <c r="AD17" s="87">
        <v>64</v>
      </c>
      <c r="AE17" s="89">
        <v>-1</v>
      </c>
      <c r="AF17" s="89">
        <v>-15</v>
      </c>
      <c r="AG17" s="91">
        <v>-6</v>
      </c>
      <c r="AH17" s="89">
        <v>21</v>
      </c>
      <c r="AI17" s="91">
        <v>-1</v>
      </c>
      <c r="AJ17" s="86">
        <v>11</v>
      </c>
      <c r="AK17" s="86">
        <v>9</v>
      </c>
      <c r="AL17" s="87">
        <v>2</v>
      </c>
    </row>
    <row r="18" spans="1:38">
      <c r="A18" s="75" t="s">
        <v>31</v>
      </c>
      <c r="B18" s="86">
        <v>1700</v>
      </c>
      <c r="C18" s="86">
        <v>438</v>
      </c>
      <c r="D18" s="87">
        <v>309</v>
      </c>
      <c r="E18" s="86">
        <v>607</v>
      </c>
      <c r="F18" s="88">
        <v>346</v>
      </c>
      <c r="G18" s="86">
        <v>1700</v>
      </c>
      <c r="H18" s="86">
        <v>434</v>
      </c>
      <c r="I18" s="87">
        <v>327</v>
      </c>
      <c r="J18" s="86">
        <v>547</v>
      </c>
      <c r="K18" s="88">
        <v>392</v>
      </c>
      <c r="L18" s="89">
        <v>0</v>
      </c>
      <c r="M18" s="89">
        <v>4</v>
      </c>
      <c r="N18" s="91">
        <v>-18</v>
      </c>
      <c r="O18" s="89">
        <v>60</v>
      </c>
      <c r="P18" s="91">
        <v>-46</v>
      </c>
      <c r="Q18" s="96">
        <v>127</v>
      </c>
      <c r="R18" s="86">
        <v>86</v>
      </c>
      <c r="S18" s="87">
        <v>41</v>
      </c>
      <c r="T18" s="182" t="s">
        <v>31</v>
      </c>
      <c r="U18" s="86">
        <v>314</v>
      </c>
      <c r="V18" s="86">
        <v>102</v>
      </c>
      <c r="W18" s="88">
        <v>87</v>
      </c>
      <c r="X18" s="86">
        <v>67</v>
      </c>
      <c r="Y18" s="88">
        <v>58</v>
      </c>
      <c r="Z18" s="86">
        <v>316</v>
      </c>
      <c r="AA18" s="86">
        <v>103</v>
      </c>
      <c r="AB18" s="87">
        <v>100</v>
      </c>
      <c r="AC18" s="86">
        <v>66</v>
      </c>
      <c r="AD18" s="87">
        <v>47</v>
      </c>
      <c r="AE18" s="89">
        <v>-2</v>
      </c>
      <c r="AF18" s="89">
        <v>-1</v>
      </c>
      <c r="AG18" s="91">
        <v>-13</v>
      </c>
      <c r="AH18" s="89">
        <v>1</v>
      </c>
      <c r="AI18" s="91">
        <v>11</v>
      </c>
      <c r="AJ18" s="86">
        <v>25</v>
      </c>
      <c r="AK18" s="86">
        <v>18</v>
      </c>
      <c r="AL18" s="87">
        <v>7</v>
      </c>
    </row>
    <row r="19" spans="1:38">
      <c r="A19" s="75" t="s">
        <v>32</v>
      </c>
      <c r="B19" s="86">
        <v>1456</v>
      </c>
      <c r="C19" s="86">
        <v>372</v>
      </c>
      <c r="D19" s="87">
        <v>279</v>
      </c>
      <c r="E19" s="86">
        <v>503</v>
      </c>
      <c r="F19" s="88">
        <v>302</v>
      </c>
      <c r="G19" s="86">
        <v>1387</v>
      </c>
      <c r="H19" s="86">
        <v>374</v>
      </c>
      <c r="I19" s="87">
        <v>280</v>
      </c>
      <c r="J19" s="86">
        <v>438</v>
      </c>
      <c r="K19" s="88">
        <v>295</v>
      </c>
      <c r="L19" s="89">
        <v>69</v>
      </c>
      <c r="M19" s="89">
        <v>-2</v>
      </c>
      <c r="N19" s="91">
        <v>-1</v>
      </c>
      <c r="O19" s="89">
        <v>65</v>
      </c>
      <c r="P19" s="91">
        <v>7</v>
      </c>
      <c r="Q19" s="96">
        <v>187</v>
      </c>
      <c r="R19" s="86">
        <v>111</v>
      </c>
      <c r="S19" s="87">
        <v>76</v>
      </c>
      <c r="T19" s="182" t="s">
        <v>32</v>
      </c>
      <c r="U19" s="86">
        <v>250</v>
      </c>
      <c r="V19" s="86">
        <v>87</v>
      </c>
      <c r="W19" s="88">
        <v>69</v>
      </c>
      <c r="X19" s="86">
        <v>52</v>
      </c>
      <c r="Y19" s="88">
        <v>42</v>
      </c>
      <c r="Z19" s="86">
        <v>241</v>
      </c>
      <c r="AA19" s="86">
        <v>90</v>
      </c>
      <c r="AB19" s="87">
        <v>82</v>
      </c>
      <c r="AC19" s="86">
        <v>30</v>
      </c>
      <c r="AD19" s="87">
        <v>39</v>
      </c>
      <c r="AE19" s="89">
        <v>9</v>
      </c>
      <c r="AF19" s="89">
        <v>-3</v>
      </c>
      <c r="AG19" s="91">
        <v>-13</v>
      </c>
      <c r="AH19" s="89">
        <v>22</v>
      </c>
      <c r="AI19" s="91">
        <v>3</v>
      </c>
      <c r="AJ19" s="86">
        <v>24</v>
      </c>
      <c r="AK19" s="86">
        <v>13</v>
      </c>
      <c r="AL19" s="87">
        <v>11</v>
      </c>
    </row>
    <row r="20" spans="1:38">
      <c r="A20" s="75" t="s">
        <v>33</v>
      </c>
      <c r="B20" s="86">
        <v>1205</v>
      </c>
      <c r="C20" s="86">
        <v>370</v>
      </c>
      <c r="D20" s="87">
        <v>203</v>
      </c>
      <c r="E20" s="86">
        <v>382</v>
      </c>
      <c r="F20" s="88">
        <v>250</v>
      </c>
      <c r="G20" s="86">
        <v>1073</v>
      </c>
      <c r="H20" s="86">
        <v>366</v>
      </c>
      <c r="I20" s="87">
        <v>195</v>
      </c>
      <c r="J20" s="86">
        <v>304</v>
      </c>
      <c r="K20" s="88">
        <v>208</v>
      </c>
      <c r="L20" s="89">
        <v>132</v>
      </c>
      <c r="M20" s="89">
        <v>4</v>
      </c>
      <c r="N20" s="91">
        <v>8</v>
      </c>
      <c r="O20" s="89">
        <v>78</v>
      </c>
      <c r="P20" s="91">
        <v>42</v>
      </c>
      <c r="Q20" s="96">
        <v>244</v>
      </c>
      <c r="R20" s="86">
        <v>160</v>
      </c>
      <c r="S20" s="87">
        <v>84</v>
      </c>
      <c r="T20" s="182" t="s">
        <v>33</v>
      </c>
      <c r="U20" s="86">
        <v>217</v>
      </c>
      <c r="V20" s="86">
        <v>88</v>
      </c>
      <c r="W20" s="88">
        <v>57</v>
      </c>
      <c r="X20" s="86">
        <v>38</v>
      </c>
      <c r="Y20" s="88">
        <v>34</v>
      </c>
      <c r="Z20" s="86">
        <v>206</v>
      </c>
      <c r="AA20" s="86">
        <v>102</v>
      </c>
      <c r="AB20" s="87">
        <v>60</v>
      </c>
      <c r="AC20" s="86">
        <v>23</v>
      </c>
      <c r="AD20" s="87">
        <v>21</v>
      </c>
      <c r="AE20" s="89">
        <v>11</v>
      </c>
      <c r="AF20" s="89">
        <v>-14</v>
      </c>
      <c r="AG20" s="91">
        <v>-3</v>
      </c>
      <c r="AH20" s="89">
        <v>15</v>
      </c>
      <c r="AI20" s="91">
        <v>13</v>
      </c>
      <c r="AJ20" s="86">
        <v>38</v>
      </c>
      <c r="AK20" s="86">
        <v>23</v>
      </c>
      <c r="AL20" s="87">
        <v>15</v>
      </c>
    </row>
    <row r="21" spans="1:38">
      <c r="A21" s="75" t="s">
        <v>34</v>
      </c>
      <c r="B21" s="86">
        <v>843</v>
      </c>
      <c r="C21" s="86">
        <v>186</v>
      </c>
      <c r="D21" s="87">
        <v>156</v>
      </c>
      <c r="E21" s="86">
        <v>307</v>
      </c>
      <c r="F21" s="88">
        <v>194</v>
      </c>
      <c r="G21" s="86">
        <v>661</v>
      </c>
      <c r="H21" s="86">
        <v>191</v>
      </c>
      <c r="I21" s="87">
        <v>150</v>
      </c>
      <c r="J21" s="86">
        <v>182</v>
      </c>
      <c r="K21" s="88">
        <v>138</v>
      </c>
      <c r="L21" s="89">
        <v>182</v>
      </c>
      <c r="M21" s="89">
        <v>-5</v>
      </c>
      <c r="N21" s="91">
        <v>6</v>
      </c>
      <c r="O21" s="89">
        <v>125</v>
      </c>
      <c r="P21" s="91">
        <v>56</v>
      </c>
      <c r="Q21" s="96">
        <v>424</v>
      </c>
      <c r="R21" s="86">
        <v>290</v>
      </c>
      <c r="S21" s="87">
        <v>134</v>
      </c>
      <c r="T21" s="182" t="s">
        <v>34</v>
      </c>
      <c r="U21" s="86">
        <v>159</v>
      </c>
      <c r="V21" s="86">
        <v>43</v>
      </c>
      <c r="W21" s="88">
        <v>52</v>
      </c>
      <c r="X21" s="86">
        <v>37</v>
      </c>
      <c r="Y21" s="88">
        <v>27</v>
      </c>
      <c r="Z21" s="86">
        <v>128</v>
      </c>
      <c r="AA21" s="86">
        <v>47</v>
      </c>
      <c r="AB21" s="87">
        <v>44</v>
      </c>
      <c r="AC21" s="86">
        <v>21</v>
      </c>
      <c r="AD21" s="87">
        <v>16</v>
      </c>
      <c r="AE21" s="89">
        <v>31</v>
      </c>
      <c r="AF21" s="89">
        <v>-4</v>
      </c>
      <c r="AG21" s="91">
        <v>8</v>
      </c>
      <c r="AH21" s="89">
        <v>16</v>
      </c>
      <c r="AI21" s="91">
        <v>11</v>
      </c>
      <c r="AJ21" s="86">
        <v>73</v>
      </c>
      <c r="AK21" s="86">
        <v>51</v>
      </c>
      <c r="AL21" s="87">
        <v>22</v>
      </c>
    </row>
    <row r="22" spans="1:38">
      <c r="A22" s="75" t="s">
        <v>35</v>
      </c>
      <c r="B22" s="86">
        <v>684</v>
      </c>
      <c r="C22" s="86">
        <v>158</v>
      </c>
      <c r="D22" s="87">
        <v>146</v>
      </c>
      <c r="E22" s="86">
        <v>237</v>
      </c>
      <c r="F22" s="88">
        <v>143</v>
      </c>
      <c r="G22" s="86">
        <v>555</v>
      </c>
      <c r="H22" s="86">
        <v>144</v>
      </c>
      <c r="I22" s="87">
        <v>145</v>
      </c>
      <c r="J22" s="86">
        <v>126</v>
      </c>
      <c r="K22" s="88">
        <v>140</v>
      </c>
      <c r="L22" s="89">
        <v>129</v>
      </c>
      <c r="M22" s="89">
        <v>14</v>
      </c>
      <c r="N22" s="91">
        <v>1</v>
      </c>
      <c r="O22" s="89">
        <v>111</v>
      </c>
      <c r="P22" s="91">
        <v>3</v>
      </c>
      <c r="Q22" s="96">
        <v>723</v>
      </c>
      <c r="R22" s="86">
        <v>491</v>
      </c>
      <c r="S22" s="87">
        <v>232</v>
      </c>
      <c r="T22" s="182" t="s">
        <v>35</v>
      </c>
      <c r="U22" s="86">
        <v>150</v>
      </c>
      <c r="V22" s="86">
        <v>48</v>
      </c>
      <c r="W22" s="88">
        <v>39</v>
      </c>
      <c r="X22" s="86">
        <v>46</v>
      </c>
      <c r="Y22" s="88">
        <v>17</v>
      </c>
      <c r="Z22" s="86">
        <v>109</v>
      </c>
      <c r="AA22" s="86">
        <v>36</v>
      </c>
      <c r="AB22" s="87">
        <v>40</v>
      </c>
      <c r="AC22" s="86">
        <v>13</v>
      </c>
      <c r="AD22" s="87">
        <v>20</v>
      </c>
      <c r="AE22" s="89">
        <v>41</v>
      </c>
      <c r="AF22" s="89">
        <v>12</v>
      </c>
      <c r="AG22" s="91">
        <v>-1</v>
      </c>
      <c r="AH22" s="89">
        <v>33</v>
      </c>
      <c r="AI22" s="91">
        <v>-3</v>
      </c>
      <c r="AJ22" s="86">
        <v>119</v>
      </c>
      <c r="AK22" s="86">
        <v>85</v>
      </c>
      <c r="AL22" s="87">
        <v>34</v>
      </c>
    </row>
    <row r="23" spans="1:38">
      <c r="A23" s="75" t="s">
        <v>36</v>
      </c>
      <c r="B23" s="86">
        <v>492</v>
      </c>
      <c r="C23" s="86">
        <v>111</v>
      </c>
      <c r="D23" s="87">
        <v>119</v>
      </c>
      <c r="E23" s="86">
        <v>147</v>
      </c>
      <c r="F23" s="88">
        <v>115</v>
      </c>
      <c r="G23" s="86">
        <v>453</v>
      </c>
      <c r="H23" s="86">
        <v>121</v>
      </c>
      <c r="I23" s="87">
        <v>115</v>
      </c>
      <c r="J23" s="86">
        <v>92</v>
      </c>
      <c r="K23" s="88">
        <v>125</v>
      </c>
      <c r="L23" s="89">
        <v>39</v>
      </c>
      <c r="M23" s="89">
        <v>-10</v>
      </c>
      <c r="N23" s="91">
        <v>4</v>
      </c>
      <c r="O23" s="89">
        <v>55</v>
      </c>
      <c r="P23" s="91">
        <v>-10</v>
      </c>
      <c r="Q23" s="96">
        <v>1341</v>
      </c>
      <c r="R23" s="86">
        <v>909</v>
      </c>
      <c r="S23" s="87">
        <v>432</v>
      </c>
      <c r="T23" s="182" t="s">
        <v>36</v>
      </c>
      <c r="U23" s="86">
        <v>105</v>
      </c>
      <c r="V23" s="86">
        <v>29</v>
      </c>
      <c r="W23" s="88">
        <v>38</v>
      </c>
      <c r="X23" s="86">
        <v>23</v>
      </c>
      <c r="Y23" s="88">
        <v>15</v>
      </c>
      <c r="Z23" s="86">
        <v>115</v>
      </c>
      <c r="AA23" s="86">
        <v>41</v>
      </c>
      <c r="AB23" s="87">
        <v>43</v>
      </c>
      <c r="AC23" s="86">
        <v>17</v>
      </c>
      <c r="AD23" s="87">
        <v>14</v>
      </c>
      <c r="AE23" s="89">
        <v>-10</v>
      </c>
      <c r="AF23" s="89">
        <v>-12</v>
      </c>
      <c r="AG23" s="91">
        <v>-5</v>
      </c>
      <c r="AH23" s="89">
        <v>6</v>
      </c>
      <c r="AI23" s="91">
        <v>1</v>
      </c>
      <c r="AJ23" s="86">
        <v>214</v>
      </c>
      <c r="AK23" s="86">
        <v>143</v>
      </c>
      <c r="AL23" s="87">
        <v>71</v>
      </c>
    </row>
    <row r="24" spans="1:38">
      <c r="A24" s="75" t="s">
        <v>37</v>
      </c>
      <c r="B24" s="86">
        <v>320</v>
      </c>
      <c r="C24" s="86">
        <v>78</v>
      </c>
      <c r="D24" s="87">
        <v>89</v>
      </c>
      <c r="E24" s="86">
        <v>71</v>
      </c>
      <c r="F24" s="88">
        <v>82</v>
      </c>
      <c r="G24" s="86">
        <v>353</v>
      </c>
      <c r="H24" s="86">
        <v>82</v>
      </c>
      <c r="I24" s="87">
        <v>92</v>
      </c>
      <c r="J24" s="86">
        <v>62</v>
      </c>
      <c r="K24" s="88">
        <v>117</v>
      </c>
      <c r="L24" s="89">
        <v>-33</v>
      </c>
      <c r="M24" s="89">
        <v>-4</v>
      </c>
      <c r="N24" s="91">
        <v>-3</v>
      </c>
      <c r="O24" s="89">
        <v>9</v>
      </c>
      <c r="P24" s="91">
        <v>-35</v>
      </c>
      <c r="Q24" s="96">
        <v>1568</v>
      </c>
      <c r="R24" s="86">
        <v>1052</v>
      </c>
      <c r="S24" s="87">
        <v>516</v>
      </c>
      <c r="T24" s="182" t="s">
        <v>37</v>
      </c>
      <c r="U24" s="86">
        <v>80</v>
      </c>
      <c r="V24" s="86">
        <v>27</v>
      </c>
      <c r="W24" s="88">
        <v>26</v>
      </c>
      <c r="X24" s="86">
        <v>9</v>
      </c>
      <c r="Y24" s="88">
        <v>18</v>
      </c>
      <c r="Z24" s="86">
        <v>71</v>
      </c>
      <c r="AA24" s="86">
        <v>21</v>
      </c>
      <c r="AB24" s="87">
        <v>27</v>
      </c>
      <c r="AC24" s="86">
        <v>7</v>
      </c>
      <c r="AD24" s="87">
        <v>16</v>
      </c>
      <c r="AE24" s="89">
        <v>9</v>
      </c>
      <c r="AF24" s="89">
        <v>6</v>
      </c>
      <c r="AG24" s="91">
        <v>-1</v>
      </c>
      <c r="AH24" s="89">
        <v>2</v>
      </c>
      <c r="AI24" s="91">
        <v>2</v>
      </c>
      <c r="AJ24" s="86">
        <v>286</v>
      </c>
      <c r="AK24" s="86">
        <v>200</v>
      </c>
      <c r="AL24" s="87">
        <v>86</v>
      </c>
    </row>
    <row r="25" spans="1:38">
      <c r="A25" s="75" t="s">
        <v>38</v>
      </c>
      <c r="B25" s="86">
        <v>286</v>
      </c>
      <c r="C25" s="86">
        <v>52</v>
      </c>
      <c r="D25" s="87">
        <v>106</v>
      </c>
      <c r="E25" s="86">
        <v>48</v>
      </c>
      <c r="F25" s="88">
        <v>80</v>
      </c>
      <c r="G25" s="86">
        <v>311</v>
      </c>
      <c r="H25" s="86">
        <v>54</v>
      </c>
      <c r="I25" s="87">
        <v>101</v>
      </c>
      <c r="J25" s="86">
        <v>57</v>
      </c>
      <c r="K25" s="88">
        <v>99</v>
      </c>
      <c r="L25" s="89">
        <v>-25</v>
      </c>
      <c r="M25" s="89">
        <v>-2</v>
      </c>
      <c r="N25" s="91">
        <v>5</v>
      </c>
      <c r="O25" s="89">
        <v>-9</v>
      </c>
      <c r="P25" s="91">
        <v>-19</v>
      </c>
      <c r="Q25" s="96">
        <v>2126</v>
      </c>
      <c r="R25" s="86">
        <v>1257</v>
      </c>
      <c r="S25" s="87">
        <v>869</v>
      </c>
      <c r="T25" s="182" t="s">
        <v>38</v>
      </c>
      <c r="U25" s="86">
        <v>71</v>
      </c>
      <c r="V25" s="86">
        <v>24</v>
      </c>
      <c r="W25" s="88">
        <v>30</v>
      </c>
      <c r="X25" s="86">
        <v>9</v>
      </c>
      <c r="Y25" s="88">
        <v>8</v>
      </c>
      <c r="Z25" s="86">
        <v>83</v>
      </c>
      <c r="AA25" s="86">
        <v>19</v>
      </c>
      <c r="AB25" s="87">
        <v>37</v>
      </c>
      <c r="AC25" s="86">
        <v>8</v>
      </c>
      <c r="AD25" s="87">
        <v>19</v>
      </c>
      <c r="AE25" s="89">
        <v>-12</v>
      </c>
      <c r="AF25" s="89">
        <v>5</v>
      </c>
      <c r="AG25" s="91">
        <v>-7</v>
      </c>
      <c r="AH25" s="89">
        <v>1</v>
      </c>
      <c r="AI25" s="91">
        <v>-11</v>
      </c>
      <c r="AJ25" s="86">
        <v>391</v>
      </c>
      <c r="AK25" s="86">
        <v>234</v>
      </c>
      <c r="AL25" s="87">
        <v>157</v>
      </c>
    </row>
    <row r="26" spans="1:38">
      <c r="A26" s="75" t="s">
        <v>39</v>
      </c>
      <c r="B26" s="86">
        <v>264</v>
      </c>
      <c r="C26" s="86">
        <v>55</v>
      </c>
      <c r="D26" s="87">
        <v>120</v>
      </c>
      <c r="E26" s="86">
        <v>29</v>
      </c>
      <c r="F26" s="88">
        <v>60</v>
      </c>
      <c r="G26" s="86">
        <v>355</v>
      </c>
      <c r="H26" s="86">
        <v>53</v>
      </c>
      <c r="I26" s="87">
        <v>125</v>
      </c>
      <c r="J26" s="86">
        <v>50</v>
      </c>
      <c r="K26" s="88">
        <v>127</v>
      </c>
      <c r="L26" s="89">
        <v>-91</v>
      </c>
      <c r="M26" s="89">
        <v>2</v>
      </c>
      <c r="N26" s="91">
        <v>-5</v>
      </c>
      <c r="O26" s="89">
        <v>-21</v>
      </c>
      <c r="P26" s="91">
        <v>-67</v>
      </c>
      <c r="Q26" s="96">
        <v>3347</v>
      </c>
      <c r="R26" s="86">
        <v>1647</v>
      </c>
      <c r="S26" s="87">
        <v>1700</v>
      </c>
      <c r="T26" s="182" t="s">
        <v>39</v>
      </c>
      <c r="U26" s="86">
        <v>65</v>
      </c>
      <c r="V26" s="86">
        <v>15</v>
      </c>
      <c r="W26" s="88">
        <v>34</v>
      </c>
      <c r="X26" s="86">
        <v>5</v>
      </c>
      <c r="Y26" s="88">
        <v>11</v>
      </c>
      <c r="Z26" s="86">
        <v>102</v>
      </c>
      <c r="AA26" s="86">
        <v>25</v>
      </c>
      <c r="AB26" s="87">
        <v>49</v>
      </c>
      <c r="AC26" s="86">
        <v>7</v>
      </c>
      <c r="AD26" s="87">
        <v>21</v>
      </c>
      <c r="AE26" s="89">
        <v>-37</v>
      </c>
      <c r="AF26" s="89">
        <v>-10</v>
      </c>
      <c r="AG26" s="91">
        <v>-15</v>
      </c>
      <c r="AH26" s="89">
        <v>-2</v>
      </c>
      <c r="AI26" s="91">
        <v>-10</v>
      </c>
      <c r="AJ26" s="86">
        <v>613</v>
      </c>
      <c r="AK26" s="86">
        <v>311</v>
      </c>
      <c r="AL26" s="87">
        <v>302</v>
      </c>
    </row>
    <row r="27" spans="1:38">
      <c r="A27" s="75" t="s">
        <v>58</v>
      </c>
      <c r="B27" s="86">
        <v>192</v>
      </c>
      <c r="C27" s="86">
        <v>31</v>
      </c>
      <c r="D27" s="87">
        <v>107</v>
      </c>
      <c r="E27" s="86">
        <v>9</v>
      </c>
      <c r="F27" s="88">
        <v>45</v>
      </c>
      <c r="G27" s="86">
        <v>236</v>
      </c>
      <c r="H27" s="86">
        <v>32</v>
      </c>
      <c r="I27" s="87">
        <v>110</v>
      </c>
      <c r="J27" s="86">
        <v>19</v>
      </c>
      <c r="K27" s="88">
        <v>75</v>
      </c>
      <c r="L27" s="89">
        <v>-44</v>
      </c>
      <c r="M27" s="89">
        <v>-1</v>
      </c>
      <c r="N27" s="91">
        <v>-3</v>
      </c>
      <c r="O27" s="89">
        <v>-10</v>
      </c>
      <c r="P27" s="91">
        <v>-30</v>
      </c>
      <c r="Q27" s="96">
        <v>3514</v>
      </c>
      <c r="R27" s="86">
        <v>1321</v>
      </c>
      <c r="S27" s="87">
        <v>2193</v>
      </c>
      <c r="T27" s="182" t="s">
        <v>58</v>
      </c>
      <c r="U27" s="86">
        <v>48</v>
      </c>
      <c r="V27" s="86">
        <v>9</v>
      </c>
      <c r="W27" s="88">
        <v>30</v>
      </c>
      <c r="X27" s="86">
        <v>4</v>
      </c>
      <c r="Y27" s="88">
        <v>5</v>
      </c>
      <c r="Z27" s="86">
        <v>87</v>
      </c>
      <c r="AA27" s="86">
        <v>14</v>
      </c>
      <c r="AB27" s="87">
        <v>55</v>
      </c>
      <c r="AC27" s="86">
        <v>3</v>
      </c>
      <c r="AD27" s="87">
        <v>15</v>
      </c>
      <c r="AE27" s="89">
        <v>-39</v>
      </c>
      <c r="AF27" s="89">
        <v>-5</v>
      </c>
      <c r="AG27" s="91">
        <v>-25</v>
      </c>
      <c r="AH27" s="89">
        <v>1</v>
      </c>
      <c r="AI27" s="91">
        <v>-10</v>
      </c>
      <c r="AJ27" s="86">
        <v>665</v>
      </c>
      <c r="AK27" s="86">
        <v>251</v>
      </c>
      <c r="AL27" s="87">
        <v>414</v>
      </c>
    </row>
    <row r="28" spans="1:38">
      <c r="A28" s="75" t="s">
        <v>59</v>
      </c>
      <c r="B28" s="86">
        <v>67</v>
      </c>
      <c r="C28" s="86">
        <v>6</v>
      </c>
      <c r="D28" s="87">
        <v>42</v>
      </c>
      <c r="E28" s="86">
        <v>3</v>
      </c>
      <c r="F28" s="88">
        <v>16</v>
      </c>
      <c r="G28" s="86">
        <v>62</v>
      </c>
      <c r="H28" s="86">
        <v>6</v>
      </c>
      <c r="I28" s="87">
        <v>40</v>
      </c>
      <c r="J28" s="86">
        <v>6</v>
      </c>
      <c r="K28" s="88">
        <v>10</v>
      </c>
      <c r="L28" s="89">
        <v>5</v>
      </c>
      <c r="M28" s="89">
        <v>0</v>
      </c>
      <c r="N28" s="91">
        <v>2</v>
      </c>
      <c r="O28" s="89">
        <v>-3</v>
      </c>
      <c r="P28" s="91">
        <v>6</v>
      </c>
      <c r="Q28" s="96">
        <v>1973</v>
      </c>
      <c r="R28" s="86">
        <v>483</v>
      </c>
      <c r="S28" s="87">
        <v>1490</v>
      </c>
      <c r="T28" s="182" t="s">
        <v>59</v>
      </c>
      <c r="U28" s="86">
        <v>24</v>
      </c>
      <c r="V28" s="86">
        <v>2</v>
      </c>
      <c r="W28" s="88">
        <v>18</v>
      </c>
      <c r="X28" s="86">
        <v>0</v>
      </c>
      <c r="Y28" s="88">
        <v>4</v>
      </c>
      <c r="Z28" s="86">
        <v>32</v>
      </c>
      <c r="AA28" s="86">
        <v>4</v>
      </c>
      <c r="AB28" s="87">
        <v>25</v>
      </c>
      <c r="AC28" s="86">
        <v>0</v>
      </c>
      <c r="AD28" s="87">
        <v>3</v>
      </c>
      <c r="AE28" s="89">
        <v>-8</v>
      </c>
      <c r="AF28" s="89">
        <v>-2</v>
      </c>
      <c r="AG28" s="91">
        <v>-7</v>
      </c>
      <c r="AH28" s="89">
        <v>0</v>
      </c>
      <c r="AI28" s="91">
        <v>1</v>
      </c>
      <c r="AJ28" s="86">
        <v>380</v>
      </c>
      <c r="AK28" s="86">
        <v>113</v>
      </c>
      <c r="AL28" s="87">
        <v>267</v>
      </c>
    </row>
    <row r="29" spans="1:38">
      <c r="A29" s="282" t="s">
        <v>60</v>
      </c>
      <c r="B29" s="277">
        <v>8</v>
      </c>
      <c r="C29" s="277">
        <v>1</v>
      </c>
      <c r="D29" s="279">
        <v>5</v>
      </c>
      <c r="E29" s="277">
        <v>0</v>
      </c>
      <c r="F29" s="278">
        <v>2</v>
      </c>
      <c r="G29" s="277">
        <v>10</v>
      </c>
      <c r="H29" s="277">
        <v>1</v>
      </c>
      <c r="I29" s="279">
        <v>7</v>
      </c>
      <c r="J29" s="277">
        <v>0</v>
      </c>
      <c r="K29" s="278">
        <v>2</v>
      </c>
      <c r="L29" s="280">
        <v>-2</v>
      </c>
      <c r="M29" s="280">
        <v>0</v>
      </c>
      <c r="N29" s="281">
        <v>-2</v>
      </c>
      <c r="O29" s="280">
        <v>0</v>
      </c>
      <c r="P29" s="281">
        <v>0</v>
      </c>
      <c r="Q29" s="283">
        <v>607</v>
      </c>
      <c r="R29" s="277">
        <v>69</v>
      </c>
      <c r="S29" s="279">
        <v>538</v>
      </c>
      <c r="T29" s="284" t="s">
        <v>60</v>
      </c>
      <c r="U29" s="277">
        <v>3</v>
      </c>
      <c r="V29" s="277">
        <v>0</v>
      </c>
      <c r="W29" s="278">
        <v>2</v>
      </c>
      <c r="X29" s="277">
        <v>0</v>
      </c>
      <c r="Y29" s="278">
        <v>1</v>
      </c>
      <c r="Z29" s="277">
        <v>5</v>
      </c>
      <c r="AA29" s="277">
        <v>1</v>
      </c>
      <c r="AB29" s="279">
        <v>3</v>
      </c>
      <c r="AC29" s="277">
        <v>0</v>
      </c>
      <c r="AD29" s="279">
        <v>1</v>
      </c>
      <c r="AE29" s="280">
        <v>-2</v>
      </c>
      <c r="AF29" s="280">
        <v>-1</v>
      </c>
      <c r="AG29" s="281">
        <v>-1</v>
      </c>
      <c r="AH29" s="280">
        <v>0</v>
      </c>
      <c r="AI29" s="281">
        <v>0</v>
      </c>
      <c r="AJ29" s="277">
        <v>114</v>
      </c>
      <c r="AK29" s="277">
        <v>12</v>
      </c>
      <c r="AL29" s="279">
        <v>102</v>
      </c>
    </row>
    <row r="30" spans="1:38">
      <c r="A30" s="69" t="s">
        <v>64</v>
      </c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97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</row>
    <row r="31" spans="1:38">
      <c r="A31" s="69" t="s">
        <v>109</v>
      </c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97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</row>
    <row r="32" spans="1:38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</row>
    <row r="33" spans="1:38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</row>
    <row r="34" spans="1:38">
      <c r="A34" s="69" t="s">
        <v>100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</row>
    <row r="35" spans="1:38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103" t="str">
        <f>S3</f>
        <v>令和４年10月１日～令和５年９月30日　（人）</v>
      </c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</row>
    <row r="36" spans="1:38">
      <c r="A36" s="71"/>
      <c r="B36" s="72"/>
      <c r="C36" s="73"/>
      <c r="D36" s="73"/>
      <c r="E36" s="73"/>
      <c r="F36" s="74"/>
      <c r="G36" s="72"/>
      <c r="H36" s="73"/>
      <c r="I36" s="73"/>
      <c r="J36" s="73"/>
      <c r="K36" s="74"/>
      <c r="L36" s="71"/>
      <c r="M36" s="71"/>
      <c r="N36" s="71"/>
      <c r="O36" s="71"/>
      <c r="P36" s="71"/>
      <c r="Q36" s="72"/>
      <c r="R36" s="71"/>
      <c r="S36" s="71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</row>
    <row r="37" spans="1:38">
      <c r="A37" s="75" t="s">
        <v>53</v>
      </c>
      <c r="B37" s="76" t="s">
        <v>94</v>
      </c>
      <c r="C37" s="407" t="s">
        <v>95</v>
      </c>
      <c r="D37" s="408"/>
      <c r="E37" s="407" t="s">
        <v>96</v>
      </c>
      <c r="F37" s="408"/>
      <c r="G37" s="76" t="s">
        <v>97</v>
      </c>
      <c r="H37" s="407" t="s">
        <v>95</v>
      </c>
      <c r="I37" s="408"/>
      <c r="J37" s="407" t="s">
        <v>96</v>
      </c>
      <c r="K37" s="408"/>
      <c r="L37" s="78" t="s">
        <v>54</v>
      </c>
      <c r="M37" s="405" t="s">
        <v>95</v>
      </c>
      <c r="N37" s="406"/>
      <c r="O37" s="405" t="s">
        <v>96</v>
      </c>
      <c r="P37" s="406"/>
      <c r="Q37" s="76" t="s">
        <v>98</v>
      </c>
      <c r="R37" s="79"/>
      <c r="S37" s="79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69"/>
      <c r="AL37" s="69"/>
    </row>
    <row r="38" spans="1:38">
      <c r="A38" s="80" t="s">
        <v>55</v>
      </c>
      <c r="B38" s="81"/>
      <c r="C38" s="82" t="s">
        <v>40</v>
      </c>
      <c r="D38" s="83" t="s">
        <v>41</v>
      </c>
      <c r="E38" s="82" t="s">
        <v>40</v>
      </c>
      <c r="F38" s="83" t="s">
        <v>41</v>
      </c>
      <c r="G38" s="81"/>
      <c r="H38" s="82" t="s">
        <v>40</v>
      </c>
      <c r="I38" s="83" t="s">
        <v>41</v>
      </c>
      <c r="J38" s="82" t="s">
        <v>40</v>
      </c>
      <c r="K38" s="83" t="s">
        <v>41</v>
      </c>
      <c r="L38" s="84" t="s">
        <v>63</v>
      </c>
      <c r="M38" s="84" t="s">
        <v>40</v>
      </c>
      <c r="N38" s="85" t="s">
        <v>41</v>
      </c>
      <c r="O38" s="84" t="s">
        <v>40</v>
      </c>
      <c r="P38" s="85" t="s">
        <v>41</v>
      </c>
      <c r="Q38" s="81"/>
      <c r="R38" s="82" t="s">
        <v>40</v>
      </c>
      <c r="S38" s="77" t="s">
        <v>41</v>
      </c>
      <c r="T38" s="69"/>
      <c r="U38" s="69"/>
      <c r="V38" s="75"/>
      <c r="W38" s="75"/>
      <c r="X38" s="75"/>
      <c r="Y38" s="75"/>
      <c r="Z38" s="69"/>
      <c r="AA38" s="75"/>
      <c r="AB38" s="75"/>
      <c r="AC38" s="75"/>
      <c r="AD38" s="75"/>
      <c r="AE38" s="75"/>
      <c r="AF38" s="75"/>
      <c r="AG38" s="75"/>
      <c r="AH38" s="75"/>
      <c r="AI38" s="75"/>
      <c r="AJ38" s="69"/>
      <c r="AK38" s="75"/>
      <c r="AL38" s="75"/>
    </row>
    <row r="39" spans="1:38">
      <c r="A39" s="75" t="s">
        <v>99</v>
      </c>
      <c r="B39" s="86">
        <v>29658</v>
      </c>
      <c r="C39" s="86">
        <v>6112</v>
      </c>
      <c r="D39" s="87">
        <v>5747</v>
      </c>
      <c r="E39" s="86">
        <v>9812</v>
      </c>
      <c r="F39" s="88">
        <v>7987</v>
      </c>
      <c r="G39" s="86">
        <v>30219</v>
      </c>
      <c r="H39" s="86">
        <v>5837</v>
      </c>
      <c r="I39" s="87">
        <v>5389</v>
      </c>
      <c r="J39" s="86">
        <v>10226</v>
      </c>
      <c r="K39" s="88">
        <v>8767</v>
      </c>
      <c r="L39" s="89">
        <v>-561</v>
      </c>
      <c r="M39" s="89">
        <v>275</v>
      </c>
      <c r="N39" s="90">
        <v>358</v>
      </c>
      <c r="O39" s="89">
        <v>-414</v>
      </c>
      <c r="P39" s="91">
        <v>-780</v>
      </c>
      <c r="Q39" s="86">
        <v>13417</v>
      </c>
      <c r="R39" s="86">
        <v>6535</v>
      </c>
      <c r="S39" s="87">
        <v>6882</v>
      </c>
      <c r="T39" s="75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</row>
    <row r="40" spans="1:38">
      <c r="A40" s="75"/>
      <c r="B40" s="86"/>
      <c r="C40" s="86"/>
      <c r="D40" s="87"/>
      <c r="E40" s="86"/>
      <c r="F40" s="88"/>
      <c r="G40" s="86"/>
      <c r="H40" s="86"/>
      <c r="I40" s="87"/>
      <c r="J40" s="86"/>
      <c r="K40" s="88"/>
      <c r="L40" s="89"/>
      <c r="M40" s="89"/>
      <c r="N40" s="90"/>
      <c r="O40" s="89"/>
      <c r="P40" s="91"/>
      <c r="Q40" s="86"/>
      <c r="R40" s="86"/>
      <c r="S40" s="87"/>
      <c r="T40" s="75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</row>
    <row r="41" spans="1:38">
      <c r="A41" s="75" t="s">
        <v>56</v>
      </c>
      <c r="B41" s="86">
        <v>1788</v>
      </c>
      <c r="C41" s="86">
        <v>396</v>
      </c>
      <c r="D41" s="87">
        <v>388</v>
      </c>
      <c r="E41" s="86">
        <v>522</v>
      </c>
      <c r="F41" s="88">
        <v>482</v>
      </c>
      <c r="G41" s="86">
        <v>1619</v>
      </c>
      <c r="H41" s="86">
        <v>417</v>
      </c>
      <c r="I41" s="87">
        <v>390</v>
      </c>
      <c r="J41" s="86">
        <v>424</v>
      </c>
      <c r="K41" s="88">
        <v>388</v>
      </c>
      <c r="L41" s="89">
        <v>169</v>
      </c>
      <c r="M41" s="89">
        <v>-21</v>
      </c>
      <c r="N41" s="90">
        <v>-2</v>
      </c>
      <c r="O41" s="89">
        <v>98</v>
      </c>
      <c r="P41" s="91">
        <v>94</v>
      </c>
      <c r="Q41" s="86">
        <v>18</v>
      </c>
      <c r="R41" s="86">
        <v>8</v>
      </c>
      <c r="S41" s="87">
        <v>10</v>
      </c>
      <c r="T41" s="75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</row>
    <row r="42" spans="1:38">
      <c r="A42" s="75" t="s">
        <v>57</v>
      </c>
      <c r="B42" s="86">
        <v>1042</v>
      </c>
      <c r="C42" s="86">
        <v>222</v>
      </c>
      <c r="D42" s="87">
        <v>196</v>
      </c>
      <c r="E42" s="86">
        <v>311</v>
      </c>
      <c r="F42" s="88">
        <v>313</v>
      </c>
      <c r="G42" s="86">
        <v>909</v>
      </c>
      <c r="H42" s="86">
        <v>203</v>
      </c>
      <c r="I42" s="87">
        <v>179</v>
      </c>
      <c r="J42" s="86">
        <v>259</v>
      </c>
      <c r="K42" s="88">
        <v>268</v>
      </c>
      <c r="L42" s="89">
        <v>133</v>
      </c>
      <c r="M42" s="89">
        <v>19</v>
      </c>
      <c r="N42" s="91">
        <v>17</v>
      </c>
      <c r="O42" s="89">
        <v>52</v>
      </c>
      <c r="P42" s="91">
        <v>45</v>
      </c>
      <c r="Q42" s="86">
        <v>2</v>
      </c>
      <c r="R42" s="86">
        <v>2</v>
      </c>
      <c r="S42" s="87">
        <v>0</v>
      </c>
      <c r="T42" s="75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</row>
    <row r="43" spans="1:38">
      <c r="A43" s="75" t="s">
        <v>24</v>
      </c>
      <c r="B43" s="86">
        <v>627</v>
      </c>
      <c r="C43" s="86">
        <v>155</v>
      </c>
      <c r="D43" s="87">
        <v>131</v>
      </c>
      <c r="E43" s="86">
        <v>160</v>
      </c>
      <c r="F43" s="88">
        <v>181</v>
      </c>
      <c r="G43" s="86">
        <v>634</v>
      </c>
      <c r="H43" s="86">
        <v>162</v>
      </c>
      <c r="I43" s="87">
        <v>145</v>
      </c>
      <c r="J43" s="86">
        <v>165</v>
      </c>
      <c r="K43" s="88">
        <v>162</v>
      </c>
      <c r="L43" s="89">
        <v>-7</v>
      </c>
      <c r="M43" s="89">
        <v>-7</v>
      </c>
      <c r="N43" s="91">
        <v>-14</v>
      </c>
      <c r="O43" s="89">
        <v>-5</v>
      </c>
      <c r="P43" s="91">
        <v>19</v>
      </c>
      <c r="Q43" s="86">
        <v>4</v>
      </c>
      <c r="R43" s="86">
        <v>2</v>
      </c>
      <c r="S43" s="87">
        <v>2</v>
      </c>
      <c r="T43" s="75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</row>
    <row r="44" spans="1:38">
      <c r="A44" s="75" t="s">
        <v>25</v>
      </c>
      <c r="B44" s="86">
        <v>2278</v>
      </c>
      <c r="C44" s="86">
        <v>547</v>
      </c>
      <c r="D44" s="87">
        <v>405</v>
      </c>
      <c r="E44" s="86">
        <v>748</v>
      </c>
      <c r="F44" s="88">
        <v>578</v>
      </c>
      <c r="G44" s="86">
        <v>3288</v>
      </c>
      <c r="H44" s="86">
        <v>456</v>
      </c>
      <c r="I44" s="87">
        <v>308</v>
      </c>
      <c r="J44" s="86">
        <v>1478</v>
      </c>
      <c r="K44" s="88">
        <v>1046</v>
      </c>
      <c r="L44" s="89">
        <v>-1010</v>
      </c>
      <c r="M44" s="89">
        <v>91</v>
      </c>
      <c r="N44" s="91">
        <v>97</v>
      </c>
      <c r="O44" s="89">
        <v>-730</v>
      </c>
      <c r="P44" s="91">
        <v>-468</v>
      </c>
      <c r="Q44" s="86">
        <v>12</v>
      </c>
      <c r="R44" s="86">
        <v>11</v>
      </c>
      <c r="S44" s="87">
        <v>1</v>
      </c>
      <c r="T44" s="75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</row>
    <row r="45" spans="1:38">
      <c r="A45" s="75" t="s">
        <v>26</v>
      </c>
      <c r="B45" s="86">
        <v>5905</v>
      </c>
      <c r="C45" s="86">
        <v>979</v>
      </c>
      <c r="D45" s="87">
        <v>1105</v>
      </c>
      <c r="E45" s="86">
        <v>2092</v>
      </c>
      <c r="F45" s="88">
        <v>1729</v>
      </c>
      <c r="G45" s="86">
        <v>6595</v>
      </c>
      <c r="H45" s="86">
        <v>902</v>
      </c>
      <c r="I45" s="87">
        <v>961</v>
      </c>
      <c r="J45" s="86">
        <v>2444</v>
      </c>
      <c r="K45" s="88">
        <v>2288</v>
      </c>
      <c r="L45" s="89">
        <v>-690</v>
      </c>
      <c r="M45" s="89">
        <v>77</v>
      </c>
      <c r="N45" s="91">
        <v>144</v>
      </c>
      <c r="O45" s="89">
        <v>-352</v>
      </c>
      <c r="P45" s="91">
        <v>-559</v>
      </c>
      <c r="Q45" s="86">
        <v>12</v>
      </c>
      <c r="R45" s="86">
        <v>4</v>
      </c>
      <c r="S45" s="87">
        <v>8</v>
      </c>
      <c r="T45" s="75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</row>
    <row r="46" spans="1:38">
      <c r="A46" s="75" t="s">
        <v>27</v>
      </c>
      <c r="B46" s="86">
        <v>4911</v>
      </c>
      <c r="C46" s="86">
        <v>899</v>
      </c>
      <c r="D46" s="87">
        <v>1039</v>
      </c>
      <c r="E46" s="86">
        <v>1609</v>
      </c>
      <c r="F46" s="88">
        <v>1364</v>
      </c>
      <c r="G46" s="86">
        <v>4943</v>
      </c>
      <c r="H46" s="86">
        <v>841</v>
      </c>
      <c r="I46" s="87">
        <v>979</v>
      </c>
      <c r="J46" s="86">
        <v>1705</v>
      </c>
      <c r="K46" s="88">
        <v>1418</v>
      </c>
      <c r="L46" s="89">
        <v>-32</v>
      </c>
      <c r="M46" s="89">
        <v>58</v>
      </c>
      <c r="N46" s="91">
        <v>60</v>
      </c>
      <c r="O46" s="89">
        <v>-96</v>
      </c>
      <c r="P46" s="91">
        <v>-54</v>
      </c>
      <c r="Q46" s="86">
        <v>19</v>
      </c>
      <c r="R46" s="86">
        <v>11</v>
      </c>
      <c r="S46" s="87">
        <v>8</v>
      </c>
      <c r="T46" s="75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</row>
    <row r="47" spans="1:38">
      <c r="A47" s="75" t="s">
        <v>28</v>
      </c>
      <c r="B47" s="86">
        <v>3142</v>
      </c>
      <c r="C47" s="86">
        <v>682</v>
      </c>
      <c r="D47" s="87">
        <v>588</v>
      </c>
      <c r="E47" s="86">
        <v>991</v>
      </c>
      <c r="F47" s="88">
        <v>881</v>
      </c>
      <c r="G47" s="86">
        <v>3008</v>
      </c>
      <c r="H47" s="86">
        <v>678</v>
      </c>
      <c r="I47" s="87">
        <v>605</v>
      </c>
      <c r="J47" s="86">
        <v>925</v>
      </c>
      <c r="K47" s="88">
        <v>800</v>
      </c>
      <c r="L47" s="89">
        <v>134</v>
      </c>
      <c r="M47" s="89">
        <v>4</v>
      </c>
      <c r="N47" s="91">
        <v>-17</v>
      </c>
      <c r="O47" s="89">
        <v>66</v>
      </c>
      <c r="P47" s="91">
        <v>81</v>
      </c>
      <c r="Q47" s="86">
        <v>23</v>
      </c>
      <c r="R47" s="86">
        <v>15</v>
      </c>
      <c r="S47" s="87">
        <v>8</v>
      </c>
      <c r="T47" s="75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</row>
    <row r="48" spans="1:38">
      <c r="A48" s="75" t="s">
        <v>29</v>
      </c>
      <c r="B48" s="86">
        <v>2240</v>
      </c>
      <c r="C48" s="86">
        <v>466</v>
      </c>
      <c r="D48" s="87">
        <v>395</v>
      </c>
      <c r="E48" s="86">
        <v>738</v>
      </c>
      <c r="F48" s="88">
        <v>641</v>
      </c>
      <c r="G48" s="86">
        <v>2044</v>
      </c>
      <c r="H48" s="86">
        <v>451</v>
      </c>
      <c r="I48" s="87">
        <v>410</v>
      </c>
      <c r="J48" s="86">
        <v>666</v>
      </c>
      <c r="K48" s="88">
        <v>517</v>
      </c>
      <c r="L48" s="89">
        <v>196</v>
      </c>
      <c r="M48" s="89">
        <v>15</v>
      </c>
      <c r="N48" s="91">
        <v>-15</v>
      </c>
      <c r="O48" s="89">
        <v>72</v>
      </c>
      <c r="P48" s="91">
        <v>124</v>
      </c>
      <c r="Q48" s="86">
        <v>32</v>
      </c>
      <c r="R48" s="86">
        <v>19</v>
      </c>
      <c r="S48" s="87">
        <v>13</v>
      </c>
      <c r="T48" s="75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</row>
    <row r="49" spans="1:38">
      <c r="A49" s="75" t="s">
        <v>30</v>
      </c>
      <c r="B49" s="86">
        <v>1694</v>
      </c>
      <c r="C49" s="86">
        <v>382</v>
      </c>
      <c r="D49" s="87">
        <v>301</v>
      </c>
      <c r="E49" s="86">
        <v>588</v>
      </c>
      <c r="F49" s="88">
        <v>423</v>
      </c>
      <c r="G49" s="86">
        <v>1518</v>
      </c>
      <c r="H49" s="86">
        <v>372</v>
      </c>
      <c r="I49" s="87">
        <v>290</v>
      </c>
      <c r="J49" s="86">
        <v>472</v>
      </c>
      <c r="K49" s="88">
        <v>384</v>
      </c>
      <c r="L49" s="89">
        <v>176</v>
      </c>
      <c r="M49" s="89">
        <v>10</v>
      </c>
      <c r="N49" s="91">
        <v>11</v>
      </c>
      <c r="O49" s="89">
        <v>116</v>
      </c>
      <c r="P49" s="91">
        <v>39</v>
      </c>
      <c r="Q49" s="86">
        <v>56</v>
      </c>
      <c r="R49" s="86">
        <v>41</v>
      </c>
      <c r="S49" s="87">
        <v>15</v>
      </c>
      <c r="T49" s="75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</row>
    <row r="50" spans="1:38">
      <c r="A50" s="75" t="s">
        <v>31</v>
      </c>
      <c r="B50" s="86">
        <v>1386</v>
      </c>
      <c r="C50" s="86">
        <v>336</v>
      </c>
      <c r="D50" s="87">
        <v>222</v>
      </c>
      <c r="E50" s="86">
        <v>540</v>
      </c>
      <c r="F50" s="88">
        <v>288</v>
      </c>
      <c r="G50" s="86">
        <v>1384</v>
      </c>
      <c r="H50" s="86">
        <v>331</v>
      </c>
      <c r="I50" s="87">
        <v>227</v>
      </c>
      <c r="J50" s="86">
        <v>481</v>
      </c>
      <c r="K50" s="88">
        <v>345</v>
      </c>
      <c r="L50" s="89">
        <v>2</v>
      </c>
      <c r="M50" s="89">
        <v>5</v>
      </c>
      <c r="N50" s="91">
        <v>-5</v>
      </c>
      <c r="O50" s="89">
        <v>59</v>
      </c>
      <c r="P50" s="91">
        <v>-57</v>
      </c>
      <c r="Q50" s="86">
        <v>102</v>
      </c>
      <c r="R50" s="86">
        <v>68</v>
      </c>
      <c r="S50" s="87">
        <v>34</v>
      </c>
      <c r="T50" s="75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</row>
    <row r="51" spans="1:38">
      <c r="A51" s="75" t="s">
        <v>32</v>
      </c>
      <c r="B51" s="86">
        <v>1206</v>
      </c>
      <c r="C51" s="86">
        <v>285</v>
      </c>
      <c r="D51" s="87">
        <v>210</v>
      </c>
      <c r="E51" s="86">
        <v>451</v>
      </c>
      <c r="F51" s="88">
        <v>260</v>
      </c>
      <c r="G51" s="86">
        <v>1146</v>
      </c>
      <c r="H51" s="86">
        <v>284</v>
      </c>
      <c r="I51" s="87">
        <v>198</v>
      </c>
      <c r="J51" s="86">
        <v>408</v>
      </c>
      <c r="K51" s="88">
        <v>256</v>
      </c>
      <c r="L51" s="89">
        <v>60</v>
      </c>
      <c r="M51" s="89">
        <v>1</v>
      </c>
      <c r="N51" s="91">
        <v>12</v>
      </c>
      <c r="O51" s="89">
        <v>43</v>
      </c>
      <c r="P51" s="91">
        <v>4</v>
      </c>
      <c r="Q51" s="86">
        <v>163</v>
      </c>
      <c r="R51" s="86">
        <v>98</v>
      </c>
      <c r="S51" s="87">
        <v>65</v>
      </c>
      <c r="T51" s="75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</row>
    <row r="52" spans="1:38">
      <c r="A52" s="75" t="s">
        <v>33</v>
      </c>
      <c r="B52" s="86">
        <v>988</v>
      </c>
      <c r="C52" s="86">
        <v>282</v>
      </c>
      <c r="D52" s="87">
        <v>146</v>
      </c>
      <c r="E52" s="86">
        <v>344</v>
      </c>
      <c r="F52" s="88">
        <v>216</v>
      </c>
      <c r="G52" s="86">
        <v>867</v>
      </c>
      <c r="H52" s="86">
        <v>264</v>
      </c>
      <c r="I52" s="87">
        <v>135</v>
      </c>
      <c r="J52" s="86">
        <v>281</v>
      </c>
      <c r="K52" s="88">
        <v>187</v>
      </c>
      <c r="L52" s="89">
        <v>121</v>
      </c>
      <c r="M52" s="89">
        <v>18</v>
      </c>
      <c r="N52" s="91">
        <v>11</v>
      </c>
      <c r="O52" s="89">
        <v>63</v>
      </c>
      <c r="P52" s="91">
        <v>29</v>
      </c>
      <c r="Q52" s="86">
        <v>206</v>
      </c>
      <c r="R52" s="86">
        <v>137</v>
      </c>
      <c r="S52" s="87">
        <v>69</v>
      </c>
      <c r="T52" s="75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</row>
    <row r="53" spans="1:38">
      <c r="A53" s="75" t="s">
        <v>34</v>
      </c>
      <c r="B53" s="86">
        <v>684</v>
      </c>
      <c r="C53" s="86">
        <v>143</v>
      </c>
      <c r="D53" s="87">
        <v>104</v>
      </c>
      <c r="E53" s="86">
        <v>270</v>
      </c>
      <c r="F53" s="88">
        <v>167</v>
      </c>
      <c r="G53" s="86">
        <v>533</v>
      </c>
      <c r="H53" s="86">
        <v>144</v>
      </c>
      <c r="I53" s="87">
        <v>106</v>
      </c>
      <c r="J53" s="86">
        <v>161</v>
      </c>
      <c r="K53" s="88">
        <v>122</v>
      </c>
      <c r="L53" s="89">
        <v>151</v>
      </c>
      <c r="M53" s="89">
        <v>-1</v>
      </c>
      <c r="N53" s="91">
        <v>-2</v>
      </c>
      <c r="O53" s="89">
        <v>109</v>
      </c>
      <c r="P53" s="91">
        <v>45</v>
      </c>
      <c r="Q53" s="86">
        <v>351</v>
      </c>
      <c r="R53" s="86">
        <v>239</v>
      </c>
      <c r="S53" s="87">
        <v>112</v>
      </c>
      <c r="T53" s="75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</row>
    <row r="54" spans="1:38">
      <c r="A54" s="75" t="s">
        <v>35</v>
      </c>
      <c r="B54" s="86">
        <v>534</v>
      </c>
      <c r="C54" s="86">
        <v>110</v>
      </c>
      <c r="D54" s="87">
        <v>107</v>
      </c>
      <c r="E54" s="86">
        <v>191</v>
      </c>
      <c r="F54" s="88">
        <v>126</v>
      </c>
      <c r="G54" s="86">
        <v>446</v>
      </c>
      <c r="H54" s="86">
        <v>108</v>
      </c>
      <c r="I54" s="87">
        <v>105</v>
      </c>
      <c r="J54" s="86">
        <v>113</v>
      </c>
      <c r="K54" s="88">
        <v>120</v>
      </c>
      <c r="L54" s="89">
        <v>88</v>
      </c>
      <c r="M54" s="89">
        <v>2</v>
      </c>
      <c r="N54" s="91">
        <v>2</v>
      </c>
      <c r="O54" s="89">
        <v>78</v>
      </c>
      <c r="P54" s="91">
        <v>6</v>
      </c>
      <c r="Q54" s="86">
        <v>604</v>
      </c>
      <c r="R54" s="86">
        <v>406</v>
      </c>
      <c r="S54" s="87">
        <v>198</v>
      </c>
      <c r="T54" s="75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</row>
    <row r="55" spans="1:38">
      <c r="A55" s="75" t="s">
        <v>36</v>
      </c>
      <c r="B55" s="86">
        <v>387</v>
      </c>
      <c r="C55" s="86">
        <v>82</v>
      </c>
      <c r="D55" s="87">
        <v>81</v>
      </c>
      <c r="E55" s="86">
        <v>124</v>
      </c>
      <c r="F55" s="88">
        <v>100</v>
      </c>
      <c r="G55" s="86">
        <v>338</v>
      </c>
      <c r="H55" s="86">
        <v>80</v>
      </c>
      <c r="I55" s="87">
        <v>72</v>
      </c>
      <c r="J55" s="86">
        <v>75</v>
      </c>
      <c r="K55" s="88">
        <v>111</v>
      </c>
      <c r="L55" s="89">
        <v>49</v>
      </c>
      <c r="M55" s="89">
        <v>2</v>
      </c>
      <c r="N55" s="91">
        <v>9</v>
      </c>
      <c r="O55" s="89">
        <v>49</v>
      </c>
      <c r="P55" s="91">
        <v>-11</v>
      </c>
      <c r="Q55" s="86">
        <v>1127</v>
      </c>
      <c r="R55" s="86">
        <v>766</v>
      </c>
      <c r="S55" s="87">
        <v>361</v>
      </c>
      <c r="T55" s="75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</row>
    <row r="56" spans="1:38">
      <c r="A56" s="75" t="s">
        <v>37</v>
      </c>
      <c r="B56" s="86">
        <v>240</v>
      </c>
      <c r="C56" s="86">
        <v>51</v>
      </c>
      <c r="D56" s="87">
        <v>63</v>
      </c>
      <c r="E56" s="86">
        <v>62</v>
      </c>
      <c r="F56" s="88">
        <v>64</v>
      </c>
      <c r="G56" s="86">
        <v>282</v>
      </c>
      <c r="H56" s="86">
        <v>61</v>
      </c>
      <c r="I56" s="87">
        <v>65</v>
      </c>
      <c r="J56" s="86">
        <v>55</v>
      </c>
      <c r="K56" s="88">
        <v>101</v>
      </c>
      <c r="L56" s="89">
        <v>-42</v>
      </c>
      <c r="M56" s="89">
        <v>-10</v>
      </c>
      <c r="N56" s="91">
        <v>-2</v>
      </c>
      <c r="O56" s="89">
        <v>7</v>
      </c>
      <c r="P56" s="91">
        <v>-37</v>
      </c>
      <c r="Q56" s="86">
        <v>1282</v>
      </c>
      <c r="R56" s="86">
        <v>852</v>
      </c>
      <c r="S56" s="87">
        <v>430</v>
      </c>
      <c r="T56" s="75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</row>
    <row r="57" spans="1:38">
      <c r="A57" s="75" t="s">
        <v>38</v>
      </c>
      <c r="B57" s="86">
        <v>215</v>
      </c>
      <c r="C57" s="86">
        <v>28</v>
      </c>
      <c r="D57" s="87">
        <v>76</v>
      </c>
      <c r="E57" s="86">
        <v>39</v>
      </c>
      <c r="F57" s="88">
        <v>72</v>
      </c>
      <c r="G57" s="86">
        <v>228</v>
      </c>
      <c r="H57" s="86">
        <v>35</v>
      </c>
      <c r="I57" s="87">
        <v>64</v>
      </c>
      <c r="J57" s="86">
        <v>49</v>
      </c>
      <c r="K57" s="88">
        <v>80</v>
      </c>
      <c r="L57" s="89">
        <v>-13</v>
      </c>
      <c r="M57" s="89">
        <v>-7</v>
      </c>
      <c r="N57" s="91">
        <v>12</v>
      </c>
      <c r="O57" s="89">
        <v>-10</v>
      </c>
      <c r="P57" s="91">
        <v>-8</v>
      </c>
      <c r="Q57" s="86">
        <v>1735</v>
      </c>
      <c r="R57" s="86">
        <v>1023</v>
      </c>
      <c r="S57" s="87">
        <v>712</v>
      </c>
      <c r="T57" s="75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</row>
    <row r="58" spans="1:38">
      <c r="A58" s="75" t="s">
        <v>39</v>
      </c>
      <c r="B58" s="86">
        <v>199</v>
      </c>
      <c r="C58" s="86">
        <v>40</v>
      </c>
      <c r="D58" s="87">
        <v>86</v>
      </c>
      <c r="E58" s="86">
        <v>24</v>
      </c>
      <c r="F58" s="88">
        <v>49</v>
      </c>
      <c r="G58" s="86">
        <v>253</v>
      </c>
      <c r="H58" s="86">
        <v>28</v>
      </c>
      <c r="I58" s="87">
        <v>76</v>
      </c>
      <c r="J58" s="86">
        <v>43</v>
      </c>
      <c r="K58" s="88">
        <v>106</v>
      </c>
      <c r="L58" s="89">
        <v>-54</v>
      </c>
      <c r="M58" s="89">
        <v>12</v>
      </c>
      <c r="N58" s="91">
        <v>10</v>
      </c>
      <c r="O58" s="89">
        <v>-19</v>
      </c>
      <c r="P58" s="91">
        <v>-57</v>
      </c>
      <c r="Q58" s="86">
        <v>2734</v>
      </c>
      <c r="R58" s="86">
        <v>1336</v>
      </c>
      <c r="S58" s="87">
        <v>1398</v>
      </c>
      <c r="T58" s="75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</row>
    <row r="59" spans="1:38">
      <c r="A59" s="75" t="s">
        <v>58</v>
      </c>
      <c r="B59" s="86">
        <v>144</v>
      </c>
      <c r="C59" s="86">
        <v>22</v>
      </c>
      <c r="D59" s="87">
        <v>77</v>
      </c>
      <c r="E59" s="86">
        <v>5</v>
      </c>
      <c r="F59" s="88">
        <v>40</v>
      </c>
      <c r="G59" s="86">
        <v>149</v>
      </c>
      <c r="H59" s="86">
        <v>18</v>
      </c>
      <c r="I59" s="87">
        <v>55</v>
      </c>
      <c r="J59" s="86">
        <v>16</v>
      </c>
      <c r="K59" s="88">
        <v>60</v>
      </c>
      <c r="L59" s="89">
        <v>-5</v>
      </c>
      <c r="M59" s="89">
        <v>4</v>
      </c>
      <c r="N59" s="91">
        <v>22</v>
      </c>
      <c r="O59" s="89">
        <v>-11</v>
      </c>
      <c r="P59" s="91">
        <v>-20</v>
      </c>
      <c r="Q59" s="86">
        <v>2849</v>
      </c>
      <c r="R59" s="86">
        <v>1070</v>
      </c>
      <c r="S59" s="87">
        <v>1779</v>
      </c>
      <c r="T59" s="75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</row>
    <row r="60" spans="1:38">
      <c r="A60" s="75" t="s">
        <v>59</v>
      </c>
      <c r="B60" s="86">
        <v>43</v>
      </c>
      <c r="C60" s="86">
        <v>4</v>
      </c>
      <c r="D60" s="87">
        <v>24</v>
      </c>
      <c r="E60" s="86">
        <v>3</v>
      </c>
      <c r="F60" s="88">
        <v>12</v>
      </c>
      <c r="G60" s="86">
        <v>30</v>
      </c>
      <c r="H60" s="86">
        <v>2</v>
      </c>
      <c r="I60" s="87">
        <v>15</v>
      </c>
      <c r="J60" s="86">
        <v>6</v>
      </c>
      <c r="K60" s="88">
        <v>7</v>
      </c>
      <c r="L60" s="89">
        <v>13</v>
      </c>
      <c r="M60" s="89">
        <v>2</v>
      </c>
      <c r="N60" s="91">
        <v>9</v>
      </c>
      <c r="O60" s="89">
        <v>-3</v>
      </c>
      <c r="P60" s="91">
        <v>5</v>
      </c>
      <c r="Q60" s="86">
        <v>1593</v>
      </c>
      <c r="R60" s="86">
        <v>370</v>
      </c>
      <c r="S60" s="87">
        <v>1223</v>
      </c>
      <c r="T60" s="75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</row>
    <row r="61" spans="1:38">
      <c r="A61" s="282" t="s">
        <v>60</v>
      </c>
      <c r="B61" s="277">
        <v>5</v>
      </c>
      <c r="C61" s="277">
        <v>1</v>
      </c>
      <c r="D61" s="279">
        <v>3</v>
      </c>
      <c r="E61" s="277">
        <v>0</v>
      </c>
      <c r="F61" s="278">
        <v>1</v>
      </c>
      <c r="G61" s="277">
        <v>5</v>
      </c>
      <c r="H61" s="277">
        <v>0</v>
      </c>
      <c r="I61" s="279">
        <v>4</v>
      </c>
      <c r="J61" s="277">
        <v>0</v>
      </c>
      <c r="K61" s="278">
        <v>1</v>
      </c>
      <c r="L61" s="280">
        <v>0</v>
      </c>
      <c r="M61" s="280">
        <v>1</v>
      </c>
      <c r="N61" s="281">
        <v>-1</v>
      </c>
      <c r="O61" s="280">
        <v>0</v>
      </c>
      <c r="P61" s="281">
        <v>0</v>
      </c>
      <c r="Q61" s="277">
        <v>493</v>
      </c>
      <c r="R61" s="277">
        <v>57</v>
      </c>
      <c r="S61" s="279">
        <v>436</v>
      </c>
      <c r="T61" s="75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</row>
    <row r="62" spans="1:38">
      <c r="A62" s="97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</row>
    <row r="63" spans="1:38">
      <c r="A63" s="97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</row>
  </sheetData>
  <mergeCells count="18">
    <mergeCell ref="C37:D37"/>
    <mergeCell ref="E37:F37"/>
    <mergeCell ref="H37:I37"/>
    <mergeCell ref="J37:K37"/>
    <mergeCell ref="M37:N37"/>
    <mergeCell ref="O37:P37"/>
    <mergeCell ref="V5:W5"/>
    <mergeCell ref="X5:Y5"/>
    <mergeCell ref="AA5:AB5"/>
    <mergeCell ref="AC5:AD5"/>
    <mergeCell ref="AF5:AG5"/>
    <mergeCell ref="AH5:AI5"/>
    <mergeCell ref="C5:D5"/>
    <mergeCell ref="E5:F5"/>
    <mergeCell ref="H5:I5"/>
    <mergeCell ref="J5:K5"/>
    <mergeCell ref="M5:N5"/>
    <mergeCell ref="O5:P5"/>
  </mergeCells>
  <phoneticPr fontId="2"/>
  <printOptions horizontalCentered="1"/>
  <pageMargins left="0.78740157480314965" right="0.78740157480314965" top="0.98425196850393704" bottom="0.59055118110236227" header="0.78740157480314965" footer="0.31496062992125984"/>
  <pageSetup paperSize="9" scale="84" firstPageNumber="64" orientation="portrait" useFirstPageNumber="1" r:id="rId1"/>
  <headerFooter scaleWithDoc="0" alignWithMargins="0"/>
  <colBreaks count="1" manualBreakCount="1">
    <brk id="19" max="6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800080"/>
  </sheetPr>
  <dimension ref="A1:FE121"/>
  <sheetViews>
    <sheetView showGridLines="0" zoomScaleNormal="100" zoomScaleSheetLayoutView="90" workbookViewId="0"/>
  </sheetViews>
  <sheetFormatPr defaultRowHeight="9.6"/>
  <cols>
    <col min="1" max="133" width="5.109375" style="69" customWidth="1"/>
    <col min="134" max="134" width="9.6640625" style="69" customWidth="1"/>
    <col min="135" max="147" width="6.6640625" style="69" customWidth="1"/>
    <col min="148" max="148" width="9.6640625" style="69" customWidth="1"/>
    <col min="149" max="161" width="6.6640625" style="69" customWidth="1"/>
    <col min="162" max="16384" width="8.88671875" style="69"/>
  </cols>
  <sheetData>
    <row r="1" spans="1:133" ht="10.8">
      <c r="A1" s="184" t="s">
        <v>300</v>
      </c>
      <c r="B1" s="185"/>
      <c r="E1" s="186"/>
      <c r="T1" s="185" t="s">
        <v>301</v>
      </c>
      <c r="X1" s="186"/>
      <c r="AM1" s="69" t="s">
        <v>302</v>
      </c>
      <c r="BF1" s="185" t="s">
        <v>303</v>
      </c>
      <c r="BJ1" s="186"/>
      <c r="BY1" s="185" t="s">
        <v>304</v>
      </c>
      <c r="CR1" s="185" t="s">
        <v>305</v>
      </c>
      <c r="DK1" s="185" t="s">
        <v>306</v>
      </c>
    </row>
    <row r="2" spans="1:133" ht="10.8">
      <c r="R2" s="187" t="s">
        <v>287</v>
      </c>
      <c r="S2" s="187" t="s">
        <v>101</v>
      </c>
      <c r="AK2" s="187" t="str">
        <f>$R$2</f>
        <v>令和４年10月１日～令和５年９月30日</v>
      </c>
      <c r="AL2" s="187" t="s">
        <v>101</v>
      </c>
      <c r="BD2" s="187" t="str">
        <f>$R$2</f>
        <v>令和４年10月１日～令和５年９月30日</v>
      </c>
      <c r="BE2" s="103" t="s">
        <v>101</v>
      </c>
      <c r="BW2" s="187" t="str">
        <f>$R$2</f>
        <v>令和４年10月１日～令和５年９月30日</v>
      </c>
      <c r="BX2" s="187" t="s">
        <v>101</v>
      </c>
      <c r="CP2" s="187" t="str">
        <f>$R$2</f>
        <v>令和４年10月１日～令和５年９月30日</v>
      </c>
      <c r="CQ2" s="187" t="s">
        <v>101</v>
      </c>
      <c r="DI2" s="187" t="str">
        <f>$R$2</f>
        <v>令和４年10月１日～令和５年９月30日</v>
      </c>
      <c r="DJ2" s="187" t="s">
        <v>101</v>
      </c>
      <c r="EB2" s="187" t="str">
        <f>$R$2</f>
        <v>令和４年10月１日～令和５年９月30日</v>
      </c>
      <c r="EC2" s="187" t="s">
        <v>101</v>
      </c>
    </row>
    <row r="3" spans="1:133" ht="13.2" customHeight="1">
      <c r="A3" s="71"/>
      <c r="B3" s="72"/>
      <c r="C3" s="73"/>
      <c r="D3" s="73"/>
      <c r="E3" s="73"/>
      <c r="F3" s="74"/>
      <c r="G3" s="72"/>
      <c r="H3" s="73"/>
      <c r="I3" s="73"/>
      <c r="J3" s="73"/>
      <c r="K3" s="74"/>
      <c r="L3" s="71"/>
      <c r="M3" s="71"/>
      <c r="N3" s="71"/>
      <c r="O3" s="71"/>
      <c r="P3" s="71"/>
      <c r="Q3" s="72"/>
      <c r="R3" s="71"/>
      <c r="S3" s="71"/>
      <c r="T3" s="71"/>
      <c r="U3" s="72"/>
      <c r="V3" s="73"/>
      <c r="W3" s="73"/>
      <c r="X3" s="73"/>
      <c r="Y3" s="74"/>
      <c r="Z3" s="72"/>
      <c r="AA3" s="73"/>
      <c r="AB3" s="73"/>
      <c r="AC3" s="73"/>
      <c r="AD3" s="74"/>
      <c r="AE3" s="71"/>
      <c r="AF3" s="71"/>
      <c r="AG3" s="71"/>
      <c r="AH3" s="71"/>
      <c r="AI3" s="71"/>
      <c r="AJ3" s="72"/>
      <c r="AK3" s="71"/>
      <c r="AL3" s="71"/>
      <c r="AM3" s="71"/>
      <c r="AN3" s="72"/>
      <c r="AO3" s="73"/>
      <c r="AP3" s="73"/>
      <c r="AQ3" s="73"/>
      <c r="AR3" s="74"/>
      <c r="AS3" s="72"/>
      <c r="AT3" s="73"/>
      <c r="AU3" s="73"/>
      <c r="AV3" s="73"/>
      <c r="AW3" s="74"/>
      <c r="AX3" s="71"/>
      <c r="AY3" s="71"/>
      <c r="AZ3" s="71"/>
      <c r="BA3" s="71"/>
      <c r="BB3" s="71"/>
      <c r="BC3" s="72"/>
      <c r="BD3" s="71"/>
      <c r="BE3" s="71"/>
      <c r="BF3" s="71"/>
      <c r="BG3" s="72"/>
      <c r="BH3" s="73"/>
      <c r="BI3" s="73"/>
      <c r="BJ3" s="73"/>
      <c r="BK3" s="74"/>
      <c r="BL3" s="72"/>
      <c r="BM3" s="73"/>
      <c r="BN3" s="73"/>
      <c r="BO3" s="73"/>
      <c r="BP3" s="74"/>
      <c r="BQ3" s="71"/>
      <c r="BR3" s="71"/>
      <c r="BS3" s="71"/>
      <c r="BT3" s="71"/>
      <c r="BU3" s="71"/>
      <c r="BV3" s="72"/>
      <c r="BW3" s="71"/>
      <c r="BX3" s="71"/>
      <c r="BY3" s="71"/>
      <c r="BZ3" s="72"/>
      <c r="CA3" s="73"/>
      <c r="CB3" s="73"/>
      <c r="CC3" s="73"/>
      <c r="CD3" s="74"/>
      <c r="CE3" s="72"/>
      <c r="CF3" s="73"/>
      <c r="CG3" s="73"/>
      <c r="CH3" s="73"/>
      <c r="CI3" s="74"/>
      <c r="CJ3" s="71"/>
      <c r="CK3" s="71"/>
      <c r="CL3" s="71"/>
      <c r="CM3" s="71"/>
      <c r="CN3" s="71"/>
      <c r="CO3" s="72"/>
      <c r="CP3" s="71"/>
      <c r="CQ3" s="71"/>
      <c r="CR3" s="71"/>
      <c r="CS3" s="72"/>
      <c r="CT3" s="73"/>
      <c r="CU3" s="73"/>
      <c r="CV3" s="73"/>
      <c r="CW3" s="74"/>
      <c r="CX3" s="72"/>
      <c r="CY3" s="73"/>
      <c r="CZ3" s="73"/>
      <c r="DA3" s="73"/>
      <c r="DB3" s="74"/>
      <c r="DC3" s="71"/>
      <c r="DD3" s="71"/>
      <c r="DE3" s="71"/>
      <c r="DF3" s="71"/>
      <c r="DG3" s="71"/>
      <c r="DH3" s="72"/>
      <c r="DI3" s="71"/>
      <c r="DJ3" s="71"/>
      <c r="DK3" s="71"/>
      <c r="DL3" s="72"/>
      <c r="DM3" s="73"/>
      <c r="DN3" s="73"/>
      <c r="DO3" s="73"/>
      <c r="DP3" s="74"/>
      <c r="DQ3" s="72"/>
      <c r="DR3" s="73"/>
      <c r="DS3" s="73"/>
      <c r="DT3" s="73"/>
      <c r="DU3" s="74"/>
      <c r="DV3" s="71"/>
      <c r="DW3" s="71"/>
      <c r="DX3" s="71"/>
      <c r="DY3" s="71"/>
      <c r="DZ3" s="71"/>
      <c r="EA3" s="72"/>
      <c r="EB3" s="71"/>
      <c r="EC3" s="71"/>
    </row>
    <row r="4" spans="1:133" s="300" customFormat="1" ht="13.2" customHeight="1">
      <c r="A4" s="296" t="s">
        <v>53</v>
      </c>
      <c r="B4" s="297" t="s">
        <v>102</v>
      </c>
      <c r="C4" s="411" t="s">
        <v>103</v>
      </c>
      <c r="D4" s="413"/>
      <c r="E4" s="411" t="s">
        <v>104</v>
      </c>
      <c r="F4" s="412"/>
      <c r="G4" s="297" t="s">
        <v>105</v>
      </c>
      <c r="H4" s="411" t="s">
        <v>103</v>
      </c>
      <c r="I4" s="413"/>
      <c r="J4" s="411" t="s">
        <v>104</v>
      </c>
      <c r="K4" s="412"/>
      <c r="L4" s="296" t="s">
        <v>54</v>
      </c>
      <c r="M4" s="411" t="s">
        <v>103</v>
      </c>
      <c r="N4" s="412"/>
      <c r="O4" s="413" t="s">
        <v>104</v>
      </c>
      <c r="P4" s="412"/>
      <c r="Q4" s="297" t="s">
        <v>106</v>
      </c>
      <c r="R4" s="299"/>
      <c r="S4" s="299"/>
      <c r="T4" s="296" t="s">
        <v>53</v>
      </c>
      <c r="U4" s="297" t="s">
        <v>102</v>
      </c>
      <c r="V4" s="411" t="s">
        <v>103</v>
      </c>
      <c r="W4" s="413"/>
      <c r="X4" s="411" t="s">
        <v>104</v>
      </c>
      <c r="Y4" s="412"/>
      <c r="Z4" s="297" t="s">
        <v>105</v>
      </c>
      <c r="AA4" s="411" t="s">
        <v>103</v>
      </c>
      <c r="AB4" s="413"/>
      <c r="AC4" s="411" t="s">
        <v>104</v>
      </c>
      <c r="AD4" s="412"/>
      <c r="AE4" s="296" t="s">
        <v>54</v>
      </c>
      <c r="AF4" s="411" t="s">
        <v>103</v>
      </c>
      <c r="AG4" s="412"/>
      <c r="AH4" s="413" t="s">
        <v>104</v>
      </c>
      <c r="AI4" s="412"/>
      <c r="AJ4" s="297" t="s">
        <v>106</v>
      </c>
      <c r="AK4" s="299"/>
      <c r="AL4" s="299"/>
      <c r="AM4" s="296" t="s">
        <v>53</v>
      </c>
      <c r="AN4" s="297" t="s">
        <v>102</v>
      </c>
      <c r="AO4" s="411" t="s">
        <v>103</v>
      </c>
      <c r="AP4" s="413"/>
      <c r="AQ4" s="411" t="s">
        <v>104</v>
      </c>
      <c r="AR4" s="412"/>
      <c r="AS4" s="297" t="s">
        <v>105</v>
      </c>
      <c r="AT4" s="411" t="s">
        <v>103</v>
      </c>
      <c r="AU4" s="413"/>
      <c r="AV4" s="411" t="s">
        <v>104</v>
      </c>
      <c r="AW4" s="412"/>
      <c r="AX4" s="296" t="s">
        <v>54</v>
      </c>
      <c r="AY4" s="411" t="s">
        <v>103</v>
      </c>
      <c r="AZ4" s="412"/>
      <c r="BA4" s="413" t="s">
        <v>104</v>
      </c>
      <c r="BB4" s="412"/>
      <c r="BC4" s="297" t="s">
        <v>106</v>
      </c>
      <c r="BD4" s="299"/>
      <c r="BE4" s="299"/>
      <c r="BF4" s="296" t="s">
        <v>53</v>
      </c>
      <c r="BG4" s="297" t="s">
        <v>102</v>
      </c>
      <c r="BH4" s="411" t="s">
        <v>103</v>
      </c>
      <c r="BI4" s="413"/>
      <c r="BJ4" s="411" t="s">
        <v>104</v>
      </c>
      <c r="BK4" s="412"/>
      <c r="BL4" s="297" t="s">
        <v>105</v>
      </c>
      <c r="BM4" s="411" t="s">
        <v>103</v>
      </c>
      <c r="BN4" s="413"/>
      <c r="BO4" s="411" t="s">
        <v>104</v>
      </c>
      <c r="BP4" s="412"/>
      <c r="BQ4" s="296" t="s">
        <v>54</v>
      </c>
      <c r="BR4" s="411" t="s">
        <v>103</v>
      </c>
      <c r="BS4" s="412"/>
      <c r="BT4" s="413" t="s">
        <v>104</v>
      </c>
      <c r="BU4" s="412"/>
      <c r="BV4" s="297" t="s">
        <v>106</v>
      </c>
      <c r="BW4" s="299"/>
      <c r="BX4" s="299"/>
      <c r="BY4" s="296" t="s">
        <v>53</v>
      </c>
      <c r="BZ4" s="297" t="s">
        <v>102</v>
      </c>
      <c r="CA4" s="411" t="s">
        <v>103</v>
      </c>
      <c r="CB4" s="413"/>
      <c r="CC4" s="411" t="s">
        <v>104</v>
      </c>
      <c r="CD4" s="412"/>
      <c r="CE4" s="297" t="s">
        <v>105</v>
      </c>
      <c r="CF4" s="411" t="s">
        <v>103</v>
      </c>
      <c r="CG4" s="413"/>
      <c r="CH4" s="411" t="s">
        <v>104</v>
      </c>
      <c r="CI4" s="412"/>
      <c r="CJ4" s="296" t="s">
        <v>54</v>
      </c>
      <c r="CK4" s="411" t="s">
        <v>103</v>
      </c>
      <c r="CL4" s="412"/>
      <c r="CM4" s="413" t="s">
        <v>104</v>
      </c>
      <c r="CN4" s="412"/>
      <c r="CO4" s="297" t="s">
        <v>106</v>
      </c>
      <c r="CP4" s="299"/>
      <c r="CQ4" s="299"/>
      <c r="CR4" s="296" t="s">
        <v>53</v>
      </c>
      <c r="CS4" s="297" t="s">
        <v>102</v>
      </c>
      <c r="CT4" s="411" t="s">
        <v>103</v>
      </c>
      <c r="CU4" s="413"/>
      <c r="CV4" s="411" t="s">
        <v>104</v>
      </c>
      <c r="CW4" s="412"/>
      <c r="CX4" s="297" t="s">
        <v>105</v>
      </c>
      <c r="CY4" s="411" t="s">
        <v>103</v>
      </c>
      <c r="CZ4" s="413"/>
      <c r="DA4" s="411" t="s">
        <v>104</v>
      </c>
      <c r="DB4" s="412"/>
      <c r="DC4" s="296" t="s">
        <v>54</v>
      </c>
      <c r="DD4" s="411" t="s">
        <v>103</v>
      </c>
      <c r="DE4" s="412"/>
      <c r="DF4" s="413" t="s">
        <v>104</v>
      </c>
      <c r="DG4" s="412"/>
      <c r="DH4" s="297" t="s">
        <v>106</v>
      </c>
      <c r="DI4" s="299"/>
      <c r="DJ4" s="299"/>
      <c r="DK4" s="296" t="s">
        <v>53</v>
      </c>
      <c r="DL4" s="297" t="s">
        <v>102</v>
      </c>
      <c r="DM4" s="411" t="s">
        <v>103</v>
      </c>
      <c r="DN4" s="413"/>
      <c r="DO4" s="411" t="s">
        <v>104</v>
      </c>
      <c r="DP4" s="412"/>
      <c r="DQ4" s="297" t="s">
        <v>105</v>
      </c>
      <c r="DR4" s="411" t="s">
        <v>103</v>
      </c>
      <c r="DS4" s="413"/>
      <c r="DT4" s="411" t="s">
        <v>104</v>
      </c>
      <c r="DU4" s="412"/>
      <c r="DV4" s="296" t="s">
        <v>54</v>
      </c>
      <c r="DW4" s="411" t="s">
        <v>103</v>
      </c>
      <c r="DX4" s="412"/>
      <c r="DY4" s="413" t="s">
        <v>104</v>
      </c>
      <c r="DZ4" s="412"/>
      <c r="EA4" s="297" t="s">
        <v>106</v>
      </c>
      <c r="EB4" s="299"/>
      <c r="EC4" s="299"/>
    </row>
    <row r="5" spans="1:133" s="300" customFormat="1" ht="13.2" customHeight="1">
      <c r="A5" s="301" t="s">
        <v>107</v>
      </c>
      <c r="B5" s="302"/>
      <c r="C5" s="303" t="s">
        <v>40</v>
      </c>
      <c r="D5" s="304" t="s">
        <v>41</v>
      </c>
      <c r="E5" s="303" t="s">
        <v>40</v>
      </c>
      <c r="F5" s="304" t="s">
        <v>41</v>
      </c>
      <c r="G5" s="302"/>
      <c r="H5" s="303" t="s">
        <v>40</v>
      </c>
      <c r="I5" s="304" t="s">
        <v>41</v>
      </c>
      <c r="J5" s="303" t="s">
        <v>40</v>
      </c>
      <c r="K5" s="304" t="s">
        <v>41</v>
      </c>
      <c r="L5" s="303" t="s">
        <v>65</v>
      </c>
      <c r="M5" s="303" t="s">
        <v>40</v>
      </c>
      <c r="N5" s="304" t="s">
        <v>41</v>
      </c>
      <c r="O5" s="301" t="s">
        <v>40</v>
      </c>
      <c r="P5" s="304" t="s">
        <v>41</v>
      </c>
      <c r="Q5" s="302"/>
      <c r="R5" s="303" t="s">
        <v>40</v>
      </c>
      <c r="S5" s="298" t="s">
        <v>41</v>
      </c>
      <c r="T5" s="301" t="s">
        <v>107</v>
      </c>
      <c r="U5" s="302"/>
      <c r="V5" s="303" t="s">
        <v>40</v>
      </c>
      <c r="W5" s="304" t="s">
        <v>41</v>
      </c>
      <c r="X5" s="303" t="s">
        <v>40</v>
      </c>
      <c r="Y5" s="304" t="s">
        <v>41</v>
      </c>
      <c r="Z5" s="302"/>
      <c r="AA5" s="303" t="s">
        <v>40</v>
      </c>
      <c r="AB5" s="304" t="s">
        <v>41</v>
      </c>
      <c r="AC5" s="303" t="s">
        <v>40</v>
      </c>
      <c r="AD5" s="304" t="s">
        <v>41</v>
      </c>
      <c r="AE5" s="303" t="s">
        <v>65</v>
      </c>
      <c r="AF5" s="303" t="s">
        <v>40</v>
      </c>
      <c r="AG5" s="304" t="s">
        <v>41</v>
      </c>
      <c r="AH5" s="301" t="s">
        <v>40</v>
      </c>
      <c r="AI5" s="304" t="s">
        <v>41</v>
      </c>
      <c r="AJ5" s="302"/>
      <c r="AK5" s="303" t="s">
        <v>40</v>
      </c>
      <c r="AL5" s="298" t="s">
        <v>41</v>
      </c>
      <c r="AM5" s="301" t="s">
        <v>107</v>
      </c>
      <c r="AN5" s="302"/>
      <c r="AO5" s="303" t="s">
        <v>40</v>
      </c>
      <c r="AP5" s="304" t="s">
        <v>41</v>
      </c>
      <c r="AQ5" s="303" t="s">
        <v>40</v>
      </c>
      <c r="AR5" s="304" t="s">
        <v>41</v>
      </c>
      <c r="AS5" s="302"/>
      <c r="AT5" s="303" t="s">
        <v>40</v>
      </c>
      <c r="AU5" s="304" t="s">
        <v>41</v>
      </c>
      <c r="AV5" s="303" t="s">
        <v>40</v>
      </c>
      <c r="AW5" s="304" t="s">
        <v>41</v>
      </c>
      <c r="AX5" s="303" t="s">
        <v>65</v>
      </c>
      <c r="AY5" s="303" t="s">
        <v>40</v>
      </c>
      <c r="AZ5" s="304" t="s">
        <v>41</v>
      </c>
      <c r="BA5" s="301" t="s">
        <v>40</v>
      </c>
      <c r="BB5" s="304" t="s">
        <v>41</v>
      </c>
      <c r="BC5" s="302"/>
      <c r="BD5" s="303" t="s">
        <v>40</v>
      </c>
      <c r="BE5" s="298" t="s">
        <v>41</v>
      </c>
      <c r="BF5" s="301" t="s">
        <v>107</v>
      </c>
      <c r="BG5" s="302"/>
      <c r="BH5" s="303" t="s">
        <v>40</v>
      </c>
      <c r="BI5" s="304" t="s">
        <v>41</v>
      </c>
      <c r="BJ5" s="303" t="s">
        <v>40</v>
      </c>
      <c r="BK5" s="304" t="s">
        <v>41</v>
      </c>
      <c r="BL5" s="302"/>
      <c r="BM5" s="303" t="s">
        <v>40</v>
      </c>
      <c r="BN5" s="304" t="s">
        <v>41</v>
      </c>
      <c r="BO5" s="303" t="s">
        <v>40</v>
      </c>
      <c r="BP5" s="304" t="s">
        <v>41</v>
      </c>
      <c r="BQ5" s="303" t="s">
        <v>65</v>
      </c>
      <c r="BR5" s="303" t="s">
        <v>40</v>
      </c>
      <c r="BS5" s="304" t="s">
        <v>41</v>
      </c>
      <c r="BT5" s="301" t="s">
        <v>40</v>
      </c>
      <c r="BU5" s="304" t="s">
        <v>41</v>
      </c>
      <c r="BV5" s="302"/>
      <c r="BW5" s="303" t="s">
        <v>40</v>
      </c>
      <c r="BX5" s="298" t="s">
        <v>41</v>
      </c>
      <c r="BY5" s="301" t="s">
        <v>107</v>
      </c>
      <c r="BZ5" s="302"/>
      <c r="CA5" s="303" t="s">
        <v>40</v>
      </c>
      <c r="CB5" s="304" t="s">
        <v>41</v>
      </c>
      <c r="CC5" s="303" t="s">
        <v>40</v>
      </c>
      <c r="CD5" s="304" t="s">
        <v>41</v>
      </c>
      <c r="CE5" s="302"/>
      <c r="CF5" s="303" t="s">
        <v>40</v>
      </c>
      <c r="CG5" s="304" t="s">
        <v>41</v>
      </c>
      <c r="CH5" s="303" t="s">
        <v>40</v>
      </c>
      <c r="CI5" s="304" t="s">
        <v>41</v>
      </c>
      <c r="CJ5" s="303" t="s">
        <v>65</v>
      </c>
      <c r="CK5" s="303" t="s">
        <v>40</v>
      </c>
      <c r="CL5" s="304" t="s">
        <v>41</v>
      </c>
      <c r="CM5" s="301" t="s">
        <v>40</v>
      </c>
      <c r="CN5" s="304" t="s">
        <v>41</v>
      </c>
      <c r="CO5" s="302"/>
      <c r="CP5" s="303" t="s">
        <v>40</v>
      </c>
      <c r="CQ5" s="298" t="s">
        <v>41</v>
      </c>
      <c r="CR5" s="301" t="s">
        <v>107</v>
      </c>
      <c r="CS5" s="302"/>
      <c r="CT5" s="303" t="s">
        <v>40</v>
      </c>
      <c r="CU5" s="304" t="s">
        <v>41</v>
      </c>
      <c r="CV5" s="303" t="s">
        <v>40</v>
      </c>
      <c r="CW5" s="304" t="s">
        <v>41</v>
      </c>
      <c r="CX5" s="302"/>
      <c r="CY5" s="303" t="s">
        <v>40</v>
      </c>
      <c r="CZ5" s="304" t="s">
        <v>41</v>
      </c>
      <c r="DA5" s="303" t="s">
        <v>40</v>
      </c>
      <c r="DB5" s="304" t="s">
        <v>41</v>
      </c>
      <c r="DC5" s="303" t="s">
        <v>65</v>
      </c>
      <c r="DD5" s="303" t="s">
        <v>40</v>
      </c>
      <c r="DE5" s="304" t="s">
        <v>41</v>
      </c>
      <c r="DF5" s="301" t="s">
        <v>40</v>
      </c>
      <c r="DG5" s="304" t="s">
        <v>41</v>
      </c>
      <c r="DH5" s="302"/>
      <c r="DI5" s="303" t="s">
        <v>40</v>
      </c>
      <c r="DJ5" s="298" t="s">
        <v>41</v>
      </c>
      <c r="DK5" s="301" t="s">
        <v>107</v>
      </c>
      <c r="DL5" s="302"/>
      <c r="DM5" s="303" t="s">
        <v>40</v>
      </c>
      <c r="DN5" s="304" t="s">
        <v>41</v>
      </c>
      <c r="DO5" s="303" t="s">
        <v>40</v>
      </c>
      <c r="DP5" s="304" t="s">
        <v>41</v>
      </c>
      <c r="DQ5" s="302"/>
      <c r="DR5" s="303" t="s">
        <v>40</v>
      </c>
      <c r="DS5" s="304" t="s">
        <v>41</v>
      </c>
      <c r="DT5" s="303" t="s">
        <v>40</v>
      </c>
      <c r="DU5" s="304" t="s">
        <v>41</v>
      </c>
      <c r="DV5" s="303" t="s">
        <v>65</v>
      </c>
      <c r="DW5" s="303" t="s">
        <v>40</v>
      </c>
      <c r="DX5" s="304" t="s">
        <v>41</v>
      </c>
      <c r="DY5" s="301" t="s">
        <v>40</v>
      </c>
      <c r="DZ5" s="304" t="s">
        <v>41</v>
      </c>
      <c r="EA5" s="302"/>
      <c r="EB5" s="303" t="s">
        <v>40</v>
      </c>
      <c r="EC5" s="298" t="s">
        <v>41</v>
      </c>
    </row>
    <row r="6" spans="1:133" ht="13.2" customHeight="1">
      <c r="A6" s="75" t="s">
        <v>288</v>
      </c>
      <c r="B6" s="96">
        <v>12964</v>
      </c>
      <c r="C6" s="96">
        <v>2718</v>
      </c>
      <c r="D6" s="98">
        <v>2572</v>
      </c>
      <c r="E6" s="96">
        <v>4312</v>
      </c>
      <c r="F6" s="99">
        <v>3362</v>
      </c>
      <c r="G6" s="96">
        <v>13111</v>
      </c>
      <c r="H6" s="96">
        <v>2123</v>
      </c>
      <c r="I6" s="98">
        <v>1888</v>
      </c>
      <c r="J6" s="96">
        <v>4940</v>
      </c>
      <c r="K6" s="99">
        <v>4160</v>
      </c>
      <c r="L6" s="90">
        <v>-147</v>
      </c>
      <c r="M6" s="89">
        <v>595</v>
      </c>
      <c r="N6" s="91">
        <v>684</v>
      </c>
      <c r="O6" s="90">
        <v>-628</v>
      </c>
      <c r="P6" s="90">
        <v>-798</v>
      </c>
      <c r="Q6" s="96">
        <v>4886</v>
      </c>
      <c r="R6" s="96">
        <v>2391</v>
      </c>
      <c r="S6" s="98">
        <v>2495</v>
      </c>
      <c r="T6" s="75" t="s">
        <v>288</v>
      </c>
      <c r="U6" s="96">
        <v>1425</v>
      </c>
      <c r="V6" s="96">
        <v>318</v>
      </c>
      <c r="W6" s="98">
        <v>307</v>
      </c>
      <c r="X6" s="96">
        <v>359</v>
      </c>
      <c r="Y6" s="99">
        <v>441</v>
      </c>
      <c r="Z6" s="96">
        <v>1503</v>
      </c>
      <c r="AA6" s="96">
        <v>345</v>
      </c>
      <c r="AB6" s="98">
        <v>362</v>
      </c>
      <c r="AC6" s="96">
        <v>378</v>
      </c>
      <c r="AD6" s="99">
        <v>418</v>
      </c>
      <c r="AE6" s="90">
        <v>-78</v>
      </c>
      <c r="AF6" s="89">
        <v>-27</v>
      </c>
      <c r="AG6" s="91">
        <v>-55</v>
      </c>
      <c r="AH6" s="90">
        <v>-19</v>
      </c>
      <c r="AI6" s="90">
        <v>23</v>
      </c>
      <c r="AJ6" s="96">
        <v>772</v>
      </c>
      <c r="AK6" s="96">
        <v>371</v>
      </c>
      <c r="AL6" s="98">
        <v>401</v>
      </c>
      <c r="AM6" s="75" t="s">
        <v>288</v>
      </c>
      <c r="AN6" s="96">
        <v>801</v>
      </c>
      <c r="AO6" s="96">
        <v>117</v>
      </c>
      <c r="AP6" s="98">
        <v>95</v>
      </c>
      <c r="AQ6" s="96">
        <v>366</v>
      </c>
      <c r="AR6" s="99">
        <v>223</v>
      </c>
      <c r="AS6" s="96">
        <v>950</v>
      </c>
      <c r="AT6" s="96">
        <v>156</v>
      </c>
      <c r="AU6" s="98">
        <v>118</v>
      </c>
      <c r="AV6" s="96">
        <v>422</v>
      </c>
      <c r="AW6" s="99">
        <v>254</v>
      </c>
      <c r="AX6" s="90">
        <v>-149</v>
      </c>
      <c r="AY6" s="89">
        <v>-39</v>
      </c>
      <c r="AZ6" s="91">
        <v>-23</v>
      </c>
      <c r="BA6" s="90">
        <v>-56</v>
      </c>
      <c r="BB6" s="90">
        <v>-31</v>
      </c>
      <c r="BC6" s="96">
        <v>418</v>
      </c>
      <c r="BD6" s="96">
        <v>200</v>
      </c>
      <c r="BE6" s="98">
        <v>218</v>
      </c>
      <c r="BF6" s="75" t="s">
        <v>288</v>
      </c>
      <c r="BG6" s="188">
        <v>236</v>
      </c>
      <c r="BH6" s="188">
        <v>77</v>
      </c>
      <c r="BI6" s="69">
        <v>66</v>
      </c>
      <c r="BJ6" s="188">
        <v>44</v>
      </c>
      <c r="BK6" s="189">
        <v>49</v>
      </c>
      <c r="BL6" s="188">
        <v>227</v>
      </c>
      <c r="BM6" s="188">
        <v>79</v>
      </c>
      <c r="BN6" s="69">
        <v>81</v>
      </c>
      <c r="BO6" s="188">
        <v>38</v>
      </c>
      <c r="BP6" s="189">
        <v>29</v>
      </c>
      <c r="BQ6" s="90">
        <v>9</v>
      </c>
      <c r="BR6" s="89">
        <v>-2</v>
      </c>
      <c r="BS6" s="91">
        <v>-15</v>
      </c>
      <c r="BT6" s="90">
        <v>6</v>
      </c>
      <c r="BU6" s="90">
        <v>20</v>
      </c>
      <c r="BV6" s="188">
        <v>108</v>
      </c>
      <c r="BW6" s="188">
        <v>44</v>
      </c>
      <c r="BX6" s="69">
        <v>64</v>
      </c>
      <c r="BY6" s="75" t="s">
        <v>288</v>
      </c>
      <c r="BZ6" s="188">
        <v>138</v>
      </c>
      <c r="CA6" s="188">
        <v>48</v>
      </c>
      <c r="CB6" s="69">
        <v>58</v>
      </c>
      <c r="CC6" s="188">
        <v>14</v>
      </c>
      <c r="CD6" s="189">
        <v>18</v>
      </c>
      <c r="CE6" s="188">
        <v>157</v>
      </c>
      <c r="CF6" s="188">
        <v>59</v>
      </c>
      <c r="CG6" s="69">
        <v>64</v>
      </c>
      <c r="CH6" s="188">
        <v>20</v>
      </c>
      <c r="CI6" s="189">
        <v>14</v>
      </c>
      <c r="CJ6" s="90">
        <v>-19</v>
      </c>
      <c r="CK6" s="89">
        <v>-11</v>
      </c>
      <c r="CL6" s="91">
        <v>-6</v>
      </c>
      <c r="CM6" s="90">
        <v>-6</v>
      </c>
      <c r="CN6" s="90">
        <v>4</v>
      </c>
      <c r="CO6" s="188">
        <v>97</v>
      </c>
      <c r="CP6" s="188">
        <v>60</v>
      </c>
      <c r="CQ6" s="69">
        <v>37</v>
      </c>
      <c r="CR6" s="75" t="s">
        <v>288</v>
      </c>
      <c r="CS6" s="188">
        <v>49</v>
      </c>
      <c r="CT6" s="188">
        <v>22</v>
      </c>
      <c r="CU6" s="69">
        <v>10</v>
      </c>
      <c r="CV6" s="188">
        <v>9</v>
      </c>
      <c r="CW6" s="189">
        <v>8</v>
      </c>
      <c r="CX6" s="188">
        <v>64</v>
      </c>
      <c r="CY6" s="188">
        <v>28</v>
      </c>
      <c r="CZ6" s="69">
        <v>20</v>
      </c>
      <c r="DA6" s="188">
        <v>11</v>
      </c>
      <c r="DB6" s="189">
        <v>5</v>
      </c>
      <c r="DC6" s="90">
        <v>-15</v>
      </c>
      <c r="DD6" s="89">
        <v>-6</v>
      </c>
      <c r="DE6" s="91">
        <v>-10</v>
      </c>
      <c r="DF6" s="90">
        <v>-2</v>
      </c>
      <c r="DG6" s="90">
        <v>3</v>
      </c>
      <c r="DH6" s="188">
        <v>41</v>
      </c>
      <c r="DI6" s="188">
        <v>22</v>
      </c>
      <c r="DJ6" s="69">
        <v>19</v>
      </c>
      <c r="DK6" s="75" t="s">
        <v>288</v>
      </c>
      <c r="DL6" s="188">
        <v>80</v>
      </c>
      <c r="DM6" s="188">
        <v>22</v>
      </c>
      <c r="DN6" s="69">
        <v>26</v>
      </c>
      <c r="DO6" s="188">
        <v>17</v>
      </c>
      <c r="DP6" s="189">
        <v>15</v>
      </c>
      <c r="DQ6" s="188">
        <v>134</v>
      </c>
      <c r="DR6" s="188">
        <v>44</v>
      </c>
      <c r="DS6" s="69">
        <v>50</v>
      </c>
      <c r="DT6" s="188">
        <v>15</v>
      </c>
      <c r="DU6" s="189">
        <v>25</v>
      </c>
      <c r="DV6" s="90">
        <v>-54</v>
      </c>
      <c r="DW6" s="89">
        <v>-22</v>
      </c>
      <c r="DX6" s="91">
        <v>-24</v>
      </c>
      <c r="DY6" s="90">
        <v>2</v>
      </c>
      <c r="DZ6" s="90">
        <v>-10</v>
      </c>
      <c r="EA6" s="188">
        <v>75</v>
      </c>
      <c r="EB6" s="188">
        <v>38</v>
      </c>
      <c r="EC6" s="69">
        <v>37</v>
      </c>
    </row>
    <row r="7" spans="1:133" ht="13.2" customHeight="1">
      <c r="A7" s="75" t="s">
        <v>108</v>
      </c>
      <c r="B7" s="96"/>
      <c r="C7" s="96"/>
      <c r="D7" s="98"/>
      <c r="E7" s="96"/>
      <c r="F7" s="99"/>
      <c r="G7" s="96"/>
      <c r="H7" s="96"/>
      <c r="I7" s="98"/>
      <c r="J7" s="96"/>
      <c r="K7" s="99"/>
      <c r="L7" s="90"/>
      <c r="M7" s="89"/>
      <c r="N7" s="91"/>
      <c r="O7" s="90"/>
      <c r="P7" s="90"/>
      <c r="Q7" s="96"/>
      <c r="R7" s="96"/>
      <c r="S7" s="98"/>
      <c r="T7" s="75" t="s">
        <v>108</v>
      </c>
      <c r="U7" s="96"/>
      <c r="V7" s="96"/>
      <c r="W7" s="98"/>
      <c r="X7" s="96"/>
      <c r="Y7" s="99"/>
      <c r="Z7" s="96"/>
      <c r="AA7" s="96"/>
      <c r="AB7" s="98"/>
      <c r="AC7" s="96"/>
      <c r="AD7" s="99"/>
      <c r="AE7" s="90"/>
      <c r="AF7" s="89"/>
      <c r="AG7" s="91"/>
      <c r="AH7" s="90"/>
      <c r="AI7" s="90"/>
      <c r="AJ7" s="96"/>
      <c r="AK7" s="96"/>
      <c r="AL7" s="98"/>
      <c r="AM7" s="75" t="s">
        <v>108</v>
      </c>
      <c r="AN7" s="96"/>
      <c r="AO7" s="96"/>
      <c r="AP7" s="98"/>
      <c r="AQ7" s="96"/>
      <c r="AR7" s="99"/>
      <c r="AS7" s="96"/>
      <c r="AT7" s="96"/>
      <c r="AU7" s="98"/>
      <c r="AV7" s="96"/>
      <c r="AW7" s="99"/>
      <c r="AX7" s="90"/>
      <c r="AY7" s="89"/>
      <c r="AZ7" s="91"/>
      <c r="BA7" s="90"/>
      <c r="BB7" s="90"/>
      <c r="BC7" s="96"/>
      <c r="BD7" s="96"/>
      <c r="BE7" s="98"/>
      <c r="BF7" s="75" t="s">
        <v>108</v>
      </c>
      <c r="BG7" s="188"/>
      <c r="BH7" s="188"/>
      <c r="BJ7" s="188"/>
      <c r="BK7" s="189"/>
      <c r="BL7" s="188"/>
      <c r="BM7" s="188"/>
      <c r="BO7" s="188"/>
      <c r="BP7" s="189"/>
      <c r="BQ7" s="90"/>
      <c r="BR7" s="89"/>
      <c r="BS7" s="91"/>
      <c r="BT7" s="90"/>
      <c r="BU7" s="90"/>
      <c r="BV7" s="188"/>
      <c r="BW7" s="188"/>
      <c r="BY7" s="75" t="s">
        <v>108</v>
      </c>
      <c r="BZ7" s="188"/>
      <c r="CA7" s="188"/>
      <c r="CC7" s="188"/>
      <c r="CD7" s="189"/>
      <c r="CE7" s="188"/>
      <c r="CF7" s="188"/>
      <c r="CH7" s="188"/>
      <c r="CI7" s="189"/>
      <c r="CJ7" s="90"/>
      <c r="CK7" s="89"/>
      <c r="CL7" s="91"/>
      <c r="CM7" s="90"/>
      <c r="CN7" s="90"/>
      <c r="CO7" s="188"/>
      <c r="CP7" s="188"/>
      <c r="CR7" s="75" t="s">
        <v>108</v>
      </c>
      <c r="CS7" s="188"/>
      <c r="CT7" s="188"/>
      <c r="CV7" s="188"/>
      <c r="CW7" s="189"/>
      <c r="CX7" s="188"/>
      <c r="CY7" s="188"/>
      <c r="DA7" s="188"/>
      <c r="DB7" s="189"/>
      <c r="DC7" s="90"/>
      <c r="DD7" s="89"/>
      <c r="DE7" s="91"/>
      <c r="DF7" s="90"/>
      <c r="DG7" s="90"/>
      <c r="DH7" s="188"/>
      <c r="DI7" s="188"/>
      <c r="DK7" s="75" t="s">
        <v>108</v>
      </c>
      <c r="DL7" s="188"/>
      <c r="DM7" s="188"/>
      <c r="DO7" s="188"/>
      <c r="DP7" s="189"/>
      <c r="DQ7" s="188"/>
      <c r="DR7" s="188"/>
      <c r="DT7" s="188"/>
      <c r="DU7" s="189"/>
      <c r="DV7" s="90"/>
      <c r="DW7" s="89"/>
      <c r="DX7" s="91"/>
      <c r="DY7" s="90"/>
      <c r="DZ7" s="90"/>
      <c r="EA7" s="188"/>
      <c r="EB7" s="188"/>
    </row>
    <row r="8" spans="1:133" ht="13.2" customHeight="1">
      <c r="A8" s="75" t="s">
        <v>56</v>
      </c>
      <c r="B8" s="96">
        <v>785</v>
      </c>
      <c r="C8" s="96">
        <v>166</v>
      </c>
      <c r="D8" s="99">
        <v>150</v>
      </c>
      <c r="E8" s="96">
        <v>237</v>
      </c>
      <c r="F8" s="99">
        <v>232</v>
      </c>
      <c r="G8" s="96">
        <v>756</v>
      </c>
      <c r="H8" s="96">
        <v>174</v>
      </c>
      <c r="I8" s="99">
        <v>147</v>
      </c>
      <c r="J8" s="96">
        <v>244</v>
      </c>
      <c r="K8" s="99">
        <v>191</v>
      </c>
      <c r="L8" s="90">
        <v>29</v>
      </c>
      <c r="M8" s="89">
        <v>-8</v>
      </c>
      <c r="N8" s="91">
        <v>3</v>
      </c>
      <c r="O8" s="90">
        <v>-7</v>
      </c>
      <c r="P8" s="90">
        <v>41</v>
      </c>
      <c r="Q8" s="96">
        <v>11</v>
      </c>
      <c r="R8" s="96">
        <v>3</v>
      </c>
      <c r="S8" s="98">
        <v>8</v>
      </c>
      <c r="T8" s="75" t="s">
        <v>56</v>
      </c>
      <c r="U8" s="96">
        <v>87</v>
      </c>
      <c r="V8" s="96">
        <v>21</v>
      </c>
      <c r="W8" s="99">
        <v>24</v>
      </c>
      <c r="X8" s="96">
        <v>20</v>
      </c>
      <c r="Y8" s="99">
        <v>22</v>
      </c>
      <c r="Z8" s="96">
        <v>71</v>
      </c>
      <c r="AA8" s="96">
        <v>24</v>
      </c>
      <c r="AB8" s="99">
        <v>22</v>
      </c>
      <c r="AC8" s="96">
        <v>15</v>
      </c>
      <c r="AD8" s="99">
        <v>10</v>
      </c>
      <c r="AE8" s="90">
        <v>16</v>
      </c>
      <c r="AF8" s="89">
        <v>-3</v>
      </c>
      <c r="AG8" s="91">
        <v>2</v>
      </c>
      <c r="AH8" s="90">
        <v>5</v>
      </c>
      <c r="AI8" s="90">
        <v>12</v>
      </c>
      <c r="AJ8" s="96">
        <v>0</v>
      </c>
      <c r="AK8" s="96">
        <v>0</v>
      </c>
      <c r="AL8" s="98">
        <v>0</v>
      </c>
      <c r="AM8" s="75" t="s">
        <v>56</v>
      </c>
      <c r="AN8" s="96">
        <v>23</v>
      </c>
      <c r="AO8" s="96">
        <v>7</v>
      </c>
      <c r="AP8" s="98">
        <v>6</v>
      </c>
      <c r="AQ8" s="96">
        <v>7</v>
      </c>
      <c r="AR8" s="99">
        <v>3</v>
      </c>
      <c r="AS8" s="96">
        <v>24</v>
      </c>
      <c r="AT8" s="96">
        <v>8</v>
      </c>
      <c r="AU8" s="98">
        <v>6</v>
      </c>
      <c r="AV8" s="96">
        <v>5</v>
      </c>
      <c r="AW8" s="99">
        <v>5</v>
      </c>
      <c r="AX8" s="90">
        <v>-1</v>
      </c>
      <c r="AY8" s="89">
        <v>-1</v>
      </c>
      <c r="AZ8" s="91">
        <v>0</v>
      </c>
      <c r="BA8" s="90">
        <v>2</v>
      </c>
      <c r="BB8" s="90">
        <v>-2</v>
      </c>
      <c r="BC8" s="96">
        <v>1</v>
      </c>
      <c r="BD8" s="96">
        <v>1</v>
      </c>
      <c r="BE8" s="98">
        <v>0</v>
      </c>
      <c r="BF8" s="75" t="s">
        <v>56</v>
      </c>
      <c r="BG8" s="188">
        <v>16</v>
      </c>
      <c r="BH8" s="188">
        <v>8</v>
      </c>
      <c r="BI8" s="69">
        <v>5</v>
      </c>
      <c r="BJ8" s="188">
        <v>1</v>
      </c>
      <c r="BK8" s="189">
        <v>2</v>
      </c>
      <c r="BL8" s="188">
        <v>21</v>
      </c>
      <c r="BM8" s="188">
        <v>10</v>
      </c>
      <c r="BN8" s="69">
        <v>11</v>
      </c>
      <c r="BO8" s="188">
        <v>0</v>
      </c>
      <c r="BP8" s="189">
        <v>0</v>
      </c>
      <c r="BQ8" s="90">
        <v>-5</v>
      </c>
      <c r="BR8" s="89">
        <v>-2</v>
      </c>
      <c r="BS8" s="91">
        <v>-6</v>
      </c>
      <c r="BT8" s="90">
        <v>1</v>
      </c>
      <c r="BU8" s="90">
        <v>2</v>
      </c>
      <c r="BV8" s="188">
        <v>0</v>
      </c>
      <c r="BW8" s="188">
        <v>0</v>
      </c>
      <c r="BX8" s="69">
        <v>0</v>
      </c>
      <c r="BY8" s="75" t="s">
        <v>56</v>
      </c>
      <c r="BZ8" s="188">
        <v>15</v>
      </c>
      <c r="CA8" s="188">
        <v>7</v>
      </c>
      <c r="CB8" s="69">
        <v>6</v>
      </c>
      <c r="CC8" s="188">
        <v>2</v>
      </c>
      <c r="CD8" s="189">
        <v>0</v>
      </c>
      <c r="CE8" s="188">
        <v>12</v>
      </c>
      <c r="CF8" s="188">
        <v>3</v>
      </c>
      <c r="CG8" s="69">
        <v>4</v>
      </c>
      <c r="CH8" s="188">
        <v>3</v>
      </c>
      <c r="CI8" s="189">
        <v>2</v>
      </c>
      <c r="CJ8" s="90">
        <v>3</v>
      </c>
      <c r="CK8" s="89">
        <v>4</v>
      </c>
      <c r="CL8" s="91">
        <v>2</v>
      </c>
      <c r="CM8" s="90">
        <v>-1</v>
      </c>
      <c r="CN8" s="90">
        <v>-2</v>
      </c>
      <c r="CO8" s="188">
        <v>0</v>
      </c>
      <c r="CP8" s="188">
        <v>0</v>
      </c>
      <c r="CQ8" s="69">
        <v>0</v>
      </c>
      <c r="CR8" s="75" t="s">
        <v>56</v>
      </c>
      <c r="CS8" s="188">
        <v>6</v>
      </c>
      <c r="CT8" s="188">
        <v>3</v>
      </c>
      <c r="CU8" s="69">
        <v>0</v>
      </c>
      <c r="CV8" s="188">
        <v>3</v>
      </c>
      <c r="CW8" s="189">
        <v>0</v>
      </c>
      <c r="CX8" s="188">
        <v>1</v>
      </c>
      <c r="CY8" s="188">
        <v>1</v>
      </c>
      <c r="CZ8" s="69">
        <v>0</v>
      </c>
      <c r="DA8" s="188">
        <v>0</v>
      </c>
      <c r="DB8" s="189">
        <v>0</v>
      </c>
      <c r="DC8" s="90">
        <v>5</v>
      </c>
      <c r="DD8" s="89">
        <v>2</v>
      </c>
      <c r="DE8" s="91">
        <v>0</v>
      </c>
      <c r="DF8" s="90">
        <v>3</v>
      </c>
      <c r="DG8" s="90">
        <v>0</v>
      </c>
      <c r="DH8" s="188">
        <v>0</v>
      </c>
      <c r="DI8" s="188">
        <v>0</v>
      </c>
      <c r="DJ8" s="69">
        <v>0</v>
      </c>
      <c r="DK8" s="75" t="s">
        <v>56</v>
      </c>
      <c r="DL8" s="188">
        <v>4</v>
      </c>
      <c r="DM8" s="188">
        <v>1</v>
      </c>
      <c r="DN8" s="69">
        <v>2</v>
      </c>
      <c r="DO8" s="188">
        <v>0</v>
      </c>
      <c r="DP8" s="189">
        <v>1</v>
      </c>
      <c r="DQ8" s="188">
        <v>4</v>
      </c>
      <c r="DR8" s="188">
        <v>1</v>
      </c>
      <c r="DS8" s="69">
        <v>1</v>
      </c>
      <c r="DT8" s="188">
        <v>0</v>
      </c>
      <c r="DU8" s="189">
        <v>2</v>
      </c>
      <c r="DV8" s="90">
        <v>0</v>
      </c>
      <c r="DW8" s="89">
        <v>0</v>
      </c>
      <c r="DX8" s="91">
        <v>1</v>
      </c>
      <c r="DY8" s="90">
        <v>0</v>
      </c>
      <c r="DZ8" s="90">
        <v>-1</v>
      </c>
      <c r="EA8" s="188">
        <v>0</v>
      </c>
      <c r="EB8" s="188">
        <v>0</v>
      </c>
      <c r="EC8" s="69">
        <v>0</v>
      </c>
    </row>
    <row r="9" spans="1:133" ht="13.2" customHeight="1">
      <c r="A9" s="75" t="s">
        <v>57</v>
      </c>
      <c r="B9" s="96">
        <v>440</v>
      </c>
      <c r="C9" s="96">
        <v>91</v>
      </c>
      <c r="D9" s="99">
        <v>64</v>
      </c>
      <c r="E9" s="96">
        <v>136</v>
      </c>
      <c r="F9" s="99">
        <v>149</v>
      </c>
      <c r="G9" s="96">
        <v>413</v>
      </c>
      <c r="H9" s="96">
        <v>70</v>
      </c>
      <c r="I9" s="99">
        <v>67</v>
      </c>
      <c r="J9" s="96">
        <v>147</v>
      </c>
      <c r="K9" s="99">
        <v>129</v>
      </c>
      <c r="L9" s="90">
        <v>27</v>
      </c>
      <c r="M9" s="89">
        <v>21</v>
      </c>
      <c r="N9" s="91">
        <v>-3</v>
      </c>
      <c r="O9" s="90">
        <v>-11</v>
      </c>
      <c r="P9" s="90">
        <v>20</v>
      </c>
      <c r="Q9" s="96">
        <v>1</v>
      </c>
      <c r="R9" s="96">
        <v>1</v>
      </c>
      <c r="S9" s="98">
        <v>0</v>
      </c>
      <c r="T9" s="75" t="s">
        <v>57</v>
      </c>
      <c r="U9" s="96">
        <v>36</v>
      </c>
      <c r="V9" s="96">
        <v>7</v>
      </c>
      <c r="W9" s="99">
        <v>10</v>
      </c>
      <c r="X9" s="96">
        <v>10</v>
      </c>
      <c r="Y9" s="99">
        <v>9</v>
      </c>
      <c r="Z9" s="96">
        <v>39</v>
      </c>
      <c r="AA9" s="96">
        <v>13</v>
      </c>
      <c r="AB9" s="99">
        <v>14</v>
      </c>
      <c r="AC9" s="96">
        <v>5</v>
      </c>
      <c r="AD9" s="99">
        <v>7</v>
      </c>
      <c r="AE9" s="90">
        <v>-3</v>
      </c>
      <c r="AF9" s="89">
        <v>-6</v>
      </c>
      <c r="AG9" s="91">
        <v>-4</v>
      </c>
      <c r="AH9" s="90">
        <v>5</v>
      </c>
      <c r="AI9" s="90">
        <v>2</v>
      </c>
      <c r="AJ9" s="96">
        <v>0</v>
      </c>
      <c r="AK9" s="96">
        <v>0</v>
      </c>
      <c r="AL9" s="98">
        <v>0</v>
      </c>
      <c r="AM9" s="75" t="s">
        <v>57</v>
      </c>
      <c r="AN9" s="96">
        <v>14</v>
      </c>
      <c r="AO9" s="96">
        <v>3</v>
      </c>
      <c r="AP9" s="98">
        <v>1</v>
      </c>
      <c r="AQ9" s="96">
        <v>3</v>
      </c>
      <c r="AR9" s="99">
        <v>7</v>
      </c>
      <c r="AS9" s="96">
        <v>17</v>
      </c>
      <c r="AT9" s="96">
        <v>3</v>
      </c>
      <c r="AU9" s="98">
        <v>1</v>
      </c>
      <c r="AV9" s="96">
        <v>7</v>
      </c>
      <c r="AW9" s="99">
        <v>6</v>
      </c>
      <c r="AX9" s="90">
        <v>-3</v>
      </c>
      <c r="AY9" s="89">
        <v>0</v>
      </c>
      <c r="AZ9" s="91">
        <v>0</v>
      </c>
      <c r="BA9" s="90">
        <v>-4</v>
      </c>
      <c r="BB9" s="90">
        <v>1</v>
      </c>
      <c r="BC9" s="96">
        <v>0</v>
      </c>
      <c r="BD9" s="96">
        <v>0</v>
      </c>
      <c r="BE9" s="98">
        <v>0</v>
      </c>
      <c r="BF9" s="75" t="s">
        <v>57</v>
      </c>
      <c r="BG9" s="188">
        <v>7</v>
      </c>
      <c r="BH9" s="188">
        <v>2</v>
      </c>
      <c r="BI9" s="69">
        <v>2</v>
      </c>
      <c r="BJ9" s="188">
        <v>2</v>
      </c>
      <c r="BK9" s="189">
        <v>1</v>
      </c>
      <c r="BL9" s="188">
        <v>6</v>
      </c>
      <c r="BM9" s="188">
        <v>4</v>
      </c>
      <c r="BN9" s="69">
        <v>0</v>
      </c>
      <c r="BO9" s="188">
        <v>0</v>
      </c>
      <c r="BP9" s="189">
        <v>2</v>
      </c>
      <c r="BQ9" s="90">
        <v>1</v>
      </c>
      <c r="BR9" s="89">
        <v>-2</v>
      </c>
      <c r="BS9" s="91">
        <v>2</v>
      </c>
      <c r="BT9" s="90">
        <v>2</v>
      </c>
      <c r="BU9" s="90">
        <v>-1</v>
      </c>
      <c r="BV9" s="188">
        <v>0</v>
      </c>
      <c r="BW9" s="188">
        <v>0</v>
      </c>
      <c r="BX9" s="69">
        <v>0</v>
      </c>
      <c r="BY9" s="75" t="s">
        <v>57</v>
      </c>
      <c r="BZ9" s="188">
        <v>8</v>
      </c>
      <c r="CA9" s="188">
        <v>1</v>
      </c>
      <c r="CB9" s="69">
        <v>4</v>
      </c>
      <c r="CC9" s="188">
        <v>2</v>
      </c>
      <c r="CD9" s="189">
        <v>1</v>
      </c>
      <c r="CE9" s="188">
        <v>6</v>
      </c>
      <c r="CF9" s="188">
        <v>5</v>
      </c>
      <c r="CG9" s="69">
        <v>0</v>
      </c>
      <c r="CH9" s="188">
        <v>1</v>
      </c>
      <c r="CI9" s="189">
        <v>0</v>
      </c>
      <c r="CJ9" s="90">
        <v>2</v>
      </c>
      <c r="CK9" s="89">
        <v>-4</v>
      </c>
      <c r="CL9" s="91">
        <v>4</v>
      </c>
      <c r="CM9" s="90">
        <v>1</v>
      </c>
      <c r="CN9" s="90">
        <v>1</v>
      </c>
      <c r="CO9" s="188">
        <v>0</v>
      </c>
      <c r="CP9" s="188">
        <v>0</v>
      </c>
      <c r="CQ9" s="69">
        <v>0</v>
      </c>
      <c r="CR9" s="75" t="s">
        <v>57</v>
      </c>
      <c r="CS9" s="188">
        <v>2</v>
      </c>
      <c r="CT9" s="188">
        <v>0</v>
      </c>
      <c r="CU9" s="69">
        <v>1</v>
      </c>
      <c r="CV9" s="188">
        <v>1</v>
      </c>
      <c r="CW9" s="189">
        <v>0</v>
      </c>
      <c r="CX9" s="188">
        <v>0</v>
      </c>
      <c r="CY9" s="188">
        <v>0</v>
      </c>
      <c r="CZ9" s="69">
        <v>0</v>
      </c>
      <c r="DA9" s="188">
        <v>0</v>
      </c>
      <c r="DB9" s="189">
        <v>0</v>
      </c>
      <c r="DC9" s="90">
        <v>2</v>
      </c>
      <c r="DD9" s="89">
        <v>0</v>
      </c>
      <c r="DE9" s="91">
        <v>1</v>
      </c>
      <c r="DF9" s="90">
        <v>1</v>
      </c>
      <c r="DG9" s="90">
        <v>0</v>
      </c>
      <c r="DH9" s="188">
        <v>0</v>
      </c>
      <c r="DI9" s="188">
        <v>0</v>
      </c>
      <c r="DJ9" s="69">
        <v>0</v>
      </c>
      <c r="DK9" s="75" t="s">
        <v>57</v>
      </c>
      <c r="DL9" s="188">
        <v>2</v>
      </c>
      <c r="DM9" s="188">
        <v>1</v>
      </c>
      <c r="DN9" s="69">
        <v>1</v>
      </c>
      <c r="DO9" s="188">
        <v>0</v>
      </c>
      <c r="DP9" s="189">
        <v>0</v>
      </c>
      <c r="DQ9" s="188">
        <v>5</v>
      </c>
      <c r="DR9" s="188">
        <v>2</v>
      </c>
      <c r="DS9" s="69">
        <v>3</v>
      </c>
      <c r="DT9" s="188">
        <v>0</v>
      </c>
      <c r="DU9" s="189">
        <v>0</v>
      </c>
      <c r="DV9" s="90">
        <v>-3</v>
      </c>
      <c r="DW9" s="89">
        <v>-1</v>
      </c>
      <c r="DX9" s="91">
        <v>-2</v>
      </c>
      <c r="DY9" s="90">
        <v>0</v>
      </c>
      <c r="DZ9" s="90">
        <v>0</v>
      </c>
      <c r="EA9" s="188">
        <v>0</v>
      </c>
      <c r="EB9" s="188">
        <v>0</v>
      </c>
      <c r="EC9" s="69">
        <v>0</v>
      </c>
    </row>
    <row r="10" spans="1:133" ht="13.2" customHeight="1">
      <c r="A10" s="75" t="s">
        <v>24</v>
      </c>
      <c r="B10" s="96">
        <v>291</v>
      </c>
      <c r="C10" s="96">
        <v>74</v>
      </c>
      <c r="D10" s="99">
        <v>55</v>
      </c>
      <c r="E10" s="96">
        <v>81</v>
      </c>
      <c r="F10" s="99">
        <v>81</v>
      </c>
      <c r="G10" s="96">
        <v>260</v>
      </c>
      <c r="H10" s="96">
        <v>48</v>
      </c>
      <c r="I10" s="99">
        <v>43</v>
      </c>
      <c r="J10" s="96">
        <v>82</v>
      </c>
      <c r="K10" s="99">
        <v>87</v>
      </c>
      <c r="L10" s="90">
        <v>31</v>
      </c>
      <c r="M10" s="89">
        <v>26</v>
      </c>
      <c r="N10" s="91">
        <v>12</v>
      </c>
      <c r="O10" s="90">
        <v>-1</v>
      </c>
      <c r="P10" s="90">
        <v>-6</v>
      </c>
      <c r="Q10" s="96">
        <v>1</v>
      </c>
      <c r="R10" s="96">
        <v>0</v>
      </c>
      <c r="S10" s="98">
        <v>1</v>
      </c>
      <c r="T10" s="75" t="s">
        <v>24</v>
      </c>
      <c r="U10" s="96">
        <v>23</v>
      </c>
      <c r="V10" s="96">
        <v>7</v>
      </c>
      <c r="W10" s="99">
        <v>4</v>
      </c>
      <c r="X10" s="96">
        <v>5</v>
      </c>
      <c r="Y10" s="99">
        <v>7</v>
      </c>
      <c r="Z10" s="96">
        <v>32</v>
      </c>
      <c r="AA10" s="96">
        <v>10</v>
      </c>
      <c r="AB10" s="99">
        <v>13</v>
      </c>
      <c r="AC10" s="96">
        <v>4</v>
      </c>
      <c r="AD10" s="99">
        <v>5</v>
      </c>
      <c r="AE10" s="90">
        <v>-9</v>
      </c>
      <c r="AF10" s="89">
        <v>-3</v>
      </c>
      <c r="AG10" s="91">
        <v>-9</v>
      </c>
      <c r="AH10" s="90">
        <v>1</v>
      </c>
      <c r="AI10" s="90">
        <v>2</v>
      </c>
      <c r="AJ10" s="96">
        <v>0</v>
      </c>
      <c r="AK10" s="96">
        <v>0</v>
      </c>
      <c r="AL10" s="98">
        <v>0</v>
      </c>
      <c r="AM10" s="75" t="s">
        <v>24</v>
      </c>
      <c r="AN10" s="96">
        <v>13</v>
      </c>
      <c r="AO10" s="96">
        <v>2</v>
      </c>
      <c r="AP10" s="98">
        <v>4</v>
      </c>
      <c r="AQ10" s="96">
        <v>2</v>
      </c>
      <c r="AR10" s="99">
        <v>5</v>
      </c>
      <c r="AS10" s="96">
        <v>13</v>
      </c>
      <c r="AT10" s="96">
        <v>5</v>
      </c>
      <c r="AU10" s="98">
        <v>1</v>
      </c>
      <c r="AV10" s="96">
        <v>2</v>
      </c>
      <c r="AW10" s="99">
        <v>5</v>
      </c>
      <c r="AX10" s="90">
        <v>0</v>
      </c>
      <c r="AY10" s="89">
        <v>-3</v>
      </c>
      <c r="AZ10" s="91">
        <v>3</v>
      </c>
      <c r="BA10" s="90">
        <v>0</v>
      </c>
      <c r="BB10" s="90">
        <v>0</v>
      </c>
      <c r="BC10" s="96">
        <v>0</v>
      </c>
      <c r="BD10" s="96">
        <v>0</v>
      </c>
      <c r="BE10" s="98">
        <v>0</v>
      </c>
      <c r="BF10" s="75" t="s">
        <v>24</v>
      </c>
      <c r="BG10" s="188">
        <v>7</v>
      </c>
      <c r="BH10" s="188">
        <v>1</v>
      </c>
      <c r="BI10" s="69">
        <v>2</v>
      </c>
      <c r="BJ10" s="188">
        <v>3</v>
      </c>
      <c r="BK10" s="189">
        <v>1</v>
      </c>
      <c r="BL10" s="188">
        <v>10</v>
      </c>
      <c r="BM10" s="188">
        <v>8</v>
      </c>
      <c r="BN10" s="69">
        <v>1</v>
      </c>
      <c r="BO10" s="188">
        <v>1</v>
      </c>
      <c r="BP10" s="189">
        <v>0</v>
      </c>
      <c r="BQ10" s="90">
        <v>-3</v>
      </c>
      <c r="BR10" s="89">
        <v>-7</v>
      </c>
      <c r="BS10" s="91">
        <v>1</v>
      </c>
      <c r="BT10" s="90">
        <v>2</v>
      </c>
      <c r="BU10" s="90">
        <v>1</v>
      </c>
      <c r="BV10" s="188">
        <v>0</v>
      </c>
      <c r="BW10" s="188">
        <v>0</v>
      </c>
      <c r="BX10" s="69">
        <v>0</v>
      </c>
      <c r="BY10" s="75" t="s">
        <v>24</v>
      </c>
      <c r="BZ10" s="188">
        <v>6</v>
      </c>
      <c r="CA10" s="188">
        <v>3</v>
      </c>
      <c r="CB10" s="69">
        <v>1</v>
      </c>
      <c r="CC10" s="188">
        <v>1</v>
      </c>
      <c r="CD10" s="189">
        <v>1</v>
      </c>
      <c r="CE10" s="188">
        <v>5</v>
      </c>
      <c r="CF10" s="188">
        <v>1</v>
      </c>
      <c r="CG10" s="69">
        <v>4</v>
      </c>
      <c r="CH10" s="188">
        <v>0</v>
      </c>
      <c r="CI10" s="189">
        <v>0</v>
      </c>
      <c r="CJ10" s="90">
        <v>1</v>
      </c>
      <c r="CK10" s="89">
        <v>2</v>
      </c>
      <c r="CL10" s="91">
        <v>-3</v>
      </c>
      <c r="CM10" s="90">
        <v>1</v>
      </c>
      <c r="CN10" s="90">
        <v>1</v>
      </c>
      <c r="CO10" s="188">
        <v>0</v>
      </c>
      <c r="CP10" s="188">
        <v>0</v>
      </c>
      <c r="CQ10" s="69">
        <v>0</v>
      </c>
      <c r="CR10" s="75" t="s">
        <v>24</v>
      </c>
      <c r="CS10" s="188">
        <v>1</v>
      </c>
      <c r="CT10" s="188">
        <v>0</v>
      </c>
      <c r="CU10" s="69">
        <v>0</v>
      </c>
      <c r="CV10" s="188">
        <v>1</v>
      </c>
      <c r="CW10" s="189">
        <v>0</v>
      </c>
      <c r="CX10" s="188">
        <v>1</v>
      </c>
      <c r="CY10" s="188">
        <v>1</v>
      </c>
      <c r="CZ10" s="69">
        <v>0</v>
      </c>
      <c r="DA10" s="188">
        <v>0</v>
      </c>
      <c r="DB10" s="189">
        <v>0</v>
      </c>
      <c r="DC10" s="90">
        <v>0</v>
      </c>
      <c r="DD10" s="89">
        <v>-1</v>
      </c>
      <c r="DE10" s="91">
        <v>0</v>
      </c>
      <c r="DF10" s="90">
        <v>1</v>
      </c>
      <c r="DG10" s="90">
        <v>0</v>
      </c>
      <c r="DH10" s="188">
        <v>0</v>
      </c>
      <c r="DI10" s="188">
        <v>0</v>
      </c>
      <c r="DJ10" s="69">
        <v>0</v>
      </c>
      <c r="DK10" s="75" t="s">
        <v>24</v>
      </c>
      <c r="DL10" s="188">
        <v>7</v>
      </c>
      <c r="DM10" s="188">
        <v>4</v>
      </c>
      <c r="DN10" s="69">
        <v>3</v>
      </c>
      <c r="DO10" s="188">
        <v>0</v>
      </c>
      <c r="DP10" s="189">
        <v>0</v>
      </c>
      <c r="DQ10" s="188">
        <v>5</v>
      </c>
      <c r="DR10" s="188">
        <v>1</v>
      </c>
      <c r="DS10" s="69">
        <v>4</v>
      </c>
      <c r="DT10" s="188">
        <v>0</v>
      </c>
      <c r="DU10" s="189">
        <v>0</v>
      </c>
      <c r="DV10" s="90">
        <v>2</v>
      </c>
      <c r="DW10" s="89">
        <v>3</v>
      </c>
      <c r="DX10" s="91">
        <v>-1</v>
      </c>
      <c r="DY10" s="90">
        <v>0</v>
      </c>
      <c r="DZ10" s="90">
        <v>0</v>
      </c>
      <c r="EA10" s="188">
        <v>0</v>
      </c>
      <c r="EB10" s="188">
        <v>0</v>
      </c>
      <c r="EC10" s="69">
        <v>0</v>
      </c>
    </row>
    <row r="11" spans="1:133" ht="13.2" customHeight="1">
      <c r="A11" s="75" t="s">
        <v>25</v>
      </c>
      <c r="B11" s="96">
        <v>951</v>
      </c>
      <c r="C11" s="96">
        <v>246</v>
      </c>
      <c r="D11" s="99">
        <v>222</v>
      </c>
      <c r="E11" s="96">
        <v>249</v>
      </c>
      <c r="F11" s="99">
        <v>234</v>
      </c>
      <c r="G11" s="96">
        <v>1173</v>
      </c>
      <c r="H11" s="96">
        <v>118</v>
      </c>
      <c r="I11" s="99">
        <v>77</v>
      </c>
      <c r="J11" s="96">
        <v>545</v>
      </c>
      <c r="K11" s="99">
        <v>433</v>
      </c>
      <c r="L11" s="90">
        <v>-222</v>
      </c>
      <c r="M11" s="89">
        <v>128</v>
      </c>
      <c r="N11" s="91">
        <v>145</v>
      </c>
      <c r="O11" s="90">
        <v>-296</v>
      </c>
      <c r="P11" s="90">
        <v>-199</v>
      </c>
      <c r="Q11" s="96">
        <v>6</v>
      </c>
      <c r="R11" s="96">
        <v>5</v>
      </c>
      <c r="S11" s="98">
        <v>1</v>
      </c>
      <c r="T11" s="75" t="s">
        <v>25</v>
      </c>
      <c r="U11" s="96">
        <v>119</v>
      </c>
      <c r="V11" s="96">
        <v>28</v>
      </c>
      <c r="W11" s="99">
        <v>25</v>
      </c>
      <c r="X11" s="96">
        <v>17</v>
      </c>
      <c r="Y11" s="99">
        <v>49</v>
      </c>
      <c r="Z11" s="96">
        <v>164</v>
      </c>
      <c r="AA11" s="96">
        <v>37</v>
      </c>
      <c r="AB11" s="99">
        <v>34</v>
      </c>
      <c r="AC11" s="96">
        <v>55</v>
      </c>
      <c r="AD11" s="99">
        <v>38</v>
      </c>
      <c r="AE11" s="90">
        <v>-45</v>
      </c>
      <c r="AF11" s="89">
        <v>-9</v>
      </c>
      <c r="AG11" s="91">
        <v>-9</v>
      </c>
      <c r="AH11" s="90">
        <v>-38</v>
      </c>
      <c r="AI11" s="90">
        <v>11</v>
      </c>
      <c r="AJ11" s="96">
        <v>1</v>
      </c>
      <c r="AK11" s="96">
        <v>1</v>
      </c>
      <c r="AL11" s="98">
        <v>0</v>
      </c>
      <c r="AM11" s="75" t="s">
        <v>25</v>
      </c>
      <c r="AN11" s="96">
        <v>243</v>
      </c>
      <c r="AO11" s="96">
        <v>32</v>
      </c>
      <c r="AP11" s="98">
        <v>6</v>
      </c>
      <c r="AQ11" s="96">
        <v>148</v>
      </c>
      <c r="AR11" s="99">
        <v>57</v>
      </c>
      <c r="AS11" s="96">
        <v>327</v>
      </c>
      <c r="AT11" s="96">
        <v>28</v>
      </c>
      <c r="AU11" s="98">
        <v>16</v>
      </c>
      <c r="AV11" s="96">
        <v>204</v>
      </c>
      <c r="AW11" s="99">
        <v>79</v>
      </c>
      <c r="AX11" s="90">
        <v>-84</v>
      </c>
      <c r="AY11" s="89">
        <v>4</v>
      </c>
      <c r="AZ11" s="91">
        <v>-10</v>
      </c>
      <c r="BA11" s="90">
        <v>-56</v>
      </c>
      <c r="BB11" s="90">
        <v>-22</v>
      </c>
      <c r="BC11" s="96">
        <v>0</v>
      </c>
      <c r="BD11" s="96">
        <v>0</v>
      </c>
      <c r="BE11" s="98">
        <v>0</v>
      </c>
      <c r="BF11" s="75" t="s">
        <v>25</v>
      </c>
      <c r="BG11" s="188">
        <v>12</v>
      </c>
      <c r="BH11" s="188">
        <v>5</v>
      </c>
      <c r="BI11" s="69">
        <v>3</v>
      </c>
      <c r="BJ11" s="188">
        <v>2</v>
      </c>
      <c r="BK11" s="189">
        <v>2</v>
      </c>
      <c r="BL11" s="188">
        <v>24</v>
      </c>
      <c r="BM11" s="188">
        <v>6</v>
      </c>
      <c r="BN11" s="69">
        <v>6</v>
      </c>
      <c r="BO11" s="188">
        <v>6</v>
      </c>
      <c r="BP11" s="189">
        <v>6</v>
      </c>
      <c r="BQ11" s="90">
        <v>-12</v>
      </c>
      <c r="BR11" s="89">
        <v>-1</v>
      </c>
      <c r="BS11" s="91">
        <v>-3</v>
      </c>
      <c r="BT11" s="90">
        <v>-4</v>
      </c>
      <c r="BU11" s="90">
        <v>-4</v>
      </c>
      <c r="BV11" s="188">
        <v>0</v>
      </c>
      <c r="BW11" s="188">
        <v>0</v>
      </c>
      <c r="BX11" s="69">
        <v>0</v>
      </c>
      <c r="BY11" s="75" t="s">
        <v>25</v>
      </c>
      <c r="BZ11" s="188">
        <v>6</v>
      </c>
      <c r="CA11" s="188">
        <v>1</v>
      </c>
      <c r="CB11" s="69">
        <v>5</v>
      </c>
      <c r="CC11" s="188">
        <v>0</v>
      </c>
      <c r="CD11" s="189">
        <v>0</v>
      </c>
      <c r="CE11" s="188">
        <v>24</v>
      </c>
      <c r="CF11" s="188">
        <v>10</v>
      </c>
      <c r="CG11" s="69">
        <v>9</v>
      </c>
      <c r="CH11" s="188">
        <v>2</v>
      </c>
      <c r="CI11" s="189">
        <v>3</v>
      </c>
      <c r="CJ11" s="90">
        <v>-18</v>
      </c>
      <c r="CK11" s="89">
        <v>-9</v>
      </c>
      <c r="CL11" s="91">
        <v>-4</v>
      </c>
      <c r="CM11" s="90">
        <v>-2</v>
      </c>
      <c r="CN11" s="90">
        <v>-3</v>
      </c>
      <c r="CO11" s="188">
        <v>0</v>
      </c>
      <c r="CP11" s="188">
        <v>0</v>
      </c>
      <c r="CQ11" s="69">
        <v>0</v>
      </c>
      <c r="CR11" s="75" t="s">
        <v>25</v>
      </c>
      <c r="CS11" s="188">
        <v>2</v>
      </c>
      <c r="CT11" s="188">
        <v>1</v>
      </c>
      <c r="CU11" s="69">
        <v>1</v>
      </c>
      <c r="CV11" s="188">
        <v>0</v>
      </c>
      <c r="CW11" s="189">
        <v>0</v>
      </c>
      <c r="CX11" s="188">
        <v>8</v>
      </c>
      <c r="CY11" s="188">
        <v>3</v>
      </c>
      <c r="CZ11" s="69">
        <v>2</v>
      </c>
      <c r="DA11" s="188">
        <v>3</v>
      </c>
      <c r="DB11" s="189">
        <v>0</v>
      </c>
      <c r="DC11" s="90">
        <v>-6</v>
      </c>
      <c r="DD11" s="89">
        <v>-2</v>
      </c>
      <c r="DE11" s="91">
        <v>-1</v>
      </c>
      <c r="DF11" s="90">
        <v>-3</v>
      </c>
      <c r="DG11" s="90">
        <v>0</v>
      </c>
      <c r="DH11" s="188">
        <v>0</v>
      </c>
      <c r="DI11" s="188">
        <v>0</v>
      </c>
      <c r="DJ11" s="69">
        <v>0</v>
      </c>
      <c r="DK11" s="75" t="s">
        <v>25</v>
      </c>
      <c r="DL11" s="188">
        <v>3</v>
      </c>
      <c r="DM11" s="188">
        <v>3</v>
      </c>
      <c r="DN11" s="69">
        <v>0</v>
      </c>
      <c r="DO11" s="188">
        <v>0</v>
      </c>
      <c r="DP11" s="189">
        <v>0</v>
      </c>
      <c r="DQ11" s="188">
        <v>13</v>
      </c>
      <c r="DR11" s="188">
        <v>5</v>
      </c>
      <c r="DS11" s="69">
        <v>3</v>
      </c>
      <c r="DT11" s="188">
        <v>3</v>
      </c>
      <c r="DU11" s="189">
        <v>2</v>
      </c>
      <c r="DV11" s="90">
        <v>-10</v>
      </c>
      <c r="DW11" s="89">
        <v>-2</v>
      </c>
      <c r="DX11" s="91">
        <v>-3</v>
      </c>
      <c r="DY11" s="90">
        <v>-3</v>
      </c>
      <c r="DZ11" s="90">
        <v>-2</v>
      </c>
      <c r="EA11" s="188">
        <v>0</v>
      </c>
      <c r="EB11" s="188">
        <v>0</v>
      </c>
      <c r="EC11" s="69">
        <v>0</v>
      </c>
    </row>
    <row r="12" spans="1:133" ht="13.2" customHeight="1">
      <c r="A12" s="75" t="s">
        <v>26</v>
      </c>
      <c r="B12" s="96">
        <v>2567</v>
      </c>
      <c r="C12" s="96">
        <v>485</v>
      </c>
      <c r="D12" s="99">
        <v>574</v>
      </c>
      <c r="E12" s="96">
        <v>873</v>
      </c>
      <c r="F12" s="99">
        <v>635</v>
      </c>
      <c r="G12" s="96">
        <v>2813</v>
      </c>
      <c r="H12" s="96">
        <v>304</v>
      </c>
      <c r="I12" s="99">
        <v>328</v>
      </c>
      <c r="J12" s="96">
        <v>1132</v>
      </c>
      <c r="K12" s="99">
        <v>1049</v>
      </c>
      <c r="L12" s="90">
        <v>-246</v>
      </c>
      <c r="M12" s="89">
        <v>181</v>
      </c>
      <c r="N12" s="91">
        <v>246</v>
      </c>
      <c r="O12" s="90">
        <v>-259</v>
      </c>
      <c r="P12" s="90">
        <v>-414</v>
      </c>
      <c r="Q12" s="96">
        <v>9</v>
      </c>
      <c r="R12" s="96">
        <v>4</v>
      </c>
      <c r="S12" s="98">
        <v>5</v>
      </c>
      <c r="T12" s="75" t="s">
        <v>26</v>
      </c>
      <c r="U12" s="96">
        <v>324</v>
      </c>
      <c r="V12" s="96">
        <v>52</v>
      </c>
      <c r="W12" s="99">
        <v>54</v>
      </c>
      <c r="X12" s="96">
        <v>89</v>
      </c>
      <c r="Y12" s="99">
        <v>129</v>
      </c>
      <c r="Z12" s="96">
        <v>325</v>
      </c>
      <c r="AA12" s="96">
        <v>56</v>
      </c>
      <c r="AB12" s="99">
        <v>56</v>
      </c>
      <c r="AC12" s="96">
        <v>92</v>
      </c>
      <c r="AD12" s="99">
        <v>121</v>
      </c>
      <c r="AE12" s="90">
        <v>-1</v>
      </c>
      <c r="AF12" s="89">
        <v>-4</v>
      </c>
      <c r="AG12" s="91">
        <v>-2</v>
      </c>
      <c r="AH12" s="90">
        <v>-3</v>
      </c>
      <c r="AI12" s="90">
        <v>8</v>
      </c>
      <c r="AJ12" s="96">
        <v>0</v>
      </c>
      <c r="AK12" s="96">
        <v>0</v>
      </c>
      <c r="AL12" s="98">
        <v>0</v>
      </c>
      <c r="AM12" s="75" t="s">
        <v>26</v>
      </c>
      <c r="AN12" s="96">
        <v>114</v>
      </c>
      <c r="AO12" s="96">
        <v>9</v>
      </c>
      <c r="AP12" s="98">
        <v>17</v>
      </c>
      <c r="AQ12" s="96">
        <v>52</v>
      </c>
      <c r="AR12" s="99">
        <v>36</v>
      </c>
      <c r="AS12" s="96">
        <v>171</v>
      </c>
      <c r="AT12" s="96">
        <v>22</v>
      </c>
      <c r="AU12" s="98">
        <v>19</v>
      </c>
      <c r="AV12" s="96">
        <v>82</v>
      </c>
      <c r="AW12" s="99">
        <v>48</v>
      </c>
      <c r="AX12" s="90">
        <v>-57</v>
      </c>
      <c r="AY12" s="89">
        <v>-13</v>
      </c>
      <c r="AZ12" s="91">
        <v>-2</v>
      </c>
      <c r="BA12" s="90">
        <v>-30</v>
      </c>
      <c r="BB12" s="90">
        <v>-12</v>
      </c>
      <c r="BC12" s="96">
        <v>1</v>
      </c>
      <c r="BD12" s="96">
        <v>0</v>
      </c>
      <c r="BE12" s="98">
        <v>1</v>
      </c>
      <c r="BF12" s="75" t="s">
        <v>26</v>
      </c>
      <c r="BG12" s="188">
        <v>30</v>
      </c>
      <c r="BH12" s="188">
        <v>9</v>
      </c>
      <c r="BI12" s="69">
        <v>7</v>
      </c>
      <c r="BJ12" s="188">
        <v>8</v>
      </c>
      <c r="BK12" s="189">
        <v>6</v>
      </c>
      <c r="BL12" s="188">
        <v>36</v>
      </c>
      <c r="BM12" s="188">
        <v>14</v>
      </c>
      <c r="BN12" s="69">
        <v>9</v>
      </c>
      <c r="BO12" s="188">
        <v>8</v>
      </c>
      <c r="BP12" s="189">
        <v>5</v>
      </c>
      <c r="BQ12" s="90">
        <v>-6</v>
      </c>
      <c r="BR12" s="89">
        <v>-5</v>
      </c>
      <c r="BS12" s="91">
        <v>-2</v>
      </c>
      <c r="BT12" s="90">
        <v>0</v>
      </c>
      <c r="BU12" s="90">
        <v>1</v>
      </c>
      <c r="BV12" s="188">
        <v>0</v>
      </c>
      <c r="BW12" s="188">
        <v>0</v>
      </c>
      <c r="BX12" s="69">
        <v>0</v>
      </c>
      <c r="BY12" s="75" t="s">
        <v>26</v>
      </c>
      <c r="BZ12" s="188">
        <v>17</v>
      </c>
      <c r="CA12" s="188">
        <v>4</v>
      </c>
      <c r="CB12" s="69">
        <v>8</v>
      </c>
      <c r="CC12" s="188">
        <v>3</v>
      </c>
      <c r="CD12" s="189">
        <v>2</v>
      </c>
      <c r="CE12" s="188">
        <v>27</v>
      </c>
      <c r="CF12" s="188">
        <v>12</v>
      </c>
      <c r="CG12" s="69">
        <v>8</v>
      </c>
      <c r="CH12" s="188">
        <v>5</v>
      </c>
      <c r="CI12" s="189">
        <v>2</v>
      </c>
      <c r="CJ12" s="90">
        <v>-10</v>
      </c>
      <c r="CK12" s="89">
        <v>-8</v>
      </c>
      <c r="CL12" s="91">
        <v>0</v>
      </c>
      <c r="CM12" s="90">
        <v>-2</v>
      </c>
      <c r="CN12" s="90">
        <v>0</v>
      </c>
      <c r="CO12" s="188">
        <v>0</v>
      </c>
      <c r="CP12" s="188">
        <v>0</v>
      </c>
      <c r="CQ12" s="69">
        <v>0</v>
      </c>
      <c r="CR12" s="75" t="s">
        <v>26</v>
      </c>
      <c r="CS12" s="188">
        <v>7</v>
      </c>
      <c r="CT12" s="188">
        <v>3</v>
      </c>
      <c r="CU12" s="69">
        <v>3</v>
      </c>
      <c r="CV12" s="188">
        <v>0</v>
      </c>
      <c r="CW12" s="189">
        <v>1</v>
      </c>
      <c r="CX12" s="188">
        <v>12</v>
      </c>
      <c r="CY12" s="188">
        <v>4</v>
      </c>
      <c r="CZ12" s="69">
        <v>4</v>
      </c>
      <c r="DA12" s="188">
        <v>3</v>
      </c>
      <c r="DB12" s="189">
        <v>1</v>
      </c>
      <c r="DC12" s="90">
        <v>-5</v>
      </c>
      <c r="DD12" s="89">
        <v>-1</v>
      </c>
      <c r="DE12" s="91">
        <v>-1</v>
      </c>
      <c r="DF12" s="90">
        <v>-3</v>
      </c>
      <c r="DG12" s="90">
        <v>0</v>
      </c>
      <c r="DH12" s="188">
        <v>0</v>
      </c>
      <c r="DI12" s="188">
        <v>0</v>
      </c>
      <c r="DJ12" s="69">
        <v>0</v>
      </c>
      <c r="DK12" s="75" t="s">
        <v>26</v>
      </c>
      <c r="DL12" s="188">
        <v>12</v>
      </c>
      <c r="DM12" s="188">
        <v>0</v>
      </c>
      <c r="DN12" s="69">
        <v>3</v>
      </c>
      <c r="DO12" s="188">
        <v>5</v>
      </c>
      <c r="DP12" s="189">
        <v>4</v>
      </c>
      <c r="DQ12" s="188">
        <v>29</v>
      </c>
      <c r="DR12" s="188">
        <v>6</v>
      </c>
      <c r="DS12" s="69">
        <v>7</v>
      </c>
      <c r="DT12" s="188">
        <v>6</v>
      </c>
      <c r="DU12" s="189">
        <v>10</v>
      </c>
      <c r="DV12" s="90">
        <v>-17</v>
      </c>
      <c r="DW12" s="89">
        <v>-6</v>
      </c>
      <c r="DX12" s="91">
        <v>-4</v>
      </c>
      <c r="DY12" s="90">
        <v>-1</v>
      </c>
      <c r="DZ12" s="90">
        <v>-6</v>
      </c>
      <c r="EA12" s="188">
        <v>0</v>
      </c>
      <c r="EB12" s="188">
        <v>0</v>
      </c>
      <c r="EC12" s="69">
        <v>0</v>
      </c>
    </row>
    <row r="13" spans="1:133" ht="13.2" customHeight="1">
      <c r="A13" s="75" t="s">
        <v>27</v>
      </c>
      <c r="B13" s="96">
        <v>2091</v>
      </c>
      <c r="C13" s="96">
        <v>405</v>
      </c>
      <c r="D13" s="99">
        <v>444</v>
      </c>
      <c r="E13" s="96">
        <v>670</v>
      </c>
      <c r="F13" s="99">
        <v>572</v>
      </c>
      <c r="G13" s="96">
        <v>2219</v>
      </c>
      <c r="H13" s="96">
        <v>313</v>
      </c>
      <c r="I13" s="99">
        <v>356</v>
      </c>
      <c r="J13" s="96">
        <v>868</v>
      </c>
      <c r="K13" s="99">
        <v>682</v>
      </c>
      <c r="L13" s="90">
        <v>-128</v>
      </c>
      <c r="M13" s="89">
        <v>92</v>
      </c>
      <c r="N13" s="91">
        <v>88</v>
      </c>
      <c r="O13" s="90">
        <v>-198</v>
      </c>
      <c r="P13" s="90">
        <v>-110</v>
      </c>
      <c r="Q13" s="96">
        <v>10</v>
      </c>
      <c r="R13" s="96">
        <v>5</v>
      </c>
      <c r="S13" s="98">
        <v>5</v>
      </c>
      <c r="T13" s="75" t="s">
        <v>27</v>
      </c>
      <c r="U13" s="96">
        <v>223</v>
      </c>
      <c r="V13" s="96">
        <v>38</v>
      </c>
      <c r="W13" s="99">
        <v>55</v>
      </c>
      <c r="X13" s="96">
        <v>54</v>
      </c>
      <c r="Y13" s="99">
        <v>76</v>
      </c>
      <c r="Z13" s="96">
        <v>255</v>
      </c>
      <c r="AA13" s="96">
        <v>48</v>
      </c>
      <c r="AB13" s="99">
        <v>60</v>
      </c>
      <c r="AC13" s="96">
        <v>61</v>
      </c>
      <c r="AD13" s="99">
        <v>86</v>
      </c>
      <c r="AE13" s="90">
        <v>-32</v>
      </c>
      <c r="AF13" s="89">
        <v>-10</v>
      </c>
      <c r="AG13" s="91">
        <v>-5</v>
      </c>
      <c r="AH13" s="90">
        <v>-7</v>
      </c>
      <c r="AI13" s="90">
        <v>-10</v>
      </c>
      <c r="AJ13" s="96">
        <v>1</v>
      </c>
      <c r="AK13" s="96">
        <v>1</v>
      </c>
      <c r="AL13" s="98">
        <v>0</v>
      </c>
      <c r="AM13" s="75" t="s">
        <v>27</v>
      </c>
      <c r="AN13" s="96">
        <v>91</v>
      </c>
      <c r="AO13" s="96">
        <v>12</v>
      </c>
      <c r="AP13" s="98">
        <v>16</v>
      </c>
      <c r="AQ13" s="96">
        <v>41</v>
      </c>
      <c r="AR13" s="99">
        <v>22</v>
      </c>
      <c r="AS13" s="96">
        <v>108</v>
      </c>
      <c r="AT13" s="96">
        <v>15</v>
      </c>
      <c r="AU13" s="98">
        <v>20</v>
      </c>
      <c r="AV13" s="96">
        <v>44</v>
      </c>
      <c r="AW13" s="99">
        <v>29</v>
      </c>
      <c r="AX13" s="90">
        <v>-17</v>
      </c>
      <c r="AY13" s="89">
        <v>-3</v>
      </c>
      <c r="AZ13" s="91">
        <v>-4</v>
      </c>
      <c r="BA13" s="90">
        <v>-3</v>
      </c>
      <c r="BB13" s="90">
        <v>-7</v>
      </c>
      <c r="BC13" s="96">
        <v>1</v>
      </c>
      <c r="BD13" s="96">
        <v>0</v>
      </c>
      <c r="BE13" s="98">
        <v>1</v>
      </c>
      <c r="BF13" s="75" t="s">
        <v>27</v>
      </c>
      <c r="BG13" s="188">
        <v>28</v>
      </c>
      <c r="BH13" s="188">
        <v>11</v>
      </c>
      <c r="BI13" s="69">
        <v>10</v>
      </c>
      <c r="BJ13" s="188">
        <v>3</v>
      </c>
      <c r="BK13" s="189">
        <v>4</v>
      </c>
      <c r="BL13" s="188">
        <v>35</v>
      </c>
      <c r="BM13" s="188">
        <v>11</v>
      </c>
      <c r="BN13" s="69">
        <v>13</v>
      </c>
      <c r="BO13" s="188">
        <v>9</v>
      </c>
      <c r="BP13" s="189">
        <v>2</v>
      </c>
      <c r="BQ13" s="90">
        <v>-7</v>
      </c>
      <c r="BR13" s="89">
        <v>0</v>
      </c>
      <c r="BS13" s="91">
        <v>-3</v>
      </c>
      <c r="BT13" s="90">
        <v>-6</v>
      </c>
      <c r="BU13" s="90">
        <v>2</v>
      </c>
      <c r="BV13" s="188">
        <v>0</v>
      </c>
      <c r="BW13" s="188">
        <v>0</v>
      </c>
      <c r="BX13" s="69">
        <v>0</v>
      </c>
      <c r="BY13" s="75" t="s">
        <v>27</v>
      </c>
      <c r="BZ13" s="188">
        <v>21</v>
      </c>
      <c r="CA13" s="188">
        <v>8</v>
      </c>
      <c r="CB13" s="69">
        <v>6</v>
      </c>
      <c r="CC13" s="188">
        <v>2</v>
      </c>
      <c r="CD13" s="189">
        <v>5</v>
      </c>
      <c r="CE13" s="188">
        <v>21</v>
      </c>
      <c r="CF13" s="188">
        <v>6</v>
      </c>
      <c r="CG13" s="69">
        <v>7</v>
      </c>
      <c r="CH13" s="188">
        <v>5</v>
      </c>
      <c r="CI13" s="189">
        <v>3</v>
      </c>
      <c r="CJ13" s="90">
        <v>0</v>
      </c>
      <c r="CK13" s="89">
        <v>2</v>
      </c>
      <c r="CL13" s="91">
        <v>-1</v>
      </c>
      <c r="CM13" s="90">
        <v>-3</v>
      </c>
      <c r="CN13" s="90">
        <v>2</v>
      </c>
      <c r="CO13" s="188">
        <v>0</v>
      </c>
      <c r="CP13" s="188">
        <v>0</v>
      </c>
      <c r="CQ13" s="69">
        <v>0</v>
      </c>
      <c r="CR13" s="75" t="s">
        <v>27</v>
      </c>
      <c r="CS13" s="188">
        <v>3</v>
      </c>
      <c r="CT13" s="188">
        <v>2</v>
      </c>
      <c r="CU13" s="69">
        <v>0</v>
      </c>
      <c r="CV13" s="188">
        <v>1</v>
      </c>
      <c r="CW13" s="189">
        <v>0</v>
      </c>
      <c r="CX13" s="188">
        <v>8</v>
      </c>
      <c r="CY13" s="188">
        <v>2</v>
      </c>
      <c r="CZ13" s="69">
        <v>3</v>
      </c>
      <c r="DA13" s="188">
        <v>3</v>
      </c>
      <c r="DB13" s="189">
        <v>0</v>
      </c>
      <c r="DC13" s="90">
        <v>-5</v>
      </c>
      <c r="DD13" s="89">
        <v>0</v>
      </c>
      <c r="DE13" s="91">
        <v>-3</v>
      </c>
      <c r="DF13" s="90">
        <v>-2</v>
      </c>
      <c r="DG13" s="90">
        <v>0</v>
      </c>
      <c r="DH13" s="188">
        <v>0</v>
      </c>
      <c r="DI13" s="188">
        <v>0</v>
      </c>
      <c r="DJ13" s="69">
        <v>0</v>
      </c>
      <c r="DK13" s="75" t="s">
        <v>27</v>
      </c>
      <c r="DL13" s="188">
        <v>7</v>
      </c>
      <c r="DM13" s="188">
        <v>1</v>
      </c>
      <c r="DN13" s="69">
        <v>1</v>
      </c>
      <c r="DO13" s="188">
        <v>3</v>
      </c>
      <c r="DP13" s="189">
        <v>2</v>
      </c>
      <c r="DQ13" s="188">
        <v>10</v>
      </c>
      <c r="DR13" s="188">
        <v>3</v>
      </c>
      <c r="DS13" s="69">
        <v>4</v>
      </c>
      <c r="DT13" s="188">
        <v>2</v>
      </c>
      <c r="DU13" s="189">
        <v>1</v>
      </c>
      <c r="DV13" s="90">
        <v>-3</v>
      </c>
      <c r="DW13" s="89">
        <v>-2</v>
      </c>
      <c r="DX13" s="91">
        <v>-3</v>
      </c>
      <c r="DY13" s="90">
        <v>1</v>
      </c>
      <c r="DZ13" s="90">
        <v>1</v>
      </c>
      <c r="EA13" s="188">
        <v>0</v>
      </c>
      <c r="EB13" s="188">
        <v>0</v>
      </c>
      <c r="EC13" s="69">
        <v>0</v>
      </c>
    </row>
    <row r="14" spans="1:133" ht="13.2" customHeight="1">
      <c r="A14" s="75" t="s">
        <v>28</v>
      </c>
      <c r="B14" s="96">
        <v>1359</v>
      </c>
      <c r="C14" s="96">
        <v>298</v>
      </c>
      <c r="D14" s="99">
        <v>272</v>
      </c>
      <c r="E14" s="96">
        <v>454</v>
      </c>
      <c r="F14" s="99">
        <v>335</v>
      </c>
      <c r="G14" s="96">
        <v>1352</v>
      </c>
      <c r="H14" s="96">
        <v>233</v>
      </c>
      <c r="I14" s="99">
        <v>227</v>
      </c>
      <c r="J14" s="96">
        <v>486</v>
      </c>
      <c r="K14" s="99">
        <v>406</v>
      </c>
      <c r="L14" s="90">
        <v>7</v>
      </c>
      <c r="M14" s="89">
        <v>65</v>
      </c>
      <c r="N14" s="91">
        <v>45</v>
      </c>
      <c r="O14" s="90">
        <v>-32</v>
      </c>
      <c r="P14" s="90">
        <v>-71</v>
      </c>
      <c r="Q14" s="96">
        <v>9</v>
      </c>
      <c r="R14" s="96">
        <v>7</v>
      </c>
      <c r="S14" s="98">
        <v>2</v>
      </c>
      <c r="T14" s="75" t="s">
        <v>28</v>
      </c>
      <c r="U14" s="96">
        <v>187</v>
      </c>
      <c r="V14" s="96">
        <v>41</v>
      </c>
      <c r="W14" s="99">
        <v>33</v>
      </c>
      <c r="X14" s="96">
        <v>49</v>
      </c>
      <c r="Y14" s="99">
        <v>64</v>
      </c>
      <c r="Z14" s="96">
        <v>171</v>
      </c>
      <c r="AA14" s="96">
        <v>41</v>
      </c>
      <c r="AB14" s="99">
        <v>40</v>
      </c>
      <c r="AC14" s="96">
        <v>43</v>
      </c>
      <c r="AD14" s="99">
        <v>47</v>
      </c>
      <c r="AE14" s="90">
        <v>16</v>
      </c>
      <c r="AF14" s="89">
        <v>0</v>
      </c>
      <c r="AG14" s="91">
        <v>-7</v>
      </c>
      <c r="AH14" s="90">
        <v>6</v>
      </c>
      <c r="AI14" s="90">
        <v>17</v>
      </c>
      <c r="AJ14" s="96">
        <v>1</v>
      </c>
      <c r="AK14" s="96">
        <v>1</v>
      </c>
      <c r="AL14" s="98">
        <v>0</v>
      </c>
      <c r="AM14" s="75" t="s">
        <v>28</v>
      </c>
      <c r="AN14" s="96">
        <v>66</v>
      </c>
      <c r="AO14" s="96">
        <v>17</v>
      </c>
      <c r="AP14" s="98">
        <v>8</v>
      </c>
      <c r="AQ14" s="96">
        <v>20</v>
      </c>
      <c r="AR14" s="99">
        <v>21</v>
      </c>
      <c r="AS14" s="96">
        <v>62</v>
      </c>
      <c r="AT14" s="96">
        <v>18</v>
      </c>
      <c r="AU14" s="98">
        <v>8</v>
      </c>
      <c r="AV14" s="96">
        <v>18</v>
      </c>
      <c r="AW14" s="99">
        <v>18</v>
      </c>
      <c r="AX14" s="90">
        <v>4</v>
      </c>
      <c r="AY14" s="89">
        <v>-1</v>
      </c>
      <c r="AZ14" s="91">
        <v>0</v>
      </c>
      <c r="BA14" s="90">
        <v>2</v>
      </c>
      <c r="BB14" s="90">
        <v>3</v>
      </c>
      <c r="BC14" s="96">
        <v>0</v>
      </c>
      <c r="BD14" s="96">
        <v>0</v>
      </c>
      <c r="BE14" s="98">
        <v>0</v>
      </c>
      <c r="BF14" s="75" t="s">
        <v>28</v>
      </c>
      <c r="BG14" s="188">
        <v>18</v>
      </c>
      <c r="BH14" s="188">
        <v>5</v>
      </c>
      <c r="BI14" s="69">
        <v>5</v>
      </c>
      <c r="BJ14" s="188">
        <v>2</v>
      </c>
      <c r="BK14" s="189">
        <v>6</v>
      </c>
      <c r="BL14" s="188">
        <v>9</v>
      </c>
      <c r="BM14" s="188">
        <v>2</v>
      </c>
      <c r="BN14" s="69">
        <v>6</v>
      </c>
      <c r="BO14" s="188">
        <v>1</v>
      </c>
      <c r="BP14" s="189">
        <v>0</v>
      </c>
      <c r="BQ14" s="90">
        <v>9</v>
      </c>
      <c r="BR14" s="89">
        <v>3</v>
      </c>
      <c r="BS14" s="91">
        <v>-1</v>
      </c>
      <c r="BT14" s="90">
        <v>1</v>
      </c>
      <c r="BU14" s="90">
        <v>6</v>
      </c>
      <c r="BV14" s="188">
        <v>0</v>
      </c>
      <c r="BW14" s="188">
        <v>0</v>
      </c>
      <c r="BX14" s="69">
        <v>0</v>
      </c>
      <c r="BY14" s="75" t="s">
        <v>28</v>
      </c>
      <c r="BZ14" s="188">
        <v>13</v>
      </c>
      <c r="CA14" s="188">
        <v>5</v>
      </c>
      <c r="CB14" s="69">
        <v>6</v>
      </c>
      <c r="CC14" s="188">
        <v>1</v>
      </c>
      <c r="CD14" s="189">
        <v>1</v>
      </c>
      <c r="CE14" s="188">
        <v>13</v>
      </c>
      <c r="CF14" s="188">
        <v>5</v>
      </c>
      <c r="CG14" s="69">
        <v>5</v>
      </c>
      <c r="CH14" s="188">
        <v>2</v>
      </c>
      <c r="CI14" s="189">
        <v>1</v>
      </c>
      <c r="CJ14" s="90">
        <v>0</v>
      </c>
      <c r="CK14" s="89">
        <v>0</v>
      </c>
      <c r="CL14" s="91">
        <v>1</v>
      </c>
      <c r="CM14" s="90">
        <v>-1</v>
      </c>
      <c r="CN14" s="90">
        <v>0</v>
      </c>
      <c r="CO14" s="188">
        <v>0</v>
      </c>
      <c r="CP14" s="188">
        <v>0</v>
      </c>
      <c r="CQ14" s="69">
        <v>0</v>
      </c>
      <c r="CR14" s="75" t="s">
        <v>28</v>
      </c>
      <c r="CS14" s="188">
        <v>7</v>
      </c>
      <c r="CT14" s="188">
        <v>3</v>
      </c>
      <c r="CU14" s="69">
        <v>2</v>
      </c>
      <c r="CV14" s="188">
        <v>1</v>
      </c>
      <c r="CW14" s="189">
        <v>1</v>
      </c>
      <c r="CX14" s="188">
        <v>5</v>
      </c>
      <c r="CY14" s="188">
        <v>2</v>
      </c>
      <c r="CZ14" s="69">
        <v>2</v>
      </c>
      <c r="DA14" s="188">
        <v>1</v>
      </c>
      <c r="DB14" s="189">
        <v>0</v>
      </c>
      <c r="DC14" s="90">
        <v>2</v>
      </c>
      <c r="DD14" s="89">
        <v>1</v>
      </c>
      <c r="DE14" s="91">
        <v>0</v>
      </c>
      <c r="DF14" s="90">
        <v>0</v>
      </c>
      <c r="DG14" s="90">
        <v>1</v>
      </c>
      <c r="DH14" s="188">
        <v>0</v>
      </c>
      <c r="DI14" s="188">
        <v>0</v>
      </c>
      <c r="DJ14" s="69">
        <v>0</v>
      </c>
      <c r="DK14" s="75" t="s">
        <v>28</v>
      </c>
      <c r="DL14" s="188">
        <v>10</v>
      </c>
      <c r="DM14" s="188">
        <v>5</v>
      </c>
      <c r="DN14" s="69">
        <v>4</v>
      </c>
      <c r="DO14" s="188">
        <v>0</v>
      </c>
      <c r="DP14" s="189">
        <v>1</v>
      </c>
      <c r="DQ14" s="188">
        <v>7</v>
      </c>
      <c r="DR14" s="188">
        <v>3</v>
      </c>
      <c r="DS14" s="69">
        <v>3</v>
      </c>
      <c r="DT14" s="188">
        <v>0</v>
      </c>
      <c r="DU14" s="189">
        <v>1</v>
      </c>
      <c r="DV14" s="90">
        <v>3</v>
      </c>
      <c r="DW14" s="89">
        <v>2</v>
      </c>
      <c r="DX14" s="91">
        <v>1</v>
      </c>
      <c r="DY14" s="90">
        <v>0</v>
      </c>
      <c r="DZ14" s="90">
        <v>0</v>
      </c>
      <c r="EA14" s="188">
        <v>0</v>
      </c>
      <c r="EB14" s="188">
        <v>0</v>
      </c>
      <c r="EC14" s="69">
        <v>0</v>
      </c>
    </row>
    <row r="15" spans="1:133" ht="13.2" customHeight="1">
      <c r="A15" s="75" t="s">
        <v>29</v>
      </c>
      <c r="B15" s="96">
        <v>997</v>
      </c>
      <c r="C15" s="96">
        <v>210</v>
      </c>
      <c r="D15" s="99">
        <v>168</v>
      </c>
      <c r="E15" s="96">
        <v>333</v>
      </c>
      <c r="F15" s="99">
        <v>286</v>
      </c>
      <c r="G15" s="96">
        <v>921</v>
      </c>
      <c r="H15" s="96">
        <v>171</v>
      </c>
      <c r="I15" s="99">
        <v>154</v>
      </c>
      <c r="J15" s="96">
        <v>324</v>
      </c>
      <c r="K15" s="99">
        <v>272</v>
      </c>
      <c r="L15" s="90">
        <v>76</v>
      </c>
      <c r="M15" s="89">
        <v>39</v>
      </c>
      <c r="N15" s="91">
        <v>14</v>
      </c>
      <c r="O15" s="90">
        <v>9</v>
      </c>
      <c r="P15" s="90">
        <v>14</v>
      </c>
      <c r="Q15" s="96">
        <v>15</v>
      </c>
      <c r="R15" s="96">
        <v>9</v>
      </c>
      <c r="S15" s="98">
        <v>6</v>
      </c>
      <c r="T15" s="75" t="s">
        <v>29</v>
      </c>
      <c r="U15" s="96">
        <v>90</v>
      </c>
      <c r="V15" s="96">
        <v>21</v>
      </c>
      <c r="W15" s="99">
        <v>16</v>
      </c>
      <c r="X15" s="96">
        <v>25</v>
      </c>
      <c r="Y15" s="99">
        <v>28</v>
      </c>
      <c r="Z15" s="96">
        <v>96</v>
      </c>
      <c r="AA15" s="96">
        <v>27</v>
      </c>
      <c r="AB15" s="99">
        <v>28</v>
      </c>
      <c r="AC15" s="96">
        <v>28</v>
      </c>
      <c r="AD15" s="99">
        <v>13</v>
      </c>
      <c r="AE15" s="90">
        <v>-6</v>
      </c>
      <c r="AF15" s="89">
        <v>-6</v>
      </c>
      <c r="AG15" s="91">
        <v>-12</v>
      </c>
      <c r="AH15" s="90">
        <v>-3</v>
      </c>
      <c r="AI15" s="90">
        <v>15</v>
      </c>
      <c r="AJ15" s="96">
        <v>1</v>
      </c>
      <c r="AK15" s="96">
        <v>1</v>
      </c>
      <c r="AL15" s="98">
        <v>0</v>
      </c>
      <c r="AM15" s="75" t="s">
        <v>29</v>
      </c>
      <c r="AN15" s="96">
        <v>49</v>
      </c>
      <c r="AO15" s="96">
        <v>5</v>
      </c>
      <c r="AP15" s="98">
        <v>8</v>
      </c>
      <c r="AQ15" s="96">
        <v>21</v>
      </c>
      <c r="AR15" s="99">
        <v>15</v>
      </c>
      <c r="AS15" s="96">
        <v>48</v>
      </c>
      <c r="AT15" s="96">
        <v>10</v>
      </c>
      <c r="AU15" s="98">
        <v>9</v>
      </c>
      <c r="AV15" s="96">
        <v>14</v>
      </c>
      <c r="AW15" s="99">
        <v>15</v>
      </c>
      <c r="AX15" s="90">
        <v>1</v>
      </c>
      <c r="AY15" s="89">
        <v>-5</v>
      </c>
      <c r="AZ15" s="91">
        <v>-1</v>
      </c>
      <c r="BA15" s="90">
        <v>7</v>
      </c>
      <c r="BB15" s="90">
        <v>0</v>
      </c>
      <c r="BC15" s="96">
        <v>1</v>
      </c>
      <c r="BD15" s="96">
        <v>1</v>
      </c>
      <c r="BE15" s="98">
        <v>0</v>
      </c>
      <c r="BF15" s="75" t="s">
        <v>29</v>
      </c>
      <c r="BG15" s="188">
        <v>15</v>
      </c>
      <c r="BH15" s="188">
        <v>6</v>
      </c>
      <c r="BI15" s="69">
        <v>5</v>
      </c>
      <c r="BJ15" s="188">
        <v>0</v>
      </c>
      <c r="BK15" s="189">
        <v>4</v>
      </c>
      <c r="BL15" s="188">
        <v>15</v>
      </c>
      <c r="BM15" s="188">
        <v>4</v>
      </c>
      <c r="BN15" s="69">
        <v>9</v>
      </c>
      <c r="BO15" s="188">
        <v>0</v>
      </c>
      <c r="BP15" s="189">
        <v>2</v>
      </c>
      <c r="BQ15" s="90">
        <v>0</v>
      </c>
      <c r="BR15" s="89">
        <v>2</v>
      </c>
      <c r="BS15" s="91">
        <v>-4</v>
      </c>
      <c r="BT15" s="90">
        <v>0</v>
      </c>
      <c r="BU15" s="90">
        <v>2</v>
      </c>
      <c r="BV15" s="188">
        <v>0</v>
      </c>
      <c r="BW15" s="188">
        <v>0</v>
      </c>
      <c r="BX15" s="69">
        <v>0</v>
      </c>
      <c r="BY15" s="75" t="s">
        <v>29</v>
      </c>
      <c r="BZ15" s="188">
        <v>11</v>
      </c>
      <c r="CA15" s="188">
        <v>6</v>
      </c>
      <c r="CB15" s="69">
        <v>3</v>
      </c>
      <c r="CC15" s="188">
        <v>0</v>
      </c>
      <c r="CD15" s="189">
        <v>2</v>
      </c>
      <c r="CE15" s="188">
        <v>7</v>
      </c>
      <c r="CF15" s="188">
        <v>4</v>
      </c>
      <c r="CG15" s="69">
        <v>3</v>
      </c>
      <c r="CH15" s="188">
        <v>0</v>
      </c>
      <c r="CI15" s="189">
        <v>0</v>
      </c>
      <c r="CJ15" s="90">
        <v>4</v>
      </c>
      <c r="CK15" s="89">
        <v>2</v>
      </c>
      <c r="CL15" s="91">
        <v>0</v>
      </c>
      <c r="CM15" s="90">
        <v>0</v>
      </c>
      <c r="CN15" s="90">
        <v>2</v>
      </c>
      <c r="CO15" s="188">
        <v>0</v>
      </c>
      <c r="CP15" s="188">
        <v>0</v>
      </c>
      <c r="CQ15" s="69">
        <v>0</v>
      </c>
      <c r="CR15" s="75" t="s">
        <v>29</v>
      </c>
      <c r="CS15" s="188">
        <v>2</v>
      </c>
      <c r="CT15" s="188">
        <v>2</v>
      </c>
      <c r="CU15" s="69">
        <v>0</v>
      </c>
      <c r="CV15" s="188">
        <v>0</v>
      </c>
      <c r="CW15" s="189">
        <v>0</v>
      </c>
      <c r="CX15" s="188">
        <v>2</v>
      </c>
      <c r="CY15" s="188">
        <v>0</v>
      </c>
      <c r="CZ15" s="69">
        <v>1</v>
      </c>
      <c r="DA15" s="188">
        <v>0</v>
      </c>
      <c r="DB15" s="189">
        <v>1</v>
      </c>
      <c r="DC15" s="90">
        <v>0</v>
      </c>
      <c r="DD15" s="89">
        <v>2</v>
      </c>
      <c r="DE15" s="91">
        <v>-1</v>
      </c>
      <c r="DF15" s="90">
        <v>0</v>
      </c>
      <c r="DG15" s="90">
        <v>-1</v>
      </c>
      <c r="DH15" s="188">
        <v>0</v>
      </c>
      <c r="DI15" s="188">
        <v>0</v>
      </c>
      <c r="DJ15" s="69">
        <v>0</v>
      </c>
      <c r="DK15" s="75" t="s">
        <v>29</v>
      </c>
      <c r="DL15" s="188">
        <v>8</v>
      </c>
      <c r="DM15" s="188">
        <v>1</v>
      </c>
      <c r="DN15" s="69">
        <v>4</v>
      </c>
      <c r="DO15" s="188">
        <v>2</v>
      </c>
      <c r="DP15" s="189">
        <v>1</v>
      </c>
      <c r="DQ15" s="188">
        <v>6</v>
      </c>
      <c r="DR15" s="188">
        <v>1</v>
      </c>
      <c r="DS15" s="69">
        <v>3</v>
      </c>
      <c r="DT15" s="188">
        <v>1</v>
      </c>
      <c r="DU15" s="189">
        <v>1</v>
      </c>
      <c r="DV15" s="90">
        <v>2</v>
      </c>
      <c r="DW15" s="89">
        <v>0</v>
      </c>
      <c r="DX15" s="91">
        <v>1</v>
      </c>
      <c r="DY15" s="90">
        <v>1</v>
      </c>
      <c r="DZ15" s="90">
        <v>0</v>
      </c>
      <c r="EA15" s="188">
        <v>0</v>
      </c>
      <c r="EB15" s="188">
        <v>0</v>
      </c>
      <c r="EC15" s="69">
        <v>0</v>
      </c>
    </row>
    <row r="16" spans="1:133" ht="13.2" customHeight="1">
      <c r="A16" s="75" t="s">
        <v>30</v>
      </c>
      <c r="B16" s="96">
        <v>771</v>
      </c>
      <c r="C16" s="96">
        <v>166</v>
      </c>
      <c r="D16" s="99">
        <v>126</v>
      </c>
      <c r="E16" s="96">
        <v>297</v>
      </c>
      <c r="F16" s="99">
        <v>182</v>
      </c>
      <c r="G16" s="96">
        <v>710</v>
      </c>
      <c r="H16" s="96">
        <v>142</v>
      </c>
      <c r="I16" s="99">
        <v>106</v>
      </c>
      <c r="J16" s="96">
        <v>263</v>
      </c>
      <c r="K16" s="99">
        <v>199</v>
      </c>
      <c r="L16" s="90">
        <v>61</v>
      </c>
      <c r="M16" s="89">
        <v>24</v>
      </c>
      <c r="N16" s="91">
        <v>20</v>
      </c>
      <c r="O16" s="90">
        <v>34</v>
      </c>
      <c r="P16" s="90">
        <v>-17</v>
      </c>
      <c r="Q16" s="96">
        <v>22</v>
      </c>
      <c r="R16" s="96">
        <v>17</v>
      </c>
      <c r="S16" s="98">
        <v>5</v>
      </c>
      <c r="T16" s="75" t="s">
        <v>30</v>
      </c>
      <c r="U16" s="96">
        <v>63</v>
      </c>
      <c r="V16" s="96">
        <v>23</v>
      </c>
      <c r="W16" s="99">
        <v>18</v>
      </c>
      <c r="X16" s="96">
        <v>14</v>
      </c>
      <c r="Y16" s="99">
        <v>8</v>
      </c>
      <c r="Z16" s="96">
        <v>74</v>
      </c>
      <c r="AA16" s="96">
        <v>22</v>
      </c>
      <c r="AB16" s="99">
        <v>22</v>
      </c>
      <c r="AC16" s="96">
        <v>15</v>
      </c>
      <c r="AD16" s="99">
        <v>15</v>
      </c>
      <c r="AE16" s="90">
        <v>-11</v>
      </c>
      <c r="AF16" s="89">
        <v>1</v>
      </c>
      <c r="AG16" s="91">
        <v>-4</v>
      </c>
      <c r="AH16" s="90">
        <v>-1</v>
      </c>
      <c r="AI16" s="90">
        <v>-7</v>
      </c>
      <c r="AJ16" s="96">
        <v>3</v>
      </c>
      <c r="AK16" s="96">
        <v>2</v>
      </c>
      <c r="AL16" s="98">
        <v>1</v>
      </c>
      <c r="AM16" s="75" t="s">
        <v>30</v>
      </c>
      <c r="AN16" s="96">
        <v>36</v>
      </c>
      <c r="AO16" s="96">
        <v>11</v>
      </c>
      <c r="AP16" s="98">
        <v>7</v>
      </c>
      <c r="AQ16" s="96">
        <v>12</v>
      </c>
      <c r="AR16" s="99">
        <v>6</v>
      </c>
      <c r="AS16" s="96">
        <v>36</v>
      </c>
      <c r="AT16" s="96">
        <v>10</v>
      </c>
      <c r="AU16" s="98">
        <v>8</v>
      </c>
      <c r="AV16" s="96">
        <v>9</v>
      </c>
      <c r="AW16" s="99">
        <v>9</v>
      </c>
      <c r="AX16" s="90">
        <v>0</v>
      </c>
      <c r="AY16" s="89">
        <v>1</v>
      </c>
      <c r="AZ16" s="91">
        <v>-1</v>
      </c>
      <c r="BA16" s="90">
        <v>3</v>
      </c>
      <c r="BB16" s="90">
        <v>-3</v>
      </c>
      <c r="BC16" s="96">
        <v>1</v>
      </c>
      <c r="BD16" s="96">
        <v>1</v>
      </c>
      <c r="BE16" s="98">
        <v>0</v>
      </c>
      <c r="BF16" s="75" t="s">
        <v>30</v>
      </c>
      <c r="BG16" s="188">
        <v>17</v>
      </c>
      <c r="BH16" s="188">
        <v>7</v>
      </c>
      <c r="BI16" s="69">
        <v>4</v>
      </c>
      <c r="BJ16" s="188">
        <v>3</v>
      </c>
      <c r="BK16" s="189">
        <v>3</v>
      </c>
      <c r="BL16" s="188">
        <v>22</v>
      </c>
      <c r="BM16" s="188">
        <v>7</v>
      </c>
      <c r="BN16" s="69">
        <v>7</v>
      </c>
      <c r="BO16" s="188">
        <v>4</v>
      </c>
      <c r="BP16" s="189">
        <v>4</v>
      </c>
      <c r="BQ16" s="90">
        <v>-5</v>
      </c>
      <c r="BR16" s="89">
        <v>0</v>
      </c>
      <c r="BS16" s="91">
        <v>-3</v>
      </c>
      <c r="BT16" s="90">
        <v>-1</v>
      </c>
      <c r="BU16" s="90">
        <v>-1</v>
      </c>
      <c r="BV16" s="188">
        <v>0</v>
      </c>
      <c r="BW16" s="188">
        <v>0</v>
      </c>
      <c r="BX16" s="69">
        <v>0</v>
      </c>
      <c r="BY16" s="75" t="s">
        <v>30</v>
      </c>
      <c r="BZ16" s="188">
        <v>7</v>
      </c>
      <c r="CA16" s="188">
        <v>3</v>
      </c>
      <c r="CB16" s="69">
        <v>1</v>
      </c>
      <c r="CC16" s="188">
        <v>0</v>
      </c>
      <c r="CD16" s="189">
        <v>3</v>
      </c>
      <c r="CE16" s="188">
        <v>11</v>
      </c>
      <c r="CF16" s="188">
        <v>5</v>
      </c>
      <c r="CG16" s="69">
        <v>5</v>
      </c>
      <c r="CH16" s="188">
        <v>0</v>
      </c>
      <c r="CI16" s="189">
        <v>1</v>
      </c>
      <c r="CJ16" s="90">
        <v>-4</v>
      </c>
      <c r="CK16" s="89">
        <v>-2</v>
      </c>
      <c r="CL16" s="91">
        <v>-4</v>
      </c>
      <c r="CM16" s="90">
        <v>0</v>
      </c>
      <c r="CN16" s="90">
        <v>2</v>
      </c>
      <c r="CO16" s="188">
        <v>1</v>
      </c>
      <c r="CP16" s="188">
        <v>1</v>
      </c>
      <c r="CQ16" s="69">
        <v>0</v>
      </c>
      <c r="CR16" s="75" t="s">
        <v>30</v>
      </c>
      <c r="CS16" s="188">
        <v>1</v>
      </c>
      <c r="CT16" s="188">
        <v>1</v>
      </c>
      <c r="CU16" s="69">
        <v>0</v>
      </c>
      <c r="CV16" s="188">
        <v>0</v>
      </c>
      <c r="CW16" s="189">
        <v>0</v>
      </c>
      <c r="CX16" s="188">
        <v>5</v>
      </c>
      <c r="CY16" s="188">
        <v>3</v>
      </c>
      <c r="CZ16" s="69">
        <v>1</v>
      </c>
      <c r="DA16" s="188">
        <v>0</v>
      </c>
      <c r="DB16" s="189">
        <v>1</v>
      </c>
      <c r="DC16" s="90">
        <v>-4</v>
      </c>
      <c r="DD16" s="89">
        <v>-2</v>
      </c>
      <c r="DE16" s="91">
        <v>-1</v>
      </c>
      <c r="DF16" s="90">
        <v>0</v>
      </c>
      <c r="DG16" s="90">
        <v>-1</v>
      </c>
      <c r="DH16" s="188">
        <v>1</v>
      </c>
      <c r="DI16" s="188">
        <v>0</v>
      </c>
      <c r="DJ16" s="69">
        <v>1</v>
      </c>
      <c r="DK16" s="75" t="s">
        <v>30</v>
      </c>
      <c r="DL16" s="188">
        <v>6</v>
      </c>
      <c r="DM16" s="188">
        <v>0</v>
      </c>
      <c r="DN16" s="69">
        <v>2</v>
      </c>
      <c r="DO16" s="188">
        <v>1</v>
      </c>
      <c r="DP16" s="189">
        <v>3</v>
      </c>
      <c r="DQ16" s="188">
        <v>8</v>
      </c>
      <c r="DR16" s="188">
        <v>3</v>
      </c>
      <c r="DS16" s="69">
        <v>5</v>
      </c>
      <c r="DT16" s="188">
        <v>0</v>
      </c>
      <c r="DU16" s="189">
        <v>0</v>
      </c>
      <c r="DV16" s="90">
        <v>-2</v>
      </c>
      <c r="DW16" s="89">
        <v>-3</v>
      </c>
      <c r="DX16" s="91">
        <v>-3</v>
      </c>
      <c r="DY16" s="90">
        <v>1</v>
      </c>
      <c r="DZ16" s="90">
        <v>3</v>
      </c>
      <c r="EA16" s="188">
        <v>0</v>
      </c>
      <c r="EB16" s="188">
        <v>0</v>
      </c>
      <c r="EC16" s="69">
        <v>0</v>
      </c>
    </row>
    <row r="17" spans="1:133" ht="13.2" customHeight="1">
      <c r="A17" s="75" t="s">
        <v>31</v>
      </c>
      <c r="B17" s="96">
        <v>641</v>
      </c>
      <c r="C17" s="96">
        <v>131</v>
      </c>
      <c r="D17" s="99">
        <v>103</v>
      </c>
      <c r="E17" s="96">
        <v>265</v>
      </c>
      <c r="F17" s="99">
        <v>142</v>
      </c>
      <c r="G17" s="96">
        <v>635</v>
      </c>
      <c r="H17" s="96">
        <v>133</v>
      </c>
      <c r="I17" s="99">
        <v>74</v>
      </c>
      <c r="J17" s="96">
        <v>248</v>
      </c>
      <c r="K17" s="99">
        <v>180</v>
      </c>
      <c r="L17" s="90">
        <v>6</v>
      </c>
      <c r="M17" s="89">
        <v>-2</v>
      </c>
      <c r="N17" s="91">
        <v>29</v>
      </c>
      <c r="O17" s="90">
        <v>17</v>
      </c>
      <c r="P17" s="90">
        <v>-38</v>
      </c>
      <c r="Q17" s="96">
        <v>46</v>
      </c>
      <c r="R17" s="96">
        <v>28</v>
      </c>
      <c r="S17" s="98">
        <v>18</v>
      </c>
      <c r="T17" s="75" t="s">
        <v>31</v>
      </c>
      <c r="U17" s="96">
        <v>50</v>
      </c>
      <c r="V17" s="96">
        <v>18</v>
      </c>
      <c r="W17" s="99">
        <v>5</v>
      </c>
      <c r="X17" s="96">
        <v>22</v>
      </c>
      <c r="Y17" s="99">
        <v>5</v>
      </c>
      <c r="Z17" s="96">
        <v>68</v>
      </c>
      <c r="AA17" s="96">
        <v>15</v>
      </c>
      <c r="AB17" s="99">
        <v>20</v>
      </c>
      <c r="AC17" s="96">
        <v>17</v>
      </c>
      <c r="AD17" s="99">
        <v>16</v>
      </c>
      <c r="AE17" s="90">
        <v>-18</v>
      </c>
      <c r="AF17" s="89">
        <v>3</v>
      </c>
      <c r="AG17" s="91">
        <v>-15</v>
      </c>
      <c r="AH17" s="90">
        <v>5</v>
      </c>
      <c r="AI17" s="90">
        <v>-11</v>
      </c>
      <c r="AJ17" s="96">
        <v>6</v>
      </c>
      <c r="AK17" s="96">
        <v>3</v>
      </c>
      <c r="AL17" s="98">
        <v>3</v>
      </c>
      <c r="AM17" s="75" t="s">
        <v>31</v>
      </c>
      <c r="AN17" s="96">
        <v>23</v>
      </c>
      <c r="AO17" s="96">
        <v>3</v>
      </c>
      <c r="AP17" s="98">
        <v>1</v>
      </c>
      <c r="AQ17" s="96">
        <v>10</v>
      </c>
      <c r="AR17" s="99">
        <v>9</v>
      </c>
      <c r="AS17" s="96">
        <v>34</v>
      </c>
      <c r="AT17" s="96">
        <v>14</v>
      </c>
      <c r="AU17" s="98">
        <v>5</v>
      </c>
      <c r="AV17" s="96">
        <v>6</v>
      </c>
      <c r="AW17" s="99">
        <v>9</v>
      </c>
      <c r="AX17" s="90">
        <v>-11</v>
      </c>
      <c r="AY17" s="89">
        <v>-11</v>
      </c>
      <c r="AZ17" s="91">
        <v>-4</v>
      </c>
      <c r="BA17" s="90">
        <v>4</v>
      </c>
      <c r="BB17" s="90">
        <v>0</v>
      </c>
      <c r="BC17" s="96">
        <v>3</v>
      </c>
      <c r="BD17" s="96">
        <v>3</v>
      </c>
      <c r="BE17" s="98">
        <v>0</v>
      </c>
      <c r="BF17" s="75" t="s">
        <v>31</v>
      </c>
      <c r="BG17" s="188">
        <v>9</v>
      </c>
      <c r="BH17" s="188">
        <v>2</v>
      </c>
      <c r="BI17" s="69">
        <v>1</v>
      </c>
      <c r="BJ17" s="188">
        <v>5</v>
      </c>
      <c r="BK17" s="189">
        <v>1</v>
      </c>
      <c r="BL17" s="188">
        <v>9</v>
      </c>
      <c r="BM17" s="188">
        <v>5</v>
      </c>
      <c r="BN17" s="69">
        <v>2</v>
      </c>
      <c r="BO17" s="188">
        <v>2</v>
      </c>
      <c r="BP17" s="189">
        <v>0</v>
      </c>
      <c r="BQ17" s="90">
        <v>0</v>
      </c>
      <c r="BR17" s="89">
        <v>-3</v>
      </c>
      <c r="BS17" s="91">
        <v>-1</v>
      </c>
      <c r="BT17" s="90">
        <v>3</v>
      </c>
      <c r="BU17" s="90">
        <v>1</v>
      </c>
      <c r="BV17" s="188">
        <v>0</v>
      </c>
      <c r="BW17" s="188">
        <v>0</v>
      </c>
      <c r="BX17" s="69">
        <v>0</v>
      </c>
      <c r="BY17" s="75" t="s">
        <v>31</v>
      </c>
      <c r="BZ17" s="188">
        <v>3</v>
      </c>
      <c r="CA17" s="188">
        <v>1</v>
      </c>
      <c r="CB17" s="69">
        <v>1</v>
      </c>
      <c r="CC17" s="188">
        <v>0</v>
      </c>
      <c r="CD17" s="189">
        <v>1</v>
      </c>
      <c r="CE17" s="188">
        <v>7</v>
      </c>
      <c r="CF17" s="188">
        <v>3</v>
      </c>
      <c r="CG17" s="69">
        <v>3</v>
      </c>
      <c r="CH17" s="188">
        <v>1</v>
      </c>
      <c r="CI17" s="189">
        <v>0</v>
      </c>
      <c r="CJ17" s="90">
        <v>-4</v>
      </c>
      <c r="CK17" s="89">
        <v>-2</v>
      </c>
      <c r="CL17" s="91">
        <v>-2</v>
      </c>
      <c r="CM17" s="90">
        <v>-1</v>
      </c>
      <c r="CN17" s="90">
        <v>1</v>
      </c>
      <c r="CO17" s="188">
        <v>0</v>
      </c>
      <c r="CP17" s="188">
        <v>0</v>
      </c>
      <c r="CQ17" s="69">
        <v>0</v>
      </c>
      <c r="CR17" s="75" t="s">
        <v>31</v>
      </c>
      <c r="CS17" s="188">
        <v>3</v>
      </c>
      <c r="CT17" s="188">
        <v>0</v>
      </c>
      <c r="CU17" s="69">
        <v>1</v>
      </c>
      <c r="CV17" s="188">
        <v>0</v>
      </c>
      <c r="CW17" s="189">
        <v>2</v>
      </c>
      <c r="CX17" s="188">
        <v>3</v>
      </c>
      <c r="CY17" s="188">
        <v>2</v>
      </c>
      <c r="CZ17" s="69">
        <v>1</v>
      </c>
      <c r="DA17" s="188">
        <v>0</v>
      </c>
      <c r="DB17" s="189">
        <v>0</v>
      </c>
      <c r="DC17" s="90">
        <v>0</v>
      </c>
      <c r="DD17" s="89">
        <v>-2</v>
      </c>
      <c r="DE17" s="91">
        <v>0</v>
      </c>
      <c r="DF17" s="90">
        <v>0</v>
      </c>
      <c r="DG17" s="90">
        <v>2</v>
      </c>
      <c r="DH17" s="188">
        <v>1</v>
      </c>
      <c r="DI17" s="188">
        <v>1</v>
      </c>
      <c r="DJ17" s="69">
        <v>0</v>
      </c>
      <c r="DK17" s="75" t="s">
        <v>31</v>
      </c>
      <c r="DL17" s="188">
        <v>2</v>
      </c>
      <c r="DM17" s="188">
        <v>1</v>
      </c>
      <c r="DN17" s="69">
        <v>0</v>
      </c>
      <c r="DO17" s="188">
        <v>1</v>
      </c>
      <c r="DP17" s="189">
        <v>0</v>
      </c>
      <c r="DQ17" s="188">
        <v>4</v>
      </c>
      <c r="DR17" s="188">
        <v>2</v>
      </c>
      <c r="DS17" s="69">
        <v>1</v>
      </c>
      <c r="DT17" s="188">
        <v>0</v>
      </c>
      <c r="DU17" s="189">
        <v>1</v>
      </c>
      <c r="DV17" s="90">
        <v>-2</v>
      </c>
      <c r="DW17" s="89">
        <v>-1</v>
      </c>
      <c r="DX17" s="91">
        <v>-1</v>
      </c>
      <c r="DY17" s="90">
        <v>1</v>
      </c>
      <c r="DZ17" s="90">
        <v>-1</v>
      </c>
      <c r="EA17" s="188">
        <v>1</v>
      </c>
      <c r="EB17" s="188">
        <v>1</v>
      </c>
      <c r="EC17" s="69">
        <v>0</v>
      </c>
    </row>
    <row r="18" spans="1:133" ht="13.2" customHeight="1">
      <c r="A18" s="75" t="s">
        <v>32</v>
      </c>
      <c r="B18" s="96">
        <v>569</v>
      </c>
      <c r="C18" s="96">
        <v>110</v>
      </c>
      <c r="D18" s="99">
        <v>89</v>
      </c>
      <c r="E18" s="96">
        <v>240</v>
      </c>
      <c r="F18" s="99">
        <v>130</v>
      </c>
      <c r="G18" s="96">
        <v>555</v>
      </c>
      <c r="H18" s="96">
        <v>117</v>
      </c>
      <c r="I18" s="99">
        <v>69</v>
      </c>
      <c r="J18" s="96">
        <v>230</v>
      </c>
      <c r="K18" s="99">
        <v>139</v>
      </c>
      <c r="L18" s="90">
        <v>14</v>
      </c>
      <c r="M18" s="89">
        <v>-7</v>
      </c>
      <c r="N18" s="91">
        <v>20</v>
      </c>
      <c r="O18" s="90">
        <v>10</v>
      </c>
      <c r="P18" s="90">
        <v>-9</v>
      </c>
      <c r="Q18" s="96">
        <v>72</v>
      </c>
      <c r="R18" s="96">
        <v>44</v>
      </c>
      <c r="S18" s="98">
        <v>28</v>
      </c>
      <c r="T18" s="75" t="s">
        <v>32</v>
      </c>
      <c r="U18" s="96">
        <v>51</v>
      </c>
      <c r="V18" s="96">
        <v>12</v>
      </c>
      <c r="W18" s="99">
        <v>15</v>
      </c>
      <c r="X18" s="96">
        <v>14</v>
      </c>
      <c r="Y18" s="99">
        <v>10</v>
      </c>
      <c r="Z18" s="96">
        <v>50</v>
      </c>
      <c r="AA18" s="96">
        <v>18</v>
      </c>
      <c r="AB18" s="99">
        <v>13</v>
      </c>
      <c r="AC18" s="96">
        <v>6</v>
      </c>
      <c r="AD18" s="99">
        <v>13</v>
      </c>
      <c r="AE18" s="90">
        <v>1</v>
      </c>
      <c r="AF18" s="89">
        <v>-6</v>
      </c>
      <c r="AG18" s="91">
        <v>2</v>
      </c>
      <c r="AH18" s="90">
        <v>8</v>
      </c>
      <c r="AI18" s="90">
        <v>-3</v>
      </c>
      <c r="AJ18" s="96">
        <v>9</v>
      </c>
      <c r="AK18" s="96">
        <v>5</v>
      </c>
      <c r="AL18" s="98">
        <v>4</v>
      </c>
      <c r="AM18" s="75" t="s">
        <v>32</v>
      </c>
      <c r="AN18" s="96">
        <v>29</v>
      </c>
      <c r="AO18" s="96">
        <v>2</v>
      </c>
      <c r="AP18" s="98">
        <v>4</v>
      </c>
      <c r="AQ18" s="96">
        <v>16</v>
      </c>
      <c r="AR18" s="99">
        <v>7</v>
      </c>
      <c r="AS18" s="96">
        <v>17</v>
      </c>
      <c r="AT18" s="96">
        <v>5</v>
      </c>
      <c r="AU18" s="98">
        <v>2</v>
      </c>
      <c r="AV18" s="96">
        <v>5</v>
      </c>
      <c r="AW18" s="99">
        <v>5</v>
      </c>
      <c r="AX18" s="90">
        <v>12</v>
      </c>
      <c r="AY18" s="89">
        <v>-3</v>
      </c>
      <c r="AZ18" s="91">
        <v>2</v>
      </c>
      <c r="BA18" s="90">
        <v>11</v>
      </c>
      <c r="BB18" s="90">
        <v>2</v>
      </c>
      <c r="BC18" s="96">
        <v>0</v>
      </c>
      <c r="BD18" s="96">
        <v>0</v>
      </c>
      <c r="BE18" s="98">
        <v>0</v>
      </c>
      <c r="BF18" s="75" t="s">
        <v>32</v>
      </c>
      <c r="BG18" s="188">
        <v>13</v>
      </c>
      <c r="BH18" s="188">
        <v>4</v>
      </c>
      <c r="BI18" s="69">
        <v>2</v>
      </c>
      <c r="BJ18" s="188">
        <v>2</v>
      </c>
      <c r="BK18" s="189">
        <v>5</v>
      </c>
      <c r="BL18" s="188">
        <v>12</v>
      </c>
      <c r="BM18" s="188">
        <v>2</v>
      </c>
      <c r="BN18" s="69">
        <v>4</v>
      </c>
      <c r="BO18" s="188">
        <v>2</v>
      </c>
      <c r="BP18" s="189">
        <v>4</v>
      </c>
      <c r="BQ18" s="90">
        <v>1</v>
      </c>
      <c r="BR18" s="89">
        <v>2</v>
      </c>
      <c r="BS18" s="91">
        <v>-2</v>
      </c>
      <c r="BT18" s="90">
        <v>0</v>
      </c>
      <c r="BU18" s="90">
        <v>1</v>
      </c>
      <c r="BV18" s="188">
        <v>2</v>
      </c>
      <c r="BW18" s="188">
        <v>1</v>
      </c>
      <c r="BX18" s="69">
        <v>1</v>
      </c>
      <c r="BY18" s="75" t="s">
        <v>32</v>
      </c>
      <c r="BZ18" s="188">
        <v>6</v>
      </c>
      <c r="CA18" s="188">
        <v>1</v>
      </c>
      <c r="CB18" s="69">
        <v>3</v>
      </c>
      <c r="CC18" s="188">
        <v>1</v>
      </c>
      <c r="CD18" s="189">
        <v>1</v>
      </c>
      <c r="CE18" s="188">
        <v>2</v>
      </c>
      <c r="CF18" s="188">
        <v>0</v>
      </c>
      <c r="CG18" s="69">
        <v>2</v>
      </c>
      <c r="CH18" s="188">
        <v>0</v>
      </c>
      <c r="CI18" s="189">
        <v>0</v>
      </c>
      <c r="CJ18" s="90">
        <v>4</v>
      </c>
      <c r="CK18" s="89">
        <v>1</v>
      </c>
      <c r="CL18" s="91">
        <v>1</v>
      </c>
      <c r="CM18" s="90">
        <v>1</v>
      </c>
      <c r="CN18" s="90">
        <v>1</v>
      </c>
      <c r="CO18" s="188">
        <v>0</v>
      </c>
      <c r="CP18" s="188">
        <v>0</v>
      </c>
      <c r="CQ18" s="69">
        <v>0</v>
      </c>
      <c r="CR18" s="75" t="s">
        <v>32</v>
      </c>
      <c r="CS18" s="188">
        <v>3</v>
      </c>
      <c r="CT18" s="188">
        <v>2</v>
      </c>
      <c r="CU18" s="69">
        <v>0</v>
      </c>
      <c r="CV18" s="188">
        <v>0</v>
      </c>
      <c r="CW18" s="189">
        <v>1</v>
      </c>
      <c r="CX18" s="188">
        <v>5</v>
      </c>
      <c r="CY18" s="188">
        <v>4</v>
      </c>
      <c r="CZ18" s="69">
        <v>1</v>
      </c>
      <c r="DA18" s="188">
        <v>0</v>
      </c>
      <c r="DB18" s="189">
        <v>0</v>
      </c>
      <c r="DC18" s="90">
        <v>-2</v>
      </c>
      <c r="DD18" s="89">
        <v>-2</v>
      </c>
      <c r="DE18" s="91">
        <v>-1</v>
      </c>
      <c r="DF18" s="90">
        <v>0</v>
      </c>
      <c r="DG18" s="90">
        <v>1</v>
      </c>
      <c r="DH18" s="188">
        <v>1</v>
      </c>
      <c r="DI18" s="188">
        <v>0</v>
      </c>
      <c r="DJ18" s="69">
        <v>1</v>
      </c>
      <c r="DK18" s="75" t="s">
        <v>32</v>
      </c>
      <c r="DL18" s="188">
        <v>6</v>
      </c>
      <c r="DM18" s="188">
        <v>2</v>
      </c>
      <c r="DN18" s="69">
        <v>1</v>
      </c>
      <c r="DO18" s="188">
        <v>2</v>
      </c>
      <c r="DP18" s="189">
        <v>1</v>
      </c>
      <c r="DQ18" s="188">
        <v>6</v>
      </c>
      <c r="DR18" s="188">
        <v>6</v>
      </c>
      <c r="DS18" s="69">
        <v>0</v>
      </c>
      <c r="DT18" s="188">
        <v>0</v>
      </c>
      <c r="DU18" s="189">
        <v>0</v>
      </c>
      <c r="DV18" s="90">
        <v>0</v>
      </c>
      <c r="DW18" s="89">
        <v>-4</v>
      </c>
      <c r="DX18" s="91">
        <v>1</v>
      </c>
      <c r="DY18" s="90">
        <v>2</v>
      </c>
      <c r="DZ18" s="90">
        <v>1</v>
      </c>
      <c r="EA18" s="188">
        <v>0</v>
      </c>
      <c r="EB18" s="188">
        <v>0</v>
      </c>
      <c r="EC18" s="69">
        <v>0</v>
      </c>
    </row>
    <row r="19" spans="1:133" ht="13.2" customHeight="1">
      <c r="A19" s="75" t="s">
        <v>33</v>
      </c>
      <c r="B19" s="96">
        <v>490</v>
      </c>
      <c r="C19" s="96">
        <v>132</v>
      </c>
      <c r="D19" s="99">
        <v>59</v>
      </c>
      <c r="E19" s="96">
        <v>189</v>
      </c>
      <c r="F19" s="99">
        <v>110</v>
      </c>
      <c r="G19" s="96">
        <v>412</v>
      </c>
      <c r="H19" s="96">
        <v>112</v>
      </c>
      <c r="I19" s="99">
        <v>59</v>
      </c>
      <c r="J19" s="96">
        <v>150</v>
      </c>
      <c r="K19" s="99">
        <v>91</v>
      </c>
      <c r="L19" s="90">
        <v>78</v>
      </c>
      <c r="M19" s="89">
        <v>20</v>
      </c>
      <c r="N19" s="91">
        <v>0</v>
      </c>
      <c r="O19" s="90">
        <v>39</v>
      </c>
      <c r="P19" s="90">
        <v>19</v>
      </c>
      <c r="Q19" s="96">
        <v>83</v>
      </c>
      <c r="R19" s="96">
        <v>55</v>
      </c>
      <c r="S19" s="98">
        <v>28</v>
      </c>
      <c r="T19" s="75" t="s">
        <v>33</v>
      </c>
      <c r="U19" s="96">
        <v>45</v>
      </c>
      <c r="V19" s="96">
        <v>21</v>
      </c>
      <c r="W19" s="99">
        <v>8</v>
      </c>
      <c r="X19" s="96">
        <v>10</v>
      </c>
      <c r="Y19" s="99">
        <v>6</v>
      </c>
      <c r="Z19" s="96">
        <v>39</v>
      </c>
      <c r="AA19" s="96">
        <v>13</v>
      </c>
      <c r="AB19" s="99">
        <v>5</v>
      </c>
      <c r="AC19" s="96">
        <v>11</v>
      </c>
      <c r="AD19" s="99">
        <v>10</v>
      </c>
      <c r="AE19" s="90">
        <v>6</v>
      </c>
      <c r="AF19" s="89">
        <v>8</v>
      </c>
      <c r="AG19" s="91">
        <v>3</v>
      </c>
      <c r="AH19" s="90">
        <v>-1</v>
      </c>
      <c r="AI19" s="90">
        <v>-4</v>
      </c>
      <c r="AJ19" s="96">
        <v>18</v>
      </c>
      <c r="AK19" s="96">
        <v>13</v>
      </c>
      <c r="AL19" s="98">
        <v>5</v>
      </c>
      <c r="AM19" s="75" t="s">
        <v>33</v>
      </c>
      <c r="AN19" s="96">
        <v>19</v>
      </c>
      <c r="AO19" s="96">
        <v>4</v>
      </c>
      <c r="AP19" s="98">
        <v>1</v>
      </c>
      <c r="AQ19" s="96">
        <v>8</v>
      </c>
      <c r="AR19" s="99">
        <v>6</v>
      </c>
      <c r="AS19" s="96">
        <v>29</v>
      </c>
      <c r="AT19" s="96">
        <v>9</v>
      </c>
      <c r="AU19" s="98">
        <v>4</v>
      </c>
      <c r="AV19" s="96">
        <v>10</v>
      </c>
      <c r="AW19" s="99">
        <v>6</v>
      </c>
      <c r="AX19" s="90">
        <v>-10</v>
      </c>
      <c r="AY19" s="89">
        <v>-5</v>
      </c>
      <c r="AZ19" s="91">
        <v>-3</v>
      </c>
      <c r="BA19" s="90">
        <v>-2</v>
      </c>
      <c r="BB19" s="90">
        <v>0</v>
      </c>
      <c r="BC19" s="96">
        <v>4</v>
      </c>
      <c r="BD19" s="96">
        <v>2</v>
      </c>
      <c r="BE19" s="98">
        <v>2</v>
      </c>
      <c r="BF19" s="75" t="s">
        <v>33</v>
      </c>
      <c r="BG19" s="188">
        <v>8</v>
      </c>
      <c r="BH19" s="188">
        <v>3</v>
      </c>
      <c r="BI19" s="69">
        <v>3</v>
      </c>
      <c r="BJ19" s="188">
        <v>0</v>
      </c>
      <c r="BK19" s="189">
        <v>2</v>
      </c>
      <c r="BL19" s="188">
        <v>4</v>
      </c>
      <c r="BM19" s="188">
        <v>2</v>
      </c>
      <c r="BN19" s="69">
        <v>1</v>
      </c>
      <c r="BO19" s="188">
        <v>0</v>
      </c>
      <c r="BP19" s="189">
        <v>1</v>
      </c>
      <c r="BQ19" s="90">
        <v>4</v>
      </c>
      <c r="BR19" s="89">
        <v>1</v>
      </c>
      <c r="BS19" s="91">
        <v>2</v>
      </c>
      <c r="BT19" s="90">
        <v>0</v>
      </c>
      <c r="BU19" s="90">
        <v>1</v>
      </c>
      <c r="BV19" s="188">
        <v>0</v>
      </c>
      <c r="BW19" s="188">
        <v>0</v>
      </c>
      <c r="BX19" s="69">
        <v>0</v>
      </c>
      <c r="BY19" s="75" t="s">
        <v>33</v>
      </c>
      <c r="BZ19" s="188">
        <v>1</v>
      </c>
      <c r="CA19" s="188">
        <v>0</v>
      </c>
      <c r="CB19" s="69">
        <v>1</v>
      </c>
      <c r="CC19" s="188">
        <v>0</v>
      </c>
      <c r="CD19" s="189">
        <v>0</v>
      </c>
      <c r="CE19" s="188">
        <v>1</v>
      </c>
      <c r="CF19" s="188">
        <v>0</v>
      </c>
      <c r="CG19" s="69">
        <v>1</v>
      </c>
      <c r="CH19" s="188">
        <v>0</v>
      </c>
      <c r="CI19" s="189">
        <v>0</v>
      </c>
      <c r="CJ19" s="90">
        <v>0</v>
      </c>
      <c r="CK19" s="89">
        <v>0</v>
      </c>
      <c r="CL19" s="91">
        <v>0</v>
      </c>
      <c r="CM19" s="90">
        <v>0</v>
      </c>
      <c r="CN19" s="90">
        <v>0</v>
      </c>
      <c r="CO19" s="188">
        <v>0</v>
      </c>
      <c r="CP19" s="188">
        <v>0</v>
      </c>
      <c r="CQ19" s="69">
        <v>0</v>
      </c>
      <c r="CR19" s="75" t="s">
        <v>33</v>
      </c>
      <c r="CS19" s="188">
        <v>4</v>
      </c>
      <c r="CT19" s="188">
        <v>3</v>
      </c>
      <c r="CU19" s="69">
        <v>1</v>
      </c>
      <c r="CV19" s="188">
        <v>0</v>
      </c>
      <c r="CW19" s="189">
        <v>0</v>
      </c>
      <c r="CX19" s="188">
        <v>2</v>
      </c>
      <c r="CY19" s="188">
        <v>1</v>
      </c>
      <c r="CZ19" s="69">
        <v>0</v>
      </c>
      <c r="DA19" s="188">
        <v>0</v>
      </c>
      <c r="DB19" s="189">
        <v>1</v>
      </c>
      <c r="DC19" s="90">
        <v>2</v>
      </c>
      <c r="DD19" s="89">
        <v>2</v>
      </c>
      <c r="DE19" s="91">
        <v>1</v>
      </c>
      <c r="DF19" s="90">
        <v>0</v>
      </c>
      <c r="DG19" s="90">
        <v>-1</v>
      </c>
      <c r="DH19" s="188">
        <v>0</v>
      </c>
      <c r="DI19" s="188">
        <v>0</v>
      </c>
      <c r="DJ19" s="69">
        <v>0</v>
      </c>
      <c r="DK19" s="75" t="s">
        <v>33</v>
      </c>
      <c r="DL19" s="188">
        <v>5</v>
      </c>
      <c r="DM19" s="188">
        <v>2</v>
      </c>
      <c r="DN19" s="69">
        <v>2</v>
      </c>
      <c r="DO19" s="188">
        <v>1</v>
      </c>
      <c r="DP19" s="189">
        <v>0</v>
      </c>
      <c r="DQ19" s="188">
        <v>7</v>
      </c>
      <c r="DR19" s="188">
        <v>4</v>
      </c>
      <c r="DS19" s="69">
        <v>1</v>
      </c>
      <c r="DT19" s="188">
        <v>1</v>
      </c>
      <c r="DU19" s="189">
        <v>1</v>
      </c>
      <c r="DV19" s="90">
        <v>-2</v>
      </c>
      <c r="DW19" s="89">
        <v>-2</v>
      </c>
      <c r="DX19" s="91">
        <v>1</v>
      </c>
      <c r="DY19" s="90">
        <v>0</v>
      </c>
      <c r="DZ19" s="90">
        <v>-1</v>
      </c>
      <c r="EA19" s="188">
        <v>0</v>
      </c>
      <c r="EB19" s="188">
        <v>0</v>
      </c>
      <c r="EC19" s="69">
        <v>0</v>
      </c>
    </row>
    <row r="20" spans="1:133" ht="13.2" customHeight="1">
      <c r="A20" s="75" t="s">
        <v>34</v>
      </c>
      <c r="B20" s="96">
        <v>317</v>
      </c>
      <c r="C20" s="96">
        <v>61</v>
      </c>
      <c r="D20" s="99">
        <v>38</v>
      </c>
      <c r="E20" s="96">
        <v>131</v>
      </c>
      <c r="F20" s="99">
        <v>87</v>
      </c>
      <c r="G20" s="96">
        <v>238</v>
      </c>
      <c r="H20" s="96">
        <v>54</v>
      </c>
      <c r="I20" s="99">
        <v>44</v>
      </c>
      <c r="J20" s="96">
        <v>79</v>
      </c>
      <c r="K20" s="99">
        <v>61</v>
      </c>
      <c r="L20" s="90">
        <v>79</v>
      </c>
      <c r="M20" s="89">
        <v>7</v>
      </c>
      <c r="N20" s="91">
        <v>-6</v>
      </c>
      <c r="O20" s="90">
        <v>52</v>
      </c>
      <c r="P20" s="90">
        <v>26</v>
      </c>
      <c r="Q20" s="96">
        <v>145</v>
      </c>
      <c r="R20" s="96">
        <v>95</v>
      </c>
      <c r="S20" s="98">
        <v>50</v>
      </c>
      <c r="T20" s="75" t="s">
        <v>34</v>
      </c>
      <c r="U20" s="96">
        <v>30</v>
      </c>
      <c r="V20" s="96">
        <v>6</v>
      </c>
      <c r="W20" s="99">
        <v>8</v>
      </c>
      <c r="X20" s="96">
        <v>9</v>
      </c>
      <c r="Y20" s="99">
        <v>7</v>
      </c>
      <c r="Z20" s="96">
        <v>26</v>
      </c>
      <c r="AA20" s="96">
        <v>9</v>
      </c>
      <c r="AB20" s="99">
        <v>5</v>
      </c>
      <c r="AC20" s="96">
        <v>4</v>
      </c>
      <c r="AD20" s="99">
        <v>8</v>
      </c>
      <c r="AE20" s="90">
        <v>4</v>
      </c>
      <c r="AF20" s="89">
        <v>-3</v>
      </c>
      <c r="AG20" s="91">
        <v>3</v>
      </c>
      <c r="AH20" s="90">
        <v>5</v>
      </c>
      <c r="AI20" s="90">
        <v>-1</v>
      </c>
      <c r="AJ20" s="96">
        <v>21</v>
      </c>
      <c r="AK20" s="96">
        <v>11</v>
      </c>
      <c r="AL20" s="98">
        <v>10</v>
      </c>
      <c r="AM20" s="75" t="s">
        <v>34</v>
      </c>
      <c r="AN20" s="96">
        <v>20</v>
      </c>
      <c r="AO20" s="96">
        <v>4</v>
      </c>
      <c r="AP20" s="98">
        <v>3</v>
      </c>
      <c r="AQ20" s="96">
        <v>6</v>
      </c>
      <c r="AR20" s="99">
        <v>7</v>
      </c>
      <c r="AS20" s="96">
        <v>12</v>
      </c>
      <c r="AT20" s="96">
        <v>2</v>
      </c>
      <c r="AU20" s="98">
        <v>4</v>
      </c>
      <c r="AV20" s="96">
        <v>3</v>
      </c>
      <c r="AW20" s="99">
        <v>3</v>
      </c>
      <c r="AX20" s="90">
        <v>8</v>
      </c>
      <c r="AY20" s="89">
        <v>2</v>
      </c>
      <c r="AZ20" s="91">
        <v>-1</v>
      </c>
      <c r="BA20" s="90">
        <v>3</v>
      </c>
      <c r="BB20" s="90">
        <v>4</v>
      </c>
      <c r="BC20" s="96">
        <v>16</v>
      </c>
      <c r="BD20" s="96">
        <v>13</v>
      </c>
      <c r="BE20" s="98">
        <v>3</v>
      </c>
      <c r="BF20" s="75" t="s">
        <v>34</v>
      </c>
      <c r="BG20" s="188">
        <v>15</v>
      </c>
      <c r="BH20" s="188">
        <v>3</v>
      </c>
      <c r="BI20" s="69">
        <v>3</v>
      </c>
      <c r="BJ20" s="188">
        <v>3</v>
      </c>
      <c r="BK20" s="189">
        <v>6</v>
      </c>
      <c r="BL20" s="188">
        <v>4</v>
      </c>
      <c r="BM20" s="188">
        <v>0</v>
      </c>
      <c r="BN20" s="69">
        <v>2</v>
      </c>
      <c r="BO20" s="188">
        <v>1</v>
      </c>
      <c r="BP20" s="189">
        <v>1</v>
      </c>
      <c r="BQ20" s="90">
        <v>11</v>
      </c>
      <c r="BR20" s="89">
        <v>3</v>
      </c>
      <c r="BS20" s="91">
        <v>1</v>
      </c>
      <c r="BT20" s="90">
        <v>2</v>
      </c>
      <c r="BU20" s="90">
        <v>5</v>
      </c>
      <c r="BV20" s="188">
        <v>0</v>
      </c>
      <c r="BW20" s="188">
        <v>0</v>
      </c>
      <c r="BX20" s="69">
        <v>0</v>
      </c>
      <c r="BY20" s="75" t="s">
        <v>34</v>
      </c>
      <c r="BZ20" s="188">
        <v>4</v>
      </c>
      <c r="CA20" s="188">
        <v>1</v>
      </c>
      <c r="CB20" s="69">
        <v>2</v>
      </c>
      <c r="CC20" s="188">
        <v>1</v>
      </c>
      <c r="CD20" s="189">
        <v>0</v>
      </c>
      <c r="CE20" s="188">
        <v>7</v>
      </c>
      <c r="CF20" s="188">
        <v>2</v>
      </c>
      <c r="CG20" s="69">
        <v>3</v>
      </c>
      <c r="CH20" s="188">
        <v>1</v>
      </c>
      <c r="CI20" s="189">
        <v>1</v>
      </c>
      <c r="CJ20" s="90">
        <v>-3</v>
      </c>
      <c r="CK20" s="89">
        <v>-1</v>
      </c>
      <c r="CL20" s="91">
        <v>-1</v>
      </c>
      <c r="CM20" s="90">
        <v>0</v>
      </c>
      <c r="CN20" s="90">
        <v>-1</v>
      </c>
      <c r="CO20" s="188">
        <v>3</v>
      </c>
      <c r="CP20" s="188">
        <v>3</v>
      </c>
      <c r="CQ20" s="69">
        <v>0</v>
      </c>
      <c r="CR20" s="75" t="s">
        <v>34</v>
      </c>
      <c r="CS20" s="188">
        <v>2</v>
      </c>
      <c r="CT20" s="188">
        <v>1</v>
      </c>
      <c r="CU20" s="69">
        <v>0</v>
      </c>
      <c r="CV20" s="188">
        <v>1</v>
      </c>
      <c r="CW20" s="189">
        <v>0</v>
      </c>
      <c r="CX20" s="188">
        <v>3</v>
      </c>
      <c r="CY20" s="188">
        <v>1</v>
      </c>
      <c r="CZ20" s="69">
        <v>1</v>
      </c>
      <c r="DA20" s="188">
        <v>1</v>
      </c>
      <c r="DB20" s="189">
        <v>0</v>
      </c>
      <c r="DC20" s="90">
        <v>-1</v>
      </c>
      <c r="DD20" s="89">
        <v>0</v>
      </c>
      <c r="DE20" s="91">
        <v>-1</v>
      </c>
      <c r="DF20" s="90">
        <v>0</v>
      </c>
      <c r="DG20" s="90">
        <v>0</v>
      </c>
      <c r="DH20" s="188">
        <v>0</v>
      </c>
      <c r="DI20" s="188">
        <v>0</v>
      </c>
      <c r="DJ20" s="69">
        <v>0</v>
      </c>
      <c r="DK20" s="75" t="s">
        <v>34</v>
      </c>
      <c r="DL20" s="188">
        <v>1</v>
      </c>
      <c r="DM20" s="188">
        <v>0</v>
      </c>
      <c r="DN20" s="69">
        <v>0</v>
      </c>
      <c r="DO20" s="188">
        <v>1</v>
      </c>
      <c r="DP20" s="189">
        <v>0</v>
      </c>
      <c r="DQ20" s="188">
        <v>2</v>
      </c>
      <c r="DR20" s="188">
        <v>1</v>
      </c>
      <c r="DS20" s="69">
        <v>0</v>
      </c>
      <c r="DT20" s="188">
        <v>1</v>
      </c>
      <c r="DU20" s="189">
        <v>0</v>
      </c>
      <c r="DV20" s="90">
        <v>-1</v>
      </c>
      <c r="DW20" s="89">
        <v>-1</v>
      </c>
      <c r="DX20" s="91">
        <v>0</v>
      </c>
      <c r="DY20" s="90">
        <v>0</v>
      </c>
      <c r="DZ20" s="90">
        <v>0</v>
      </c>
      <c r="EA20" s="188">
        <v>2</v>
      </c>
      <c r="EB20" s="188">
        <v>2</v>
      </c>
      <c r="EC20" s="69">
        <v>0</v>
      </c>
    </row>
    <row r="21" spans="1:133" ht="13.2" customHeight="1">
      <c r="A21" s="75" t="s">
        <v>35</v>
      </c>
      <c r="B21" s="96">
        <v>183</v>
      </c>
      <c r="C21" s="96">
        <v>37</v>
      </c>
      <c r="D21" s="99">
        <v>37</v>
      </c>
      <c r="E21" s="96">
        <v>66</v>
      </c>
      <c r="F21" s="99">
        <v>43</v>
      </c>
      <c r="G21" s="96">
        <v>184</v>
      </c>
      <c r="H21" s="96">
        <v>40</v>
      </c>
      <c r="I21" s="99">
        <v>41</v>
      </c>
      <c r="J21" s="96">
        <v>51</v>
      </c>
      <c r="K21" s="99">
        <v>52</v>
      </c>
      <c r="L21" s="90">
        <v>-1</v>
      </c>
      <c r="M21" s="89">
        <v>-3</v>
      </c>
      <c r="N21" s="91">
        <v>-4</v>
      </c>
      <c r="O21" s="90">
        <v>15</v>
      </c>
      <c r="P21" s="90">
        <v>-9</v>
      </c>
      <c r="Q21" s="96">
        <v>251</v>
      </c>
      <c r="R21" s="96">
        <v>166</v>
      </c>
      <c r="S21" s="98">
        <v>85</v>
      </c>
      <c r="T21" s="75" t="s">
        <v>35</v>
      </c>
      <c r="U21" s="96">
        <v>35</v>
      </c>
      <c r="V21" s="96">
        <v>12</v>
      </c>
      <c r="W21" s="99">
        <v>6</v>
      </c>
      <c r="X21" s="96">
        <v>11</v>
      </c>
      <c r="Y21" s="99">
        <v>6</v>
      </c>
      <c r="Z21" s="96">
        <v>25</v>
      </c>
      <c r="AA21" s="96">
        <v>5</v>
      </c>
      <c r="AB21" s="99">
        <v>10</v>
      </c>
      <c r="AC21" s="96">
        <v>4</v>
      </c>
      <c r="AD21" s="99">
        <v>6</v>
      </c>
      <c r="AE21" s="90">
        <v>10</v>
      </c>
      <c r="AF21" s="89">
        <v>7</v>
      </c>
      <c r="AG21" s="91">
        <v>-4</v>
      </c>
      <c r="AH21" s="90">
        <v>7</v>
      </c>
      <c r="AI21" s="90">
        <v>0</v>
      </c>
      <c r="AJ21" s="96">
        <v>40</v>
      </c>
      <c r="AK21" s="96">
        <v>22</v>
      </c>
      <c r="AL21" s="98">
        <v>18</v>
      </c>
      <c r="AM21" s="75" t="s">
        <v>35</v>
      </c>
      <c r="AN21" s="96">
        <v>23</v>
      </c>
      <c r="AO21" s="96">
        <v>2</v>
      </c>
      <c r="AP21" s="98">
        <v>6</v>
      </c>
      <c r="AQ21" s="96">
        <v>7</v>
      </c>
      <c r="AR21" s="99">
        <v>8</v>
      </c>
      <c r="AS21" s="96">
        <v>12</v>
      </c>
      <c r="AT21" s="96">
        <v>5</v>
      </c>
      <c r="AU21" s="98">
        <v>3</v>
      </c>
      <c r="AV21" s="96">
        <v>1</v>
      </c>
      <c r="AW21" s="99">
        <v>3</v>
      </c>
      <c r="AX21" s="90">
        <v>11</v>
      </c>
      <c r="AY21" s="89">
        <v>-3</v>
      </c>
      <c r="AZ21" s="91">
        <v>3</v>
      </c>
      <c r="BA21" s="90">
        <v>6</v>
      </c>
      <c r="BB21" s="90">
        <v>5</v>
      </c>
      <c r="BC21" s="96">
        <v>22</v>
      </c>
      <c r="BD21" s="96">
        <v>15</v>
      </c>
      <c r="BE21" s="98">
        <v>7</v>
      </c>
      <c r="BF21" s="75" t="s">
        <v>35</v>
      </c>
      <c r="BG21" s="188">
        <v>17</v>
      </c>
      <c r="BH21" s="188">
        <v>6</v>
      </c>
      <c r="BI21" s="69">
        <v>4</v>
      </c>
      <c r="BJ21" s="188">
        <v>5</v>
      </c>
      <c r="BK21" s="189">
        <v>2</v>
      </c>
      <c r="BL21" s="188">
        <v>4</v>
      </c>
      <c r="BM21" s="188">
        <v>0</v>
      </c>
      <c r="BN21" s="69">
        <v>2</v>
      </c>
      <c r="BO21" s="188">
        <v>1</v>
      </c>
      <c r="BP21" s="189">
        <v>1</v>
      </c>
      <c r="BQ21" s="90">
        <v>13</v>
      </c>
      <c r="BR21" s="89">
        <v>6</v>
      </c>
      <c r="BS21" s="91">
        <v>2</v>
      </c>
      <c r="BT21" s="90">
        <v>4</v>
      </c>
      <c r="BU21" s="90">
        <v>1</v>
      </c>
      <c r="BV21" s="188">
        <v>7</v>
      </c>
      <c r="BW21" s="188">
        <v>5</v>
      </c>
      <c r="BX21" s="69">
        <v>2</v>
      </c>
      <c r="BY21" s="75" t="s">
        <v>35</v>
      </c>
      <c r="BZ21" s="188">
        <v>6</v>
      </c>
      <c r="CA21" s="188">
        <v>1</v>
      </c>
      <c r="CB21" s="69">
        <v>4</v>
      </c>
      <c r="CC21" s="188">
        <v>1</v>
      </c>
      <c r="CD21" s="189">
        <v>0</v>
      </c>
      <c r="CE21" s="188">
        <v>1</v>
      </c>
      <c r="CF21" s="188">
        <v>1</v>
      </c>
      <c r="CG21" s="69">
        <v>0</v>
      </c>
      <c r="CH21" s="188">
        <v>0</v>
      </c>
      <c r="CI21" s="189">
        <v>0</v>
      </c>
      <c r="CJ21" s="90">
        <v>5</v>
      </c>
      <c r="CK21" s="89">
        <v>0</v>
      </c>
      <c r="CL21" s="91">
        <v>4</v>
      </c>
      <c r="CM21" s="90">
        <v>1</v>
      </c>
      <c r="CN21" s="90">
        <v>0</v>
      </c>
      <c r="CO21" s="188">
        <v>4</v>
      </c>
      <c r="CP21" s="188">
        <v>1</v>
      </c>
      <c r="CQ21" s="69">
        <v>3</v>
      </c>
      <c r="CR21" s="75" t="s">
        <v>35</v>
      </c>
      <c r="CS21" s="188">
        <v>1</v>
      </c>
      <c r="CT21" s="188">
        <v>0</v>
      </c>
      <c r="CU21" s="69">
        <v>1</v>
      </c>
      <c r="CV21" s="188">
        <v>0</v>
      </c>
      <c r="CW21" s="189">
        <v>0</v>
      </c>
      <c r="CX21" s="188">
        <v>3</v>
      </c>
      <c r="CY21" s="188">
        <v>1</v>
      </c>
      <c r="CZ21" s="69">
        <v>1</v>
      </c>
      <c r="DA21" s="188">
        <v>0</v>
      </c>
      <c r="DB21" s="189">
        <v>1</v>
      </c>
      <c r="DC21" s="90">
        <v>-2</v>
      </c>
      <c r="DD21" s="89">
        <v>-1</v>
      </c>
      <c r="DE21" s="91">
        <v>0</v>
      </c>
      <c r="DF21" s="90">
        <v>0</v>
      </c>
      <c r="DG21" s="90">
        <v>-1</v>
      </c>
      <c r="DH21" s="188">
        <v>2</v>
      </c>
      <c r="DI21" s="188">
        <v>2</v>
      </c>
      <c r="DJ21" s="69">
        <v>0</v>
      </c>
      <c r="DK21" s="75" t="s">
        <v>35</v>
      </c>
      <c r="DL21" s="188">
        <v>2</v>
      </c>
      <c r="DM21" s="188">
        <v>0</v>
      </c>
      <c r="DN21" s="69">
        <v>1</v>
      </c>
      <c r="DO21" s="188">
        <v>1</v>
      </c>
      <c r="DP21" s="189">
        <v>0</v>
      </c>
      <c r="DQ21" s="188">
        <v>3</v>
      </c>
      <c r="DR21" s="188">
        <v>2</v>
      </c>
      <c r="DS21" s="69">
        <v>0</v>
      </c>
      <c r="DT21" s="188">
        <v>0</v>
      </c>
      <c r="DU21" s="189">
        <v>1</v>
      </c>
      <c r="DV21" s="90">
        <v>-1</v>
      </c>
      <c r="DW21" s="89">
        <v>-2</v>
      </c>
      <c r="DX21" s="91">
        <v>1</v>
      </c>
      <c r="DY21" s="90">
        <v>1</v>
      </c>
      <c r="DZ21" s="90">
        <v>-1</v>
      </c>
      <c r="EA21" s="188">
        <v>2</v>
      </c>
      <c r="EB21" s="188">
        <v>1</v>
      </c>
      <c r="EC21" s="69">
        <v>1</v>
      </c>
    </row>
    <row r="22" spans="1:133" ht="13.2" customHeight="1">
      <c r="A22" s="75" t="s">
        <v>36</v>
      </c>
      <c r="B22" s="96">
        <v>141</v>
      </c>
      <c r="C22" s="96">
        <v>34</v>
      </c>
      <c r="D22" s="99">
        <v>33</v>
      </c>
      <c r="E22" s="96">
        <v>32</v>
      </c>
      <c r="F22" s="99">
        <v>42</v>
      </c>
      <c r="G22" s="96">
        <v>143</v>
      </c>
      <c r="H22" s="96">
        <v>42</v>
      </c>
      <c r="I22" s="99">
        <v>28</v>
      </c>
      <c r="J22" s="96">
        <v>29</v>
      </c>
      <c r="K22" s="99">
        <v>44</v>
      </c>
      <c r="L22" s="90">
        <v>-2</v>
      </c>
      <c r="M22" s="89">
        <v>-8</v>
      </c>
      <c r="N22" s="91">
        <v>5</v>
      </c>
      <c r="O22" s="90">
        <v>3</v>
      </c>
      <c r="P22" s="90">
        <v>-2</v>
      </c>
      <c r="Q22" s="96">
        <v>434</v>
      </c>
      <c r="R22" s="96">
        <v>285</v>
      </c>
      <c r="S22" s="98">
        <v>149</v>
      </c>
      <c r="T22" s="75" t="s">
        <v>36</v>
      </c>
      <c r="U22" s="96">
        <v>18</v>
      </c>
      <c r="V22" s="96">
        <v>1</v>
      </c>
      <c r="W22" s="99">
        <v>7</v>
      </c>
      <c r="X22" s="96">
        <v>5</v>
      </c>
      <c r="Y22" s="99">
        <v>5</v>
      </c>
      <c r="Z22" s="96">
        <v>18</v>
      </c>
      <c r="AA22" s="96">
        <v>3</v>
      </c>
      <c r="AB22" s="99">
        <v>2</v>
      </c>
      <c r="AC22" s="96">
        <v>5</v>
      </c>
      <c r="AD22" s="99">
        <v>8</v>
      </c>
      <c r="AE22" s="90">
        <v>0</v>
      </c>
      <c r="AF22" s="89">
        <v>-2</v>
      </c>
      <c r="AG22" s="91">
        <v>5</v>
      </c>
      <c r="AH22" s="90">
        <v>0</v>
      </c>
      <c r="AI22" s="90">
        <v>-3</v>
      </c>
      <c r="AJ22" s="96">
        <v>57</v>
      </c>
      <c r="AK22" s="96">
        <v>39</v>
      </c>
      <c r="AL22" s="98">
        <v>18</v>
      </c>
      <c r="AM22" s="75" t="s">
        <v>36</v>
      </c>
      <c r="AN22" s="96">
        <v>16</v>
      </c>
      <c r="AO22" s="96">
        <v>1</v>
      </c>
      <c r="AP22" s="98">
        <v>2</v>
      </c>
      <c r="AQ22" s="96">
        <v>7</v>
      </c>
      <c r="AR22" s="99">
        <v>6</v>
      </c>
      <c r="AS22" s="96">
        <v>8</v>
      </c>
      <c r="AT22" s="96">
        <v>0</v>
      </c>
      <c r="AU22" s="98">
        <v>2</v>
      </c>
      <c r="AV22" s="96">
        <v>3</v>
      </c>
      <c r="AW22" s="99">
        <v>3</v>
      </c>
      <c r="AX22" s="90">
        <v>8</v>
      </c>
      <c r="AY22" s="89">
        <v>1</v>
      </c>
      <c r="AZ22" s="91">
        <v>0</v>
      </c>
      <c r="BA22" s="90">
        <v>4</v>
      </c>
      <c r="BB22" s="90">
        <v>3</v>
      </c>
      <c r="BC22" s="96">
        <v>27</v>
      </c>
      <c r="BD22" s="96">
        <v>20</v>
      </c>
      <c r="BE22" s="98">
        <v>7</v>
      </c>
      <c r="BF22" s="75" t="s">
        <v>36</v>
      </c>
      <c r="BG22" s="188">
        <v>8</v>
      </c>
      <c r="BH22" s="188">
        <v>2</v>
      </c>
      <c r="BI22" s="69">
        <v>2</v>
      </c>
      <c r="BJ22" s="188">
        <v>3</v>
      </c>
      <c r="BK22" s="189">
        <v>1</v>
      </c>
      <c r="BL22" s="188">
        <v>1</v>
      </c>
      <c r="BM22" s="188">
        <v>0</v>
      </c>
      <c r="BN22" s="69">
        <v>0</v>
      </c>
      <c r="BO22" s="188">
        <v>1</v>
      </c>
      <c r="BP22" s="189">
        <v>0</v>
      </c>
      <c r="BQ22" s="90">
        <v>7</v>
      </c>
      <c r="BR22" s="89">
        <v>2</v>
      </c>
      <c r="BS22" s="91">
        <v>2</v>
      </c>
      <c r="BT22" s="90">
        <v>2</v>
      </c>
      <c r="BU22" s="90">
        <v>1</v>
      </c>
      <c r="BV22" s="188">
        <v>6</v>
      </c>
      <c r="BW22" s="188">
        <v>5</v>
      </c>
      <c r="BX22" s="69">
        <v>1</v>
      </c>
      <c r="BY22" s="75" t="s">
        <v>36</v>
      </c>
      <c r="BZ22" s="188">
        <v>6</v>
      </c>
      <c r="CA22" s="188">
        <v>3</v>
      </c>
      <c r="CB22" s="69">
        <v>3</v>
      </c>
      <c r="CC22" s="188">
        <v>0</v>
      </c>
      <c r="CD22" s="189">
        <v>0</v>
      </c>
      <c r="CE22" s="188">
        <v>6</v>
      </c>
      <c r="CF22" s="188">
        <v>0</v>
      </c>
      <c r="CG22" s="69">
        <v>6</v>
      </c>
      <c r="CH22" s="188">
        <v>0</v>
      </c>
      <c r="CI22" s="189">
        <v>0</v>
      </c>
      <c r="CJ22" s="90">
        <v>0</v>
      </c>
      <c r="CK22" s="89">
        <v>3</v>
      </c>
      <c r="CL22" s="91">
        <v>-3</v>
      </c>
      <c r="CM22" s="90">
        <v>0</v>
      </c>
      <c r="CN22" s="90">
        <v>0</v>
      </c>
      <c r="CO22" s="188">
        <v>15</v>
      </c>
      <c r="CP22" s="188">
        <v>11</v>
      </c>
      <c r="CQ22" s="69">
        <v>4</v>
      </c>
      <c r="CR22" s="75" t="s">
        <v>36</v>
      </c>
      <c r="CS22" s="188">
        <v>4</v>
      </c>
      <c r="CT22" s="188">
        <v>0</v>
      </c>
      <c r="CU22" s="69">
        <v>0</v>
      </c>
      <c r="CV22" s="188">
        <v>1</v>
      </c>
      <c r="CW22" s="189">
        <v>3</v>
      </c>
      <c r="CX22" s="188">
        <v>0</v>
      </c>
      <c r="CY22" s="188">
        <v>0</v>
      </c>
      <c r="CZ22" s="69">
        <v>0</v>
      </c>
      <c r="DA22" s="188">
        <v>0</v>
      </c>
      <c r="DB22" s="189">
        <v>0</v>
      </c>
      <c r="DC22" s="90">
        <v>4</v>
      </c>
      <c r="DD22" s="89">
        <v>0</v>
      </c>
      <c r="DE22" s="91">
        <v>0</v>
      </c>
      <c r="DF22" s="90">
        <v>1</v>
      </c>
      <c r="DG22" s="90">
        <v>3</v>
      </c>
      <c r="DH22" s="188">
        <v>2</v>
      </c>
      <c r="DI22" s="188">
        <v>2</v>
      </c>
      <c r="DJ22" s="69">
        <v>0</v>
      </c>
      <c r="DK22" s="75" t="s">
        <v>36</v>
      </c>
      <c r="DL22" s="188">
        <v>0</v>
      </c>
      <c r="DM22" s="188">
        <v>0</v>
      </c>
      <c r="DN22" s="69">
        <v>0</v>
      </c>
      <c r="DO22" s="188">
        <v>0</v>
      </c>
      <c r="DP22" s="189">
        <v>0</v>
      </c>
      <c r="DQ22" s="188">
        <v>1</v>
      </c>
      <c r="DR22" s="188">
        <v>0</v>
      </c>
      <c r="DS22" s="69">
        <v>0</v>
      </c>
      <c r="DT22" s="188">
        <v>1</v>
      </c>
      <c r="DU22" s="189">
        <v>0</v>
      </c>
      <c r="DV22" s="90">
        <v>-1</v>
      </c>
      <c r="DW22" s="89">
        <v>0</v>
      </c>
      <c r="DX22" s="91">
        <v>0</v>
      </c>
      <c r="DY22" s="90">
        <v>-1</v>
      </c>
      <c r="DZ22" s="90">
        <v>0</v>
      </c>
      <c r="EA22" s="188">
        <v>2</v>
      </c>
      <c r="EB22" s="188">
        <v>2</v>
      </c>
      <c r="EC22" s="69">
        <v>0</v>
      </c>
    </row>
    <row r="23" spans="1:133" ht="13.2" customHeight="1">
      <c r="A23" s="75" t="s">
        <v>37</v>
      </c>
      <c r="B23" s="96">
        <v>102</v>
      </c>
      <c r="C23" s="96">
        <v>26</v>
      </c>
      <c r="D23" s="99">
        <v>30</v>
      </c>
      <c r="E23" s="96">
        <v>26</v>
      </c>
      <c r="F23" s="99">
        <v>20</v>
      </c>
      <c r="G23" s="96">
        <v>109</v>
      </c>
      <c r="H23" s="96">
        <v>29</v>
      </c>
      <c r="I23" s="99">
        <v>18</v>
      </c>
      <c r="J23" s="96">
        <v>20</v>
      </c>
      <c r="K23" s="99">
        <v>42</v>
      </c>
      <c r="L23" s="90">
        <v>-7</v>
      </c>
      <c r="M23" s="89">
        <v>-3</v>
      </c>
      <c r="N23" s="91">
        <v>12</v>
      </c>
      <c r="O23" s="90">
        <v>6</v>
      </c>
      <c r="P23" s="90">
        <v>-22</v>
      </c>
      <c r="Q23" s="96">
        <v>512</v>
      </c>
      <c r="R23" s="96">
        <v>321</v>
      </c>
      <c r="S23" s="98">
        <v>191</v>
      </c>
      <c r="T23" s="75" t="s">
        <v>37</v>
      </c>
      <c r="U23" s="96">
        <v>17</v>
      </c>
      <c r="V23" s="96">
        <v>6</v>
      </c>
      <c r="W23" s="99">
        <v>4</v>
      </c>
      <c r="X23" s="96">
        <v>2</v>
      </c>
      <c r="Y23" s="99">
        <v>5</v>
      </c>
      <c r="Z23" s="96">
        <v>18</v>
      </c>
      <c r="AA23" s="96">
        <v>2</v>
      </c>
      <c r="AB23" s="99">
        <v>3</v>
      </c>
      <c r="AC23" s="96">
        <v>7</v>
      </c>
      <c r="AD23" s="99">
        <v>6</v>
      </c>
      <c r="AE23" s="90">
        <v>-1</v>
      </c>
      <c r="AF23" s="89">
        <v>4</v>
      </c>
      <c r="AG23" s="91">
        <v>1</v>
      </c>
      <c r="AH23" s="90">
        <v>-5</v>
      </c>
      <c r="AI23" s="90">
        <v>-1</v>
      </c>
      <c r="AJ23" s="96">
        <v>65</v>
      </c>
      <c r="AK23" s="96">
        <v>50</v>
      </c>
      <c r="AL23" s="98">
        <v>15</v>
      </c>
      <c r="AM23" s="75" t="s">
        <v>37</v>
      </c>
      <c r="AN23" s="96">
        <v>8</v>
      </c>
      <c r="AO23" s="96">
        <v>1</v>
      </c>
      <c r="AP23" s="98">
        <v>0</v>
      </c>
      <c r="AQ23" s="96">
        <v>4</v>
      </c>
      <c r="AR23" s="99">
        <v>3</v>
      </c>
      <c r="AS23" s="96">
        <v>14</v>
      </c>
      <c r="AT23" s="96">
        <v>1</v>
      </c>
      <c r="AU23" s="98">
        <v>3</v>
      </c>
      <c r="AV23" s="96">
        <v>3</v>
      </c>
      <c r="AW23" s="99">
        <v>7</v>
      </c>
      <c r="AX23" s="90">
        <v>-6</v>
      </c>
      <c r="AY23" s="89">
        <v>0</v>
      </c>
      <c r="AZ23" s="91">
        <v>-3</v>
      </c>
      <c r="BA23" s="90">
        <v>1</v>
      </c>
      <c r="BB23" s="90">
        <v>-4</v>
      </c>
      <c r="BC23" s="96">
        <v>36</v>
      </c>
      <c r="BD23" s="96">
        <v>21</v>
      </c>
      <c r="BE23" s="98">
        <v>15</v>
      </c>
      <c r="BF23" s="75" t="s">
        <v>37</v>
      </c>
      <c r="BG23" s="188">
        <v>2</v>
      </c>
      <c r="BH23" s="188">
        <v>1</v>
      </c>
      <c r="BI23" s="69">
        <v>1</v>
      </c>
      <c r="BJ23" s="188">
        <v>0</v>
      </c>
      <c r="BK23" s="189">
        <v>0</v>
      </c>
      <c r="BL23" s="188">
        <v>4</v>
      </c>
      <c r="BM23" s="188">
        <v>1</v>
      </c>
      <c r="BN23" s="69">
        <v>2</v>
      </c>
      <c r="BO23" s="188">
        <v>1</v>
      </c>
      <c r="BP23" s="189">
        <v>0</v>
      </c>
      <c r="BQ23" s="90">
        <v>-2</v>
      </c>
      <c r="BR23" s="89">
        <v>0</v>
      </c>
      <c r="BS23" s="91">
        <v>-1</v>
      </c>
      <c r="BT23" s="90">
        <v>-1</v>
      </c>
      <c r="BU23" s="90">
        <v>0</v>
      </c>
      <c r="BV23" s="188">
        <v>13</v>
      </c>
      <c r="BW23" s="188">
        <v>6</v>
      </c>
      <c r="BX23" s="69">
        <v>7</v>
      </c>
      <c r="BY23" s="75" t="s">
        <v>37</v>
      </c>
      <c r="BZ23" s="188">
        <v>2</v>
      </c>
      <c r="CA23" s="188">
        <v>1</v>
      </c>
      <c r="CB23" s="69">
        <v>1</v>
      </c>
      <c r="CC23" s="188">
        <v>0</v>
      </c>
      <c r="CD23" s="189">
        <v>0</v>
      </c>
      <c r="CE23" s="188">
        <v>2</v>
      </c>
      <c r="CF23" s="188">
        <v>2</v>
      </c>
      <c r="CG23" s="69">
        <v>0</v>
      </c>
      <c r="CH23" s="188">
        <v>0</v>
      </c>
      <c r="CI23" s="189">
        <v>0</v>
      </c>
      <c r="CJ23" s="90">
        <v>0</v>
      </c>
      <c r="CK23" s="89">
        <v>-1</v>
      </c>
      <c r="CL23" s="91">
        <v>1</v>
      </c>
      <c r="CM23" s="90">
        <v>0</v>
      </c>
      <c r="CN23" s="90">
        <v>0</v>
      </c>
      <c r="CO23" s="188">
        <v>5</v>
      </c>
      <c r="CP23" s="188">
        <v>4</v>
      </c>
      <c r="CQ23" s="69">
        <v>1</v>
      </c>
      <c r="CR23" s="75" t="s">
        <v>37</v>
      </c>
      <c r="CS23" s="188">
        <v>1</v>
      </c>
      <c r="CT23" s="188">
        <v>1</v>
      </c>
      <c r="CU23" s="69">
        <v>0</v>
      </c>
      <c r="CV23" s="188">
        <v>0</v>
      </c>
      <c r="CW23" s="189">
        <v>0</v>
      </c>
      <c r="CX23" s="188">
        <v>0</v>
      </c>
      <c r="CY23" s="188">
        <v>0</v>
      </c>
      <c r="CZ23" s="69">
        <v>0</v>
      </c>
      <c r="DA23" s="188">
        <v>0</v>
      </c>
      <c r="DB23" s="189">
        <v>0</v>
      </c>
      <c r="DC23" s="90">
        <v>1</v>
      </c>
      <c r="DD23" s="89">
        <v>1</v>
      </c>
      <c r="DE23" s="91">
        <v>0</v>
      </c>
      <c r="DF23" s="90">
        <v>0</v>
      </c>
      <c r="DG23" s="90">
        <v>0</v>
      </c>
      <c r="DH23" s="188">
        <v>1</v>
      </c>
      <c r="DI23" s="188">
        <v>1</v>
      </c>
      <c r="DJ23" s="69">
        <v>0</v>
      </c>
      <c r="DK23" s="75" t="s">
        <v>37</v>
      </c>
      <c r="DL23" s="188">
        <v>2</v>
      </c>
      <c r="DM23" s="188">
        <v>0</v>
      </c>
      <c r="DN23" s="69">
        <v>0</v>
      </c>
      <c r="DO23" s="188">
        <v>0</v>
      </c>
      <c r="DP23" s="189">
        <v>2</v>
      </c>
      <c r="DQ23" s="188">
        <v>1</v>
      </c>
      <c r="DR23" s="188">
        <v>0</v>
      </c>
      <c r="DS23" s="69">
        <v>1</v>
      </c>
      <c r="DT23" s="188">
        <v>0</v>
      </c>
      <c r="DU23" s="189">
        <v>0</v>
      </c>
      <c r="DV23" s="90">
        <v>1</v>
      </c>
      <c r="DW23" s="89">
        <v>0</v>
      </c>
      <c r="DX23" s="91">
        <v>-1</v>
      </c>
      <c r="DY23" s="90">
        <v>0</v>
      </c>
      <c r="DZ23" s="90">
        <v>2</v>
      </c>
      <c r="EA23" s="188">
        <v>3</v>
      </c>
      <c r="EB23" s="188">
        <v>3</v>
      </c>
      <c r="EC23" s="69">
        <v>0</v>
      </c>
    </row>
    <row r="24" spans="1:133" ht="13.2" customHeight="1">
      <c r="A24" s="75" t="s">
        <v>38</v>
      </c>
      <c r="B24" s="96">
        <v>110</v>
      </c>
      <c r="C24" s="96">
        <v>13</v>
      </c>
      <c r="D24" s="99">
        <v>40</v>
      </c>
      <c r="E24" s="96">
        <v>20</v>
      </c>
      <c r="F24" s="99">
        <v>37</v>
      </c>
      <c r="G24" s="96">
        <v>84</v>
      </c>
      <c r="H24" s="96">
        <v>11</v>
      </c>
      <c r="I24" s="99">
        <v>15</v>
      </c>
      <c r="J24" s="96">
        <v>19</v>
      </c>
      <c r="K24" s="99">
        <v>39</v>
      </c>
      <c r="L24" s="90">
        <v>26</v>
      </c>
      <c r="M24" s="89">
        <v>2</v>
      </c>
      <c r="N24" s="91">
        <v>25</v>
      </c>
      <c r="O24" s="90">
        <v>1</v>
      </c>
      <c r="P24" s="90">
        <v>-2</v>
      </c>
      <c r="Q24" s="96">
        <v>644</v>
      </c>
      <c r="R24" s="96">
        <v>388</v>
      </c>
      <c r="S24" s="98">
        <v>256</v>
      </c>
      <c r="T24" s="75" t="s">
        <v>38</v>
      </c>
      <c r="U24" s="96">
        <v>8</v>
      </c>
      <c r="V24" s="96">
        <v>2</v>
      </c>
      <c r="W24" s="99">
        <v>2</v>
      </c>
      <c r="X24" s="96">
        <v>1</v>
      </c>
      <c r="Y24" s="99">
        <v>3</v>
      </c>
      <c r="Z24" s="96">
        <v>12</v>
      </c>
      <c r="AA24" s="96">
        <v>1</v>
      </c>
      <c r="AB24" s="99">
        <v>4</v>
      </c>
      <c r="AC24" s="96">
        <v>3</v>
      </c>
      <c r="AD24" s="99">
        <v>4</v>
      </c>
      <c r="AE24" s="90">
        <v>-4</v>
      </c>
      <c r="AF24" s="89">
        <v>1</v>
      </c>
      <c r="AG24" s="91">
        <v>-2</v>
      </c>
      <c r="AH24" s="90">
        <v>-2</v>
      </c>
      <c r="AI24" s="90">
        <v>-1</v>
      </c>
      <c r="AJ24" s="96">
        <v>78</v>
      </c>
      <c r="AK24" s="96">
        <v>44</v>
      </c>
      <c r="AL24" s="98">
        <v>34</v>
      </c>
      <c r="AM24" s="75" t="s">
        <v>38</v>
      </c>
      <c r="AN24" s="96">
        <v>4</v>
      </c>
      <c r="AO24" s="96">
        <v>1</v>
      </c>
      <c r="AP24" s="98">
        <v>0</v>
      </c>
      <c r="AQ24" s="96">
        <v>1</v>
      </c>
      <c r="AR24" s="99">
        <v>2</v>
      </c>
      <c r="AS24" s="96">
        <v>2</v>
      </c>
      <c r="AT24" s="96">
        <v>0</v>
      </c>
      <c r="AU24" s="98">
        <v>1</v>
      </c>
      <c r="AV24" s="96">
        <v>1</v>
      </c>
      <c r="AW24" s="99">
        <v>0</v>
      </c>
      <c r="AX24" s="90">
        <v>2</v>
      </c>
      <c r="AY24" s="89">
        <v>1</v>
      </c>
      <c r="AZ24" s="91">
        <v>-1</v>
      </c>
      <c r="BA24" s="90">
        <v>0</v>
      </c>
      <c r="BB24" s="90">
        <v>2</v>
      </c>
      <c r="BC24" s="96">
        <v>37</v>
      </c>
      <c r="BD24" s="96">
        <v>19</v>
      </c>
      <c r="BE24" s="98">
        <v>18</v>
      </c>
      <c r="BF24" s="75" t="s">
        <v>38</v>
      </c>
      <c r="BG24" s="188">
        <v>9</v>
      </c>
      <c r="BH24" s="188">
        <v>2</v>
      </c>
      <c r="BI24" s="69">
        <v>3</v>
      </c>
      <c r="BJ24" s="188">
        <v>2</v>
      </c>
      <c r="BK24" s="189">
        <v>2</v>
      </c>
      <c r="BL24" s="188">
        <v>5</v>
      </c>
      <c r="BM24" s="188">
        <v>3</v>
      </c>
      <c r="BN24" s="69">
        <v>0</v>
      </c>
      <c r="BO24" s="188">
        <v>1</v>
      </c>
      <c r="BP24" s="189">
        <v>1</v>
      </c>
      <c r="BQ24" s="90">
        <v>4</v>
      </c>
      <c r="BR24" s="89">
        <v>-1</v>
      </c>
      <c r="BS24" s="91">
        <v>3</v>
      </c>
      <c r="BT24" s="90">
        <v>1</v>
      </c>
      <c r="BU24" s="90">
        <v>1</v>
      </c>
      <c r="BV24" s="188">
        <v>14</v>
      </c>
      <c r="BW24" s="188">
        <v>9</v>
      </c>
      <c r="BX24" s="69">
        <v>5</v>
      </c>
      <c r="BY24" s="75" t="s">
        <v>38</v>
      </c>
      <c r="BZ24" s="188">
        <v>2</v>
      </c>
      <c r="CA24" s="188">
        <v>1</v>
      </c>
      <c r="CB24" s="69">
        <v>1</v>
      </c>
      <c r="CC24" s="188">
        <v>0</v>
      </c>
      <c r="CD24" s="189">
        <v>0</v>
      </c>
      <c r="CE24" s="188">
        <v>1</v>
      </c>
      <c r="CF24" s="188">
        <v>0</v>
      </c>
      <c r="CG24" s="69">
        <v>0</v>
      </c>
      <c r="CH24" s="188">
        <v>0</v>
      </c>
      <c r="CI24" s="189">
        <v>1</v>
      </c>
      <c r="CJ24" s="90">
        <v>1</v>
      </c>
      <c r="CK24" s="89">
        <v>1</v>
      </c>
      <c r="CL24" s="91">
        <v>1</v>
      </c>
      <c r="CM24" s="90">
        <v>0</v>
      </c>
      <c r="CN24" s="90">
        <v>-1</v>
      </c>
      <c r="CO24" s="188">
        <v>11</v>
      </c>
      <c r="CP24" s="188">
        <v>9</v>
      </c>
      <c r="CQ24" s="69">
        <v>2</v>
      </c>
      <c r="CR24" s="75" t="s">
        <v>38</v>
      </c>
      <c r="CS24" s="188">
        <v>0</v>
      </c>
      <c r="CT24" s="188">
        <v>0</v>
      </c>
      <c r="CU24" s="69">
        <v>0</v>
      </c>
      <c r="CV24" s="188">
        <v>0</v>
      </c>
      <c r="CW24" s="189">
        <v>0</v>
      </c>
      <c r="CX24" s="188">
        <v>0</v>
      </c>
      <c r="CY24" s="188">
        <v>0</v>
      </c>
      <c r="CZ24" s="69">
        <v>0</v>
      </c>
      <c r="DA24" s="188">
        <v>0</v>
      </c>
      <c r="DB24" s="189">
        <v>0</v>
      </c>
      <c r="DC24" s="90">
        <v>0</v>
      </c>
      <c r="DD24" s="89">
        <v>0</v>
      </c>
      <c r="DE24" s="91">
        <v>0</v>
      </c>
      <c r="DF24" s="90">
        <v>0</v>
      </c>
      <c r="DG24" s="90">
        <v>0</v>
      </c>
      <c r="DH24" s="188">
        <v>4</v>
      </c>
      <c r="DI24" s="188">
        <v>2</v>
      </c>
      <c r="DJ24" s="69">
        <v>2</v>
      </c>
      <c r="DK24" s="75" t="s">
        <v>38</v>
      </c>
      <c r="DL24" s="188">
        <v>0</v>
      </c>
      <c r="DM24" s="188">
        <v>0</v>
      </c>
      <c r="DN24" s="69">
        <v>0</v>
      </c>
      <c r="DO24" s="188">
        <v>0</v>
      </c>
      <c r="DP24" s="189">
        <v>0</v>
      </c>
      <c r="DQ24" s="188">
        <v>1</v>
      </c>
      <c r="DR24" s="188">
        <v>1</v>
      </c>
      <c r="DS24" s="69">
        <v>0</v>
      </c>
      <c r="DT24" s="188">
        <v>0</v>
      </c>
      <c r="DU24" s="189">
        <v>0</v>
      </c>
      <c r="DV24" s="90">
        <v>-1</v>
      </c>
      <c r="DW24" s="89">
        <v>-1</v>
      </c>
      <c r="DX24" s="91">
        <v>0</v>
      </c>
      <c r="DY24" s="90">
        <v>0</v>
      </c>
      <c r="DZ24" s="90">
        <v>0</v>
      </c>
      <c r="EA24" s="188">
        <v>7</v>
      </c>
      <c r="EB24" s="188">
        <v>7</v>
      </c>
      <c r="EC24" s="69">
        <v>0</v>
      </c>
    </row>
    <row r="25" spans="1:133" ht="13.2" customHeight="1">
      <c r="A25" s="75" t="s">
        <v>39</v>
      </c>
      <c r="B25" s="96">
        <v>86</v>
      </c>
      <c r="C25" s="96">
        <v>22</v>
      </c>
      <c r="D25" s="99">
        <v>33</v>
      </c>
      <c r="E25" s="96">
        <v>11</v>
      </c>
      <c r="F25" s="99">
        <v>20</v>
      </c>
      <c r="G25" s="96">
        <v>88</v>
      </c>
      <c r="H25" s="96">
        <v>10</v>
      </c>
      <c r="I25" s="99">
        <v>20</v>
      </c>
      <c r="J25" s="96">
        <v>16</v>
      </c>
      <c r="K25" s="99">
        <v>42</v>
      </c>
      <c r="L25" s="90">
        <v>-2</v>
      </c>
      <c r="M25" s="89">
        <v>12</v>
      </c>
      <c r="N25" s="91">
        <v>13</v>
      </c>
      <c r="O25" s="90">
        <v>-5</v>
      </c>
      <c r="P25" s="90">
        <v>-22</v>
      </c>
      <c r="Q25" s="96">
        <v>977</v>
      </c>
      <c r="R25" s="96">
        <v>471</v>
      </c>
      <c r="S25" s="98">
        <v>506</v>
      </c>
      <c r="T25" s="75" t="s">
        <v>39</v>
      </c>
      <c r="U25" s="96">
        <v>9</v>
      </c>
      <c r="V25" s="96">
        <v>1</v>
      </c>
      <c r="W25" s="99">
        <v>6</v>
      </c>
      <c r="X25" s="96">
        <v>2</v>
      </c>
      <c r="Y25" s="99">
        <v>0</v>
      </c>
      <c r="Z25" s="96">
        <v>13</v>
      </c>
      <c r="AA25" s="96">
        <v>0</v>
      </c>
      <c r="AB25" s="99">
        <v>6</v>
      </c>
      <c r="AC25" s="96">
        <v>3</v>
      </c>
      <c r="AD25" s="99">
        <v>4</v>
      </c>
      <c r="AE25" s="90">
        <v>-4</v>
      </c>
      <c r="AF25" s="89">
        <v>1</v>
      </c>
      <c r="AG25" s="91">
        <v>0</v>
      </c>
      <c r="AH25" s="90">
        <v>-1</v>
      </c>
      <c r="AI25" s="90">
        <v>-4</v>
      </c>
      <c r="AJ25" s="96">
        <v>177</v>
      </c>
      <c r="AK25" s="96">
        <v>89</v>
      </c>
      <c r="AL25" s="98">
        <v>88</v>
      </c>
      <c r="AM25" s="75" t="s">
        <v>39</v>
      </c>
      <c r="AN25" s="96">
        <v>5</v>
      </c>
      <c r="AO25" s="96">
        <v>0</v>
      </c>
      <c r="AP25" s="98">
        <v>2</v>
      </c>
      <c r="AQ25" s="96">
        <v>0</v>
      </c>
      <c r="AR25" s="99">
        <v>3</v>
      </c>
      <c r="AS25" s="96">
        <v>10</v>
      </c>
      <c r="AT25" s="96">
        <v>1</v>
      </c>
      <c r="AU25" s="98">
        <v>2</v>
      </c>
      <c r="AV25" s="96">
        <v>4</v>
      </c>
      <c r="AW25" s="99">
        <v>3</v>
      </c>
      <c r="AX25" s="90">
        <v>-5</v>
      </c>
      <c r="AY25" s="89">
        <v>-1</v>
      </c>
      <c r="AZ25" s="91">
        <v>0</v>
      </c>
      <c r="BA25" s="90">
        <v>-4</v>
      </c>
      <c r="BB25" s="90">
        <v>0</v>
      </c>
      <c r="BC25" s="96">
        <v>89</v>
      </c>
      <c r="BD25" s="96">
        <v>48</v>
      </c>
      <c r="BE25" s="98">
        <v>41</v>
      </c>
      <c r="BF25" s="75" t="s">
        <v>39</v>
      </c>
      <c r="BG25" s="188">
        <v>1</v>
      </c>
      <c r="BH25" s="188">
        <v>0</v>
      </c>
      <c r="BI25" s="69">
        <v>1</v>
      </c>
      <c r="BJ25" s="188">
        <v>0</v>
      </c>
      <c r="BK25" s="189">
        <v>0</v>
      </c>
      <c r="BL25" s="188">
        <v>2</v>
      </c>
      <c r="BM25" s="188">
        <v>0</v>
      </c>
      <c r="BN25" s="69">
        <v>2</v>
      </c>
      <c r="BO25" s="188">
        <v>0</v>
      </c>
      <c r="BP25" s="189">
        <v>0</v>
      </c>
      <c r="BQ25" s="90">
        <v>-1</v>
      </c>
      <c r="BR25" s="89">
        <v>0</v>
      </c>
      <c r="BS25" s="91">
        <v>-1</v>
      </c>
      <c r="BT25" s="90">
        <v>0</v>
      </c>
      <c r="BU25" s="90">
        <v>0</v>
      </c>
      <c r="BV25" s="188">
        <v>19</v>
      </c>
      <c r="BW25" s="188">
        <v>7</v>
      </c>
      <c r="BX25" s="69">
        <v>12</v>
      </c>
      <c r="BY25" s="75" t="s">
        <v>39</v>
      </c>
      <c r="BZ25" s="188">
        <v>2</v>
      </c>
      <c r="CA25" s="188">
        <v>1</v>
      </c>
      <c r="CB25" s="69">
        <v>1</v>
      </c>
      <c r="CC25" s="188">
        <v>0</v>
      </c>
      <c r="CD25" s="189">
        <v>0</v>
      </c>
      <c r="CE25" s="188">
        <v>2</v>
      </c>
      <c r="CF25" s="188">
        <v>0</v>
      </c>
      <c r="CG25" s="69">
        <v>2</v>
      </c>
      <c r="CH25" s="188">
        <v>0</v>
      </c>
      <c r="CI25" s="189">
        <v>0</v>
      </c>
      <c r="CJ25" s="90">
        <v>0</v>
      </c>
      <c r="CK25" s="89">
        <v>1</v>
      </c>
      <c r="CL25" s="91">
        <v>-1</v>
      </c>
      <c r="CM25" s="90">
        <v>0</v>
      </c>
      <c r="CN25" s="90">
        <v>0</v>
      </c>
      <c r="CO25" s="188">
        <v>27</v>
      </c>
      <c r="CP25" s="188">
        <v>18</v>
      </c>
      <c r="CQ25" s="69">
        <v>9</v>
      </c>
      <c r="CR25" s="75" t="s">
        <v>39</v>
      </c>
      <c r="CS25" s="188">
        <v>0</v>
      </c>
      <c r="CT25" s="188">
        <v>0</v>
      </c>
      <c r="CU25" s="69">
        <v>0</v>
      </c>
      <c r="CV25" s="188">
        <v>0</v>
      </c>
      <c r="CW25" s="189">
        <v>0</v>
      </c>
      <c r="CX25" s="188">
        <v>2</v>
      </c>
      <c r="CY25" s="188">
        <v>1</v>
      </c>
      <c r="CZ25" s="69">
        <v>1</v>
      </c>
      <c r="DA25" s="188">
        <v>0</v>
      </c>
      <c r="DB25" s="189">
        <v>0</v>
      </c>
      <c r="DC25" s="90">
        <v>-2</v>
      </c>
      <c r="DD25" s="89">
        <v>-1</v>
      </c>
      <c r="DE25" s="91">
        <v>-1</v>
      </c>
      <c r="DF25" s="90">
        <v>0</v>
      </c>
      <c r="DG25" s="90">
        <v>0</v>
      </c>
      <c r="DH25" s="188">
        <v>10</v>
      </c>
      <c r="DI25" s="188">
        <v>8</v>
      </c>
      <c r="DJ25" s="69">
        <v>2</v>
      </c>
      <c r="DK25" s="75" t="s">
        <v>39</v>
      </c>
      <c r="DL25" s="188">
        <v>2</v>
      </c>
      <c r="DM25" s="188">
        <v>1</v>
      </c>
      <c r="DN25" s="69">
        <v>1</v>
      </c>
      <c r="DO25" s="188">
        <v>0</v>
      </c>
      <c r="DP25" s="189">
        <v>0</v>
      </c>
      <c r="DQ25" s="188">
        <v>9</v>
      </c>
      <c r="DR25" s="188">
        <v>1</v>
      </c>
      <c r="DS25" s="69">
        <v>4</v>
      </c>
      <c r="DT25" s="188">
        <v>0</v>
      </c>
      <c r="DU25" s="189">
        <v>4</v>
      </c>
      <c r="DV25" s="90">
        <v>-7</v>
      </c>
      <c r="DW25" s="89">
        <v>0</v>
      </c>
      <c r="DX25" s="91">
        <v>-3</v>
      </c>
      <c r="DY25" s="90">
        <v>0</v>
      </c>
      <c r="DZ25" s="90">
        <v>-4</v>
      </c>
      <c r="EA25" s="188">
        <v>20</v>
      </c>
      <c r="EB25" s="188">
        <v>8</v>
      </c>
      <c r="EC25" s="69">
        <v>12</v>
      </c>
    </row>
    <row r="26" spans="1:133" ht="13.2" customHeight="1">
      <c r="A26" s="75" t="s">
        <v>58</v>
      </c>
      <c r="B26" s="96">
        <v>56</v>
      </c>
      <c r="C26" s="96">
        <v>8</v>
      </c>
      <c r="D26" s="99">
        <v>27</v>
      </c>
      <c r="E26" s="96">
        <v>2</v>
      </c>
      <c r="F26" s="99">
        <v>19</v>
      </c>
      <c r="G26" s="96">
        <v>35</v>
      </c>
      <c r="H26" s="96">
        <v>2</v>
      </c>
      <c r="I26" s="99">
        <v>8</v>
      </c>
      <c r="J26" s="96">
        <v>5</v>
      </c>
      <c r="K26" s="99">
        <v>20</v>
      </c>
      <c r="L26" s="90">
        <v>21</v>
      </c>
      <c r="M26" s="89">
        <v>6</v>
      </c>
      <c r="N26" s="91">
        <v>19</v>
      </c>
      <c r="O26" s="90">
        <v>-3</v>
      </c>
      <c r="P26" s="90">
        <v>-1</v>
      </c>
      <c r="Q26" s="96">
        <v>943</v>
      </c>
      <c r="R26" s="96">
        <v>345</v>
      </c>
      <c r="S26" s="98">
        <v>598</v>
      </c>
      <c r="T26" s="75" t="s">
        <v>58</v>
      </c>
      <c r="U26" s="96">
        <v>7</v>
      </c>
      <c r="V26" s="96">
        <v>1</v>
      </c>
      <c r="W26" s="99">
        <v>5</v>
      </c>
      <c r="X26" s="96">
        <v>0</v>
      </c>
      <c r="Y26" s="99">
        <v>1</v>
      </c>
      <c r="Z26" s="96">
        <v>6</v>
      </c>
      <c r="AA26" s="96">
        <v>1</v>
      </c>
      <c r="AB26" s="99">
        <v>4</v>
      </c>
      <c r="AC26" s="96">
        <v>0</v>
      </c>
      <c r="AD26" s="99">
        <v>1</v>
      </c>
      <c r="AE26" s="90">
        <v>1</v>
      </c>
      <c r="AF26" s="89">
        <v>0</v>
      </c>
      <c r="AG26" s="91">
        <v>1</v>
      </c>
      <c r="AH26" s="90">
        <v>0</v>
      </c>
      <c r="AI26" s="90">
        <v>0</v>
      </c>
      <c r="AJ26" s="96">
        <v>167</v>
      </c>
      <c r="AK26" s="96">
        <v>65</v>
      </c>
      <c r="AL26" s="98">
        <v>102</v>
      </c>
      <c r="AM26" s="75" t="s">
        <v>58</v>
      </c>
      <c r="AN26" s="96">
        <v>4</v>
      </c>
      <c r="AO26" s="96">
        <v>1</v>
      </c>
      <c r="AP26" s="98">
        <v>2</v>
      </c>
      <c r="AQ26" s="96">
        <v>1</v>
      </c>
      <c r="AR26" s="99">
        <v>0</v>
      </c>
      <c r="AS26" s="96">
        <v>4</v>
      </c>
      <c r="AT26" s="96">
        <v>0</v>
      </c>
      <c r="AU26" s="98">
        <v>3</v>
      </c>
      <c r="AV26" s="96">
        <v>0</v>
      </c>
      <c r="AW26" s="99">
        <v>1</v>
      </c>
      <c r="AX26" s="90">
        <v>0</v>
      </c>
      <c r="AY26" s="89">
        <v>1</v>
      </c>
      <c r="AZ26" s="91">
        <v>-1</v>
      </c>
      <c r="BA26" s="90">
        <v>1</v>
      </c>
      <c r="BB26" s="90">
        <v>-1</v>
      </c>
      <c r="BC26" s="96">
        <v>103</v>
      </c>
      <c r="BD26" s="96">
        <v>44</v>
      </c>
      <c r="BE26" s="98">
        <v>59</v>
      </c>
      <c r="BF26" s="75" t="s">
        <v>58</v>
      </c>
      <c r="BG26" s="188">
        <v>3</v>
      </c>
      <c r="BH26" s="188">
        <v>0</v>
      </c>
      <c r="BI26" s="69">
        <v>2</v>
      </c>
      <c r="BJ26" s="188">
        <v>0</v>
      </c>
      <c r="BK26" s="189">
        <v>1</v>
      </c>
      <c r="BL26" s="188">
        <v>3</v>
      </c>
      <c r="BM26" s="188">
        <v>0</v>
      </c>
      <c r="BN26" s="69">
        <v>3</v>
      </c>
      <c r="BO26" s="188">
        <v>0</v>
      </c>
      <c r="BP26" s="189">
        <v>0</v>
      </c>
      <c r="BQ26" s="90">
        <v>0</v>
      </c>
      <c r="BR26" s="89">
        <v>0</v>
      </c>
      <c r="BS26" s="91">
        <v>-1</v>
      </c>
      <c r="BT26" s="90">
        <v>0</v>
      </c>
      <c r="BU26" s="90">
        <v>1</v>
      </c>
      <c r="BV26" s="188">
        <v>28</v>
      </c>
      <c r="BW26" s="188">
        <v>8</v>
      </c>
      <c r="BX26" s="69">
        <v>20</v>
      </c>
      <c r="BY26" s="75" t="s">
        <v>58</v>
      </c>
      <c r="BZ26" s="188">
        <v>2</v>
      </c>
      <c r="CA26" s="188">
        <v>0</v>
      </c>
      <c r="CB26" s="69">
        <v>1</v>
      </c>
      <c r="CC26" s="188">
        <v>0</v>
      </c>
      <c r="CD26" s="189">
        <v>1</v>
      </c>
      <c r="CE26" s="188">
        <v>1</v>
      </c>
      <c r="CF26" s="188">
        <v>0</v>
      </c>
      <c r="CG26" s="69">
        <v>1</v>
      </c>
      <c r="CH26" s="188">
        <v>0</v>
      </c>
      <c r="CI26" s="189">
        <v>0</v>
      </c>
      <c r="CJ26" s="90">
        <v>1</v>
      </c>
      <c r="CK26" s="89">
        <v>0</v>
      </c>
      <c r="CL26" s="91">
        <v>0</v>
      </c>
      <c r="CM26" s="90">
        <v>0</v>
      </c>
      <c r="CN26" s="90">
        <v>1</v>
      </c>
      <c r="CO26" s="188">
        <v>14</v>
      </c>
      <c r="CP26" s="188">
        <v>5</v>
      </c>
      <c r="CQ26" s="69">
        <v>9</v>
      </c>
      <c r="CR26" s="75" t="s">
        <v>58</v>
      </c>
      <c r="CS26" s="188">
        <v>0</v>
      </c>
      <c r="CT26" s="188">
        <v>0</v>
      </c>
      <c r="CU26" s="69">
        <v>0</v>
      </c>
      <c r="CV26" s="188">
        <v>0</v>
      </c>
      <c r="CW26" s="189">
        <v>0</v>
      </c>
      <c r="CX26" s="188">
        <v>4</v>
      </c>
      <c r="CY26" s="188">
        <v>2</v>
      </c>
      <c r="CZ26" s="69">
        <v>2</v>
      </c>
      <c r="DA26" s="188">
        <v>0</v>
      </c>
      <c r="DB26" s="189">
        <v>0</v>
      </c>
      <c r="DC26" s="90">
        <v>-4</v>
      </c>
      <c r="DD26" s="89">
        <v>-2</v>
      </c>
      <c r="DE26" s="91">
        <v>-2</v>
      </c>
      <c r="DF26" s="90">
        <v>0</v>
      </c>
      <c r="DG26" s="90">
        <v>0</v>
      </c>
      <c r="DH26" s="188">
        <v>10</v>
      </c>
      <c r="DI26" s="188">
        <v>5</v>
      </c>
      <c r="DJ26" s="69">
        <v>5</v>
      </c>
      <c r="DK26" s="75" t="s">
        <v>58</v>
      </c>
      <c r="DL26" s="188">
        <v>1</v>
      </c>
      <c r="DM26" s="188">
        <v>0</v>
      </c>
      <c r="DN26" s="69">
        <v>1</v>
      </c>
      <c r="DO26" s="188">
        <v>0</v>
      </c>
      <c r="DP26" s="189">
        <v>0</v>
      </c>
      <c r="DQ26" s="188">
        <v>9</v>
      </c>
      <c r="DR26" s="188">
        <v>2</v>
      </c>
      <c r="DS26" s="69">
        <v>6</v>
      </c>
      <c r="DT26" s="188">
        <v>0</v>
      </c>
      <c r="DU26" s="189">
        <v>1</v>
      </c>
      <c r="DV26" s="90">
        <v>-8</v>
      </c>
      <c r="DW26" s="89">
        <v>-2</v>
      </c>
      <c r="DX26" s="91">
        <v>-5</v>
      </c>
      <c r="DY26" s="90">
        <v>0</v>
      </c>
      <c r="DZ26" s="90">
        <v>-1</v>
      </c>
      <c r="EA26" s="188">
        <v>21</v>
      </c>
      <c r="EB26" s="188">
        <v>11</v>
      </c>
      <c r="EC26" s="69">
        <v>10</v>
      </c>
    </row>
    <row r="27" spans="1:133" ht="13.2" customHeight="1">
      <c r="A27" s="75" t="s">
        <v>59</v>
      </c>
      <c r="B27" s="96">
        <v>17</v>
      </c>
      <c r="C27" s="96">
        <v>3</v>
      </c>
      <c r="D27" s="99">
        <v>8</v>
      </c>
      <c r="E27" s="96">
        <v>0</v>
      </c>
      <c r="F27" s="99">
        <v>6</v>
      </c>
      <c r="G27" s="96">
        <v>8</v>
      </c>
      <c r="H27" s="96">
        <v>0</v>
      </c>
      <c r="I27" s="99">
        <v>4</v>
      </c>
      <c r="J27" s="96">
        <v>2</v>
      </c>
      <c r="K27" s="99">
        <v>2</v>
      </c>
      <c r="L27" s="90">
        <v>9</v>
      </c>
      <c r="M27" s="89">
        <v>3</v>
      </c>
      <c r="N27" s="91">
        <v>4</v>
      </c>
      <c r="O27" s="90">
        <v>-2</v>
      </c>
      <c r="P27" s="90">
        <v>4</v>
      </c>
      <c r="Q27" s="96">
        <v>539</v>
      </c>
      <c r="R27" s="96">
        <v>128</v>
      </c>
      <c r="S27" s="98">
        <v>411</v>
      </c>
      <c r="T27" s="75" t="s">
        <v>59</v>
      </c>
      <c r="U27" s="96">
        <v>3</v>
      </c>
      <c r="V27" s="96">
        <v>0</v>
      </c>
      <c r="W27" s="99">
        <v>2</v>
      </c>
      <c r="X27" s="96">
        <v>0</v>
      </c>
      <c r="Y27" s="99">
        <v>1</v>
      </c>
      <c r="Z27" s="96">
        <v>1</v>
      </c>
      <c r="AA27" s="96">
        <v>0</v>
      </c>
      <c r="AB27" s="99">
        <v>1</v>
      </c>
      <c r="AC27" s="96">
        <v>0</v>
      </c>
      <c r="AD27" s="99">
        <v>0</v>
      </c>
      <c r="AE27" s="90">
        <v>2</v>
      </c>
      <c r="AF27" s="89">
        <v>0</v>
      </c>
      <c r="AG27" s="91">
        <v>1</v>
      </c>
      <c r="AH27" s="90">
        <v>0</v>
      </c>
      <c r="AI27" s="90">
        <v>1</v>
      </c>
      <c r="AJ27" s="96">
        <v>87</v>
      </c>
      <c r="AK27" s="96">
        <v>18</v>
      </c>
      <c r="AL27" s="98">
        <v>69</v>
      </c>
      <c r="AM27" s="75" t="s">
        <v>59</v>
      </c>
      <c r="AN27" s="96">
        <v>1</v>
      </c>
      <c r="AO27" s="96">
        <v>0</v>
      </c>
      <c r="AP27" s="98">
        <v>1</v>
      </c>
      <c r="AQ27" s="96">
        <v>0</v>
      </c>
      <c r="AR27" s="99">
        <v>0</v>
      </c>
      <c r="AS27" s="96">
        <v>2</v>
      </c>
      <c r="AT27" s="96">
        <v>0</v>
      </c>
      <c r="AU27" s="98">
        <v>1</v>
      </c>
      <c r="AV27" s="96">
        <v>1</v>
      </c>
      <c r="AW27" s="99">
        <v>0</v>
      </c>
      <c r="AX27" s="90">
        <v>-1</v>
      </c>
      <c r="AY27" s="89">
        <v>0</v>
      </c>
      <c r="AZ27" s="91">
        <v>0</v>
      </c>
      <c r="BA27" s="90">
        <v>-1</v>
      </c>
      <c r="BB27" s="90">
        <v>0</v>
      </c>
      <c r="BC27" s="96">
        <v>53</v>
      </c>
      <c r="BD27" s="96">
        <v>8</v>
      </c>
      <c r="BE27" s="98">
        <v>45</v>
      </c>
      <c r="BF27" s="75" t="s">
        <v>59</v>
      </c>
      <c r="BG27" s="188">
        <v>1</v>
      </c>
      <c r="BH27" s="188">
        <v>0</v>
      </c>
      <c r="BI27" s="69">
        <v>1</v>
      </c>
      <c r="BJ27" s="188">
        <v>0</v>
      </c>
      <c r="BK27" s="189">
        <v>0</v>
      </c>
      <c r="BL27" s="188">
        <v>1</v>
      </c>
      <c r="BM27" s="188">
        <v>0</v>
      </c>
      <c r="BN27" s="69">
        <v>1</v>
      </c>
      <c r="BO27" s="188">
        <v>0</v>
      </c>
      <c r="BP27" s="189">
        <v>0</v>
      </c>
      <c r="BQ27" s="90">
        <v>0</v>
      </c>
      <c r="BR27" s="89">
        <v>0</v>
      </c>
      <c r="BS27" s="91">
        <v>0</v>
      </c>
      <c r="BT27" s="90">
        <v>0</v>
      </c>
      <c r="BU27" s="90">
        <v>0</v>
      </c>
      <c r="BV27" s="188">
        <v>16</v>
      </c>
      <c r="BW27" s="188">
        <v>3</v>
      </c>
      <c r="BX27" s="69">
        <v>13</v>
      </c>
      <c r="BY27" s="75" t="s">
        <v>59</v>
      </c>
      <c r="BZ27" s="188">
        <v>0</v>
      </c>
      <c r="CA27" s="188">
        <v>0</v>
      </c>
      <c r="CB27" s="69">
        <v>0</v>
      </c>
      <c r="CC27" s="188">
        <v>0</v>
      </c>
      <c r="CD27" s="189">
        <v>0</v>
      </c>
      <c r="CE27" s="188">
        <v>1</v>
      </c>
      <c r="CF27" s="188">
        <v>0</v>
      </c>
      <c r="CG27" s="69">
        <v>1</v>
      </c>
      <c r="CH27" s="188">
        <v>0</v>
      </c>
      <c r="CI27" s="189">
        <v>0</v>
      </c>
      <c r="CJ27" s="90">
        <v>-1</v>
      </c>
      <c r="CK27" s="89">
        <v>0</v>
      </c>
      <c r="CL27" s="91">
        <v>-1</v>
      </c>
      <c r="CM27" s="90">
        <v>0</v>
      </c>
      <c r="CN27" s="90">
        <v>0</v>
      </c>
      <c r="CO27" s="188">
        <v>13</v>
      </c>
      <c r="CP27" s="188">
        <v>7</v>
      </c>
      <c r="CQ27" s="69">
        <v>6</v>
      </c>
      <c r="CR27" s="75" t="s">
        <v>59</v>
      </c>
      <c r="CS27" s="188">
        <v>0</v>
      </c>
      <c r="CT27" s="188">
        <v>0</v>
      </c>
      <c r="CU27" s="69">
        <v>0</v>
      </c>
      <c r="CV27" s="188">
        <v>0</v>
      </c>
      <c r="CW27" s="189">
        <v>0</v>
      </c>
      <c r="CX27" s="188">
        <v>0</v>
      </c>
      <c r="CY27" s="188">
        <v>0</v>
      </c>
      <c r="CZ27" s="69">
        <v>0</v>
      </c>
      <c r="DA27" s="188">
        <v>0</v>
      </c>
      <c r="DB27" s="189">
        <v>0</v>
      </c>
      <c r="DC27" s="90">
        <v>0</v>
      </c>
      <c r="DD27" s="89">
        <v>0</v>
      </c>
      <c r="DE27" s="91">
        <v>0</v>
      </c>
      <c r="DF27" s="90">
        <v>0</v>
      </c>
      <c r="DG27" s="90">
        <v>0</v>
      </c>
      <c r="DH27" s="188">
        <v>7</v>
      </c>
      <c r="DI27" s="188">
        <v>1</v>
      </c>
      <c r="DJ27" s="69">
        <v>6</v>
      </c>
      <c r="DK27" s="75" t="s">
        <v>59</v>
      </c>
      <c r="DL27" s="188">
        <v>0</v>
      </c>
      <c r="DM27" s="188">
        <v>0</v>
      </c>
      <c r="DN27" s="69">
        <v>0</v>
      </c>
      <c r="DO27" s="188">
        <v>0</v>
      </c>
      <c r="DP27" s="189">
        <v>0</v>
      </c>
      <c r="DQ27" s="188">
        <v>3</v>
      </c>
      <c r="DR27" s="188">
        <v>0</v>
      </c>
      <c r="DS27" s="69">
        <v>3</v>
      </c>
      <c r="DT27" s="188">
        <v>0</v>
      </c>
      <c r="DU27" s="189">
        <v>0</v>
      </c>
      <c r="DV27" s="90">
        <v>-3</v>
      </c>
      <c r="DW27" s="89">
        <v>0</v>
      </c>
      <c r="DX27" s="91">
        <v>-3</v>
      </c>
      <c r="DY27" s="90">
        <v>0</v>
      </c>
      <c r="DZ27" s="90">
        <v>0</v>
      </c>
      <c r="EA27" s="188">
        <v>14</v>
      </c>
      <c r="EB27" s="188">
        <v>3</v>
      </c>
      <c r="EC27" s="69">
        <v>11</v>
      </c>
    </row>
    <row r="28" spans="1:133" ht="13.2" customHeight="1">
      <c r="A28" s="190" t="s">
        <v>60</v>
      </c>
      <c r="B28" s="191">
        <v>0</v>
      </c>
      <c r="C28" s="191">
        <v>0</v>
      </c>
      <c r="D28" s="192">
        <v>0</v>
      </c>
      <c r="E28" s="191">
        <v>0</v>
      </c>
      <c r="F28" s="192">
        <v>0</v>
      </c>
      <c r="G28" s="191">
        <v>3</v>
      </c>
      <c r="H28" s="191">
        <v>0</v>
      </c>
      <c r="I28" s="192">
        <v>3</v>
      </c>
      <c r="J28" s="191">
        <v>0</v>
      </c>
      <c r="K28" s="192">
        <v>0</v>
      </c>
      <c r="L28" s="193">
        <v>-3</v>
      </c>
      <c r="M28" s="194">
        <v>0</v>
      </c>
      <c r="N28" s="195">
        <v>-3</v>
      </c>
      <c r="O28" s="193">
        <v>0</v>
      </c>
      <c r="P28" s="193">
        <v>0</v>
      </c>
      <c r="Q28" s="191">
        <v>156</v>
      </c>
      <c r="R28" s="191">
        <v>14</v>
      </c>
      <c r="S28" s="196">
        <v>142</v>
      </c>
      <c r="T28" s="190" t="s">
        <v>60</v>
      </c>
      <c r="U28" s="191">
        <v>0</v>
      </c>
      <c r="V28" s="191">
        <v>0</v>
      </c>
      <c r="W28" s="192">
        <v>0</v>
      </c>
      <c r="X28" s="191">
        <v>0</v>
      </c>
      <c r="Y28" s="192">
        <v>0</v>
      </c>
      <c r="Z28" s="191">
        <v>0</v>
      </c>
      <c r="AA28" s="191">
        <v>0</v>
      </c>
      <c r="AB28" s="192">
        <v>0</v>
      </c>
      <c r="AC28" s="191">
        <v>0</v>
      </c>
      <c r="AD28" s="192">
        <v>0</v>
      </c>
      <c r="AE28" s="193">
        <v>0</v>
      </c>
      <c r="AF28" s="194">
        <v>0</v>
      </c>
      <c r="AG28" s="195">
        <v>0</v>
      </c>
      <c r="AH28" s="193">
        <v>0</v>
      </c>
      <c r="AI28" s="193">
        <v>0</v>
      </c>
      <c r="AJ28" s="191">
        <v>40</v>
      </c>
      <c r="AK28" s="191">
        <v>6</v>
      </c>
      <c r="AL28" s="196">
        <v>34</v>
      </c>
      <c r="AM28" s="190" t="s">
        <v>60</v>
      </c>
      <c r="AN28" s="191">
        <v>0</v>
      </c>
      <c r="AO28" s="191">
        <v>0</v>
      </c>
      <c r="AP28" s="196">
        <v>0</v>
      </c>
      <c r="AQ28" s="191">
        <v>0</v>
      </c>
      <c r="AR28" s="192">
        <v>0</v>
      </c>
      <c r="AS28" s="191">
        <v>0</v>
      </c>
      <c r="AT28" s="191">
        <v>0</v>
      </c>
      <c r="AU28" s="196">
        <v>0</v>
      </c>
      <c r="AV28" s="191">
        <v>0</v>
      </c>
      <c r="AW28" s="192">
        <v>0</v>
      </c>
      <c r="AX28" s="193">
        <v>0</v>
      </c>
      <c r="AY28" s="194">
        <v>0</v>
      </c>
      <c r="AZ28" s="195">
        <v>0</v>
      </c>
      <c r="BA28" s="193">
        <v>0</v>
      </c>
      <c r="BB28" s="193">
        <v>0</v>
      </c>
      <c r="BC28" s="191">
        <v>23</v>
      </c>
      <c r="BD28" s="191">
        <v>4</v>
      </c>
      <c r="BE28" s="196">
        <v>19</v>
      </c>
      <c r="BF28" s="190" t="s">
        <v>60</v>
      </c>
      <c r="BG28" s="197">
        <v>0</v>
      </c>
      <c r="BH28" s="197">
        <v>0</v>
      </c>
      <c r="BI28" s="198">
        <v>0</v>
      </c>
      <c r="BJ28" s="197">
        <v>0</v>
      </c>
      <c r="BK28" s="199">
        <v>0</v>
      </c>
      <c r="BL28" s="197">
        <v>0</v>
      </c>
      <c r="BM28" s="197">
        <v>0</v>
      </c>
      <c r="BN28" s="198">
        <v>0</v>
      </c>
      <c r="BO28" s="197">
        <v>0</v>
      </c>
      <c r="BP28" s="199">
        <v>0</v>
      </c>
      <c r="BQ28" s="193">
        <v>0</v>
      </c>
      <c r="BR28" s="194">
        <v>0</v>
      </c>
      <c r="BS28" s="195">
        <v>0</v>
      </c>
      <c r="BT28" s="193">
        <v>0</v>
      </c>
      <c r="BU28" s="193">
        <v>0</v>
      </c>
      <c r="BV28" s="197">
        <v>3</v>
      </c>
      <c r="BW28" s="197">
        <v>0</v>
      </c>
      <c r="BX28" s="198">
        <v>3</v>
      </c>
      <c r="BY28" s="190" t="s">
        <v>60</v>
      </c>
      <c r="BZ28" s="197">
        <v>0</v>
      </c>
      <c r="CA28" s="197">
        <v>0</v>
      </c>
      <c r="CB28" s="198">
        <v>0</v>
      </c>
      <c r="CC28" s="197">
        <v>0</v>
      </c>
      <c r="CD28" s="199">
        <v>0</v>
      </c>
      <c r="CE28" s="197">
        <v>0</v>
      </c>
      <c r="CF28" s="197">
        <v>0</v>
      </c>
      <c r="CG28" s="198">
        <v>0</v>
      </c>
      <c r="CH28" s="197">
        <v>0</v>
      </c>
      <c r="CI28" s="199">
        <v>0</v>
      </c>
      <c r="CJ28" s="193">
        <v>0</v>
      </c>
      <c r="CK28" s="194">
        <v>0</v>
      </c>
      <c r="CL28" s="195">
        <v>0</v>
      </c>
      <c r="CM28" s="193">
        <v>0</v>
      </c>
      <c r="CN28" s="193">
        <v>0</v>
      </c>
      <c r="CO28" s="197">
        <v>4</v>
      </c>
      <c r="CP28" s="197">
        <v>1</v>
      </c>
      <c r="CQ28" s="198">
        <v>3</v>
      </c>
      <c r="CR28" s="190" t="s">
        <v>60</v>
      </c>
      <c r="CS28" s="197">
        <v>0</v>
      </c>
      <c r="CT28" s="197">
        <v>0</v>
      </c>
      <c r="CU28" s="198">
        <v>0</v>
      </c>
      <c r="CV28" s="197">
        <v>0</v>
      </c>
      <c r="CW28" s="199">
        <v>0</v>
      </c>
      <c r="CX28" s="197">
        <v>0</v>
      </c>
      <c r="CY28" s="197">
        <v>0</v>
      </c>
      <c r="CZ28" s="198">
        <v>0</v>
      </c>
      <c r="DA28" s="197">
        <v>0</v>
      </c>
      <c r="DB28" s="199">
        <v>0</v>
      </c>
      <c r="DC28" s="193">
        <v>0</v>
      </c>
      <c r="DD28" s="194">
        <v>0</v>
      </c>
      <c r="DE28" s="195">
        <v>0</v>
      </c>
      <c r="DF28" s="193">
        <v>0</v>
      </c>
      <c r="DG28" s="193">
        <v>0</v>
      </c>
      <c r="DH28" s="197">
        <v>2</v>
      </c>
      <c r="DI28" s="197">
        <v>0</v>
      </c>
      <c r="DJ28" s="198">
        <v>2</v>
      </c>
      <c r="DK28" s="190" t="s">
        <v>60</v>
      </c>
      <c r="DL28" s="197">
        <v>0</v>
      </c>
      <c r="DM28" s="197">
        <v>0</v>
      </c>
      <c r="DN28" s="198">
        <v>0</v>
      </c>
      <c r="DO28" s="197">
        <v>0</v>
      </c>
      <c r="DP28" s="199">
        <v>0</v>
      </c>
      <c r="DQ28" s="197">
        <v>1</v>
      </c>
      <c r="DR28" s="197">
        <v>0</v>
      </c>
      <c r="DS28" s="198">
        <v>1</v>
      </c>
      <c r="DT28" s="197">
        <v>0</v>
      </c>
      <c r="DU28" s="199">
        <v>0</v>
      </c>
      <c r="DV28" s="193">
        <v>-1</v>
      </c>
      <c r="DW28" s="194">
        <v>0</v>
      </c>
      <c r="DX28" s="195">
        <v>-1</v>
      </c>
      <c r="DY28" s="193">
        <v>0</v>
      </c>
      <c r="DZ28" s="193">
        <v>0</v>
      </c>
      <c r="EA28" s="197">
        <v>3</v>
      </c>
      <c r="EB28" s="197">
        <v>0</v>
      </c>
      <c r="EC28" s="198">
        <v>3</v>
      </c>
    </row>
    <row r="33" spans="1:133" ht="10.8">
      <c r="A33" s="185" t="s">
        <v>307</v>
      </c>
      <c r="E33" s="186"/>
      <c r="T33" s="185" t="s">
        <v>308</v>
      </c>
      <c r="X33" s="186"/>
      <c r="AM33" s="69" t="s">
        <v>309</v>
      </c>
      <c r="BF33" s="185" t="s">
        <v>310</v>
      </c>
      <c r="BJ33" s="186"/>
      <c r="BY33" s="185" t="s">
        <v>311</v>
      </c>
      <c r="CC33" s="186"/>
      <c r="CR33" s="185" t="s">
        <v>312</v>
      </c>
      <c r="DK33" s="185" t="s">
        <v>313</v>
      </c>
    </row>
    <row r="34" spans="1:133" ht="10.8">
      <c r="R34" s="187" t="str">
        <f>$R$2</f>
        <v>令和４年10月１日～令和５年９月30日</v>
      </c>
      <c r="S34" s="187" t="s">
        <v>101</v>
      </c>
      <c r="AK34" s="187" t="str">
        <f>$R$2</f>
        <v>令和４年10月１日～令和５年９月30日</v>
      </c>
      <c r="AL34" s="187" t="s">
        <v>101</v>
      </c>
      <c r="BD34" s="187" t="str">
        <f>$R$2</f>
        <v>令和４年10月１日～令和５年９月30日</v>
      </c>
      <c r="BE34" s="103" t="s">
        <v>101</v>
      </c>
      <c r="BW34" s="187" t="str">
        <f>$R$2</f>
        <v>令和４年10月１日～令和５年９月30日</v>
      </c>
      <c r="BX34" s="187" t="s">
        <v>101</v>
      </c>
      <c r="CP34" s="187" t="str">
        <f>$R$2</f>
        <v>令和４年10月１日～令和５年９月30日</v>
      </c>
      <c r="CQ34" s="187" t="s">
        <v>101</v>
      </c>
      <c r="DI34" s="187" t="str">
        <f>$R$2</f>
        <v>令和４年10月１日～令和５年９月30日</v>
      </c>
      <c r="DJ34" s="187" t="s">
        <v>101</v>
      </c>
      <c r="EB34" s="187" t="str">
        <f>$R$2</f>
        <v>令和４年10月１日～令和５年９月30日</v>
      </c>
      <c r="EC34" s="187" t="s">
        <v>101</v>
      </c>
    </row>
    <row r="35" spans="1:133" ht="13.2" customHeight="1">
      <c r="A35" s="71"/>
      <c r="B35" s="72"/>
      <c r="C35" s="73"/>
      <c r="D35" s="73"/>
      <c r="E35" s="73"/>
      <c r="F35" s="74"/>
      <c r="G35" s="72"/>
      <c r="H35" s="73"/>
      <c r="I35" s="73"/>
      <c r="J35" s="73"/>
      <c r="K35" s="74"/>
      <c r="L35" s="71"/>
      <c r="M35" s="71"/>
      <c r="N35" s="71"/>
      <c r="O35" s="71"/>
      <c r="P35" s="71"/>
      <c r="Q35" s="72"/>
      <c r="R35" s="71"/>
      <c r="S35" s="71"/>
      <c r="T35" s="71"/>
      <c r="U35" s="72"/>
      <c r="V35" s="73"/>
      <c r="W35" s="73"/>
      <c r="X35" s="73"/>
      <c r="Y35" s="74"/>
      <c r="Z35" s="72"/>
      <c r="AA35" s="73"/>
      <c r="AB35" s="73"/>
      <c r="AC35" s="73"/>
      <c r="AD35" s="74"/>
      <c r="AE35" s="71"/>
      <c r="AF35" s="71"/>
      <c r="AG35" s="71"/>
      <c r="AH35" s="71"/>
      <c r="AI35" s="71"/>
      <c r="AJ35" s="72"/>
      <c r="AK35" s="71"/>
      <c r="AL35" s="71"/>
      <c r="AM35" s="71"/>
      <c r="AN35" s="72"/>
      <c r="AO35" s="73"/>
      <c r="AP35" s="73"/>
      <c r="AQ35" s="73"/>
      <c r="AR35" s="74"/>
      <c r="AS35" s="72"/>
      <c r="AT35" s="73"/>
      <c r="AU35" s="73"/>
      <c r="AV35" s="73"/>
      <c r="AW35" s="74"/>
      <c r="AX35" s="71"/>
      <c r="AY35" s="71"/>
      <c r="AZ35" s="71"/>
      <c r="BA35" s="71"/>
      <c r="BB35" s="71"/>
      <c r="BC35" s="72"/>
      <c r="BD35" s="71"/>
      <c r="BE35" s="71"/>
      <c r="BF35" s="71"/>
      <c r="BG35" s="72"/>
      <c r="BH35" s="73"/>
      <c r="BI35" s="73"/>
      <c r="BJ35" s="73"/>
      <c r="BK35" s="74"/>
      <c r="BL35" s="72"/>
      <c r="BM35" s="73"/>
      <c r="BN35" s="73"/>
      <c r="BO35" s="73"/>
      <c r="BP35" s="74"/>
      <c r="BQ35" s="71"/>
      <c r="BR35" s="71"/>
      <c r="BS35" s="71"/>
      <c r="BT35" s="71"/>
      <c r="BU35" s="71"/>
      <c r="BV35" s="72"/>
      <c r="BW35" s="71"/>
      <c r="BX35" s="71"/>
      <c r="BY35" s="71"/>
      <c r="BZ35" s="72"/>
      <c r="CA35" s="73"/>
      <c r="CB35" s="73"/>
      <c r="CC35" s="73"/>
      <c r="CD35" s="74"/>
      <c r="CE35" s="72"/>
      <c r="CF35" s="73"/>
      <c r="CG35" s="73"/>
      <c r="CH35" s="73"/>
      <c r="CI35" s="74"/>
      <c r="CJ35" s="71"/>
      <c r="CK35" s="71"/>
      <c r="CL35" s="71"/>
      <c r="CM35" s="71"/>
      <c r="CN35" s="71"/>
      <c r="CO35" s="72"/>
      <c r="CP35" s="71"/>
      <c r="CQ35" s="71"/>
      <c r="CR35" s="71"/>
      <c r="CS35" s="72"/>
      <c r="CT35" s="73"/>
      <c r="CU35" s="73"/>
      <c r="CV35" s="73"/>
      <c r="CW35" s="74"/>
      <c r="CX35" s="72"/>
      <c r="CY35" s="73"/>
      <c r="CZ35" s="73"/>
      <c r="DA35" s="73"/>
      <c r="DB35" s="74"/>
      <c r="DC35" s="71"/>
      <c r="DD35" s="71"/>
      <c r="DE35" s="71"/>
      <c r="DF35" s="71"/>
      <c r="DG35" s="71"/>
      <c r="DH35" s="72"/>
      <c r="DI35" s="71"/>
      <c r="DJ35" s="71"/>
      <c r="DK35" s="71"/>
      <c r="DL35" s="72"/>
      <c r="DM35" s="73"/>
      <c r="DN35" s="73"/>
      <c r="DO35" s="73"/>
      <c r="DP35" s="74"/>
      <c r="DQ35" s="72"/>
      <c r="DR35" s="73"/>
      <c r="DS35" s="73"/>
      <c r="DT35" s="73"/>
      <c r="DU35" s="74"/>
      <c r="DV35" s="71"/>
      <c r="DW35" s="71"/>
      <c r="DX35" s="71"/>
      <c r="DY35" s="71"/>
      <c r="DZ35" s="71"/>
      <c r="EA35" s="72"/>
      <c r="EB35" s="71"/>
      <c r="EC35" s="71"/>
    </row>
    <row r="36" spans="1:133" s="300" customFormat="1" ht="13.2" customHeight="1">
      <c r="A36" s="296" t="s">
        <v>53</v>
      </c>
      <c r="B36" s="297" t="s">
        <v>102</v>
      </c>
      <c r="C36" s="411" t="s">
        <v>103</v>
      </c>
      <c r="D36" s="413"/>
      <c r="E36" s="411" t="s">
        <v>104</v>
      </c>
      <c r="F36" s="412"/>
      <c r="G36" s="297" t="s">
        <v>105</v>
      </c>
      <c r="H36" s="411" t="s">
        <v>103</v>
      </c>
      <c r="I36" s="413"/>
      <c r="J36" s="411" t="s">
        <v>104</v>
      </c>
      <c r="K36" s="412"/>
      <c r="L36" s="296" t="s">
        <v>54</v>
      </c>
      <c r="M36" s="411" t="s">
        <v>103</v>
      </c>
      <c r="N36" s="412"/>
      <c r="O36" s="413" t="s">
        <v>104</v>
      </c>
      <c r="P36" s="412"/>
      <c r="Q36" s="297" t="s">
        <v>106</v>
      </c>
      <c r="R36" s="299"/>
      <c r="S36" s="299"/>
      <c r="T36" s="296" t="s">
        <v>53</v>
      </c>
      <c r="U36" s="297" t="s">
        <v>102</v>
      </c>
      <c r="V36" s="411" t="s">
        <v>103</v>
      </c>
      <c r="W36" s="413"/>
      <c r="X36" s="411" t="s">
        <v>104</v>
      </c>
      <c r="Y36" s="412"/>
      <c r="Z36" s="297" t="s">
        <v>105</v>
      </c>
      <c r="AA36" s="411" t="s">
        <v>103</v>
      </c>
      <c r="AB36" s="413"/>
      <c r="AC36" s="411" t="s">
        <v>104</v>
      </c>
      <c r="AD36" s="412"/>
      <c r="AE36" s="296" t="s">
        <v>54</v>
      </c>
      <c r="AF36" s="411" t="s">
        <v>103</v>
      </c>
      <c r="AG36" s="412"/>
      <c r="AH36" s="413" t="s">
        <v>104</v>
      </c>
      <c r="AI36" s="412"/>
      <c r="AJ36" s="297" t="s">
        <v>106</v>
      </c>
      <c r="AK36" s="299"/>
      <c r="AL36" s="299"/>
      <c r="AM36" s="296" t="s">
        <v>53</v>
      </c>
      <c r="AN36" s="297" t="s">
        <v>102</v>
      </c>
      <c r="AO36" s="411" t="s">
        <v>103</v>
      </c>
      <c r="AP36" s="413"/>
      <c r="AQ36" s="411" t="s">
        <v>104</v>
      </c>
      <c r="AR36" s="412"/>
      <c r="AS36" s="297" t="s">
        <v>105</v>
      </c>
      <c r="AT36" s="411" t="s">
        <v>103</v>
      </c>
      <c r="AU36" s="413"/>
      <c r="AV36" s="411" t="s">
        <v>104</v>
      </c>
      <c r="AW36" s="412"/>
      <c r="AX36" s="296" t="s">
        <v>54</v>
      </c>
      <c r="AY36" s="411" t="s">
        <v>103</v>
      </c>
      <c r="AZ36" s="412"/>
      <c r="BA36" s="413" t="s">
        <v>104</v>
      </c>
      <c r="BB36" s="412"/>
      <c r="BC36" s="297" t="s">
        <v>106</v>
      </c>
      <c r="BD36" s="299"/>
      <c r="BE36" s="299"/>
      <c r="BF36" s="296" t="s">
        <v>53</v>
      </c>
      <c r="BG36" s="297" t="s">
        <v>102</v>
      </c>
      <c r="BH36" s="411" t="s">
        <v>103</v>
      </c>
      <c r="BI36" s="413"/>
      <c r="BJ36" s="411" t="s">
        <v>104</v>
      </c>
      <c r="BK36" s="412"/>
      <c r="BL36" s="297" t="s">
        <v>105</v>
      </c>
      <c r="BM36" s="411" t="s">
        <v>103</v>
      </c>
      <c r="BN36" s="413"/>
      <c r="BO36" s="411" t="s">
        <v>104</v>
      </c>
      <c r="BP36" s="412"/>
      <c r="BQ36" s="296" t="s">
        <v>54</v>
      </c>
      <c r="BR36" s="411" t="s">
        <v>103</v>
      </c>
      <c r="BS36" s="412"/>
      <c r="BT36" s="413" t="s">
        <v>104</v>
      </c>
      <c r="BU36" s="412"/>
      <c r="BV36" s="297" t="s">
        <v>106</v>
      </c>
      <c r="BW36" s="299"/>
      <c r="BX36" s="299"/>
      <c r="BY36" s="296" t="s">
        <v>53</v>
      </c>
      <c r="BZ36" s="297" t="s">
        <v>102</v>
      </c>
      <c r="CA36" s="411" t="s">
        <v>103</v>
      </c>
      <c r="CB36" s="413"/>
      <c r="CC36" s="411" t="s">
        <v>104</v>
      </c>
      <c r="CD36" s="412"/>
      <c r="CE36" s="297" t="s">
        <v>105</v>
      </c>
      <c r="CF36" s="411" t="s">
        <v>103</v>
      </c>
      <c r="CG36" s="413"/>
      <c r="CH36" s="411" t="s">
        <v>104</v>
      </c>
      <c r="CI36" s="412"/>
      <c r="CJ36" s="296" t="s">
        <v>54</v>
      </c>
      <c r="CK36" s="411" t="s">
        <v>103</v>
      </c>
      <c r="CL36" s="412"/>
      <c r="CM36" s="413" t="s">
        <v>104</v>
      </c>
      <c r="CN36" s="412"/>
      <c r="CO36" s="297" t="s">
        <v>106</v>
      </c>
      <c r="CP36" s="299"/>
      <c r="CQ36" s="299"/>
      <c r="CR36" s="296" t="s">
        <v>53</v>
      </c>
      <c r="CS36" s="297" t="s">
        <v>102</v>
      </c>
      <c r="CT36" s="411" t="s">
        <v>103</v>
      </c>
      <c r="CU36" s="413"/>
      <c r="CV36" s="411" t="s">
        <v>104</v>
      </c>
      <c r="CW36" s="412"/>
      <c r="CX36" s="297" t="s">
        <v>105</v>
      </c>
      <c r="CY36" s="411" t="s">
        <v>103</v>
      </c>
      <c r="CZ36" s="413"/>
      <c r="DA36" s="411" t="s">
        <v>104</v>
      </c>
      <c r="DB36" s="412"/>
      <c r="DC36" s="296" t="s">
        <v>54</v>
      </c>
      <c r="DD36" s="411" t="s">
        <v>103</v>
      </c>
      <c r="DE36" s="412"/>
      <c r="DF36" s="413" t="s">
        <v>104</v>
      </c>
      <c r="DG36" s="412"/>
      <c r="DH36" s="297" t="s">
        <v>106</v>
      </c>
      <c r="DI36" s="299"/>
      <c r="DJ36" s="299"/>
      <c r="DK36" s="296" t="s">
        <v>53</v>
      </c>
      <c r="DL36" s="297" t="s">
        <v>102</v>
      </c>
      <c r="DM36" s="411" t="s">
        <v>103</v>
      </c>
      <c r="DN36" s="413"/>
      <c r="DO36" s="411" t="s">
        <v>104</v>
      </c>
      <c r="DP36" s="412"/>
      <c r="DQ36" s="297" t="s">
        <v>105</v>
      </c>
      <c r="DR36" s="411" t="s">
        <v>103</v>
      </c>
      <c r="DS36" s="413"/>
      <c r="DT36" s="411" t="s">
        <v>104</v>
      </c>
      <c r="DU36" s="412"/>
      <c r="DV36" s="296" t="s">
        <v>54</v>
      </c>
      <c r="DW36" s="411" t="s">
        <v>103</v>
      </c>
      <c r="DX36" s="412"/>
      <c r="DY36" s="413" t="s">
        <v>104</v>
      </c>
      <c r="DZ36" s="412"/>
      <c r="EA36" s="297" t="s">
        <v>106</v>
      </c>
      <c r="EB36" s="299"/>
      <c r="EC36" s="299"/>
    </row>
    <row r="37" spans="1:133" s="300" customFormat="1" ht="13.2" customHeight="1">
      <c r="A37" s="301" t="s">
        <v>107</v>
      </c>
      <c r="B37" s="302"/>
      <c r="C37" s="303" t="s">
        <v>40</v>
      </c>
      <c r="D37" s="304" t="s">
        <v>41</v>
      </c>
      <c r="E37" s="303" t="s">
        <v>40</v>
      </c>
      <c r="F37" s="304" t="s">
        <v>41</v>
      </c>
      <c r="G37" s="302"/>
      <c r="H37" s="303" t="s">
        <v>40</v>
      </c>
      <c r="I37" s="304" t="s">
        <v>41</v>
      </c>
      <c r="J37" s="303" t="s">
        <v>40</v>
      </c>
      <c r="K37" s="304" t="s">
        <v>41</v>
      </c>
      <c r="L37" s="303" t="s">
        <v>65</v>
      </c>
      <c r="M37" s="303" t="s">
        <v>40</v>
      </c>
      <c r="N37" s="304" t="s">
        <v>41</v>
      </c>
      <c r="O37" s="301" t="s">
        <v>40</v>
      </c>
      <c r="P37" s="304" t="s">
        <v>41</v>
      </c>
      <c r="Q37" s="302"/>
      <c r="R37" s="303" t="s">
        <v>40</v>
      </c>
      <c r="S37" s="298" t="s">
        <v>41</v>
      </c>
      <c r="T37" s="301" t="s">
        <v>107</v>
      </c>
      <c r="U37" s="302"/>
      <c r="V37" s="303" t="s">
        <v>40</v>
      </c>
      <c r="W37" s="304" t="s">
        <v>41</v>
      </c>
      <c r="X37" s="303" t="s">
        <v>40</v>
      </c>
      <c r="Y37" s="304" t="s">
        <v>41</v>
      </c>
      <c r="Z37" s="302"/>
      <c r="AA37" s="303" t="s">
        <v>40</v>
      </c>
      <c r="AB37" s="304" t="s">
        <v>41</v>
      </c>
      <c r="AC37" s="303" t="s">
        <v>40</v>
      </c>
      <c r="AD37" s="304" t="s">
        <v>41</v>
      </c>
      <c r="AE37" s="303" t="s">
        <v>65</v>
      </c>
      <c r="AF37" s="303" t="s">
        <v>40</v>
      </c>
      <c r="AG37" s="304" t="s">
        <v>41</v>
      </c>
      <c r="AH37" s="301" t="s">
        <v>40</v>
      </c>
      <c r="AI37" s="304" t="s">
        <v>41</v>
      </c>
      <c r="AJ37" s="302"/>
      <c r="AK37" s="303" t="s">
        <v>40</v>
      </c>
      <c r="AL37" s="298" t="s">
        <v>41</v>
      </c>
      <c r="AM37" s="301" t="s">
        <v>107</v>
      </c>
      <c r="AN37" s="302"/>
      <c r="AO37" s="303" t="s">
        <v>40</v>
      </c>
      <c r="AP37" s="304" t="s">
        <v>41</v>
      </c>
      <c r="AQ37" s="303" t="s">
        <v>40</v>
      </c>
      <c r="AR37" s="304" t="s">
        <v>41</v>
      </c>
      <c r="AS37" s="302"/>
      <c r="AT37" s="303" t="s">
        <v>40</v>
      </c>
      <c r="AU37" s="304" t="s">
        <v>41</v>
      </c>
      <c r="AV37" s="303" t="s">
        <v>40</v>
      </c>
      <c r="AW37" s="304" t="s">
        <v>41</v>
      </c>
      <c r="AX37" s="303" t="s">
        <v>65</v>
      </c>
      <c r="AY37" s="303" t="s">
        <v>40</v>
      </c>
      <c r="AZ37" s="304" t="s">
        <v>41</v>
      </c>
      <c r="BA37" s="301" t="s">
        <v>40</v>
      </c>
      <c r="BB37" s="304" t="s">
        <v>41</v>
      </c>
      <c r="BC37" s="302"/>
      <c r="BD37" s="303" t="s">
        <v>40</v>
      </c>
      <c r="BE37" s="298" t="s">
        <v>41</v>
      </c>
      <c r="BF37" s="301" t="s">
        <v>107</v>
      </c>
      <c r="BG37" s="302"/>
      <c r="BH37" s="303" t="s">
        <v>40</v>
      </c>
      <c r="BI37" s="304" t="s">
        <v>41</v>
      </c>
      <c r="BJ37" s="303" t="s">
        <v>40</v>
      </c>
      <c r="BK37" s="304" t="s">
        <v>41</v>
      </c>
      <c r="BL37" s="302"/>
      <c r="BM37" s="303" t="s">
        <v>40</v>
      </c>
      <c r="BN37" s="304" t="s">
        <v>41</v>
      </c>
      <c r="BO37" s="303" t="s">
        <v>40</v>
      </c>
      <c r="BP37" s="304" t="s">
        <v>41</v>
      </c>
      <c r="BQ37" s="303" t="s">
        <v>65</v>
      </c>
      <c r="BR37" s="303" t="s">
        <v>40</v>
      </c>
      <c r="BS37" s="304" t="s">
        <v>41</v>
      </c>
      <c r="BT37" s="301" t="s">
        <v>40</v>
      </c>
      <c r="BU37" s="304" t="s">
        <v>41</v>
      </c>
      <c r="BV37" s="302"/>
      <c r="BW37" s="303" t="s">
        <v>40</v>
      </c>
      <c r="BX37" s="298" t="s">
        <v>41</v>
      </c>
      <c r="BY37" s="301" t="s">
        <v>107</v>
      </c>
      <c r="BZ37" s="302"/>
      <c r="CA37" s="303" t="s">
        <v>40</v>
      </c>
      <c r="CB37" s="304" t="s">
        <v>41</v>
      </c>
      <c r="CC37" s="303" t="s">
        <v>40</v>
      </c>
      <c r="CD37" s="304" t="s">
        <v>41</v>
      </c>
      <c r="CE37" s="302"/>
      <c r="CF37" s="303" t="s">
        <v>40</v>
      </c>
      <c r="CG37" s="304" t="s">
        <v>41</v>
      </c>
      <c r="CH37" s="303" t="s">
        <v>40</v>
      </c>
      <c r="CI37" s="304" t="s">
        <v>41</v>
      </c>
      <c r="CJ37" s="303" t="s">
        <v>65</v>
      </c>
      <c r="CK37" s="303" t="s">
        <v>40</v>
      </c>
      <c r="CL37" s="304" t="s">
        <v>41</v>
      </c>
      <c r="CM37" s="301" t="s">
        <v>40</v>
      </c>
      <c r="CN37" s="304" t="s">
        <v>41</v>
      </c>
      <c r="CO37" s="302"/>
      <c r="CP37" s="303" t="s">
        <v>40</v>
      </c>
      <c r="CQ37" s="298" t="s">
        <v>41</v>
      </c>
      <c r="CR37" s="301" t="s">
        <v>107</v>
      </c>
      <c r="CS37" s="302"/>
      <c r="CT37" s="303" t="s">
        <v>40</v>
      </c>
      <c r="CU37" s="304" t="s">
        <v>41</v>
      </c>
      <c r="CV37" s="303" t="s">
        <v>40</v>
      </c>
      <c r="CW37" s="304" t="s">
        <v>41</v>
      </c>
      <c r="CX37" s="302"/>
      <c r="CY37" s="303" t="s">
        <v>40</v>
      </c>
      <c r="CZ37" s="304" t="s">
        <v>41</v>
      </c>
      <c r="DA37" s="303" t="s">
        <v>40</v>
      </c>
      <c r="DB37" s="304" t="s">
        <v>41</v>
      </c>
      <c r="DC37" s="303" t="s">
        <v>65</v>
      </c>
      <c r="DD37" s="303" t="s">
        <v>40</v>
      </c>
      <c r="DE37" s="304" t="s">
        <v>41</v>
      </c>
      <c r="DF37" s="301" t="s">
        <v>40</v>
      </c>
      <c r="DG37" s="304" t="s">
        <v>41</v>
      </c>
      <c r="DH37" s="302"/>
      <c r="DI37" s="303" t="s">
        <v>40</v>
      </c>
      <c r="DJ37" s="298" t="s">
        <v>41</v>
      </c>
      <c r="DK37" s="301" t="s">
        <v>107</v>
      </c>
      <c r="DL37" s="302"/>
      <c r="DM37" s="303" t="s">
        <v>40</v>
      </c>
      <c r="DN37" s="304" t="s">
        <v>41</v>
      </c>
      <c r="DO37" s="303" t="s">
        <v>40</v>
      </c>
      <c r="DP37" s="304" t="s">
        <v>41</v>
      </c>
      <c r="DQ37" s="302"/>
      <c r="DR37" s="303" t="s">
        <v>40</v>
      </c>
      <c r="DS37" s="304" t="s">
        <v>41</v>
      </c>
      <c r="DT37" s="303" t="s">
        <v>40</v>
      </c>
      <c r="DU37" s="304" t="s">
        <v>41</v>
      </c>
      <c r="DV37" s="303" t="s">
        <v>65</v>
      </c>
      <c r="DW37" s="303" t="s">
        <v>40</v>
      </c>
      <c r="DX37" s="304" t="s">
        <v>41</v>
      </c>
      <c r="DY37" s="301" t="s">
        <v>40</v>
      </c>
      <c r="DZ37" s="304" t="s">
        <v>41</v>
      </c>
      <c r="EA37" s="302"/>
      <c r="EB37" s="303" t="s">
        <v>40</v>
      </c>
      <c r="EC37" s="298" t="s">
        <v>41</v>
      </c>
    </row>
    <row r="38" spans="1:133" ht="13.2" customHeight="1">
      <c r="A38" s="75" t="s">
        <v>288</v>
      </c>
      <c r="B38" s="96">
        <v>6563</v>
      </c>
      <c r="C38" s="96">
        <v>1081</v>
      </c>
      <c r="D38" s="98">
        <v>1000</v>
      </c>
      <c r="E38" s="96">
        <v>2318</v>
      </c>
      <c r="F38" s="99">
        <v>2164</v>
      </c>
      <c r="G38" s="96">
        <v>5963</v>
      </c>
      <c r="H38" s="96">
        <v>1032</v>
      </c>
      <c r="I38" s="98">
        <v>1006</v>
      </c>
      <c r="J38" s="96">
        <v>2084</v>
      </c>
      <c r="K38" s="99">
        <v>1841</v>
      </c>
      <c r="L38" s="90">
        <v>600</v>
      </c>
      <c r="M38" s="89">
        <v>49</v>
      </c>
      <c r="N38" s="91">
        <v>-6</v>
      </c>
      <c r="O38" s="90">
        <v>234</v>
      </c>
      <c r="P38" s="90">
        <v>323</v>
      </c>
      <c r="Q38" s="96">
        <v>2397</v>
      </c>
      <c r="R38" s="96">
        <v>1152</v>
      </c>
      <c r="S38" s="98">
        <v>1245</v>
      </c>
      <c r="T38" s="75" t="s">
        <v>288</v>
      </c>
      <c r="U38" s="96">
        <v>1921</v>
      </c>
      <c r="V38" s="96">
        <v>513</v>
      </c>
      <c r="W38" s="98">
        <v>497</v>
      </c>
      <c r="X38" s="96">
        <v>521</v>
      </c>
      <c r="Y38" s="99">
        <v>390</v>
      </c>
      <c r="Z38" s="96">
        <v>1943</v>
      </c>
      <c r="AA38" s="96">
        <v>527</v>
      </c>
      <c r="AB38" s="98">
        <v>504</v>
      </c>
      <c r="AC38" s="96">
        <v>483</v>
      </c>
      <c r="AD38" s="99">
        <v>429</v>
      </c>
      <c r="AE38" s="90">
        <v>-22</v>
      </c>
      <c r="AF38" s="89">
        <v>-14</v>
      </c>
      <c r="AG38" s="91">
        <v>-7</v>
      </c>
      <c r="AH38" s="90">
        <v>38</v>
      </c>
      <c r="AI38" s="90">
        <v>-39</v>
      </c>
      <c r="AJ38" s="96">
        <v>947</v>
      </c>
      <c r="AK38" s="96">
        <v>451</v>
      </c>
      <c r="AL38" s="98">
        <v>496</v>
      </c>
      <c r="AM38" s="75" t="s">
        <v>288</v>
      </c>
      <c r="AN38" s="188">
        <v>1060</v>
      </c>
      <c r="AO38" s="188">
        <v>334</v>
      </c>
      <c r="AP38" s="69">
        <v>338</v>
      </c>
      <c r="AQ38" s="188">
        <v>190</v>
      </c>
      <c r="AR38" s="189">
        <v>198</v>
      </c>
      <c r="AS38" s="188">
        <v>950</v>
      </c>
      <c r="AT38" s="188">
        <v>276</v>
      </c>
      <c r="AU38" s="69">
        <v>302</v>
      </c>
      <c r="AV38" s="188">
        <v>167</v>
      </c>
      <c r="AW38" s="189">
        <v>205</v>
      </c>
      <c r="AX38" s="90">
        <v>110</v>
      </c>
      <c r="AY38" s="89">
        <v>58</v>
      </c>
      <c r="AZ38" s="91">
        <v>36</v>
      </c>
      <c r="BA38" s="90">
        <v>23</v>
      </c>
      <c r="BB38" s="90">
        <v>-7</v>
      </c>
      <c r="BC38" s="188">
        <v>330</v>
      </c>
      <c r="BD38" s="188">
        <v>174</v>
      </c>
      <c r="BE38" s="69">
        <v>156</v>
      </c>
      <c r="BF38" s="75" t="s">
        <v>288</v>
      </c>
      <c r="BG38" s="188">
        <v>879</v>
      </c>
      <c r="BH38" s="188">
        <v>267</v>
      </c>
      <c r="BI38" s="69">
        <v>266</v>
      </c>
      <c r="BJ38" s="188">
        <v>159</v>
      </c>
      <c r="BK38" s="189">
        <v>187</v>
      </c>
      <c r="BL38" s="188">
        <v>940</v>
      </c>
      <c r="BM38" s="188">
        <v>298</v>
      </c>
      <c r="BN38" s="69">
        <v>289</v>
      </c>
      <c r="BO38" s="188">
        <v>179</v>
      </c>
      <c r="BP38" s="189">
        <v>174</v>
      </c>
      <c r="BQ38" s="90">
        <v>-61</v>
      </c>
      <c r="BR38" s="89">
        <v>-31</v>
      </c>
      <c r="BS38" s="91">
        <v>-23</v>
      </c>
      <c r="BT38" s="90">
        <v>-20</v>
      </c>
      <c r="BU38" s="90">
        <v>13</v>
      </c>
      <c r="BV38" s="188">
        <v>308</v>
      </c>
      <c r="BW38" s="188">
        <v>152</v>
      </c>
      <c r="BX38" s="69">
        <v>156</v>
      </c>
      <c r="BY38" s="75" t="s">
        <v>288</v>
      </c>
      <c r="BZ38" s="188">
        <v>581</v>
      </c>
      <c r="CA38" s="188">
        <v>132</v>
      </c>
      <c r="CB38" s="69">
        <v>157</v>
      </c>
      <c r="CC38" s="188">
        <v>108</v>
      </c>
      <c r="CD38" s="189">
        <v>184</v>
      </c>
      <c r="CE38" s="188">
        <v>519</v>
      </c>
      <c r="CF38" s="188">
        <v>132</v>
      </c>
      <c r="CG38" s="69">
        <v>150</v>
      </c>
      <c r="CH38" s="188">
        <v>87</v>
      </c>
      <c r="CI38" s="189">
        <v>150</v>
      </c>
      <c r="CJ38" s="90">
        <v>62</v>
      </c>
      <c r="CK38" s="89">
        <v>0</v>
      </c>
      <c r="CL38" s="91">
        <v>7</v>
      </c>
      <c r="CM38" s="90">
        <v>21</v>
      </c>
      <c r="CN38" s="90">
        <v>34</v>
      </c>
      <c r="CO38" s="188">
        <v>268</v>
      </c>
      <c r="CP38" s="188">
        <v>128</v>
      </c>
      <c r="CQ38" s="69">
        <v>140</v>
      </c>
      <c r="CR38" s="75" t="s">
        <v>288</v>
      </c>
      <c r="CS38" s="188">
        <v>62</v>
      </c>
      <c r="CT38" s="188">
        <v>28</v>
      </c>
      <c r="CU38" s="69">
        <v>11</v>
      </c>
      <c r="CV38" s="188">
        <v>14</v>
      </c>
      <c r="CW38" s="189">
        <v>9</v>
      </c>
      <c r="CX38" s="188">
        <v>105</v>
      </c>
      <c r="CY38" s="188">
        <v>43</v>
      </c>
      <c r="CZ38" s="69">
        <v>34</v>
      </c>
      <c r="DA38" s="188">
        <v>17</v>
      </c>
      <c r="DB38" s="189">
        <v>11</v>
      </c>
      <c r="DC38" s="90">
        <v>-43</v>
      </c>
      <c r="DD38" s="89">
        <v>-15</v>
      </c>
      <c r="DE38" s="91">
        <v>-23</v>
      </c>
      <c r="DF38" s="90">
        <v>-3</v>
      </c>
      <c r="DG38" s="90">
        <v>-2</v>
      </c>
      <c r="DH38" s="188">
        <v>56</v>
      </c>
      <c r="DI38" s="188">
        <v>26</v>
      </c>
      <c r="DJ38" s="69">
        <v>30</v>
      </c>
      <c r="DK38" s="75" t="s">
        <v>288</v>
      </c>
      <c r="DL38" s="188">
        <v>143</v>
      </c>
      <c r="DM38" s="188">
        <v>52</v>
      </c>
      <c r="DN38" s="69">
        <v>51</v>
      </c>
      <c r="DO38" s="188">
        <v>22</v>
      </c>
      <c r="DP38" s="189">
        <v>18</v>
      </c>
      <c r="DQ38" s="188">
        <v>204</v>
      </c>
      <c r="DR38" s="188">
        <v>68</v>
      </c>
      <c r="DS38" s="69">
        <v>62</v>
      </c>
      <c r="DT38" s="188">
        <v>33</v>
      </c>
      <c r="DU38" s="189">
        <v>41</v>
      </c>
      <c r="DV38" s="90">
        <v>-61</v>
      </c>
      <c r="DW38" s="89">
        <v>-16</v>
      </c>
      <c r="DX38" s="91">
        <v>-11</v>
      </c>
      <c r="DY38" s="90">
        <v>-11</v>
      </c>
      <c r="DZ38" s="90">
        <v>-23</v>
      </c>
      <c r="EA38" s="188">
        <v>76</v>
      </c>
      <c r="EB38" s="188">
        <v>50</v>
      </c>
      <c r="EC38" s="69">
        <v>26</v>
      </c>
    </row>
    <row r="39" spans="1:133" ht="13.2" customHeight="1">
      <c r="A39" s="75" t="s">
        <v>108</v>
      </c>
      <c r="B39" s="96"/>
      <c r="C39" s="96"/>
      <c r="D39" s="98"/>
      <c r="E39" s="96"/>
      <c r="F39" s="99"/>
      <c r="G39" s="96"/>
      <c r="H39" s="96"/>
      <c r="I39" s="98"/>
      <c r="J39" s="96"/>
      <c r="K39" s="99"/>
      <c r="L39" s="90"/>
      <c r="M39" s="89"/>
      <c r="N39" s="91"/>
      <c r="O39" s="90"/>
      <c r="P39" s="90"/>
      <c r="Q39" s="96"/>
      <c r="R39" s="96"/>
      <c r="S39" s="98"/>
      <c r="T39" s="75" t="s">
        <v>108</v>
      </c>
      <c r="U39" s="96"/>
      <c r="V39" s="96"/>
      <c r="W39" s="98"/>
      <c r="X39" s="96"/>
      <c r="Y39" s="99"/>
      <c r="Z39" s="96"/>
      <c r="AA39" s="96"/>
      <c r="AB39" s="98"/>
      <c r="AC39" s="96"/>
      <c r="AD39" s="99"/>
      <c r="AE39" s="90"/>
      <c r="AF39" s="89"/>
      <c r="AG39" s="91"/>
      <c r="AH39" s="90"/>
      <c r="AI39" s="90"/>
      <c r="AJ39" s="96"/>
      <c r="AK39" s="96"/>
      <c r="AL39" s="98"/>
      <c r="AM39" s="75" t="s">
        <v>108</v>
      </c>
      <c r="AN39" s="188"/>
      <c r="AO39" s="188"/>
      <c r="AQ39" s="188"/>
      <c r="AR39" s="189"/>
      <c r="AS39" s="188"/>
      <c r="AT39" s="188"/>
      <c r="AV39" s="188"/>
      <c r="AW39" s="189"/>
      <c r="AX39" s="90"/>
      <c r="AY39" s="89"/>
      <c r="AZ39" s="91"/>
      <c r="BA39" s="90"/>
      <c r="BB39" s="90"/>
      <c r="BC39" s="188"/>
      <c r="BD39" s="188"/>
      <c r="BF39" s="75" t="s">
        <v>108</v>
      </c>
      <c r="BG39" s="188"/>
      <c r="BH39" s="188"/>
      <c r="BJ39" s="188"/>
      <c r="BK39" s="189"/>
      <c r="BL39" s="188"/>
      <c r="BM39" s="188"/>
      <c r="BO39" s="188"/>
      <c r="BP39" s="189"/>
      <c r="BQ39" s="90"/>
      <c r="BR39" s="89"/>
      <c r="BS39" s="91"/>
      <c r="BT39" s="90"/>
      <c r="BU39" s="90"/>
      <c r="BV39" s="188"/>
      <c r="BW39" s="188"/>
      <c r="BY39" s="75" t="s">
        <v>108</v>
      </c>
      <c r="BZ39" s="188"/>
      <c r="CA39" s="188"/>
      <c r="CC39" s="188"/>
      <c r="CD39" s="189"/>
      <c r="CE39" s="188"/>
      <c r="CF39" s="188"/>
      <c r="CH39" s="188"/>
      <c r="CI39" s="189"/>
      <c r="CJ39" s="90"/>
      <c r="CK39" s="89"/>
      <c r="CL39" s="91"/>
      <c r="CM39" s="90"/>
      <c r="CN39" s="90"/>
      <c r="CO39" s="188"/>
      <c r="CP39" s="188"/>
      <c r="CR39" s="75" t="s">
        <v>108</v>
      </c>
      <c r="CS39" s="188"/>
      <c r="CT39" s="188"/>
      <c r="CV39" s="188"/>
      <c r="CW39" s="189"/>
      <c r="CX39" s="188"/>
      <c r="CY39" s="188"/>
      <c r="DA39" s="188"/>
      <c r="DB39" s="189"/>
      <c r="DC39" s="90"/>
      <c r="DD39" s="89"/>
      <c r="DE39" s="91"/>
      <c r="DF39" s="90"/>
      <c r="DG39" s="90"/>
      <c r="DH39" s="188"/>
      <c r="DI39" s="188"/>
      <c r="DK39" s="75" t="s">
        <v>108</v>
      </c>
      <c r="DL39" s="188"/>
      <c r="DM39" s="188"/>
      <c r="DO39" s="188"/>
      <c r="DP39" s="189"/>
      <c r="DQ39" s="188"/>
      <c r="DR39" s="188"/>
      <c r="DT39" s="188"/>
      <c r="DU39" s="189"/>
      <c r="DV39" s="90"/>
      <c r="DW39" s="89"/>
      <c r="DX39" s="91"/>
      <c r="DY39" s="90"/>
      <c r="DZ39" s="90"/>
      <c r="EA39" s="188"/>
      <c r="EB39" s="188"/>
    </row>
    <row r="40" spans="1:133" ht="13.2" customHeight="1">
      <c r="A40" s="75" t="s">
        <v>56</v>
      </c>
      <c r="B40" s="96">
        <v>436</v>
      </c>
      <c r="C40" s="96">
        <v>84</v>
      </c>
      <c r="D40" s="99">
        <v>91</v>
      </c>
      <c r="E40" s="96">
        <v>138</v>
      </c>
      <c r="F40" s="99">
        <v>123</v>
      </c>
      <c r="G40" s="96">
        <v>311</v>
      </c>
      <c r="H40" s="96">
        <v>77</v>
      </c>
      <c r="I40" s="99">
        <v>71</v>
      </c>
      <c r="J40" s="96">
        <v>75</v>
      </c>
      <c r="K40" s="99">
        <v>88</v>
      </c>
      <c r="L40" s="90">
        <v>125</v>
      </c>
      <c r="M40" s="89">
        <v>7</v>
      </c>
      <c r="N40" s="91">
        <v>20</v>
      </c>
      <c r="O40" s="90">
        <v>63</v>
      </c>
      <c r="P40" s="90">
        <v>35</v>
      </c>
      <c r="Q40" s="96">
        <v>5</v>
      </c>
      <c r="R40" s="96">
        <v>3</v>
      </c>
      <c r="S40" s="98">
        <v>2</v>
      </c>
      <c r="T40" s="75" t="s">
        <v>56</v>
      </c>
      <c r="U40" s="96">
        <v>103</v>
      </c>
      <c r="V40" s="96">
        <v>27</v>
      </c>
      <c r="W40" s="98">
        <v>22</v>
      </c>
      <c r="X40" s="96">
        <v>28</v>
      </c>
      <c r="Y40" s="99">
        <v>26</v>
      </c>
      <c r="Z40" s="96">
        <v>119</v>
      </c>
      <c r="AA40" s="96">
        <v>38</v>
      </c>
      <c r="AB40" s="98">
        <v>47</v>
      </c>
      <c r="AC40" s="96">
        <v>17</v>
      </c>
      <c r="AD40" s="99">
        <v>17</v>
      </c>
      <c r="AE40" s="90">
        <v>-16</v>
      </c>
      <c r="AF40" s="89">
        <v>-11</v>
      </c>
      <c r="AG40" s="91">
        <v>-25</v>
      </c>
      <c r="AH40" s="90">
        <v>11</v>
      </c>
      <c r="AI40" s="90">
        <v>9</v>
      </c>
      <c r="AJ40" s="96">
        <v>1</v>
      </c>
      <c r="AK40" s="96">
        <v>1</v>
      </c>
      <c r="AL40" s="98">
        <v>0</v>
      </c>
      <c r="AM40" s="75" t="s">
        <v>56</v>
      </c>
      <c r="AN40" s="188">
        <v>110</v>
      </c>
      <c r="AO40" s="188">
        <v>39</v>
      </c>
      <c r="AP40" s="69">
        <v>38</v>
      </c>
      <c r="AQ40" s="188">
        <v>16</v>
      </c>
      <c r="AR40" s="189">
        <v>17</v>
      </c>
      <c r="AS40" s="188">
        <v>71</v>
      </c>
      <c r="AT40" s="188">
        <v>25</v>
      </c>
      <c r="AU40" s="69">
        <v>33</v>
      </c>
      <c r="AV40" s="188">
        <v>7</v>
      </c>
      <c r="AW40" s="189">
        <v>6</v>
      </c>
      <c r="AX40" s="90">
        <v>39</v>
      </c>
      <c r="AY40" s="89">
        <v>14</v>
      </c>
      <c r="AZ40" s="91">
        <v>5</v>
      </c>
      <c r="BA40" s="90">
        <v>9</v>
      </c>
      <c r="BB40" s="90">
        <v>11</v>
      </c>
      <c r="BC40" s="188">
        <v>1</v>
      </c>
      <c r="BD40" s="188">
        <v>0</v>
      </c>
      <c r="BE40" s="69">
        <v>1</v>
      </c>
      <c r="BF40" s="75" t="s">
        <v>56</v>
      </c>
      <c r="BG40" s="188">
        <v>64</v>
      </c>
      <c r="BH40" s="188">
        <v>15</v>
      </c>
      <c r="BI40" s="69">
        <v>20</v>
      </c>
      <c r="BJ40" s="188">
        <v>16</v>
      </c>
      <c r="BK40" s="189">
        <v>13</v>
      </c>
      <c r="BL40" s="188">
        <v>68</v>
      </c>
      <c r="BM40" s="188">
        <v>23</v>
      </c>
      <c r="BN40" s="69">
        <v>27</v>
      </c>
      <c r="BO40" s="188">
        <v>9</v>
      </c>
      <c r="BP40" s="189">
        <v>9</v>
      </c>
      <c r="BQ40" s="90">
        <v>-4</v>
      </c>
      <c r="BR40" s="89">
        <v>-8</v>
      </c>
      <c r="BS40" s="91">
        <v>-7</v>
      </c>
      <c r="BT40" s="90">
        <v>7</v>
      </c>
      <c r="BU40" s="90">
        <v>4</v>
      </c>
      <c r="BV40" s="188">
        <v>1</v>
      </c>
      <c r="BW40" s="188">
        <v>1</v>
      </c>
      <c r="BX40" s="69">
        <v>0</v>
      </c>
      <c r="BY40" s="75" t="s">
        <v>56</v>
      </c>
      <c r="BZ40" s="188">
        <v>36</v>
      </c>
      <c r="CA40" s="188">
        <v>19</v>
      </c>
      <c r="CB40" s="69">
        <v>9</v>
      </c>
      <c r="CC40" s="188">
        <v>4</v>
      </c>
      <c r="CD40" s="189">
        <v>4</v>
      </c>
      <c r="CE40" s="188">
        <v>24</v>
      </c>
      <c r="CF40" s="188">
        <v>12</v>
      </c>
      <c r="CG40" s="69">
        <v>8</v>
      </c>
      <c r="CH40" s="188">
        <v>1</v>
      </c>
      <c r="CI40" s="189">
        <v>3</v>
      </c>
      <c r="CJ40" s="90">
        <v>12</v>
      </c>
      <c r="CK40" s="89">
        <v>7</v>
      </c>
      <c r="CL40" s="91">
        <v>1</v>
      </c>
      <c r="CM40" s="90">
        <v>3</v>
      </c>
      <c r="CN40" s="90">
        <v>1</v>
      </c>
      <c r="CO40" s="188">
        <v>1</v>
      </c>
      <c r="CP40" s="188">
        <v>0</v>
      </c>
      <c r="CQ40" s="69">
        <v>1</v>
      </c>
      <c r="CR40" s="75" t="s">
        <v>56</v>
      </c>
      <c r="CS40" s="188">
        <v>0</v>
      </c>
      <c r="CT40" s="188">
        <v>0</v>
      </c>
      <c r="CU40" s="69">
        <v>0</v>
      </c>
      <c r="CV40" s="188">
        <v>0</v>
      </c>
      <c r="CW40" s="189">
        <v>0</v>
      </c>
      <c r="CX40" s="188">
        <v>5</v>
      </c>
      <c r="CY40" s="188">
        <v>2</v>
      </c>
      <c r="CZ40" s="69">
        <v>2</v>
      </c>
      <c r="DA40" s="188">
        <v>0</v>
      </c>
      <c r="DB40" s="189">
        <v>1</v>
      </c>
      <c r="DC40" s="90">
        <v>-5</v>
      </c>
      <c r="DD40" s="89">
        <v>-2</v>
      </c>
      <c r="DE40" s="91">
        <v>-2</v>
      </c>
      <c r="DF40" s="90">
        <v>0</v>
      </c>
      <c r="DG40" s="90">
        <v>-1</v>
      </c>
      <c r="DH40" s="188">
        <v>0</v>
      </c>
      <c r="DI40" s="188">
        <v>0</v>
      </c>
      <c r="DJ40" s="69">
        <v>0</v>
      </c>
      <c r="DK40" s="75" t="s">
        <v>56</v>
      </c>
      <c r="DL40" s="188">
        <v>3</v>
      </c>
      <c r="DM40" s="188">
        <v>2</v>
      </c>
      <c r="DN40" s="69">
        <v>0</v>
      </c>
      <c r="DO40" s="188">
        <v>1</v>
      </c>
      <c r="DP40" s="189">
        <v>0</v>
      </c>
      <c r="DQ40" s="188">
        <v>5</v>
      </c>
      <c r="DR40" s="188">
        <v>3</v>
      </c>
      <c r="DS40" s="69">
        <v>0</v>
      </c>
      <c r="DT40" s="188">
        <v>1</v>
      </c>
      <c r="DU40" s="189">
        <v>1</v>
      </c>
      <c r="DV40" s="90">
        <v>-2</v>
      </c>
      <c r="DW40" s="89">
        <v>-1</v>
      </c>
      <c r="DX40" s="91">
        <v>0</v>
      </c>
      <c r="DY40" s="90">
        <v>0</v>
      </c>
      <c r="DZ40" s="90">
        <v>-1</v>
      </c>
      <c r="EA40" s="188">
        <v>0</v>
      </c>
      <c r="EB40" s="188">
        <v>0</v>
      </c>
      <c r="EC40" s="69">
        <v>0</v>
      </c>
    </row>
    <row r="41" spans="1:133" ht="13.2" customHeight="1">
      <c r="A41" s="75" t="s">
        <v>57</v>
      </c>
      <c r="B41" s="96">
        <v>278</v>
      </c>
      <c r="C41" s="96">
        <v>49</v>
      </c>
      <c r="D41" s="99">
        <v>55</v>
      </c>
      <c r="E41" s="96">
        <v>91</v>
      </c>
      <c r="F41" s="99">
        <v>83</v>
      </c>
      <c r="G41" s="96">
        <v>173</v>
      </c>
      <c r="H41" s="96">
        <v>36</v>
      </c>
      <c r="I41" s="99">
        <v>35</v>
      </c>
      <c r="J41" s="96">
        <v>50</v>
      </c>
      <c r="K41" s="99">
        <v>52</v>
      </c>
      <c r="L41" s="90">
        <v>105</v>
      </c>
      <c r="M41" s="89">
        <v>13</v>
      </c>
      <c r="N41" s="91">
        <v>20</v>
      </c>
      <c r="O41" s="90">
        <v>41</v>
      </c>
      <c r="P41" s="90">
        <v>31</v>
      </c>
      <c r="Q41" s="96">
        <v>1</v>
      </c>
      <c r="R41" s="96">
        <v>1</v>
      </c>
      <c r="S41" s="98">
        <v>0</v>
      </c>
      <c r="T41" s="75" t="s">
        <v>57</v>
      </c>
      <c r="U41" s="96">
        <v>80</v>
      </c>
      <c r="V41" s="96">
        <v>27</v>
      </c>
      <c r="W41" s="98">
        <v>24</v>
      </c>
      <c r="X41" s="96">
        <v>17</v>
      </c>
      <c r="Y41" s="99">
        <v>12</v>
      </c>
      <c r="Z41" s="96">
        <v>74</v>
      </c>
      <c r="AA41" s="96">
        <v>22</v>
      </c>
      <c r="AB41" s="98">
        <v>17</v>
      </c>
      <c r="AC41" s="96">
        <v>15</v>
      </c>
      <c r="AD41" s="99">
        <v>20</v>
      </c>
      <c r="AE41" s="90">
        <v>6</v>
      </c>
      <c r="AF41" s="89">
        <v>5</v>
      </c>
      <c r="AG41" s="91">
        <v>7</v>
      </c>
      <c r="AH41" s="90">
        <v>2</v>
      </c>
      <c r="AI41" s="90">
        <v>-8</v>
      </c>
      <c r="AJ41" s="96">
        <v>0</v>
      </c>
      <c r="AK41" s="96">
        <v>0</v>
      </c>
      <c r="AL41" s="98">
        <v>0</v>
      </c>
      <c r="AM41" s="75" t="s">
        <v>57</v>
      </c>
      <c r="AN41" s="188">
        <v>44</v>
      </c>
      <c r="AO41" s="188">
        <v>15</v>
      </c>
      <c r="AP41" s="69">
        <v>15</v>
      </c>
      <c r="AQ41" s="188">
        <v>8</v>
      </c>
      <c r="AR41" s="189">
        <v>6</v>
      </c>
      <c r="AS41" s="188">
        <v>37</v>
      </c>
      <c r="AT41" s="188">
        <v>10</v>
      </c>
      <c r="AU41" s="69">
        <v>14</v>
      </c>
      <c r="AV41" s="188">
        <v>4</v>
      </c>
      <c r="AW41" s="189">
        <v>9</v>
      </c>
      <c r="AX41" s="90">
        <v>7</v>
      </c>
      <c r="AY41" s="89">
        <v>5</v>
      </c>
      <c r="AZ41" s="91">
        <v>1</v>
      </c>
      <c r="BA41" s="90">
        <v>4</v>
      </c>
      <c r="BB41" s="90">
        <v>-3</v>
      </c>
      <c r="BC41" s="188">
        <v>0</v>
      </c>
      <c r="BD41" s="188">
        <v>0</v>
      </c>
      <c r="BE41" s="69">
        <v>0</v>
      </c>
      <c r="BF41" s="75" t="s">
        <v>57</v>
      </c>
      <c r="BG41" s="188">
        <v>36</v>
      </c>
      <c r="BH41" s="188">
        <v>6</v>
      </c>
      <c r="BI41" s="69">
        <v>7</v>
      </c>
      <c r="BJ41" s="188">
        <v>10</v>
      </c>
      <c r="BK41" s="189">
        <v>13</v>
      </c>
      <c r="BL41" s="188">
        <v>29</v>
      </c>
      <c r="BM41" s="188">
        <v>6</v>
      </c>
      <c r="BN41" s="69">
        <v>12</v>
      </c>
      <c r="BO41" s="188">
        <v>3</v>
      </c>
      <c r="BP41" s="189">
        <v>8</v>
      </c>
      <c r="BQ41" s="90">
        <v>7</v>
      </c>
      <c r="BR41" s="89">
        <v>0</v>
      </c>
      <c r="BS41" s="91">
        <v>-5</v>
      </c>
      <c r="BT41" s="90">
        <v>7</v>
      </c>
      <c r="BU41" s="90">
        <v>5</v>
      </c>
      <c r="BV41" s="188">
        <v>0</v>
      </c>
      <c r="BW41" s="188">
        <v>0</v>
      </c>
      <c r="BX41" s="69">
        <v>0</v>
      </c>
      <c r="BY41" s="75" t="s">
        <v>57</v>
      </c>
      <c r="BZ41" s="188">
        <v>20</v>
      </c>
      <c r="CA41" s="188">
        <v>9</v>
      </c>
      <c r="CB41" s="69">
        <v>5</v>
      </c>
      <c r="CC41" s="188">
        <v>3</v>
      </c>
      <c r="CD41" s="189">
        <v>3</v>
      </c>
      <c r="CE41" s="188">
        <v>15</v>
      </c>
      <c r="CF41" s="188">
        <v>7</v>
      </c>
      <c r="CG41" s="69">
        <v>5</v>
      </c>
      <c r="CH41" s="188">
        <v>1</v>
      </c>
      <c r="CI41" s="189">
        <v>2</v>
      </c>
      <c r="CJ41" s="90">
        <v>5</v>
      </c>
      <c r="CK41" s="89">
        <v>2</v>
      </c>
      <c r="CL41" s="91">
        <v>0</v>
      </c>
      <c r="CM41" s="90">
        <v>2</v>
      </c>
      <c r="CN41" s="90">
        <v>1</v>
      </c>
      <c r="CO41" s="188">
        <v>1</v>
      </c>
      <c r="CP41" s="188">
        <v>1</v>
      </c>
      <c r="CQ41" s="69">
        <v>0</v>
      </c>
      <c r="CR41" s="75" t="s">
        <v>57</v>
      </c>
      <c r="CS41" s="188">
        <v>1</v>
      </c>
      <c r="CT41" s="188">
        <v>1</v>
      </c>
      <c r="CU41" s="69">
        <v>0</v>
      </c>
      <c r="CV41" s="188">
        <v>0</v>
      </c>
      <c r="CW41" s="189">
        <v>0</v>
      </c>
      <c r="CX41" s="188">
        <v>9</v>
      </c>
      <c r="CY41" s="188">
        <v>6</v>
      </c>
      <c r="CZ41" s="69">
        <v>3</v>
      </c>
      <c r="DA41" s="188">
        <v>0</v>
      </c>
      <c r="DB41" s="189">
        <v>0</v>
      </c>
      <c r="DC41" s="90">
        <v>-8</v>
      </c>
      <c r="DD41" s="89">
        <v>-5</v>
      </c>
      <c r="DE41" s="91">
        <v>-3</v>
      </c>
      <c r="DF41" s="90">
        <v>0</v>
      </c>
      <c r="DG41" s="90">
        <v>0</v>
      </c>
      <c r="DH41" s="188">
        <v>0</v>
      </c>
      <c r="DI41" s="188">
        <v>0</v>
      </c>
      <c r="DJ41" s="69">
        <v>0</v>
      </c>
      <c r="DK41" s="75" t="s">
        <v>57</v>
      </c>
      <c r="DL41" s="188">
        <v>4</v>
      </c>
      <c r="DM41" s="188">
        <v>1</v>
      </c>
      <c r="DN41" s="69">
        <v>3</v>
      </c>
      <c r="DO41" s="188">
        <v>0</v>
      </c>
      <c r="DP41" s="189">
        <v>0</v>
      </c>
      <c r="DQ41" s="188">
        <v>13</v>
      </c>
      <c r="DR41" s="188">
        <v>6</v>
      </c>
      <c r="DS41" s="69">
        <v>5</v>
      </c>
      <c r="DT41" s="188">
        <v>2</v>
      </c>
      <c r="DU41" s="189">
        <v>0</v>
      </c>
      <c r="DV41" s="90">
        <v>-9</v>
      </c>
      <c r="DW41" s="89">
        <v>-5</v>
      </c>
      <c r="DX41" s="91">
        <v>-2</v>
      </c>
      <c r="DY41" s="90">
        <v>-2</v>
      </c>
      <c r="DZ41" s="90">
        <v>0</v>
      </c>
      <c r="EA41" s="188">
        <v>0</v>
      </c>
      <c r="EB41" s="188">
        <v>0</v>
      </c>
      <c r="EC41" s="69">
        <v>0</v>
      </c>
    </row>
    <row r="42" spans="1:133" ht="13.2" customHeight="1">
      <c r="A42" s="75" t="s">
        <v>24</v>
      </c>
      <c r="B42" s="96">
        <v>168</v>
      </c>
      <c r="C42" s="96">
        <v>29</v>
      </c>
      <c r="D42" s="99">
        <v>30</v>
      </c>
      <c r="E42" s="96">
        <v>49</v>
      </c>
      <c r="F42" s="99">
        <v>60</v>
      </c>
      <c r="G42" s="96">
        <v>149</v>
      </c>
      <c r="H42" s="96">
        <v>36</v>
      </c>
      <c r="I42" s="99">
        <v>35</v>
      </c>
      <c r="J42" s="96">
        <v>45</v>
      </c>
      <c r="K42" s="99">
        <v>33</v>
      </c>
      <c r="L42" s="90">
        <v>19</v>
      </c>
      <c r="M42" s="89">
        <v>-7</v>
      </c>
      <c r="N42" s="91">
        <v>-5</v>
      </c>
      <c r="O42" s="90">
        <v>4</v>
      </c>
      <c r="P42" s="90">
        <v>27</v>
      </c>
      <c r="Q42" s="96">
        <v>2</v>
      </c>
      <c r="R42" s="96">
        <v>1</v>
      </c>
      <c r="S42" s="98">
        <v>1</v>
      </c>
      <c r="T42" s="75" t="s">
        <v>24</v>
      </c>
      <c r="U42" s="96">
        <v>34</v>
      </c>
      <c r="V42" s="96">
        <v>15</v>
      </c>
      <c r="W42" s="98">
        <v>7</v>
      </c>
      <c r="X42" s="96">
        <v>7</v>
      </c>
      <c r="Y42" s="99">
        <v>5</v>
      </c>
      <c r="Z42" s="96">
        <v>45</v>
      </c>
      <c r="AA42" s="96">
        <v>17</v>
      </c>
      <c r="AB42" s="98">
        <v>16</v>
      </c>
      <c r="AC42" s="96">
        <v>5</v>
      </c>
      <c r="AD42" s="99">
        <v>7</v>
      </c>
      <c r="AE42" s="90">
        <v>-11</v>
      </c>
      <c r="AF42" s="89">
        <v>-2</v>
      </c>
      <c r="AG42" s="91">
        <v>-9</v>
      </c>
      <c r="AH42" s="90">
        <v>2</v>
      </c>
      <c r="AI42" s="90">
        <v>-2</v>
      </c>
      <c r="AJ42" s="96">
        <v>0</v>
      </c>
      <c r="AK42" s="96">
        <v>0</v>
      </c>
      <c r="AL42" s="98">
        <v>0</v>
      </c>
      <c r="AM42" s="75" t="s">
        <v>24</v>
      </c>
      <c r="AN42" s="188">
        <v>45</v>
      </c>
      <c r="AO42" s="188">
        <v>15</v>
      </c>
      <c r="AP42" s="69">
        <v>19</v>
      </c>
      <c r="AQ42" s="188">
        <v>7</v>
      </c>
      <c r="AR42" s="189">
        <v>4</v>
      </c>
      <c r="AS42" s="188">
        <v>22</v>
      </c>
      <c r="AT42" s="188">
        <v>5</v>
      </c>
      <c r="AU42" s="69">
        <v>9</v>
      </c>
      <c r="AV42" s="188">
        <v>1</v>
      </c>
      <c r="AW42" s="189">
        <v>7</v>
      </c>
      <c r="AX42" s="90">
        <v>23</v>
      </c>
      <c r="AY42" s="89">
        <v>10</v>
      </c>
      <c r="AZ42" s="91">
        <v>10</v>
      </c>
      <c r="BA42" s="90">
        <v>6</v>
      </c>
      <c r="BB42" s="90">
        <v>-3</v>
      </c>
      <c r="BC42" s="188">
        <v>0</v>
      </c>
      <c r="BD42" s="188">
        <v>0</v>
      </c>
      <c r="BE42" s="69">
        <v>0</v>
      </c>
      <c r="BF42" s="75" t="s">
        <v>24</v>
      </c>
      <c r="BG42" s="188">
        <v>26</v>
      </c>
      <c r="BH42" s="188">
        <v>6</v>
      </c>
      <c r="BI42" s="69">
        <v>6</v>
      </c>
      <c r="BJ42" s="188">
        <v>7</v>
      </c>
      <c r="BK42" s="189">
        <v>7</v>
      </c>
      <c r="BL42" s="188">
        <v>12</v>
      </c>
      <c r="BM42" s="188">
        <v>5</v>
      </c>
      <c r="BN42" s="69">
        <v>5</v>
      </c>
      <c r="BO42" s="188">
        <v>2</v>
      </c>
      <c r="BP42" s="189">
        <v>0</v>
      </c>
      <c r="BQ42" s="90">
        <v>14</v>
      </c>
      <c r="BR42" s="89">
        <v>1</v>
      </c>
      <c r="BS42" s="91">
        <v>1</v>
      </c>
      <c r="BT42" s="90">
        <v>5</v>
      </c>
      <c r="BU42" s="90">
        <v>7</v>
      </c>
      <c r="BV42" s="188">
        <v>0</v>
      </c>
      <c r="BW42" s="188">
        <v>0</v>
      </c>
      <c r="BX42" s="69">
        <v>0</v>
      </c>
      <c r="BY42" s="75" t="s">
        <v>24</v>
      </c>
      <c r="BZ42" s="188">
        <v>7</v>
      </c>
      <c r="CA42" s="188">
        <v>2</v>
      </c>
      <c r="CB42" s="69">
        <v>5</v>
      </c>
      <c r="CC42" s="188">
        <v>0</v>
      </c>
      <c r="CD42" s="189">
        <v>0</v>
      </c>
      <c r="CE42" s="188">
        <v>14</v>
      </c>
      <c r="CF42" s="188">
        <v>6</v>
      </c>
      <c r="CG42" s="69">
        <v>3</v>
      </c>
      <c r="CH42" s="188">
        <v>4</v>
      </c>
      <c r="CI42" s="189">
        <v>1</v>
      </c>
      <c r="CJ42" s="90">
        <v>-7</v>
      </c>
      <c r="CK42" s="89">
        <v>-4</v>
      </c>
      <c r="CL42" s="91">
        <v>2</v>
      </c>
      <c r="CM42" s="90">
        <v>-4</v>
      </c>
      <c r="CN42" s="90">
        <v>-1</v>
      </c>
      <c r="CO42" s="188">
        <v>0</v>
      </c>
      <c r="CP42" s="188">
        <v>0</v>
      </c>
      <c r="CQ42" s="69">
        <v>0</v>
      </c>
      <c r="CR42" s="75" t="s">
        <v>24</v>
      </c>
      <c r="CS42" s="188">
        <v>1</v>
      </c>
      <c r="CT42" s="188">
        <v>0</v>
      </c>
      <c r="CU42" s="69">
        <v>0</v>
      </c>
      <c r="CV42" s="188">
        <v>1</v>
      </c>
      <c r="CW42" s="189">
        <v>0</v>
      </c>
      <c r="CX42" s="188">
        <v>3</v>
      </c>
      <c r="CY42" s="188">
        <v>2</v>
      </c>
      <c r="CZ42" s="69">
        <v>1</v>
      </c>
      <c r="DA42" s="188">
        <v>0</v>
      </c>
      <c r="DB42" s="189">
        <v>0</v>
      </c>
      <c r="DC42" s="90">
        <v>-2</v>
      </c>
      <c r="DD42" s="89">
        <v>-2</v>
      </c>
      <c r="DE42" s="91">
        <v>-1</v>
      </c>
      <c r="DF42" s="90">
        <v>1</v>
      </c>
      <c r="DG42" s="90">
        <v>0</v>
      </c>
      <c r="DH42" s="188">
        <v>0</v>
      </c>
      <c r="DI42" s="188">
        <v>0</v>
      </c>
      <c r="DJ42" s="69">
        <v>0</v>
      </c>
      <c r="DK42" s="75" t="s">
        <v>24</v>
      </c>
      <c r="DL42" s="188">
        <v>39</v>
      </c>
      <c r="DM42" s="188">
        <v>19</v>
      </c>
      <c r="DN42" s="69">
        <v>19</v>
      </c>
      <c r="DO42" s="188">
        <v>0</v>
      </c>
      <c r="DP42" s="189">
        <v>1</v>
      </c>
      <c r="DQ42" s="188">
        <v>14</v>
      </c>
      <c r="DR42" s="188">
        <v>8</v>
      </c>
      <c r="DS42" s="69">
        <v>6</v>
      </c>
      <c r="DT42" s="188">
        <v>0</v>
      </c>
      <c r="DU42" s="189">
        <v>0</v>
      </c>
      <c r="DV42" s="90">
        <v>25</v>
      </c>
      <c r="DW42" s="89">
        <v>11</v>
      </c>
      <c r="DX42" s="91">
        <v>13</v>
      </c>
      <c r="DY42" s="90">
        <v>0</v>
      </c>
      <c r="DZ42" s="90">
        <v>1</v>
      </c>
      <c r="EA42" s="188">
        <v>0</v>
      </c>
      <c r="EB42" s="188">
        <v>0</v>
      </c>
      <c r="EC42" s="69">
        <v>0</v>
      </c>
    </row>
    <row r="43" spans="1:133" ht="13.2" customHeight="1">
      <c r="A43" s="75" t="s">
        <v>25</v>
      </c>
      <c r="B43" s="96">
        <v>467</v>
      </c>
      <c r="C43" s="96">
        <v>97</v>
      </c>
      <c r="D43" s="99">
        <v>54</v>
      </c>
      <c r="E43" s="96">
        <v>166</v>
      </c>
      <c r="F43" s="99">
        <v>150</v>
      </c>
      <c r="G43" s="96">
        <v>635</v>
      </c>
      <c r="H43" s="96">
        <v>84</v>
      </c>
      <c r="I43" s="99">
        <v>60</v>
      </c>
      <c r="J43" s="96">
        <v>287</v>
      </c>
      <c r="K43" s="99">
        <v>204</v>
      </c>
      <c r="L43" s="90">
        <v>-168</v>
      </c>
      <c r="M43" s="89">
        <v>13</v>
      </c>
      <c r="N43" s="91">
        <v>-6</v>
      </c>
      <c r="O43" s="90">
        <v>-121</v>
      </c>
      <c r="P43" s="90">
        <v>-54</v>
      </c>
      <c r="Q43" s="96">
        <v>2</v>
      </c>
      <c r="R43" s="96">
        <v>2</v>
      </c>
      <c r="S43" s="98">
        <v>0</v>
      </c>
      <c r="T43" s="75" t="s">
        <v>25</v>
      </c>
      <c r="U43" s="96">
        <v>55</v>
      </c>
      <c r="V43" s="96">
        <v>21</v>
      </c>
      <c r="W43" s="98">
        <v>20</v>
      </c>
      <c r="X43" s="96">
        <v>6</v>
      </c>
      <c r="Y43" s="99">
        <v>8</v>
      </c>
      <c r="Z43" s="96">
        <v>168</v>
      </c>
      <c r="AA43" s="96">
        <v>36</v>
      </c>
      <c r="AB43" s="98">
        <v>23</v>
      </c>
      <c r="AC43" s="96">
        <v>55</v>
      </c>
      <c r="AD43" s="99">
        <v>54</v>
      </c>
      <c r="AE43" s="90">
        <v>-113</v>
      </c>
      <c r="AF43" s="89">
        <v>-15</v>
      </c>
      <c r="AG43" s="91">
        <v>-3</v>
      </c>
      <c r="AH43" s="90">
        <v>-49</v>
      </c>
      <c r="AI43" s="90">
        <v>-46</v>
      </c>
      <c r="AJ43" s="96">
        <v>1</v>
      </c>
      <c r="AK43" s="96">
        <v>1</v>
      </c>
      <c r="AL43" s="98">
        <v>0</v>
      </c>
      <c r="AM43" s="75" t="s">
        <v>25</v>
      </c>
      <c r="AN43" s="188">
        <v>56</v>
      </c>
      <c r="AO43" s="188">
        <v>18</v>
      </c>
      <c r="AP43" s="69">
        <v>12</v>
      </c>
      <c r="AQ43" s="188">
        <v>19</v>
      </c>
      <c r="AR43" s="189">
        <v>7</v>
      </c>
      <c r="AS43" s="188">
        <v>75</v>
      </c>
      <c r="AT43" s="188">
        <v>20</v>
      </c>
      <c r="AU43" s="69">
        <v>11</v>
      </c>
      <c r="AV43" s="188">
        <v>25</v>
      </c>
      <c r="AW43" s="189">
        <v>19</v>
      </c>
      <c r="AX43" s="90">
        <v>-19</v>
      </c>
      <c r="AY43" s="89">
        <v>-2</v>
      </c>
      <c r="AZ43" s="91">
        <v>1</v>
      </c>
      <c r="BA43" s="90">
        <v>-6</v>
      </c>
      <c r="BB43" s="90">
        <v>-12</v>
      </c>
      <c r="BC43" s="188">
        <v>0</v>
      </c>
      <c r="BD43" s="188">
        <v>0</v>
      </c>
      <c r="BE43" s="69">
        <v>0</v>
      </c>
      <c r="BF43" s="75" t="s">
        <v>25</v>
      </c>
      <c r="BG43" s="188">
        <v>60</v>
      </c>
      <c r="BH43" s="188">
        <v>19</v>
      </c>
      <c r="BI43" s="69">
        <v>20</v>
      </c>
      <c r="BJ43" s="188">
        <v>9</v>
      </c>
      <c r="BK43" s="189">
        <v>12</v>
      </c>
      <c r="BL43" s="188">
        <v>75</v>
      </c>
      <c r="BM43" s="188">
        <v>16</v>
      </c>
      <c r="BN43" s="69">
        <v>23</v>
      </c>
      <c r="BO43" s="188">
        <v>17</v>
      </c>
      <c r="BP43" s="189">
        <v>19</v>
      </c>
      <c r="BQ43" s="90">
        <v>-15</v>
      </c>
      <c r="BR43" s="89">
        <v>3</v>
      </c>
      <c r="BS43" s="91">
        <v>-3</v>
      </c>
      <c r="BT43" s="90">
        <v>-8</v>
      </c>
      <c r="BU43" s="90">
        <v>-7</v>
      </c>
      <c r="BV43" s="188">
        <v>0</v>
      </c>
      <c r="BW43" s="188">
        <v>0</v>
      </c>
      <c r="BX43" s="69">
        <v>0</v>
      </c>
      <c r="BY43" s="75" t="s">
        <v>25</v>
      </c>
      <c r="BZ43" s="188">
        <v>33</v>
      </c>
      <c r="CA43" s="188">
        <v>5</v>
      </c>
      <c r="CB43" s="69">
        <v>6</v>
      </c>
      <c r="CC43" s="188">
        <v>4</v>
      </c>
      <c r="CD43" s="189">
        <v>18</v>
      </c>
      <c r="CE43" s="188">
        <v>45</v>
      </c>
      <c r="CF43" s="188">
        <v>5</v>
      </c>
      <c r="CG43" s="69">
        <v>16</v>
      </c>
      <c r="CH43" s="188">
        <v>13</v>
      </c>
      <c r="CI43" s="189">
        <v>11</v>
      </c>
      <c r="CJ43" s="90">
        <v>-12</v>
      </c>
      <c r="CK43" s="89">
        <v>0</v>
      </c>
      <c r="CL43" s="91">
        <v>-10</v>
      </c>
      <c r="CM43" s="90">
        <v>-9</v>
      </c>
      <c r="CN43" s="90">
        <v>7</v>
      </c>
      <c r="CO43" s="188">
        <v>0</v>
      </c>
      <c r="CP43" s="188">
        <v>0</v>
      </c>
      <c r="CQ43" s="69">
        <v>0</v>
      </c>
      <c r="CR43" s="75" t="s">
        <v>25</v>
      </c>
      <c r="CS43" s="188">
        <v>2</v>
      </c>
      <c r="CT43" s="188">
        <v>0</v>
      </c>
      <c r="CU43" s="69">
        <v>2</v>
      </c>
      <c r="CV43" s="188">
        <v>0</v>
      </c>
      <c r="CW43" s="189">
        <v>0</v>
      </c>
      <c r="CX43" s="188">
        <v>6</v>
      </c>
      <c r="CY43" s="188">
        <v>2</v>
      </c>
      <c r="CZ43" s="69">
        <v>1</v>
      </c>
      <c r="DA43" s="188">
        <v>2</v>
      </c>
      <c r="DB43" s="189">
        <v>1</v>
      </c>
      <c r="DC43" s="90">
        <v>-4</v>
      </c>
      <c r="DD43" s="89">
        <v>-2</v>
      </c>
      <c r="DE43" s="91">
        <v>1</v>
      </c>
      <c r="DF43" s="90">
        <v>-2</v>
      </c>
      <c r="DG43" s="90">
        <v>-1</v>
      </c>
      <c r="DH43" s="188">
        <v>0</v>
      </c>
      <c r="DI43" s="188">
        <v>0</v>
      </c>
      <c r="DJ43" s="69">
        <v>0</v>
      </c>
      <c r="DK43" s="75" t="s">
        <v>25</v>
      </c>
      <c r="DL43" s="188">
        <v>2</v>
      </c>
      <c r="DM43" s="188">
        <v>2</v>
      </c>
      <c r="DN43" s="69">
        <v>0</v>
      </c>
      <c r="DO43" s="188">
        <v>0</v>
      </c>
      <c r="DP43" s="189">
        <v>0</v>
      </c>
      <c r="DQ43" s="188">
        <v>46</v>
      </c>
      <c r="DR43" s="188">
        <v>20</v>
      </c>
      <c r="DS43" s="69">
        <v>16</v>
      </c>
      <c r="DT43" s="188">
        <v>3</v>
      </c>
      <c r="DU43" s="189">
        <v>7</v>
      </c>
      <c r="DV43" s="90">
        <v>-44</v>
      </c>
      <c r="DW43" s="89">
        <v>-18</v>
      </c>
      <c r="DX43" s="91">
        <v>-16</v>
      </c>
      <c r="DY43" s="90">
        <v>-3</v>
      </c>
      <c r="DZ43" s="90">
        <v>-7</v>
      </c>
      <c r="EA43" s="188">
        <v>0</v>
      </c>
      <c r="EB43" s="188">
        <v>0</v>
      </c>
      <c r="EC43" s="69">
        <v>0</v>
      </c>
    </row>
    <row r="44" spans="1:133" ht="13.2" customHeight="1">
      <c r="A44" s="75" t="s">
        <v>26</v>
      </c>
      <c r="B44" s="96">
        <v>1366</v>
      </c>
      <c r="C44" s="96">
        <v>125</v>
      </c>
      <c r="D44" s="99">
        <v>156</v>
      </c>
      <c r="E44" s="96">
        <v>517</v>
      </c>
      <c r="F44" s="99">
        <v>568</v>
      </c>
      <c r="G44" s="96">
        <v>1439</v>
      </c>
      <c r="H44" s="96">
        <v>171</v>
      </c>
      <c r="I44" s="99">
        <v>181</v>
      </c>
      <c r="J44" s="96">
        <v>551</v>
      </c>
      <c r="K44" s="99">
        <v>536</v>
      </c>
      <c r="L44" s="90">
        <v>-73</v>
      </c>
      <c r="M44" s="89">
        <v>-46</v>
      </c>
      <c r="N44" s="91">
        <v>-25</v>
      </c>
      <c r="O44" s="90">
        <v>-34</v>
      </c>
      <c r="P44" s="90">
        <v>32</v>
      </c>
      <c r="Q44" s="96">
        <v>1</v>
      </c>
      <c r="R44" s="96">
        <v>0</v>
      </c>
      <c r="S44" s="98">
        <v>1</v>
      </c>
      <c r="T44" s="75" t="s">
        <v>26</v>
      </c>
      <c r="U44" s="96">
        <v>320</v>
      </c>
      <c r="V44" s="96">
        <v>78</v>
      </c>
      <c r="W44" s="98">
        <v>66</v>
      </c>
      <c r="X44" s="96">
        <v>112</v>
      </c>
      <c r="Y44" s="99">
        <v>64</v>
      </c>
      <c r="Z44" s="96">
        <v>357</v>
      </c>
      <c r="AA44" s="96">
        <v>68</v>
      </c>
      <c r="AB44" s="98">
        <v>85</v>
      </c>
      <c r="AC44" s="96">
        <v>103</v>
      </c>
      <c r="AD44" s="99">
        <v>101</v>
      </c>
      <c r="AE44" s="90">
        <v>-37</v>
      </c>
      <c r="AF44" s="89">
        <v>10</v>
      </c>
      <c r="AG44" s="91">
        <v>-19</v>
      </c>
      <c r="AH44" s="90">
        <v>9</v>
      </c>
      <c r="AI44" s="90">
        <v>-37</v>
      </c>
      <c r="AJ44" s="96">
        <v>0</v>
      </c>
      <c r="AK44" s="96">
        <v>0</v>
      </c>
      <c r="AL44" s="98">
        <v>0</v>
      </c>
      <c r="AM44" s="75" t="s">
        <v>26</v>
      </c>
      <c r="AN44" s="188">
        <v>154</v>
      </c>
      <c r="AO44" s="188">
        <v>39</v>
      </c>
      <c r="AP44" s="69">
        <v>34</v>
      </c>
      <c r="AQ44" s="188">
        <v>36</v>
      </c>
      <c r="AR44" s="189">
        <v>45</v>
      </c>
      <c r="AS44" s="188">
        <v>211</v>
      </c>
      <c r="AT44" s="188">
        <v>44</v>
      </c>
      <c r="AU44" s="69">
        <v>46</v>
      </c>
      <c r="AV44" s="188">
        <v>53</v>
      </c>
      <c r="AW44" s="189">
        <v>68</v>
      </c>
      <c r="AX44" s="90">
        <v>-57</v>
      </c>
      <c r="AY44" s="89">
        <v>-5</v>
      </c>
      <c r="AZ44" s="91">
        <v>-12</v>
      </c>
      <c r="BA44" s="90">
        <v>-17</v>
      </c>
      <c r="BB44" s="90">
        <v>-23</v>
      </c>
      <c r="BC44" s="188">
        <v>1</v>
      </c>
      <c r="BD44" s="188">
        <v>1</v>
      </c>
      <c r="BE44" s="69">
        <v>0</v>
      </c>
      <c r="BF44" s="75" t="s">
        <v>26</v>
      </c>
      <c r="BG44" s="188">
        <v>172</v>
      </c>
      <c r="BH44" s="188">
        <v>57</v>
      </c>
      <c r="BI44" s="69">
        <v>52</v>
      </c>
      <c r="BJ44" s="188">
        <v>25</v>
      </c>
      <c r="BK44" s="189">
        <v>38</v>
      </c>
      <c r="BL44" s="188">
        <v>197</v>
      </c>
      <c r="BM44" s="188">
        <v>57</v>
      </c>
      <c r="BN44" s="69">
        <v>46</v>
      </c>
      <c r="BO44" s="188">
        <v>52</v>
      </c>
      <c r="BP44" s="189">
        <v>42</v>
      </c>
      <c r="BQ44" s="90">
        <v>-25</v>
      </c>
      <c r="BR44" s="89">
        <v>0</v>
      </c>
      <c r="BS44" s="91">
        <v>6</v>
      </c>
      <c r="BT44" s="90">
        <v>-27</v>
      </c>
      <c r="BU44" s="90">
        <v>-4</v>
      </c>
      <c r="BV44" s="188">
        <v>0</v>
      </c>
      <c r="BW44" s="188">
        <v>0</v>
      </c>
      <c r="BX44" s="69">
        <v>0</v>
      </c>
      <c r="BY44" s="75" t="s">
        <v>26</v>
      </c>
      <c r="BZ44" s="188">
        <v>136</v>
      </c>
      <c r="CA44" s="188">
        <v>16</v>
      </c>
      <c r="CB44" s="69">
        <v>28</v>
      </c>
      <c r="CC44" s="188">
        <v>30</v>
      </c>
      <c r="CD44" s="189">
        <v>62</v>
      </c>
      <c r="CE44" s="188">
        <v>125</v>
      </c>
      <c r="CF44" s="188">
        <v>17</v>
      </c>
      <c r="CG44" s="69">
        <v>24</v>
      </c>
      <c r="CH44" s="188">
        <v>27</v>
      </c>
      <c r="CI44" s="189">
        <v>57</v>
      </c>
      <c r="CJ44" s="90">
        <v>11</v>
      </c>
      <c r="CK44" s="89">
        <v>-1</v>
      </c>
      <c r="CL44" s="91">
        <v>4</v>
      </c>
      <c r="CM44" s="90">
        <v>3</v>
      </c>
      <c r="CN44" s="90">
        <v>5</v>
      </c>
      <c r="CO44" s="188">
        <v>0</v>
      </c>
      <c r="CP44" s="188">
        <v>0</v>
      </c>
      <c r="CQ44" s="69">
        <v>0</v>
      </c>
      <c r="CR44" s="75" t="s">
        <v>26</v>
      </c>
      <c r="CS44" s="188">
        <v>5</v>
      </c>
      <c r="CT44" s="188">
        <v>1</v>
      </c>
      <c r="CU44" s="69">
        <v>0</v>
      </c>
      <c r="CV44" s="188">
        <v>3</v>
      </c>
      <c r="CW44" s="189">
        <v>1</v>
      </c>
      <c r="CX44" s="188">
        <v>14</v>
      </c>
      <c r="CY44" s="188">
        <v>2</v>
      </c>
      <c r="CZ44" s="69">
        <v>5</v>
      </c>
      <c r="DA44" s="188">
        <v>3</v>
      </c>
      <c r="DB44" s="189">
        <v>4</v>
      </c>
      <c r="DC44" s="90">
        <v>-9</v>
      </c>
      <c r="DD44" s="89">
        <v>-1</v>
      </c>
      <c r="DE44" s="91">
        <v>-5</v>
      </c>
      <c r="DF44" s="90">
        <v>0</v>
      </c>
      <c r="DG44" s="90">
        <v>-3</v>
      </c>
      <c r="DH44" s="188">
        <v>0</v>
      </c>
      <c r="DI44" s="188">
        <v>0</v>
      </c>
      <c r="DJ44" s="69">
        <v>0</v>
      </c>
      <c r="DK44" s="75" t="s">
        <v>26</v>
      </c>
      <c r="DL44" s="188">
        <v>7</v>
      </c>
      <c r="DM44" s="188">
        <v>2</v>
      </c>
      <c r="DN44" s="69">
        <v>2</v>
      </c>
      <c r="DO44" s="188">
        <v>0</v>
      </c>
      <c r="DP44" s="189">
        <v>3</v>
      </c>
      <c r="DQ44" s="188">
        <v>21</v>
      </c>
      <c r="DR44" s="188">
        <v>2</v>
      </c>
      <c r="DS44" s="69">
        <v>7</v>
      </c>
      <c r="DT44" s="188">
        <v>4</v>
      </c>
      <c r="DU44" s="189">
        <v>8</v>
      </c>
      <c r="DV44" s="90">
        <v>-14</v>
      </c>
      <c r="DW44" s="89">
        <v>0</v>
      </c>
      <c r="DX44" s="91">
        <v>-5</v>
      </c>
      <c r="DY44" s="90">
        <v>-4</v>
      </c>
      <c r="DZ44" s="90">
        <v>-5</v>
      </c>
      <c r="EA44" s="188">
        <v>0</v>
      </c>
      <c r="EB44" s="188">
        <v>0</v>
      </c>
      <c r="EC44" s="69">
        <v>0</v>
      </c>
    </row>
    <row r="45" spans="1:133" ht="13.2" customHeight="1">
      <c r="A45" s="75" t="s">
        <v>27</v>
      </c>
      <c r="B45" s="96">
        <v>1155</v>
      </c>
      <c r="C45" s="96">
        <v>146</v>
      </c>
      <c r="D45" s="99">
        <v>194</v>
      </c>
      <c r="E45" s="96">
        <v>438</v>
      </c>
      <c r="F45" s="99">
        <v>377</v>
      </c>
      <c r="G45" s="96">
        <v>1060</v>
      </c>
      <c r="H45" s="96">
        <v>163</v>
      </c>
      <c r="I45" s="99">
        <v>208</v>
      </c>
      <c r="J45" s="96">
        <v>381</v>
      </c>
      <c r="K45" s="99">
        <v>308</v>
      </c>
      <c r="L45" s="90">
        <v>95</v>
      </c>
      <c r="M45" s="89">
        <v>-17</v>
      </c>
      <c r="N45" s="91">
        <v>-14</v>
      </c>
      <c r="O45" s="90">
        <v>57</v>
      </c>
      <c r="P45" s="90">
        <v>69</v>
      </c>
      <c r="Q45" s="96">
        <v>4</v>
      </c>
      <c r="R45" s="96">
        <v>2</v>
      </c>
      <c r="S45" s="98">
        <v>2</v>
      </c>
      <c r="T45" s="75" t="s">
        <v>27</v>
      </c>
      <c r="U45" s="96">
        <v>367</v>
      </c>
      <c r="V45" s="96">
        <v>93</v>
      </c>
      <c r="W45" s="98">
        <v>105</v>
      </c>
      <c r="X45" s="96">
        <v>87</v>
      </c>
      <c r="Y45" s="99">
        <v>82</v>
      </c>
      <c r="Z45" s="96">
        <v>320</v>
      </c>
      <c r="AA45" s="96">
        <v>68</v>
      </c>
      <c r="AB45" s="98">
        <v>80</v>
      </c>
      <c r="AC45" s="96">
        <v>88</v>
      </c>
      <c r="AD45" s="99">
        <v>84</v>
      </c>
      <c r="AE45" s="90">
        <v>47</v>
      </c>
      <c r="AF45" s="89">
        <v>25</v>
      </c>
      <c r="AG45" s="91">
        <v>25</v>
      </c>
      <c r="AH45" s="90">
        <v>-1</v>
      </c>
      <c r="AI45" s="90">
        <v>-2</v>
      </c>
      <c r="AJ45" s="96">
        <v>0</v>
      </c>
      <c r="AK45" s="96">
        <v>0</v>
      </c>
      <c r="AL45" s="98">
        <v>0</v>
      </c>
      <c r="AM45" s="75" t="s">
        <v>27</v>
      </c>
      <c r="AN45" s="188">
        <v>194</v>
      </c>
      <c r="AO45" s="188">
        <v>59</v>
      </c>
      <c r="AP45" s="69">
        <v>66</v>
      </c>
      <c r="AQ45" s="188">
        <v>29</v>
      </c>
      <c r="AR45" s="189">
        <v>40</v>
      </c>
      <c r="AS45" s="188">
        <v>159</v>
      </c>
      <c r="AT45" s="188">
        <v>46</v>
      </c>
      <c r="AU45" s="69">
        <v>62</v>
      </c>
      <c r="AV45" s="188">
        <v>21</v>
      </c>
      <c r="AW45" s="189">
        <v>30</v>
      </c>
      <c r="AX45" s="90">
        <v>35</v>
      </c>
      <c r="AY45" s="89">
        <v>13</v>
      </c>
      <c r="AZ45" s="91">
        <v>4</v>
      </c>
      <c r="BA45" s="90">
        <v>8</v>
      </c>
      <c r="BB45" s="90">
        <v>10</v>
      </c>
      <c r="BC45" s="188">
        <v>1</v>
      </c>
      <c r="BD45" s="188">
        <v>0</v>
      </c>
      <c r="BE45" s="69">
        <v>1</v>
      </c>
      <c r="BF45" s="75" t="s">
        <v>27</v>
      </c>
      <c r="BG45" s="188">
        <v>109</v>
      </c>
      <c r="BH45" s="188">
        <v>29</v>
      </c>
      <c r="BI45" s="69">
        <v>44</v>
      </c>
      <c r="BJ45" s="188">
        <v>16</v>
      </c>
      <c r="BK45" s="189">
        <v>20</v>
      </c>
      <c r="BL45" s="188">
        <v>128</v>
      </c>
      <c r="BM45" s="188">
        <v>39</v>
      </c>
      <c r="BN45" s="69">
        <v>37</v>
      </c>
      <c r="BO45" s="188">
        <v>28</v>
      </c>
      <c r="BP45" s="189">
        <v>24</v>
      </c>
      <c r="BQ45" s="90">
        <v>-19</v>
      </c>
      <c r="BR45" s="89">
        <v>-10</v>
      </c>
      <c r="BS45" s="91">
        <v>7</v>
      </c>
      <c r="BT45" s="90">
        <v>-12</v>
      </c>
      <c r="BU45" s="90">
        <v>-4</v>
      </c>
      <c r="BV45" s="188">
        <v>0</v>
      </c>
      <c r="BW45" s="188">
        <v>0</v>
      </c>
      <c r="BX45" s="69">
        <v>0</v>
      </c>
      <c r="BY45" s="75" t="s">
        <v>27</v>
      </c>
      <c r="BZ45" s="188">
        <v>103</v>
      </c>
      <c r="CA45" s="188">
        <v>15</v>
      </c>
      <c r="CB45" s="69">
        <v>24</v>
      </c>
      <c r="CC45" s="188">
        <v>21</v>
      </c>
      <c r="CD45" s="189">
        <v>43</v>
      </c>
      <c r="CE45" s="188">
        <v>99</v>
      </c>
      <c r="CF45" s="188">
        <v>19</v>
      </c>
      <c r="CG45" s="69">
        <v>31</v>
      </c>
      <c r="CH45" s="188">
        <v>13</v>
      </c>
      <c r="CI45" s="189">
        <v>36</v>
      </c>
      <c r="CJ45" s="90">
        <v>4</v>
      </c>
      <c r="CK45" s="89">
        <v>-4</v>
      </c>
      <c r="CL45" s="91">
        <v>-7</v>
      </c>
      <c r="CM45" s="90">
        <v>8</v>
      </c>
      <c r="CN45" s="90">
        <v>7</v>
      </c>
      <c r="CO45" s="188">
        <v>0</v>
      </c>
      <c r="CP45" s="188">
        <v>0</v>
      </c>
      <c r="CQ45" s="69">
        <v>0</v>
      </c>
      <c r="CR45" s="75" t="s">
        <v>27</v>
      </c>
      <c r="CS45" s="188">
        <v>10</v>
      </c>
      <c r="CT45" s="188">
        <v>3</v>
      </c>
      <c r="CU45" s="69">
        <v>0</v>
      </c>
      <c r="CV45" s="188">
        <v>4</v>
      </c>
      <c r="CW45" s="189">
        <v>3</v>
      </c>
      <c r="CX45" s="188">
        <v>6</v>
      </c>
      <c r="CY45" s="188">
        <v>2</v>
      </c>
      <c r="CZ45" s="69">
        <v>0</v>
      </c>
      <c r="DA45" s="188">
        <v>3</v>
      </c>
      <c r="DB45" s="189">
        <v>1</v>
      </c>
      <c r="DC45" s="90">
        <v>4</v>
      </c>
      <c r="DD45" s="89">
        <v>1</v>
      </c>
      <c r="DE45" s="91">
        <v>0</v>
      </c>
      <c r="DF45" s="90">
        <v>1</v>
      </c>
      <c r="DG45" s="90">
        <v>2</v>
      </c>
      <c r="DH45" s="188">
        <v>0</v>
      </c>
      <c r="DI45" s="188">
        <v>0</v>
      </c>
      <c r="DJ45" s="69">
        <v>0</v>
      </c>
      <c r="DK45" s="75" t="s">
        <v>27</v>
      </c>
      <c r="DL45" s="188">
        <v>14</v>
      </c>
      <c r="DM45" s="188">
        <v>3</v>
      </c>
      <c r="DN45" s="69">
        <v>3</v>
      </c>
      <c r="DO45" s="188">
        <v>2</v>
      </c>
      <c r="DP45" s="189">
        <v>6</v>
      </c>
      <c r="DQ45" s="188">
        <v>18</v>
      </c>
      <c r="DR45" s="188">
        <v>5</v>
      </c>
      <c r="DS45" s="69">
        <v>3</v>
      </c>
      <c r="DT45" s="188">
        <v>4</v>
      </c>
      <c r="DU45" s="189">
        <v>6</v>
      </c>
      <c r="DV45" s="90">
        <v>-4</v>
      </c>
      <c r="DW45" s="89">
        <v>-2</v>
      </c>
      <c r="DX45" s="91">
        <v>0</v>
      </c>
      <c r="DY45" s="90">
        <v>-2</v>
      </c>
      <c r="DZ45" s="90">
        <v>0</v>
      </c>
      <c r="EA45" s="188">
        <v>0</v>
      </c>
      <c r="EB45" s="188">
        <v>0</v>
      </c>
      <c r="EC45" s="69">
        <v>0</v>
      </c>
    </row>
    <row r="46" spans="1:133" ht="13.2" customHeight="1">
      <c r="A46" s="75" t="s">
        <v>28</v>
      </c>
      <c r="B46" s="96">
        <v>703</v>
      </c>
      <c r="C46" s="96">
        <v>140</v>
      </c>
      <c r="D46" s="99">
        <v>89</v>
      </c>
      <c r="E46" s="96">
        <v>243</v>
      </c>
      <c r="F46" s="99">
        <v>231</v>
      </c>
      <c r="G46" s="96">
        <v>596</v>
      </c>
      <c r="H46" s="96">
        <v>127</v>
      </c>
      <c r="I46" s="99">
        <v>129</v>
      </c>
      <c r="J46" s="96">
        <v>185</v>
      </c>
      <c r="K46" s="99">
        <v>155</v>
      </c>
      <c r="L46" s="90">
        <v>107</v>
      </c>
      <c r="M46" s="89">
        <v>13</v>
      </c>
      <c r="N46" s="91">
        <v>-40</v>
      </c>
      <c r="O46" s="90">
        <v>58</v>
      </c>
      <c r="P46" s="90">
        <v>76</v>
      </c>
      <c r="Q46" s="96">
        <v>6</v>
      </c>
      <c r="R46" s="96">
        <v>5</v>
      </c>
      <c r="S46" s="98">
        <v>1</v>
      </c>
      <c r="T46" s="75" t="s">
        <v>28</v>
      </c>
      <c r="U46" s="96">
        <v>233</v>
      </c>
      <c r="V46" s="96">
        <v>57</v>
      </c>
      <c r="W46" s="98">
        <v>59</v>
      </c>
      <c r="X46" s="96">
        <v>61</v>
      </c>
      <c r="Y46" s="99">
        <v>56</v>
      </c>
      <c r="Z46" s="96">
        <v>201</v>
      </c>
      <c r="AA46" s="96">
        <v>70</v>
      </c>
      <c r="AB46" s="98">
        <v>48</v>
      </c>
      <c r="AC46" s="96">
        <v>41</v>
      </c>
      <c r="AD46" s="99">
        <v>42</v>
      </c>
      <c r="AE46" s="90">
        <v>32</v>
      </c>
      <c r="AF46" s="89">
        <v>-13</v>
      </c>
      <c r="AG46" s="91">
        <v>11</v>
      </c>
      <c r="AH46" s="90">
        <v>20</v>
      </c>
      <c r="AI46" s="90">
        <v>14</v>
      </c>
      <c r="AJ46" s="96">
        <v>0</v>
      </c>
      <c r="AK46" s="96">
        <v>0</v>
      </c>
      <c r="AL46" s="98">
        <v>0</v>
      </c>
      <c r="AM46" s="75" t="s">
        <v>28</v>
      </c>
      <c r="AN46" s="188">
        <v>132</v>
      </c>
      <c r="AO46" s="188">
        <v>46</v>
      </c>
      <c r="AP46" s="69">
        <v>45</v>
      </c>
      <c r="AQ46" s="188">
        <v>14</v>
      </c>
      <c r="AR46" s="189">
        <v>27</v>
      </c>
      <c r="AS46" s="188">
        <v>102</v>
      </c>
      <c r="AT46" s="188">
        <v>34</v>
      </c>
      <c r="AU46" s="69">
        <v>35</v>
      </c>
      <c r="AV46" s="188">
        <v>13</v>
      </c>
      <c r="AW46" s="189">
        <v>20</v>
      </c>
      <c r="AX46" s="90">
        <v>30</v>
      </c>
      <c r="AY46" s="89">
        <v>12</v>
      </c>
      <c r="AZ46" s="91">
        <v>10</v>
      </c>
      <c r="BA46" s="90">
        <v>1</v>
      </c>
      <c r="BB46" s="90">
        <v>7</v>
      </c>
      <c r="BC46" s="188">
        <v>0</v>
      </c>
      <c r="BD46" s="188">
        <v>0</v>
      </c>
      <c r="BE46" s="69">
        <v>0</v>
      </c>
      <c r="BF46" s="75" t="s">
        <v>28</v>
      </c>
      <c r="BG46" s="188">
        <v>90</v>
      </c>
      <c r="BH46" s="188">
        <v>35</v>
      </c>
      <c r="BI46" s="69">
        <v>23</v>
      </c>
      <c r="BJ46" s="188">
        <v>15</v>
      </c>
      <c r="BK46" s="189">
        <v>17</v>
      </c>
      <c r="BL46" s="188">
        <v>94</v>
      </c>
      <c r="BM46" s="188">
        <v>39</v>
      </c>
      <c r="BN46" s="69">
        <v>30</v>
      </c>
      <c r="BO46" s="188">
        <v>14</v>
      </c>
      <c r="BP46" s="189">
        <v>11</v>
      </c>
      <c r="BQ46" s="90">
        <v>-4</v>
      </c>
      <c r="BR46" s="89">
        <v>-4</v>
      </c>
      <c r="BS46" s="91">
        <v>-7</v>
      </c>
      <c r="BT46" s="90">
        <v>1</v>
      </c>
      <c r="BU46" s="90">
        <v>6</v>
      </c>
      <c r="BV46" s="188">
        <v>1</v>
      </c>
      <c r="BW46" s="188">
        <v>1</v>
      </c>
      <c r="BX46" s="69">
        <v>0</v>
      </c>
      <c r="BY46" s="75" t="s">
        <v>28</v>
      </c>
      <c r="BZ46" s="188">
        <v>61</v>
      </c>
      <c r="CA46" s="188">
        <v>17</v>
      </c>
      <c r="CB46" s="69">
        <v>12</v>
      </c>
      <c r="CC46" s="188">
        <v>14</v>
      </c>
      <c r="CD46" s="189">
        <v>18</v>
      </c>
      <c r="CE46" s="188">
        <v>54</v>
      </c>
      <c r="CF46" s="188">
        <v>12</v>
      </c>
      <c r="CG46" s="69">
        <v>22</v>
      </c>
      <c r="CH46" s="188">
        <v>7</v>
      </c>
      <c r="CI46" s="189">
        <v>13</v>
      </c>
      <c r="CJ46" s="90">
        <v>7</v>
      </c>
      <c r="CK46" s="89">
        <v>5</v>
      </c>
      <c r="CL46" s="91">
        <v>-10</v>
      </c>
      <c r="CM46" s="90">
        <v>7</v>
      </c>
      <c r="CN46" s="90">
        <v>5</v>
      </c>
      <c r="CO46" s="188">
        <v>0</v>
      </c>
      <c r="CP46" s="188">
        <v>0</v>
      </c>
      <c r="CQ46" s="69">
        <v>0</v>
      </c>
      <c r="CR46" s="75" t="s">
        <v>28</v>
      </c>
      <c r="CS46" s="188">
        <v>7</v>
      </c>
      <c r="CT46" s="188">
        <v>4</v>
      </c>
      <c r="CU46" s="69">
        <v>1</v>
      </c>
      <c r="CV46" s="188">
        <v>0</v>
      </c>
      <c r="CW46" s="189">
        <v>2</v>
      </c>
      <c r="CX46" s="188">
        <v>6</v>
      </c>
      <c r="CY46" s="188">
        <v>3</v>
      </c>
      <c r="CZ46" s="69">
        <v>2</v>
      </c>
      <c r="DA46" s="188">
        <v>1</v>
      </c>
      <c r="DB46" s="189">
        <v>0</v>
      </c>
      <c r="DC46" s="90">
        <v>1</v>
      </c>
      <c r="DD46" s="89">
        <v>1</v>
      </c>
      <c r="DE46" s="91">
        <v>-1</v>
      </c>
      <c r="DF46" s="90">
        <v>-1</v>
      </c>
      <c r="DG46" s="90">
        <v>2</v>
      </c>
      <c r="DH46" s="188">
        <v>0</v>
      </c>
      <c r="DI46" s="188">
        <v>0</v>
      </c>
      <c r="DJ46" s="69">
        <v>0</v>
      </c>
      <c r="DK46" s="75" t="s">
        <v>28</v>
      </c>
      <c r="DL46" s="188">
        <v>12</v>
      </c>
      <c r="DM46" s="188">
        <v>5</v>
      </c>
      <c r="DN46" s="69">
        <v>4</v>
      </c>
      <c r="DO46" s="188">
        <v>3</v>
      </c>
      <c r="DP46" s="189">
        <v>0</v>
      </c>
      <c r="DQ46" s="188">
        <v>9</v>
      </c>
      <c r="DR46" s="188">
        <v>2</v>
      </c>
      <c r="DS46" s="69">
        <v>1</v>
      </c>
      <c r="DT46" s="188">
        <v>4</v>
      </c>
      <c r="DU46" s="189">
        <v>2</v>
      </c>
      <c r="DV46" s="90">
        <v>3</v>
      </c>
      <c r="DW46" s="89">
        <v>3</v>
      </c>
      <c r="DX46" s="91">
        <v>3</v>
      </c>
      <c r="DY46" s="90">
        <v>-1</v>
      </c>
      <c r="DZ46" s="90">
        <v>-2</v>
      </c>
      <c r="EA46" s="188">
        <v>0</v>
      </c>
      <c r="EB46" s="188">
        <v>0</v>
      </c>
      <c r="EC46" s="69">
        <v>0</v>
      </c>
    </row>
    <row r="47" spans="1:133" ht="13.2" customHeight="1">
      <c r="A47" s="75" t="s">
        <v>29</v>
      </c>
      <c r="B47" s="96">
        <v>532</v>
      </c>
      <c r="C47" s="96">
        <v>96</v>
      </c>
      <c r="D47" s="99">
        <v>81</v>
      </c>
      <c r="E47" s="96">
        <v>182</v>
      </c>
      <c r="F47" s="99">
        <v>173</v>
      </c>
      <c r="G47" s="96">
        <v>371</v>
      </c>
      <c r="H47" s="96">
        <v>82</v>
      </c>
      <c r="I47" s="99">
        <v>63</v>
      </c>
      <c r="J47" s="96">
        <v>125</v>
      </c>
      <c r="K47" s="99">
        <v>101</v>
      </c>
      <c r="L47" s="90">
        <v>161</v>
      </c>
      <c r="M47" s="89">
        <v>14</v>
      </c>
      <c r="N47" s="91">
        <v>18</v>
      </c>
      <c r="O47" s="90">
        <v>57</v>
      </c>
      <c r="P47" s="90">
        <v>72</v>
      </c>
      <c r="Q47" s="96">
        <v>8</v>
      </c>
      <c r="R47" s="96">
        <v>4</v>
      </c>
      <c r="S47" s="98">
        <v>4</v>
      </c>
      <c r="T47" s="75" t="s">
        <v>29</v>
      </c>
      <c r="U47" s="96">
        <v>156</v>
      </c>
      <c r="V47" s="96">
        <v>36</v>
      </c>
      <c r="W47" s="98">
        <v>36</v>
      </c>
      <c r="X47" s="96">
        <v>48</v>
      </c>
      <c r="Y47" s="99">
        <v>36</v>
      </c>
      <c r="Z47" s="96">
        <v>137</v>
      </c>
      <c r="AA47" s="96">
        <v>39</v>
      </c>
      <c r="AB47" s="98">
        <v>37</v>
      </c>
      <c r="AC47" s="96">
        <v>36</v>
      </c>
      <c r="AD47" s="99">
        <v>25</v>
      </c>
      <c r="AE47" s="90">
        <v>19</v>
      </c>
      <c r="AF47" s="89">
        <v>-3</v>
      </c>
      <c r="AG47" s="91">
        <v>-1</v>
      </c>
      <c r="AH47" s="90">
        <v>12</v>
      </c>
      <c r="AI47" s="90">
        <v>11</v>
      </c>
      <c r="AJ47" s="96">
        <v>1</v>
      </c>
      <c r="AK47" s="96">
        <v>0</v>
      </c>
      <c r="AL47" s="98">
        <v>1</v>
      </c>
      <c r="AM47" s="75" t="s">
        <v>29</v>
      </c>
      <c r="AN47" s="188">
        <v>65</v>
      </c>
      <c r="AO47" s="188">
        <v>21</v>
      </c>
      <c r="AP47" s="69">
        <v>18</v>
      </c>
      <c r="AQ47" s="188">
        <v>13</v>
      </c>
      <c r="AR47" s="189">
        <v>13</v>
      </c>
      <c r="AS47" s="188">
        <v>49</v>
      </c>
      <c r="AT47" s="188">
        <v>21</v>
      </c>
      <c r="AU47" s="69">
        <v>14</v>
      </c>
      <c r="AV47" s="188">
        <v>9</v>
      </c>
      <c r="AW47" s="189">
        <v>5</v>
      </c>
      <c r="AX47" s="90">
        <v>16</v>
      </c>
      <c r="AY47" s="89">
        <v>0</v>
      </c>
      <c r="AZ47" s="91">
        <v>4</v>
      </c>
      <c r="BA47" s="90">
        <v>4</v>
      </c>
      <c r="BB47" s="90">
        <v>8</v>
      </c>
      <c r="BC47" s="188">
        <v>1</v>
      </c>
      <c r="BD47" s="188">
        <v>1</v>
      </c>
      <c r="BE47" s="69">
        <v>0</v>
      </c>
      <c r="BF47" s="75" t="s">
        <v>29</v>
      </c>
      <c r="BG47" s="188">
        <v>69</v>
      </c>
      <c r="BH47" s="188">
        <v>20</v>
      </c>
      <c r="BI47" s="69">
        <v>20</v>
      </c>
      <c r="BJ47" s="188">
        <v>13</v>
      </c>
      <c r="BK47" s="189">
        <v>16</v>
      </c>
      <c r="BL47" s="188">
        <v>67</v>
      </c>
      <c r="BM47" s="188">
        <v>26</v>
      </c>
      <c r="BN47" s="69">
        <v>19</v>
      </c>
      <c r="BO47" s="188">
        <v>10</v>
      </c>
      <c r="BP47" s="189">
        <v>12</v>
      </c>
      <c r="BQ47" s="90">
        <v>2</v>
      </c>
      <c r="BR47" s="89">
        <v>-6</v>
      </c>
      <c r="BS47" s="91">
        <v>1</v>
      </c>
      <c r="BT47" s="90">
        <v>3</v>
      </c>
      <c r="BU47" s="90">
        <v>4</v>
      </c>
      <c r="BV47" s="188">
        <v>2</v>
      </c>
      <c r="BW47" s="188">
        <v>1</v>
      </c>
      <c r="BX47" s="69">
        <v>1</v>
      </c>
      <c r="BY47" s="75" t="s">
        <v>29</v>
      </c>
      <c r="BZ47" s="188">
        <v>38</v>
      </c>
      <c r="CA47" s="188">
        <v>9</v>
      </c>
      <c r="CB47" s="69">
        <v>12</v>
      </c>
      <c r="CC47" s="188">
        <v>10</v>
      </c>
      <c r="CD47" s="189">
        <v>7</v>
      </c>
      <c r="CE47" s="188">
        <v>24</v>
      </c>
      <c r="CF47" s="188">
        <v>12</v>
      </c>
      <c r="CG47" s="69">
        <v>3</v>
      </c>
      <c r="CH47" s="188">
        <v>4</v>
      </c>
      <c r="CI47" s="189">
        <v>5</v>
      </c>
      <c r="CJ47" s="90">
        <v>14</v>
      </c>
      <c r="CK47" s="89">
        <v>-3</v>
      </c>
      <c r="CL47" s="91">
        <v>9</v>
      </c>
      <c r="CM47" s="90">
        <v>6</v>
      </c>
      <c r="CN47" s="90">
        <v>2</v>
      </c>
      <c r="CO47" s="188">
        <v>3</v>
      </c>
      <c r="CP47" s="188">
        <v>3</v>
      </c>
      <c r="CQ47" s="69">
        <v>0</v>
      </c>
      <c r="CR47" s="75" t="s">
        <v>29</v>
      </c>
      <c r="CS47" s="188">
        <v>8</v>
      </c>
      <c r="CT47" s="188">
        <v>1</v>
      </c>
      <c r="CU47" s="69">
        <v>3</v>
      </c>
      <c r="CV47" s="188">
        <v>3</v>
      </c>
      <c r="CW47" s="189">
        <v>1</v>
      </c>
      <c r="CX47" s="188">
        <v>16</v>
      </c>
      <c r="CY47" s="188">
        <v>6</v>
      </c>
      <c r="CZ47" s="69">
        <v>7</v>
      </c>
      <c r="DA47" s="188">
        <v>1</v>
      </c>
      <c r="DB47" s="189">
        <v>2</v>
      </c>
      <c r="DC47" s="90">
        <v>-8</v>
      </c>
      <c r="DD47" s="89">
        <v>-5</v>
      </c>
      <c r="DE47" s="91">
        <v>-4</v>
      </c>
      <c r="DF47" s="90">
        <v>2</v>
      </c>
      <c r="DG47" s="90">
        <v>-1</v>
      </c>
      <c r="DH47" s="188">
        <v>0</v>
      </c>
      <c r="DI47" s="188">
        <v>0</v>
      </c>
      <c r="DJ47" s="69">
        <v>0</v>
      </c>
      <c r="DK47" s="75" t="s">
        <v>29</v>
      </c>
      <c r="DL47" s="188">
        <v>11</v>
      </c>
      <c r="DM47" s="188">
        <v>4</v>
      </c>
      <c r="DN47" s="69">
        <v>2</v>
      </c>
      <c r="DO47" s="188">
        <v>3</v>
      </c>
      <c r="DP47" s="189">
        <v>2</v>
      </c>
      <c r="DQ47" s="188">
        <v>13</v>
      </c>
      <c r="DR47" s="188">
        <v>5</v>
      </c>
      <c r="DS47" s="69">
        <v>5</v>
      </c>
      <c r="DT47" s="188">
        <v>2</v>
      </c>
      <c r="DU47" s="189">
        <v>1</v>
      </c>
      <c r="DV47" s="90">
        <v>-2</v>
      </c>
      <c r="DW47" s="89">
        <v>-1</v>
      </c>
      <c r="DX47" s="91">
        <v>-3</v>
      </c>
      <c r="DY47" s="90">
        <v>1</v>
      </c>
      <c r="DZ47" s="90">
        <v>1</v>
      </c>
      <c r="EA47" s="188">
        <v>0</v>
      </c>
      <c r="EB47" s="188">
        <v>0</v>
      </c>
      <c r="EC47" s="69">
        <v>0</v>
      </c>
    </row>
    <row r="48" spans="1:133" ht="13.2" customHeight="1">
      <c r="A48" s="75" t="s">
        <v>30</v>
      </c>
      <c r="B48" s="96">
        <v>360</v>
      </c>
      <c r="C48" s="96">
        <v>65</v>
      </c>
      <c r="D48" s="99">
        <v>59</v>
      </c>
      <c r="E48" s="96">
        <v>126</v>
      </c>
      <c r="F48" s="99">
        <v>110</v>
      </c>
      <c r="G48" s="96">
        <v>293</v>
      </c>
      <c r="H48" s="96">
        <v>66</v>
      </c>
      <c r="I48" s="99">
        <v>55</v>
      </c>
      <c r="J48" s="96">
        <v>92</v>
      </c>
      <c r="K48" s="99">
        <v>80</v>
      </c>
      <c r="L48" s="90">
        <v>67</v>
      </c>
      <c r="M48" s="89">
        <v>-1</v>
      </c>
      <c r="N48" s="91">
        <v>4</v>
      </c>
      <c r="O48" s="90">
        <v>34</v>
      </c>
      <c r="P48" s="90">
        <v>30</v>
      </c>
      <c r="Q48" s="96">
        <v>10</v>
      </c>
      <c r="R48" s="96">
        <v>5</v>
      </c>
      <c r="S48" s="98">
        <v>5</v>
      </c>
      <c r="T48" s="75" t="s">
        <v>30</v>
      </c>
      <c r="U48" s="96">
        <v>116</v>
      </c>
      <c r="V48" s="96">
        <v>33</v>
      </c>
      <c r="W48" s="98">
        <v>24</v>
      </c>
      <c r="X48" s="96">
        <v>35</v>
      </c>
      <c r="Y48" s="99">
        <v>24</v>
      </c>
      <c r="Z48" s="96">
        <v>103</v>
      </c>
      <c r="AA48" s="96">
        <v>27</v>
      </c>
      <c r="AB48" s="98">
        <v>33</v>
      </c>
      <c r="AC48" s="96">
        <v>26</v>
      </c>
      <c r="AD48" s="99">
        <v>17</v>
      </c>
      <c r="AE48" s="90">
        <v>13</v>
      </c>
      <c r="AF48" s="89">
        <v>6</v>
      </c>
      <c r="AG48" s="91">
        <v>-9</v>
      </c>
      <c r="AH48" s="90">
        <v>9</v>
      </c>
      <c r="AI48" s="90">
        <v>7</v>
      </c>
      <c r="AJ48" s="96">
        <v>4</v>
      </c>
      <c r="AK48" s="96">
        <v>3</v>
      </c>
      <c r="AL48" s="98">
        <v>1</v>
      </c>
      <c r="AM48" s="75" t="s">
        <v>30</v>
      </c>
      <c r="AN48" s="188">
        <v>57</v>
      </c>
      <c r="AO48" s="188">
        <v>17</v>
      </c>
      <c r="AP48" s="69">
        <v>18</v>
      </c>
      <c r="AQ48" s="188">
        <v>12</v>
      </c>
      <c r="AR48" s="189">
        <v>10</v>
      </c>
      <c r="AS48" s="188">
        <v>60</v>
      </c>
      <c r="AT48" s="188">
        <v>22</v>
      </c>
      <c r="AU48" s="69">
        <v>17</v>
      </c>
      <c r="AV48" s="188">
        <v>9</v>
      </c>
      <c r="AW48" s="189">
        <v>12</v>
      </c>
      <c r="AX48" s="90">
        <v>-3</v>
      </c>
      <c r="AY48" s="89">
        <v>-5</v>
      </c>
      <c r="AZ48" s="91">
        <v>1</v>
      </c>
      <c r="BA48" s="90">
        <v>3</v>
      </c>
      <c r="BB48" s="90">
        <v>-2</v>
      </c>
      <c r="BC48" s="188">
        <v>1</v>
      </c>
      <c r="BD48" s="188">
        <v>1</v>
      </c>
      <c r="BE48" s="69">
        <v>0</v>
      </c>
      <c r="BF48" s="75" t="s">
        <v>30</v>
      </c>
      <c r="BG48" s="188">
        <v>53</v>
      </c>
      <c r="BH48" s="188">
        <v>12</v>
      </c>
      <c r="BI48" s="69">
        <v>14</v>
      </c>
      <c r="BJ48" s="188">
        <v>16</v>
      </c>
      <c r="BK48" s="189">
        <v>11</v>
      </c>
      <c r="BL48" s="188">
        <v>44</v>
      </c>
      <c r="BM48" s="188">
        <v>14</v>
      </c>
      <c r="BN48" s="69">
        <v>10</v>
      </c>
      <c r="BO48" s="188">
        <v>8</v>
      </c>
      <c r="BP48" s="189">
        <v>12</v>
      </c>
      <c r="BQ48" s="90">
        <v>9</v>
      </c>
      <c r="BR48" s="89">
        <v>-2</v>
      </c>
      <c r="BS48" s="91">
        <v>4</v>
      </c>
      <c r="BT48" s="90">
        <v>8</v>
      </c>
      <c r="BU48" s="90">
        <v>-1</v>
      </c>
      <c r="BV48" s="188">
        <v>2</v>
      </c>
      <c r="BW48" s="188">
        <v>2</v>
      </c>
      <c r="BX48" s="69">
        <v>0</v>
      </c>
      <c r="BY48" s="75" t="s">
        <v>30</v>
      </c>
      <c r="BZ48" s="188">
        <v>24</v>
      </c>
      <c r="CA48" s="188">
        <v>10</v>
      </c>
      <c r="CB48" s="69">
        <v>8</v>
      </c>
      <c r="CC48" s="188">
        <v>3</v>
      </c>
      <c r="CD48" s="189">
        <v>3</v>
      </c>
      <c r="CE48" s="188">
        <v>15</v>
      </c>
      <c r="CF48" s="188">
        <v>4</v>
      </c>
      <c r="CG48" s="69">
        <v>4</v>
      </c>
      <c r="CH48" s="188">
        <v>3</v>
      </c>
      <c r="CI48" s="189">
        <v>4</v>
      </c>
      <c r="CJ48" s="90">
        <v>9</v>
      </c>
      <c r="CK48" s="89">
        <v>6</v>
      </c>
      <c r="CL48" s="91">
        <v>4</v>
      </c>
      <c r="CM48" s="90">
        <v>0</v>
      </c>
      <c r="CN48" s="90">
        <v>-1</v>
      </c>
      <c r="CO48" s="188">
        <v>1</v>
      </c>
      <c r="CP48" s="188">
        <v>1</v>
      </c>
      <c r="CQ48" s="69">
        <v>0</v>
      </c>
      <c r="CR48" s="75" t="s">
        <v>30</v>
      </c>
      <c r="CS48" s="188">
        <v>4</v>
      </c>
      <c r="CT48" s="188">
        <v>2</v>
      </c>
      <c r="CU48" s="69">
        <v>1</v>
      </c>
      <c r="CV48" s="188">
        <v>0</v>
      </c>
      <c r="CW48" s="189">
        <v>1</v>
      </c>
      <c r="CX48" s="188">
        <v>5</v>
      </c>
      <c r="CY48" s="188">
        <v>1</v>
      </c>
      <c r="CZ48" s="69">
        <v>2</v>
      </c>
      <c r="DA48" s="188">
        <v>2</v>
      </c>
      <c r="DB48" s="189">
        <v>0</v>
      </c>
      <c r="DC48" s="90">
        <v>-1</v>
      </c>
      <c r="DD48" s="89">
        <v>1</v>
      </c>
      <c r="DE48" s="91">
        <v>-1</v>
      </c>
      <c r="DF48" s="90">
        <v>-2</v>
      </c>
      <c r="DG48" s="90">
        <v>1</v>
      </c>
      <c r="DH48" s="188">
        <v>0</v>
      </c>
      <c r="DI48" s="188">
        <v>0</v>
      </c>
      <c r="DJ48" s="69">
        <v>0</v>
      </c>
      <c r="DK48" s="75" t="s">
        <v>30</v>
      </c>
      <c r="DL48" s="188">
        <v>10</v>
      </c>
      <c r="DM48" s="188">
        <v>2</v>
      </c>
      <c r="DN48" s="69">
        <v>3</v>
      </c>
      <c r="DO48" s="188">
        <v>4</v>
      </c>
      <c r="DP48" s="189">
        <v>1</v>
      </c>
      <c r="DQ48" s="188">
        <v>8</v>
      </c>
      <c r="DR48" s="188">
        <v>2</v>
      </c>
      <c r="DS48" s="69">
        <v>4</v>
      </c>
      <c r="DT48" s="188">
        <v>2</v>
      </c>
      <c r="DU48" s="189">
        <v>0</v>
      </c>
      <c r="DV48" s="90">
        <v>2</v>
      </c>
      <c r="DW48" s="89">
        <v>0</v>
      </c>
      <c r="DX48" s="91">
        <v>-1</v>
      </c>
      <c r="DY48" s="90">
        <v>2</v>
      </c>
      <c r="DZ48" s="90">
        <v>1</v>
      </c>
      <c r="EA48" s="188">
        <v>2</v>
      </c>
      <c r="EB48" s="188">
        <v>2</v>
      </c>
      <c r="EC48" s="69">
        <v>0</v>
      </c>
    </row>
    <row r="49" spans="1:133" ht="13.2" customHeight="1">
      <c r="A49" s="75" t="s">
        <v>31</v>
      </c>
      <c r="B49" s="96">
        <v>284</v>
      </c>
      <c r="C49" s="96">
        <v>76</v>
      </c>
      <c r="D49" s="99">
        <v>49</v>
      </c>
      <c r="E49" s="96">
        <v>92</v>
      </c>
      <c r="F49" s="99">
        <v>67</v>
      </c>
      <c r="G49" s="96">
        <v>268</v>
      </c>
      <c r="H49" s="96">
        <v>58</v>
      </c>
      <c r="I49" s="99">
        <v>43</v>
      </c>
      <c r="J49" s="96">
        <v>92</v>
      </c>
      <c r="K49" s="99">
        <v>75</v>
      </c>
      <c r="L49" s="90">
        <v>16</v>
      </c>
      <c r="M49" s="89">
        <v>18</v>
      </c>
      <c r="N49" s="91">
        <v>6</v>
      </c>
      <c r="O49" s="90">
        <v>0</v>
      </c>
      <c r="P49" s="90">
        <v>-8</v>
      </c>
      <c r="Q49" s="96">
        <v>15</v>
      </c>
      <c r="R49" s="96">
        <v>9</v>
      </c>
      <c r="S49" s="98">
        <v>6</v>
      </c>
      <c r="T49" s="75" t="s">
        <v>31</v>
      </c>
      <c r="U49" s="96">
        <v>103</v>
      </c>
      <c r="V49" s="96">
        <v>28</v>
      </c>
      <c r="W49" s="98">
        <v>25</v>
      </c>
      <c r="X49" s="96">
        <v>31</v>
      </c>
      <c r="Y49" s="99">
        <v>19</v>
      </c>
      <c r="Z49" s="96">
        <v>93</v>
      </c>
      <c r="AA49" s="96">
        <v>39</v>
      </c>
      <c r="AB49" s="98">
        <v>22</v>
      </c>
      <c r="AC49" s="96">
        <v>24</v>
      </c>
      <c r="AD49" s="99">
        <v>8</v>
      </c>
      <c r="AE49" s="90">
        <v>10</v>
      </c>
      <c r="AF49" s="89">
        <v>-11</v>
      </c>
      <c r="AG49" s="91">
        <v>3</v>
      </c>
      <c r="AH49" s="90">
        <v>7</v>
      </c>
      <c r="AI49" s="90">
        <v>11</v>
      </c>
      <c r="AJ49" s="96">
        <v>4</v>
      </c>
      <c r="AK49" s="96">
        <v>4</v>
      </c>
      <c r="AL49" s="98">
        <v>0</v>
      </c>
      <c r="AM49" s="75" t="s">
        <v>31</v>
      </c>
      <c r="AN49" s="188">
        <v>48</v>
      </c>
      <c r="AO49" s="188">
        <v>18</v>
      </c>
      <c r="AP49" s="69">
        <v>14</v>
      </c>
      <c r="AQ49" s="188">
        <v>7</v>
      </c>
      <c r="AR49" s="189">
        <v>9</v>
      </c>
      <c r="AS49" s="188">
        <v>33</v>
      </c>
      <c r="AT49" s="188">
        <v>9</v>
      </c>
      <c r="AU49" s="69">
        <v>10</v>
      </c>
      <c r="AV49" s="188">
        <v>11</v>
      </c>
      <c r="AW49" s="189">
        <v>3</v>
      </c>
      <c r="AX49" s="90">
        <v>15</v>
      </c>
      <c r="AY49" s="89">
        <v>9</v>
      </c>
      <c r="AZ49" s="91">
        <v>4</v>
      </c>
      <c r="BA49" s="90">
        <v>-4</v>
      </c>
      <c r="BB49" s="90">
        <v>6</v>
      </c>
      <c r="BC49" s="188">
        <v>4</v>
      </c>
      <c r="BD49" s="188">
        <v>3</v>
      </c>
      <c r="BE49" s="69">
        <v>1</v>
      </c>
      <c r="BF49" s="75" t="s">
        <v>31</v>
      </c>
      <c r="BG49" s="188">
        <v>61</v>
      </c>
      <c r="BH49" s="188">
        <v>18</v>
      </c>
      <c r="BI49" s="69">
        <v>17</v>
      </c>
      <c r="BJ49" s="188">
        <v>12</v>
      </c>
      <c r="BK49" s="189">
        <v>14</v>
      </c>
      <c r="BL49" s="188">
        <v>56</v>
      </c>
      <c r="BM49" s="188">
        <v>21</v>
      </c>
      <c r="BN49" s="69">
        <v>11</v>
      </c>
      <c r="BO49" s="188">
        <v>14</v>
      </c>
      <c r="BP49" s="189">
        <v>10</v>
      </c>
      <c r="BQ49" s="90">
        <v>5</v>
      </c>
      <c r="BR49" s="89">
        <v>-3</v>
      </c>
      <c r="BS49" s="91">
        <v>6</v>
      </c>
      <c r="BT49" s="90">
        <v>-2</v>
      </c>
      <c r="BU49" s="90">
        <v>4</v>
      </c>
      <c r="BV49" s="188">
        <v>2</v>
      </c>
      <c r="BW49" s="188">
        <v>1</v>
      </c>
      <c r="BX49" s="69">
        <v>1</v>
      </c>
      <c r="BY49" s="75" t="s">
        <v>31</v>
      </c>
      <c r="BZ49" s="188">
        <v>24</v>
      </c>
      <c r="CA49" s="188">
        <v>5</v>
      </c>
      <c r="CB49" s="69">
        <v>7</v>
      </c>
      <c r="CC49" s="188">
        <v>6</v>
      </c>
      <c r="CD49" s="189">
        <v>6</v>
      </c>
      <c r="CE49" s="188">
        <v>24</v>
      </c>
      <c r="CF49" s="188">
        <v>6</v>
      </c>
      <c r="CG49" s="69">
        <v>8</v>
      </c>
      <c r="CH49" s="188">
        <v>5</v>
      </c>
      <c r="CI49" s="189">
        <v>5</v>
      </c>
      <c r="CJ49" s="90">
        <v>0</v>
      </c>
      <c r="CK49" s="89">
        <v>-1</v>
      </c>
      <c r="CL49" s="91">
        <v>-1</v>
      </c>
      <c r="CM49" s="90">
        <v>1</v>
      </c>
      <c r="CN49" s="90">
        <v>1</v>
      </c>
      <c r="CO49" s="188">
        <v>1</v>
      </c>
      <c r="CP49" s="188">
        <v>0</v>
      </c>
      <c r="CQ49" s="69">
        <v>1</v>
      </c>
      <c r="CR49" s="75" t="s">
        <v>31</v>
      </c>
      <c r="CS49" s="188">
        <v>6</v>
      </c>
      <c r="CT49" s="188">
        <v>5</v>
      </c>
      <c r="CU49" s="69">
        <v>1</v>
      </c>
      <c r="CV49" s="188">
        <v>0</v>
      </c>
      <c r="CW49" s="189">
        <v>0</v>
      </c>
      <c r="CX49" s="188">
        <v>6</v>
      </c>
      <c r="CY49" s="188">
        <v>2</v>
      </c>
      <c r="CZ49" s="69">
        <v>3</v>
      </c>
      <c r="DA49" s="188">
        <v>1</v>
      </c>
      <c r="DB49" s="189">
        <v>0</v>
      </c>
      <c r="DC49" s="90">
        <v>0</v>
      </c>
      <c r="DD49" s="89">
        <v>3</v>
      </c>
      <c r="DE49" s="91">
        <v>-2</v>
      </c>
      <c r="DF49" s="90">
        <v>-1</v>
      </c>
      <c r="DG49" s="90">
        <v>0</v>
      </c>
      <c r="DH49" s="188">
        <v>1</v>
      </c>
      <c r="DI49" s="188">
        <v>1</v>
      </c>
      <c r="DJ49" s="69">
        <v>0</v>
      </c>
      <c r="DK49" s="75" t="s">
        <v>31</v>
      </c>
      <c r="DL49" s="188">
        <v>5</v>
      </c>
      <c r="DM49" s="188">
        <v>2</v>
      </c>
      <c r="DN49" s="69">
        <v>3</v>
      </c>
      <c r="DO49" s="188">
        <v>0</v>
      </c>
      <c r="DP49" s="189">
        <v>0</v>
      </c>
      <c r="DQ49" s="188">
        <v>8</v>
      </c>
      <c r="DR49" s="188">
        <v>3</v>
      </c>
      <c r="DS49" s="69">
        <v>1</v>
      </c>
      <c r="DT49" s="188">
        <v>2</v>
      </c>
      <c r="DU49" s="189">
        <v>2</v>
      </c>
      <c r="DV49" s="90">
        <v>-3</v>
      </c>
      <c r="DW49" s="89">
        <v>-1</v>
      </c>
      <c r="DX49" s="91">
        <v>2</v>
      </c>
      <c r="DY49" s="90">
        <v>-2</v>
      </c>
      <c r="DZ49" s="90">
        <v>-2</v>
      </c>
      <c r="EA49" s="188">
        <v>0</v>
      </c>
      <c r="EB49" s="188">
        <v>0</v>
      </c>
      <c r="EC49" s="69">
        <v>0</v>
      </c>
    </row>
    <row r="50" spans="1:133" ht="13.2" customHeight="1">
      <c r="A50" s="75" t="s">
        <v>32</v>
      </c>
      <c r="B50" s="96">
        <v>232</v>
      </c>
      <c r="C50" s="96">
        <v>63</v>
      </c>
      <c r="D50" s="99">
        <v>34</v>
      </c>
      <c r="E50" s="96">
        <v>84</v>
      </c>
      <c r="F50" s="99">
        <v>51</v>
      </c>
      <c r="G50" s="96">
        <v>191</v>
      </c>
      <c r="H50" s="96">
        <v>38</v>
      </c>
      <c r="I50" s="99">
        <v>36</v>
      </c>
      <c r="J50" s="96">
        <v>75</v>
      </c>
      <c r="K50" s="99">
        <v>42</v>
      </c>
      <c r="L50" s="90">
        <v>41</v>
      </c>
      <c r="M50" s="89">
        <v>25</v>
      </c>
      <c r="N50" s="91">
        <v>-2</v>
      </c>
      <c r="O50" s="90">
        <v>9</v>
      </c>
      <c r="P50" s="90">
        <v>9</v>
      </c>
      <c r="Q50" s="96">
        <v>28</v>
      </c>
      <c r="R50" s="96">
        <v>18</v>
      </c>
      <c r="S50" s="98">
        <v>10</v>
      </c>
      <c r="T50" s="75" t="s">
        <v>32</v>
      </c>
      <c r="U50" s="96">
        <v>90</v>
      </c>
      <c r="V50" s="96">
        <v>30</v>
      </c>
      <c r="W50" s="98">
        <v>17</v>
      </c>
      <c r="X50" s="96">
        <v>26</v>
      </c>
      <c r="Y50" s="99">
        <v>17</v>
      </c>
      <c r="Z50" s="96">
        <v>87</v>
      </c>
      <c r="AA50" s="96">
        <v>29</v>
      </c>
      <c r="AB50" s="98">
        <v>22</v>
      </c>
      <c r="AC50" s="96">
        <v>25</v>
      </c>
      <c r="AD50" s="99">
        <v>11</v>
      </c>
      <c r="AE50" s="90">
        <v>3</v>
      </c>
      <c r="AF50" s="89">
        <v>1</v>
      </c>
      <c r="AG50" s="91">
        <v>-5</v>
      </c>
      <c r="AH50" s="90">
        <v>1</v>
      </c>
      <c r="AI50" s="90">
        <v>6</v>
      </c>
      <c r="AJ50" s="96">
        <v>10</v>
      </c>
      <c r="AK50" s="96">
        <v>6</v>
      </c>
      <c r="AL50" s="98">
        <v>4</v>
      </c>
      <c r="AM50" s="75" t="s">
        <v>32</v>
      </c>
      <c r="AN50" s="188">
        <v>39</v>
      </c>
      <c r="AO50" s="188">
        <v>11</v>
      </c>
      <c r="AP50" s="69">
        <v>15</v>
      </c>
      <c r="AQ50" s="188">
        <v>6</v>
      </c>
      <c r="AR50" s="189">
        <v>7</v>
      </c>
      <c r="AS50" s="188">
        <v>33</v>
      </c>
      <c r="AT50" s="188">
        <v>9</v>
      </c>
      <c r="AU50" s="69">
        <v>12</v>
      </c>
      <c r="AV50" s="188">
        <v>4</v>
      </c>
      <c r="AW50" s="189">
        <v>8</v>
      </c>
      <c r="AX50" s="90">
        <v>6</v>
      </c>
      <c r="AY50" s="89">
        <v>2</v>
      </c>
      <c r="AZ50" s="91">
        <v>3</v>
      </c>
      <c r="BA50" s="90">
        <v>2</v>
      </c>
      <c r="BB50" s="90">
        <v>-1</v>
      </c>
      <c r="BC50" s="188">
        <v>3</v>
      </c>
      <c r="BD50" s="188">
        <v>0</v>
      </c>
      <c r="BE50" s="69">
        <v>3</v>
      </c>
      <c r="BF50" s="75" t="s">
        <v>32</v>
      </c>
      <c r="BG50" s="188">
        <v>42</v>
      </c>
      <c r="BH50" s="188">
        <v>16</v>
      </c>
      <c r="BI50" s="69">
        <v>12</v>
      </c>
      <c r="BJ50" s="188">
        <v>6</v>
      </c>
      <c r="BK50" s="189">
        <v>8</v>
      </c>
      <c r="BL50" s="188">
        <v>30</v>
      </c>
      <c r="BM50" s="188">
        <v>7</v>
      </c>
      <c r="BN50" s="69">
        <v>14</v>
      </c>
      <c r="BO50" s="188">
        <v>7</v>
      </c>
      <c r="BP50" s="189">
        <v>2</v>
      </c>
      <c r="BQ50" s="90">
        <v>12</v>
      </c>
      <c r="BR50" s="89">
        <v>9</v>
      </c>
      <c r="BS50" s="91">
        <v>-2</v>
      </c>
      <c r="BT50" s="90">
        <v>-1</v>
      </c>
      <c r="BU50" s="90">
        <v>6</v>
      </c>
      <c r="BV50" s="188">
        <v>0</v>
      </c>
      <c r="BW50" s="188">
        <v>0</v>
      </c>
      <c r="BX50" s="69">
        <v>0</v>
      </c>
      <c r="BY50" s="75" t="s">
        <v>32</v>
      </c>
      <c r="BZ50" s="188">
        <v>17</v>
      </c>
      <c r="CA50" s="188">
        <v>3</v>
      </c>
      <c r="CB50" s="69">
        <v>4</v>
      </c>
      <c r="CC50" s="188">
        <v>5</v>
      </c>
      <c r="CD50" s="189">
        <v>5</v>
      </c>
      <c r="CE50" s="188">
        <v>21</v>
      </c>
      <c r="CF50" s="188">
        <v>10</v>
      </c>
      <c r="CG50" s="69">
        <v>3</v>
      </c>
      <c r="CH50" s="188">
        <v>3</v>
      </c>
      <c r="CI50" s="189">
        <v>5</v>
      </c>
      <c r="CJ50" s="90">
        <v>-4</v>
      </c>
      <c r="CK50" s="89">
        <v>-7</v>
      </c>
      <c r="CL50" s="91">
        <v>1</v>
      </c>
      <c r="CM50" s="90">
        <v>2</v>
      </c>
      <c r="CN50" s="90">
        <v>0</v>
      </c>
      <c r="CO50" s="188">
        <v>1</v>
      </c>
      <c r="CP50" s="188">
        <v>0</v>
      </c>
      <c r="CQ50" s="69">
        <v>1</v>
      </c>
      <c r="CR50" s="75" t="s">
        <v>32</v>
      </c>
      <c r="CS50" s="188">
        <v>7</v>
      </c>
      <c r="CT50" s="188">
        <v>4</v>
      </c>
      <c r="CU50" s="69">
        <v>1</v>
      </c>
      <c r="CV50" s="188">
        <v>2</v>
      </c>
      <c r="CW50" s="189">
        <v>0</v>
      </c>
      <c r="CX50" s="188">
        <v>5</v>
      </c>
      <c r="CY50" s="188">
        <v>3</v>
      </c>
      <c r="CZ50" s="69">
        <v>1</v>
      </c>
      <c r="DA50" s="188">
        <v>1</v>
      </c>
      <c r="DB50" s="189">
        <v>0</v>
      </c>
      <c r="DC50" s="90">
        <v>2</v>
      </c>
      <c r="DD50" s="89">
        <v>1</v>
      </c>
      <c r="DE50" s="91">
        <v>0</v>
      </c>
      <c r="DF50" s="90">
        <v>1</v>
      </c>
      <c r="DG50" s="90">
        <v>0</v>
      </c>
      <c r="DH50" s="188">
        <v>1</v>
      </c>
      <c r="DI50" s="188">
        <v>1</v>
      </c>
      <c r="DJ50" s="69">
        <v>0</v>
      </c>
      <c r="DK50" s="75" t="s">
        <v>32</v>
      </c>
      <c r="DL50" s="188">
        <v>11</v>
      </c>
      <c r="DM50" s="188">
        <v>3</v>
      </c>
      <c r="DN50" s="69">
        <v>6</v>
      </c>
      <c r="DO50" s="188">
        <v>2</v>
      </c>
      <c r="DP50" s="189">
        <v>0</v>
      </c>
      <c r="DQ50" s="188">
        <v>6</v>
      </c>
      <c r="DR50" s="188">
        <v>4</v>
      </c>
      <c r="DS50" s="69">
        <v>1</v>
      </c>
      <c r="DT50" s="188">
        <v>0</v>
      </c>
      <c r="DU50" s="189">
        <v>1</v>
      </c>
      <c r="DV50" s="90">
        <v>5</v>
      </c>
      <c r="DW50" s="89">
        <v>-1</v>
      </c>
      <c r="DX50" s="91">
        <v>5</v>
      </c>
      <c r="DY50" s="90">
        <v>2</v>
      </c>
      <c r="DZ50" s="90">
        <v>-1</v>
      </c>
      <c r="EA50" s="188">
        <v>1</v>
      </c>
      <c r="EB50" s="188">
        <v>1</v>
      </c>
      <c r="EC50" s="69">
        <v>0</v>
      </c>
    </row>
    <row r="51" spans="1:133" ht="13.2" customHeight="1">
      <c r="A51" s="75" t="s">
        <v>33</v>
      </c>
      <c r="B51" s="96">
        <v>150</v>
      </c>
      <c r="C51" s="96">
        <v>34</v>
      </c>
      <c r="D51" s="99">
        <v>24</v>
      </c>
      <c r="E51" s="96">
        <v>51</v>
      </c>
      <c r="F51" s="99">
        <v>41</v>
      </c>
      <c r="G51" s="96">
        <v>118</v>
      </c>
      <c r="H51" s="96">
        <v>34</v>
      </c>
      <c r="I51" s="99">
        <v>18</v>
      </c>
      <c r="J51" s="96">
        <v>32</v>
      </c>
      <c r="K51" s="99">
        <v>34</v>
      </c>
      <c r="L51" s="90">
        <v>32</v>
      </c>
      <c r="M51" s="89">
        <v>0</v>
      </c>
      <c r="N51" s="91">
        <v>6</v>
      </c>
      <c r="O51" s="90">
        <v>19</v>
      </c>
      <c r="P51" s="90">
        <v>7</v>
      </c>
      <c r="Q51" s="96">
        <v>31</v>
      </c>
      <c r="R51" s="96">
        <v>21</v>
      </c>
      <c r="S51" s="98">
        <v>10</v>
      </c>
      <c r="T51" s="75" t="s">
        <v>33</v>
      </c>
      <c r="U51" s="96">
        <v>67</v>
      </c>
      <c r="V51" s="96">
        <v>19</v>
      </c>
      <c r="W51" s="98">
        <v>16</v>
      </c>
      <c r="X51" s="96">
        <v>18</v>
      </c>
      <c r="Y51" s="99">
        <v>14</v>
      </c>
      <c r="Z51" s="96">
        <v>53</v>
      </c>
      <c r="AA51" s="96">
        <v>19</v>
      </c>
      <c r="AB51" s="98">
        <v>10</v>
      </c>
      <c r="AC51" s="96">
        <v>16</v>
      </c>
      <c r="AD51" s="99">
        <v>8</v>
      </c>
      <c r="AE51" s="90">
        <v>14</v>
      </c>
      <c r="AF51" s="89">
        <v>0</v>
      </c>
      <c r="AG51" s="91">
        <v>6</v>
      </c>
      <c r="AH51" s="90">
        <v>2</v>
      </c>
      <c r="AI51" s="90">
        <v>6</v>
      </c>
      <c r="AJ51" s="96">
        <v>17</v>
      </c>
      <c r="AK51" s="96">
        <v>10</v>
      </c>
      <c r="AL51" s="98">
        <v>7</v>
      </c>
      <c r="AM51" s="75" t="s">
        <v>33</v>
      </c>
      <c r="AN51" s="188">
        <v>32</v>
      </c>
      <c r="AO51" s="188">
        <v>11</v>
      </c>
      <c r="AP51" s="69">
        <v>9</v>
      </c>
      <c r="AQ51" s="188">
        <v>7</v>
      </c>
      <c r="AR51" s="189">
        <v>5</v>
      </c>
      <c r="AS51" s="188">
        <v>19</v>
      </c>
      <c r="AT51" s="188">
        <v>6</v>
      </c>
      <c r="AU51" s="69">
        <v>7</v>
      </c>
      <c r="AV51" s="188">
        <v>4</v>
      </c>
      <c r="AW51" s="189">
        <v>2</v>
      </c>
      <c r="AX51" s="90">
        <v>13</v>
      </c>
      <c r="AY51" s="89">
        <v>5</v>
      </c>
      <c r="AZ51" s="91">
        <v>2</v>
      </c>
      <c r="BA51" s="90">
        <v>3</v>
      </c>
      <c r="BB51" s="90">
        <v>3</v>
      </c>
      <c r="BC51" s="188">
        <v>7</v>
      </c>
      <c r="BD51" s="188">
        <v>6</v>
      </c>
      <c r="BE51" s="69">
        <v>1</v>
      </c>
      <c r="BF51" s="75" t="s">
        <v>33</v>
      </c>
      <c r="BG51" s="188">
        <v>30</v>
      </c>
      <c r="BH51" s="188">
        <v>15</v>
      </c>
      <c r="BI51" s="69">
        <v>4</v>
      </c>
      <c r="BJ51" s="188">
        <v>6</v>
      </c>
      <c r="BK51" s="189">
        <v>5</v>
      </c>
      <c r="BL51" s="188">
        <v>32</v>
      </c>
      <c r="BM51" s="188">
        <v>17</v>
      </c>
      <c r="BN51" s="69">
        <v>11</v>
      </c>
      <c r="BO51" s="188">
        <v>3</v>
      </c>
      <c r="BP51" s="189">
        <v>1</v>
      </c>
      <c r="BQ51" s="90">
        <v>-2</v>
      </c>
      <c r="BR51" s="89">
        <v>-2</v>
      </c>
      <c r="BS51" s="91">
        <v>-7</v>
      </c>
      <c r="BT51" s="90">
        <v>3</v>
      </c>
      <c r="BU51" s="90">
        <v>4</v>
      </c>
      <c r="BV51" s="188">
        <v>4</v>
      </c>
      <c r="BW51" s="188">
        <v>1</v>
      </c>
      <c r="BX51" s="69">
        <v>3</v>
      </c>
      <c r="BY51" s="75" t="s">
        <v>33</v>
      </c>
      <c r="BZ51" s="188">
        <v>14</v>
      </c>
      <c r="CA51" s="188">
        <v>4</v>
      </c>
      <c r="CB51" s="69">
        <v>7</v>
      </c>
      <c r="CC51" s="188">
        <v>1</v>
      </c>
      <c r="CD51" s="189">
        <v>2</v>
      </c>
      <c r="CE51" s="188">
        <v>15</v>
      </c>
      <c r="CF51" s="188">
        <v>6</v>
      </c>
      <c r="CG51" s="69">
        <v>4</v>
      </c>
      <c r="CH51" s="188">
        <v>2</v>
      </c>
      <c r="CI51" s="189">
        <v>3</v>
      </c>
      <c r="CJ51" s="90">
        <v>-1</v>
      </c>
      <c r="CK51" s="89">
        <v>-2</v>
      </c>
      <c r="CL51" s="91">
        <v>3</v>
      </c>
      <c r="CM51" s="90">
        <v>-1</v>
      </c>
      <c r="CN51" s="90">
        <v>-1</v>
      </c>
      <c r="CO51" s="188">
        <v>5</v>
      </c>
      <c r="CP51" s="188">
        <v>2</v>
      </c>
      <c r="CQ51" s="69">
        <v>3</v>
      </c>
      <c r="CR51" s="75" t="s">
        <v>33</v>
      </c>
      <c r="CS51" s="188">
        <v>7</v>
      </c>
      <c r="CT51" s="188">
        <v>5</v>
      </c>
      <c r="CU51" s="69">
        <v>1</v>
      </c>
      <c r="CV51" s="188">
        <v>0</v>
      </c>
      <c r="CW51" s="189">
        <v>1</v>
      </c>
      <c r="CX51" s="188">
        <v>9</v>
      </c>
      <c r="CY51" s="188">
        <v>6</v>
      </c>
      <c r="CZ51" s="69">
        <v>0</v>
      </c>
      <c r="DA51" s="188">
        <v>1</v>
      </c>
      <c r="DB51" s="189">
        <v>2</v>
      </c>
      <c r="DC51" s="90">
        <v>-2</v>
      </c>
      <c r="DD51" s="89">
        <v>-1</v>
      </c>
      <c r="DE51" s="91">
        <v>1</v>
      </c>
      <c r="DF51" s="90">
        <v>-1</v>
      </c>
      <c r="DG51" s="90">
        <v>-1</v>
      </c>
      <c r="DH51" s="188">
        <v>0</v>
      </c>
      <c r="DI51" s="188">
        <v>0</v>
      </c>
      <c r="DJ51" s="69">
        <v>0</v>
      </c>
      <c r="DK51" s="75" t="s">
        <v>33</v>
      </c>
      <c r="DL51" s="188">
        <v>5</v>
      </c>
      <c r="DM51" s="188">
        <v>4</v>
      </c>
      <c r="DN51" s="69">
        <v>0</v>
      </c>
      <c r="DO51" s="188">
        <v>0</v>
      </c>
      <c r="DP51" s="189">
        <v>1</v>
      </c>
      <c r="DQ51" s="188">
        <v>5</v>
      </c>
      <c r="DR51" s="188">
        <v>3</v>
      </c>
      <c r="DS51" s="69">
        <v>0</v>
      </c>
      <c r="DT51" s="188">
        <v>0</v>
      </c>
      <c r="DU51" s="189">
        <v>2</v>
      </c>
      <c r="DV51" s="90">
        <v>0</v>
      </c>
      <c r="DW51" s="89">
        <v>1</v>
      </c>
      <c r="DX51" s="91">
        <v>0</v>
      </c>
      <c r="DY51" s="90">
        <v>0</v>
      </c>
      <c r="DZ51" s="90">
        <v>-1</v>
      </c>
      <c r="EA51" s="188">
        <v>1</v>
      </c>
      <c r="EB51" s="188">
        <v>1</v>
      </c>
      <c r="EC51" s="69">
        <v>0</v>
      </c>
    </row>
    <row r="52" spans="1:133" ht="13.2" customHeight="1">
      <c r="A52" s="75" t="s">
        <v>34</v>
      </c>
      <c r="B52" s="96">
        <v>113</v>
      </c>
      <c r="C52" s="96">
        <v>29</v>
      </c>
      <c r="D52" s="99">
        <v>14</v>
      </c>
      <c r="E52" s="96">
        <v>40</v>
      </c>
      <c r="F52" s="99">
        <v>30</v>
      </c>
      <c r="G52" s="96">
        <v>75</v>
      </c>
      <c r="H52" s="96">
        <v>18</v>
      </c>
      <c r="I52" s="99">
        <v>11</v>
      </c>
      <c r="J52" s="96">
        <v>31</v>
      </c>
      <c r="K52" s="99">
        <v>15</v>
      </c>
      <c r="L52" s="90">
        <v>38</v>
      </c>
      <c r="M52" s="89">
        <v>11</v>
      </c>
      <c r="N52" s="91">
        <v>3</v>
      </c>
      <c r="O52" s="90">
        <v>9</v>
      </c>
      <c r="P52" s="90">
        <v>15</v>
      </c>
      <c r="Q52" s="96">
        <v>62</v>
      </c>
      <c r="R52" s="96">
        <v>42</v>
      </c>
      <c r="S52" s="98">
        <v>20</v>
      </c>
      <c r="T52" s="75" t="s">
        <v>34</v>
      </c>
      <c r="U52" s="96">
        <v>36</v>
      </c>
      <c r="V52" s="96">
        <v>11</v>
      </c>
      <c r="W52" s="98">
        <v>8</v>
      </c>
      <c r="X52" s="96">
        <v>14</v>
      </c>
      <c r="Y52" s="99">
        <v>3</v>
      </c>
      <c r="Z52" s="96">
        <v>36</v>
      </c>
      <c r="AA52" s="96">
        <v>10</v>
      </c>
      <c r="AB52" s="98">
        <v>10</v>
      </c>
      <c r="AC52" s="96">
        <v>10</v>
      </c>
      <c r="AD52" s="99">
        <v>6</v>
      </c>
      <c r="AE52" s="90">
        <v>0</v>
      </c>
      <c r="AF52" s="89">
        <v>1</v>
      </c>
      <c r="AG52" s="91">
        <v>-2</v>
      </c>
      <c r="AH52" s="90">
        <v>4</v>
      </c>
      <c r="AI52" s="90">
        <v>-3</v>
      </c>
      <c r="AJ52" s="96">
        <v>17</v>
      </c>
      <c r="AK52" s="96">
        <v>14</v>
      </c>
      <c r="AL52" s="98">
        <v>3</v>
      </c>
      <c r="AM52" s="75" t="s">
        <v>34</v>
      </c>
      <c r="AN52" s="188">
        <v>21</v>
      </c>
      <c r="AO52" s="188">
        <v>5</v>
      </c>
      <c r="AP52" s="69">
        <v>8</v>
      </c>
      <c r="AQ52" s="188">
        <v>5</v>
      </c>
      <c r="AR52" s="189">
        <v>3</v>
      </c>
      <c r="AS52" s="188">
        <v>9</v>
      </c>
      <c r="AT52" s="188">
        <v>2</v>
      </c>
      <c r="AU52" s="69">
        <v>2</v>
      </c>
      <c r="AV52" s="188">
        <v>2</v>
      </c>
      <c r="AW52" s="189">
        <v>3</v>
      </c>
      <c r="AX52" s="90">
        <v>12</v>
      </c>
      <c r="AY52" s="89">
        <v>3</v>
      </c>
      <c r="AZ52" s="91">
        <v>6</v>
      </c>
      <c r="BA52" s="90">
        <v>3</v>
      </c>
      <c r="BB52" s="90">
        <v>0</v>
      </c>
      <c r="BC52" s="188">
        <v>12</v>
      </c>
      <c r="BD52" s="188">
        <v>11</v>
      </c>
      <c r="BE52" s="69">
        <v>1</v>
      </c>
      <c r="BF52" s="75" t="s">
        <v>34</v>
      </c>
      <c r="BG52" s="188">
        <v>14</v>
      </c>
      <c r="BH52" s="188">
        <v>4</v>
      </c>
      <c r="BI52" s="69">
        <v>5</v>
      </c>
      <c r="BJ52" s="188">
        <v>3</v>
      </c>
      <c r="BK52" s="189">
        <v>2</v>
      </c>
      <c r="BL52" s="188">
        <v>24</v>
      </c>
      <c r="BM52" s="188">
        <v>8</v>
      </c>
      <c r="BN52" s="69">
        <v>9</v>
      </c>
      <c r="BO52" s="188">
        <v>5</v>
      </c>
      <c r="BP52" s="189">
        <v>2</v>
      </c>
      <c r="BQ52" s="90">
        <v>-10</v>
      </c>
      <c r="BR52" s="89">
        <v>-4</v>
      </c>
      <c r="BS52" s="91">
        <v>-4</v>
      </c>
      <c r="BT52" s="90">
        <v>-2</v>
      </c>
      <c r="BU52" s="90">
        <v>0</v>
      </c>
      <c r="BV52" s="188">
        <v>11</v>
      </c>
      <c r="BW52" s="188">
        <v>6</v>
      </c>
      <c r="BX52" s="69">
        <v>5</v>
      </c>
      <c r="BY52" s="75" t="s">
        <v>34</v>
      </c>
      <c r="BZ52" s="188">
        <v>9</v>
      </c>
      <c r="CA52" s="188">
        <v>3</v>
      </c>
      <c r="CB52" s="69">
        <v>3</v>
      </c>
      <c r="CC52" s="188">
        <v>2</v>
      </c>
      <c r="CD52" s="189">
        <v>1</v>
      </c>
      <c r="CE52" s="188">
        <v>8</v>
      </c>
      <c r="CF52" s="188">
        <v>3</v>
      </c>
      <c r="CG52" s="69">
        <v>4</v>
      </c>
      <c r="CH52" s="188">
        <v>1</v>
      </c>
      <c r="CI52" s="189">
        <v>0</v>
      </c>
      <c r="CJ52" s="90">
        <v>1</v>
      </c>
      <c r="CK52" s="89">
        <v>0</v>
      </c>
      <c r="CL52" s="91">
        <v>-1</v>
      </c>
      <c r="CM52" s="90">
        <v>1</v>
      </c>
      <c r="CN52" s="90">
        <v>1</v>
      </c>
      <c r="CO52" s="188">
        <v>4</v>
      </c>
      <c r="CP52" s="188">
        <v>1</v>
      </c>
      <c r="CQ52" s="69">
        <v>3</v>
      </c>
      <c r="CR52" s="75" t="s">
        <v>34</v>
      </c>
      <c r="CS52" s="188">
        <v>1</v>
      </c>
      <c r="CT52" s="188">
        <v>0</v>
      </c>
      <c r="CU52" s="69">
        <v>1</v>
      </c>
      <c r="CV52" s="188">
        <v>0</v>
      </c>
      <c r="CW52" s="189">
        <v>0</v>
      </c>
      <c r="CX52" s="188">
        <v>2</v>
      </c>
      <c r="CY52" s="188">
        <v>0</v>
      </c>
      <c r="CZ52" s="69">
        <v>1</v>
      </c>
      <c r="DA52" s="188">
        <v>1</v>
      </c>
      <c r="DB52" s="189">
        <v>0</v>
      </c>
      <c r="DC52" s="90">
        <v>-1</v>
      </c>
      <c r="DD52" s="89">
        <v>0</v>
      </c>
      <c r="DE52" s="91">
        <v>0</v>
      </c>
      <c r="DF52" s="90">
        <v>-1</v>
      </c>
      <c r="DG52" s="90">
        <v>0</v>
      </c>
      <c r="DH52" s="188">
        <v>0</v>
      </c>
      <c r="DI52" s="188">
        <v>0</v>
      </c>
      <c r="DJ52" s="69">
        <v>0</v>
      </c>
      <c r="DK52" s="75" t="s">
        <v>34</v>
      </c>
      <c r="DL52" s="188">
        <v>6</v>
      </c>
      <c r="DM52" s="188">
        <v>1</v>
      </c>
      <c r="DN52" s="69">
        <v>1</v>
      </c>
      <c r="DO52" s="188">
        <v>4</v>
      </c>
      <c r="DP52" s="189">
        <v>0</v>
      </c>
      <c r="DQ52" s="188">
        <v>5</v>
      </c>
      <c r="DR52" s="188">
        <v>1</v>
      </c>
      <c r="DS52" s="69">
        <v>1</v>
      </c>
      <c r="DT52" s="188">
        <v>1</v>
      </c>
      <c r="DU52" s="189">
        <v>2</v>
      </c>
      <c r="DV52" s="90">
        <v>1</v>
      </c>
      <c r="DW52" s="89">
        <v>0</v>
      </c>
      <c r="DX52" s="91">
        <v>0</v>
      </c>
      <c r="DY52" s="90">
        <v>3</v>
      </c>
      <c r="DZ52" s="90">
        <v>-2</v>
      </c>
      <c r="EA52" s="188">
        <v>3</v>
      </c>
      <c r="EB52" s="188">
        <v>2</v>
      </c>
      <c r="EC52" s="69">
        <v>1</v>
      </c>
    </row>
    <row r="53" spans="1:133" ht="13.2" customHeight="1">
      <c r="A53" s="75" t="s">
        <v>35</v>
      </c>
      <c r="B53" s="96">
        <v>116</v>
      </c>
      <c r="C53" s="96">
        <v>22</v>
      </c>
      <c r="D53" s="99">
        <v>24</v>
      </c>
      <c r="E53" s="96">
        <v>45</v>
      </c>
      <c r="F53" s="99">
        <v>25</v>
      </c>
      <c r="G53" s="96">
        <v>71</v>
      </c>
      <c r="H53" s="96">
        <v>16</v>
      </c>
      <c r="I53" s="99">
        <v>16</v>
      </c>
      <c r="J53" s="96">
        <v>21</v>
      </c>
      <c r="K53" s="99">
        <v>18</v>
      </c>
      <c r="L53" s="90">
        <v>45</v>
      </c>
      <c r="M53" s="89">
        <v>6</v>
      </c>
      <c r="N53" s="91">
        <v>8</v>
      </c>
      <c r="O53" s="90">
        <v>24</v>
      </c>
      <c r="P53" s="90">
        <v>7</v>
      </c>
      <c r="Q53" s="96">
        <v>92</v>
      </c>
      <c r="R53" s="96">
        <v>63</v>
      </c>
      <c r="S53" s="98">
        <v>29</v>
      </c>
      <c r="T53" s="75" t="s">
        <v>35</v>
      </c>
      <c r="U53" s="96">
        <v>38</v>
      </c>
      <c r="V53" s="96">
        <v>10</v>
      </c>
      <c r="W53" s="98">
        <v>10</v>
      </c>
      <c r="X53" s="96">
        <v>11</v>
      </c>
      <c r="Y53" s="99">
        <v>7</v>
      </c>
      <c r="Z53" s="96">
        <v>44</v>
      </c>
      <c r="AA53" s="96">
        <v>15</v>
      </c>
      <c r="AB53" s="98">
        <v>12</v>
      </c>
      <c r="AC53" s="96">
        <v>9</v>
      </c>
      <c r="AD53" s="99">
        <v>8</v>
      </c>
      <c r="AE53" s="90">
        <v>-6</v>
      </c>
      <c r="AF53" s="89">
        <v>-5</v>
      </c>
      <c r="AG53" s="91">
        <v>-2</v>
      </c>
      <c r="AH53" s="90">
        <v>2</v>
      </c>
      <c r="AI53" s="90">
        <v>-1</v>
      </c>
      <c r="AJ53" s="96">
        <v>43</v>
      </c>
      <c r="AK53" s="96">
        <v>30</v>
      </c>
      <c r="AL53" s="98">
        <v>13</v>
      </c>
      <c r="AM53" s="75" t="s">
        <v>35</v>
      </c>
      <c r="AN53" s="188">
        <v>12</v>
      </c>
      <c r="AO53" s="188">
        <v>6</v>
      </c>
      <c r="AP53" s="69">
        <v>3</v>
      </c>
      <c r="AQ53" s="188">
        <v>3</v>
      </c>
      <c r="AR53" s="189">
        <v>0</v>
      </c>
      <c r="AS53" s="188">
        <v>18</v>
      </c>
      <c r="AT53" s="188">
        <v>9</v>
      </c>
      <c r="AU53" s="69">
        <v>5</v>
      </c>
      <c r="AV53" s="188">
        <v>0</v>
      </c>
      <c r="AW53" s="189">
        <v>4</v>
      </c>
      <c r="AX53" s="90">
        <v>-6</v>
      </c>
      <c r="AY53" s="89">
        <v>-3</v>
      </c>
      <c r="AZ53" s="91">
        <v>-2</v>
      </c>
      <c r="BA53" s="90">
        <v>3</v>
      </c>
      <c r="BB53" s="90">
        <v>-4</v>
      </c>
      <c r="BC53" s="188">
        <v>14</v>
      </c>
      <c r="BD53" s="188">
        <v>12</v>
      </c>
      <c r="BE53" s="69">
        <v>2</v>
      </c>
      <c r="BF53" s="75" t="s">
        <v>35</v>
      </c>
      <c r="BG53" s="188">
        <v>15</v>
      </c>
      <c r="BH53" s="188">
        <v>5</v>
      </c>
      <c r="BI53" s="69">
        <v>5</v>
      </c>
      <c r="BJ53" s="188">
        <v>2</v>
      </c>
      <c r="BK53" s="189">
        <v>3</v>
      </c>
      <c r="BL53" s="188">
        <v>15</v>
      </c>
      <c r="BM53" s="188">
        <v>5</v>
      </c>
      <c r="BN53" s="69">
        <v>4</v>
      </c>
      <c r="BO53" s="188">
        <v>2</v>
      </c>
      <c r="BP53" s="189">
        <v>4</v>
      </c>
      <c r="BQ53" s="90">
        <v>0</v>
      </c>
      <c r="BR53" s="89">
        <v>0</v>
      </c>
      <c r="BS53" s="91">
        <v>1</v>
      </c>
      <c r="BT53" s="90">
        <v>0</v>
      </c>
      <c r="BU53" s="90">
        <v>-1</v>
      </c>
      <c r="BV53" s="188">
        <v>15</v>
      </c>
      <c r="BW53" s="188">
        <v>12</v>
      </c>
      <c r="BX53" s="69">
        <v>3</v>
      </c>
      <c r="BY53" s="75" t="s">
        <v>35</v>
      </c>
      <c r="BZ53" s="188">
        <v>14</v>
      </c>
      <c r="CA53" s="188">
        <v>5</v>
      </c>
      <c r="CB53" s="69">
        <v>3</v>
      </c>
      <c r="CC53" s="188">
        <v>3</v>
      </c>
      <c r="CD53" s="189">
        <v>3</v>
      </c>
      <c r="CE53" s="188">
        <v>9</v>
      </c>
      <c r="CF53" s="188">
        <v>1</v>
      </c>
      <c r="CG53" s="69">
        <v>7</v>
      </c>
      <c r="CH53" s="188">
        <v>1</v>
      </c>
      <c r="CI53" s="189">
        <v>0</v>
      </c>
      <c r="CJ53" s="90">
        <v>5</v>
      </c>
      <c r="CK53" s="89">
        <v>4</v>
      </c>
      <c r="CL53" s="91">
        <v>-4</v>
      </c>
      <c r="CM53" s="90">
        <v>2</v>
      </c>
      <c r="CN53" s="90">
        <v>3</v>
      </c>
      <c r="CO53" s="188">
        <v>8</v>
      </c>
      <c r="CP53" s="188">
        <v>4</v>
      </c>
      <c r="CQ53" s="69">
        <v>4</v>
      </c>
      <c r="CR53" s="75" t="s">
        <v>35</v>
      </c>
      <c r="CS53" s="188">
        <v>0</v>
      </c>
      <c r="CT53" s="188">
        <v>0</v>
      </c>
      <c r="CU53" s="69">
        <v>0</v>
      </c>
      <c r="CV53" s="188">
        <v>0</v>
      </c>
      <c r="CW53" s="189">
        <v>0</v>
      </c>
      <c r="CX53" s="188">
        <v>1</v>
      </c>
      <c r="CY53" s="188">
        <v>0</v>
      </c>
      <c r="CZ53" s="69">
        <v>0</v>
      </c>
      <c r="DA53" s="188">
        <v>1</v>
      </c>
      <c r="DB53" s="189">
        <v>0</v>
      </c>
      <c r="DC53" s="90">
        <v>-1</v>
      </c>
      <c r="DD53" s="89">
        <v>0</v>
      </c>
      <c r="DE53" s="91">
        <v>0</v>
      </c>
      <c r="DF53" s="90">
        <v>-1</v>
      </c>
      <c r="DG53" s="90">
        <v>0</v>
      </c>
      <c r="DH53" s="188">
        <v>3</v>
      </c>
      <c r="DI53" s="188">
        <v>2</v>
      </c>
      <c r="DJ53" s="69">
        <v>1</v>
      </c>
      <c r="DK53" s="75" t="s">
        <v>35</v>
      </c>
      <c r="DL53" s="188">
        <v>2</v>
      </c>
      <c r="DM53" s="188">
        <v>1</v>
      </c>
      <c r="DN53" s="69">
        <v>0</v>
      </c>
      <c r="DO53" s="188">
        <v>0</v>
      </c>
      <c r="DP53" s="189">
        <v>1</v>
      </c>
      <c r="DQ53" s="188">
        <v>3</v>
      </c>
      <c r="DR53" s="188">
        <v>1</v>
      </c>
      <c r="DS53" s="69">
        <v>0</v>
      </c>
      <c r="DT53" s="188">
        <v>1</v>
      </c>
      <c r="DU53" s="189">
        <v>1</v>
      </c>
      <c r="DV53" s="90">
        <v>-1</v>
      </c>
      <c r="DW53" s="89">
        <v>0</v>
      </c>
      <c r="DX53" s="91">
        <v>0</v>
      </c>
      <c r="DY53" s="90">
        <v>-1</v>
      </c>
      <c r="DZ53" s="90">
        <v>0</v>
      </c>
      <c r="EA53" s="188">
        <v>4</v>
      </c>
      <c r="EB53" s="188">
        <v>4</v>
      </c>
      <c r="EC53" s="69">
        <v>0</v>
      </c>
    </row>
    <row r="54" spans="1:133" ht="13.2" customHeight="1">
      <c r="A54" s="75" t="s">
        <v>36</v>
      </c>
      <c r="B54" s="96">
        <v>73</v>
      </c>
      <c r="C54" s="96">
        <v>12</v>
      </c>
      <c r="D54" s="99">
        <v>7</v>
      </c>
      <c r="E54" s="96">
        <v>34</v>
      </c>
      <c r="F54" s="99">
        <v>20</v>
      </c>
      <c r="G54" s="96">
        <v>60</v>
      </c>
      <c r="H54" s="96">
        <v>8</v>
      </c>
      <c r="I54" s="99">
        <v>11</v>
      </c>
      <c r="J54" s="96">
        <v>17</v>
      </c>
      <c r="K54" s="99">
        <v>24</v>
      </c>
      <c r="L54" s="90">
        <v>13</v>
      </c>
      <c r="M54" s="89">
        <v>4</v>
      </c>
      <c r="N54" s="91">
        <v>-4</v>
      </c>
      <c r="O54" s="90">
        <v>17</v>
      </c>
      <c r="P54" s="90">
        <v>-4</v>
      </c>
      <c r="Q54" s="96">
        <v>214</v>
      </c>
      <c r="R54" s="96">
        <v>151</v>
      </c>
      <c r="S54" s="98">
        <v>63</v>
      </c>
      <c r="T54" s="75" t="s">
        <v>36</v>
      </c>
      <c r="U54" s="96">
        <v>41</v>
      </c>
      <c r="V54" s="96">
        <v>11</v>
      </c>
      <c r="W54" s="98">
        <v>11</v>
      </c>
      <c r="X54" s="96">
        <v>12</v>
      </c>
      <c r="Y54" s="99">
        <v>7</v>
      </c>
      <c r="Z54" s="96">
        <v>25</v>
      </c>
      <c r="AA54" s="96">
        <v>7</v>
      </c>
      <c r="AB54" s="98">
        <v>9</v>
      </c>
      <c r="AC54" s="96">
        <v>4</v>
      </c>
      <c r="AD54" s="99">
        <v>5</v>
      </c>
      <c r="AE54" s="90">
        <v>16</v>
      </c>
      <c r="AF54" s="89">
        <v>4</v>
      </c>
      <c r="AG54" s="91">
        <v>2</v>
      </c>
      <c r="AH54" s="90">
        <v>8</v>
      </c>
      <c r="AI54" s="90">
        <v>2</v>
      </c>
      <c r="AJ54" s="96">
        <v>69</v>
      </c>
      <c r="AK54" s="96">
        <v>44</v>
      </c>
      <c r="AL54" s="98">
        <v>25</v>
      </c>
      <c r="AM54" s="75" t="s">
        <v>36</v>
      </c>
      <c r="AN54" s="188">
        <v>13</v>
      </c>
      <c r="AO54" s="188">
        <v>4</v>
      </c>
      <c r="AP54" s="69">
        <v>5</v>
      </c>
      <c r="AQ54" s="188">
        <v>4</v>
      </c>
      <c r="AR54" s="189">
        <v>0</v>
      </c>
      <c r="AS54" s="188">
        <v>13</v>
      </c>
      <c r="AT54" s="188">
        <v>6</v>
      </c>
      <c r="AU54" s="69">
        <v>4</v>
      </c>
      <c r="AV54" s="188">
        <v>2</v>
      </c>
      <c r="AW54" s="189">
        <v>1</v>
      </c>
      <c r="AX54" s="90">
        <v>0</v>
      </c>
      <c r="AY54" s="89">
        <v>-2</v>
      </c>
      <c r="AZ54" s="91">
        <v>1</v>
      </c>
      <c r="BA54" s="90">
        <v>2</v>
      </c>
      <c r="BB54" s="90">
        <v>-1</v>
      </c>
      <c r="BC54" s="188">
        <v>22</v>
      </c>
      <c r="BD54" s="188">
        <v>14</v>
      </c>
      <c r="BE54" s="69">
        <v>8</v>
      </c>
      <c r="BF54" s="75" t="s">
        <v>36</v>
      </c>
      <c r="BG54" s="188">
        <v>11</v>
      </c>
      <c r="BH54" s="188">
        <v>1</v>
      </c>
      <c r="BI54" s="69">
        <v>7</v>
      </c>
      <c r="BJ54" s="188">
        <v>2</v>
      </c>
      <c r="BK54" s="189">
        <v>1</v>
      </c>
      <c r="BL54" s="188">
        <v>18</v>
      </c>
      <c r="BM54" s="188">
        <v>6</v>
      </c>
      <c r="BN54" s="69">
        <v>7</v>
      </c>
      <c r="BO54" s="188">
        <v>2</v>
      </c>
      <c r="BP54" s="189">
        <v>3</v>
      </c>
      <c r="BQ54" s="90">
        <v>-7</v>
      </c>
      <c r="BR54" s="89">
        <v>-5</v>
      </c>
      <c r="BS54" s="91">
        <v>0</v>
      </c>
      <c r="BT54" s="90">
        <v>0</v>
      </c>
      <c r="BU54" s="90">
        <v>-2</v>
      </c>
      <c r="BV54" s="188">
        <v>27</v>
      </c>
      <c r="BW54" s="188">
        <v>16</v>
      </c>
      <c r="BX54" s="69">
        <v>11</v>
      </c>
      <c r="BY54" s="75" t="s">
        <v>36</v>
      </c>
      <c r="BZ54" s="188">
        <v>7</v>
      </c>
      <c r="CA54" s="188">
        <v>1</v>
      </c>
      <c r="CB54" s="69">
        <v>5</v>
      </c>
      <c r="CC54" s="188">
        <v>0</v>
      </c>
      <c r="CD54" s="189">
        <v>1</v>
      </c>
      <c r="CE54" s="188">
        <v>9</v>
      </c>
      <c r="CF54" s="188">
        <v>6</v>
      </c>
      <c r="CG54" s="69">
        <v>2</v>
      </c>
      <c r="CH54" s="188">
        <v>0</v>
      </c>
      <c r="CI54" s="189">
        <v>1</v>
      </c>
      <c r="CJ54" s="90">
        <v>-2</v>
      </c>
      <c r="CK54" s="89">
        <v>-5</v>
      </c>
      <c r="CL54" s="91">
        <v>3</v>
      </c>
      <c r="CM54" s="90">
        <v>0</v>
      </c>
      <c r="CN54" s="90">
        <v>0</v>
      </c>
      <c r="CO54" s="188">
        <v>19</v>
      </c>
      <c r="CP54" s="188">
        <v>16</v>
      </c>
      <c r="CQ54" s="69">
        <v>3</v>
      </c>
      <c r="CR54" s="75" t="s">
        <v>36</v>
      </c>
      <c r="CS54" s="188">
        <v>0</v>
      </c>
      <c r="CT54" s="188">
        <v>0</v>
      </c>
      <c r="CU54" s="69">
        <v>0</v>
      </c>
      <c r="CV54" s="188">
        <v>0</v>
      </c>
      <c r="CW54" s="189">
        <v>0</v>
      </c>
      <c r="CX54" s="188">
        <v>1</v>
      </c>
      <c r="CY54" s="188">
        <v>1</v>
      </c>
      <c r="CZ54" s="69">
        <v>0</v>
      </c>
      <c r="DA54" s="188">
        <v>0</v>
      </c>
      <c r="DB54" s="189">
        <v>0</v>
      </c>
      <c r="DC54" s="90">
        <v>-1</v>
      </c>
      <c r="DD54" s="89">
        <v>-1</v>
      </c>
      <c r="DE54" s="91">
        <v>0</v>
      </c>
      <c r="DF54" s="90">
        <v>0</v>
      </c>
      <c r="DG54" s="90">
        <v>0</v>
      </c>
      <c r="DH54" s="188">
        <v>1</v>
      </c>
      <c r="DI54" s="188">
        <v>1</v>
      </c>
      <c r="DJ54" s="69">
        <v>0</v>
      </c>
      <c r="DK54" s="75" t="s">
        <v>36</v>
      </c>
      <c r="DL54" s="188">
        <v>3</v>
      </c>
      <c r="DM54" s="188">
        <v>0</v>
      </c>
      <c r="DN54" s="69">
        <v>1</v>
      </c>
      <c r="DO54" s="188">
        <v>1</v>
      </c>
      <c r="DP54" s="189">
        <v>1</v>
      </c>
      <c r="DQ54" s="188">
        <v>3</v>
      </c>
      <c r="DR54" s="188">
        <v>0</v>
      </c>
      <c r="DS54" s="69">
        <v>2</v>
      </c>
      <c r="DT54" s="188">
        <v>1</v>
      </c>
      <c r="DU54" s="189">
        <v>0</v>
      </c>
      <c r="DV54" s="90">
        <v>0</v>
      </c>
      <c r="DW54" s="89">
        <v>0</v>
      </c>
      <c r="DX54" s="91">
        <v>-1</v>
      </c>
      <c r="DY54" s="90">
        <v>0</v>
      </c>
      <c r="DZ54" s="90">
        <v>1</v>
      </c>
      <c r="EA54" s="188">
        <v>6</v>
      </c>
      <c r="EB54" s="188">
        <v>5</v>
      </c>
      <c r="EC54" s="69">
        <v>1</v>
      </c>
    </row>
    <row r="55" spans="1:133" ht="13.2" customHeight="1">
      <c r="A55" s="75" t="s">
        <v>37</v>
      </c>
      <c r="B55" s="96">
        <v>36</v>
      </c>
      <c r="C55" s="96">
        <v>5</v>
      </c>
      <c r="D55" s="99">
        <v>6</v>
      </c>
      <c r="E55" s="96">
        <v>9</v>
      </c>
      <c r="F55" s="99">
        <v>16</v>
      </c>
      <c r="G55" s="96">
        <v>50</v>
      </c>
      <c r="H55" s="96">
        <v>7</v>
      </c>
      <c r="I55" s="99">
        <v>8</v>
      </c>
      <c r="J55" s="96">
        <v>11</v>
      </c>
      <c r="K55" s="99">
        <v>24</v>
      </c>
      <c r="L55" s="90">
        <v>-14</v>
      </c>
      <c r="M55" s="89">
        <v>-2</v>
      </c>
      <c r="N55" s="91">
        <v>-2</v>
      </c>
      <c r="O55" s="90">
        <v>-2</v>
      </c>
      <c r="P55" s="90">
        <v>-8</v>
      </c>
      <c r="Q55" s="96">
        <v>226</v>
      </c>
      <c r="R55" s="96">
        <v>158</v>
      </c>
      <c r="S55" s="98">
        <v>68</v>
      </c>
      <c r="T55" s="75" t="s">
        <v>37</v>
      </c>
      <c r="U55" s="96">
        <v>22</v>
      </c>
      <c r="V55" s="96">
        <v>6</v>
      </c>
      <c r="W55" s="98">
        <v>7</v>
      </c>
      <c r="X55" s="96">
        <v>5</v>
      </c>
      <c r="Y55" s="99">
        <v>4</v>
      </c>
      <c r="Z55" s="96">
        <v>20</v>
      </c>
      <c r="AA55" s="96">
        <v>7</v>
      </c>
      <c r="AB55" s="98">
        <v>9</v>
      </c>
      <c r="AC55" s="96">
        <v>3</v>
      </c>
      <c r="AD55" s="99">
        <v>1</v>
      </c>
      <c r="AE55" s="90">
        <v>2</v>
      </c>
      <c r="AF55" s="89">
        <v>-1</v>
      </c>
      <c r="AG55" s="91">
        <v>-2</v>
      </c>
      <c r="AH55" s="90">
        <v>2</v>
      </c>
      <c r="AI55" s="90">
        <v>3</v>
      </c>
      <c r="AJ55" s="96">
        <v>87</v>
      </c>
      <c r="AK55" s="96">
        <v>64</v>
      </c>
      <c r="AL55" s="98">
        <v>23</v>
      </c>
      <c r="AM55" s="75" t="s">
        <v>37</v>
      </c>
      <c r="AN55" s="188">
        <v>11</v>
      </c>
      <c r="AO55" s="188">
        <v>1</v>
      </c>
      <c r="AP55" s="69">
        <v>6</v>
      </c>
      <c r="AQ55" s="188">
        <v>1</v>
      </c>
      <c r="AR55" s="189">
        <v>3</v>
      </c>
      <c r="AS55" s="188">
        <v>7</v>
      </c>
      <c r="AT55" s="188">
        <v>1</v>
      </c>
      <c r="AU55" s="69">
        <v>2</v>
      </c>
      <c r="AV55" s="188">
        <v>1</v>
      </c>
      <c r="AW55" s="189">
        <v>3</v>
      </c>
      <c r="AX55" s="90">
        <v>4</v>
      </c>
      <c r="AY55" s="89">
        <v>0</v>
      </c>
      <c r="AZ55" s="91">
        <v>4</v>
      </c>
      <c r="BA55" s="90">
        <v>0</v>
      </c>
      <c r="BB55" s="90">
        <v>0</v>
      </c>
      <c r="BC55" s="188">
        <v>38</v>
      </c>
      <c r="BD55" s="188">
        <v>24</v>
      </c>
      <c r="BE55" s="69">
        <v>14</v>
      </c>
      <c r="BF55" s="75" t="s">
        <v>37</v>
      </c>
      <c r="BG55" s="188">
        <v>10</v>
      </c>
      <c r="BH55" s="188">
        <v>5</v>
      </c>
      <c r="BI55" s="69">
        <v>3</v>
      </c>
      <c r="BJ55" s="188">
        <v>0</v>
      </c>
      <c r="BK55" s="189">
        <v>2</v>
      </c>
      <c r="BL55" s="188">
        <v>10</v>
      </c>
      <c r="BM55" s="188">
        <v>1</v>
      </c>
      <c r="BN55" s="69">
        <v>6</v>
      </c>
      <c r="BO55" s="188">
        <v>0</v>
      </c>
      <c r="BP55" s="189">
        <v>3</v>
      </c>
      <c r="BQ55" s="90">
        <v>0</v>
      </c>
      <c r="BR55" s="89">
        <v>4</v>
      </c>
      <c r="BS55" s="91">
        <v>-3</v>
      </c>
      <c r="BT55" s="90">
        <v>0</v>
      </c>
      <c r="BU55" s="90">
        <v>-1</v>
      </c>
      <c r="BV55" s="188">
        <v>35</v>
      </c>
      <c r="BW55" s="188">
        <v>25</v>
      </c>
      <c r="BX55" s="69">
        <v>10</v>
      </c>
      <c r="BY55" s="75" t="s">
        <v>37</v>
      </c>
      <c r="BZ55" s="188">
        <v>13</v>
      </c>
      <c r="CA55" s="188">
        <v>6</v>
      </c>
      <c r="CB55" s="69">
        <v>4</v>
      </c>
      <c r="CC55" s="188">
        <v>0</v>
      </c>
      <c r="CD55" s="189">
        <v>3</v>
      </c>
      <c r="CE55" s="188">
        <v>4</v>
      </c>
      <c r="CF55" s="188">
        <v>1</v>
      </c>
      <c r="CG55" s="69">
        <v>1</v>
      </c>
      <c r="CH55" s="188">
        <v>1</v>
      </c>
      <c r="CI55" s="189">
        <v>1</v>
      </c>
      <c r="CJ55" s="90">
        <v>9</v>
      </c>
      <c r="CK55" s="89">
        <v>5</v>
      </c>
      <c r="CL55" s="91">
        <v>3</v>
      </c>
      <c r="CM55" s="90">
        <v>-1</v>
      </c>
      <c r="CN55" s="90">
        <v>2</v>
      </c>
      <c r="CO55" s="188">
        <v>29</v>
      </c>
      <c r="CP55" s="188">
        <v>21</v>
      </c>
      <c r="CQ55" s="69">
        <v>8</v>
      </c>
      <c r="CR55" s="75" t="s">
        <v>37</v>
      </c>
      <c r="CS55" s="188">
        <v>1</v>
      </c>
      <c r="CT55" s="188">
        <v>1</v>
      </c>
      <c r="CU55" s="69">
        <v>0</v>
      </c>
      <c r="CV55" s="188">
        <v>0</v>
      </c>
      <c r="CW55" s="189">
        <v>0</v>
      </c>
      <c r="CX55" s="188">
        <v>1</v>
      </c>
      <c r="CY55" s="188">
        <v>1</v>
      </c>
      <c r="CZ55" s="69">
        <v>0</v>
      </c>
      <c r="DA55" s="188">
        <v>0</v>
      </c>
      <c r="DB55" s="189">
        <v>0</v>
      </c>
      <c r="DC55" s="90">
        <v>0</v>
      </c>
      <c r="DD55" s="89">
        <v>0</v>
      </c>
      <c r="DE55" s="91">
        <v>0</v>
      </c>
      <c r="DF55" s="90">
        <v>0</v>
      </c>
      <c r="DG55" s="90">
        <v>0</v>
      </c>
      <c r="DH55" s="188">
        <v>4</v>
      </c>
      <c r="DI55" s="188">
        <v>2</v>
      </c>
      <c r="DJ55" s="69">
        <v>2</v>
      </c>
      <c r="DK55" s="75" t="s">
        <v>37</v>
      </c>
      <c r="DL55" s="188">
        <v>1</v>
      </c>
      <c r="DM55" s="188">
        <v>0</v>
      </c>
      <c r="DN55" s="69">
        <v>0</v>
      </c>
      <c r="DO55" s="188">
        <v>0</v>
      </c>
      <c r="DP55" s="189">
        <v>1</v>
      </c>
      <c r="DQ55" s="188">
        <v>1</v>
      </c>
      <c r="DR55" s="188">
        <v>0</v>
      </c>
      <c r="DS55" s="69">
        <v>0</v>
      </c>
      <c r="DT55" s="188">
        <v>1</v>
      </c>
      <c r="DU55" s="189">
        <v>0</v>
      </c>
      <c r="DV55" s="90">
        <v>0</v>
      </c>
      <c r="DW55" s="89">
        <v>0</v>
      </c>
      <c r="DX55" s="91">
        <v>0</v>
      </c>
      <c r="DY55" s="90">
        <v>-1</v>
      </c>
      <c r="DZ55" s="90">
        <v>1</v>
      </c>
      <c r="EA55" s="188">
        <v>10</v>
      </c>
      <c r="EB55" s="188">
        <v>9</v>
      </c>
      <c r="EC55" s="69">
        <v>1</v>
      </c>
    </row>
    <row r="56" spans="1:133" ht="13.2" customHeight="1">
      <c r="A56" s="75" t="s">
        <v>38</v>
      </c>
      <c r="B56" s="96">
        <v>36</v>
      </c>
      <c r="C56" s="96">
        <v>4</v>
      </c>
      <c r="D56" s="99">
        <v>9</v>
      </c>
      <c r="E56" s="96">
        <v>7</v>
      </c>
      <c r="F56" s="99">
        <v>16</v>
      </c>
      <c r="G56" s="96">
        <v>27</v>
      </c>
      <c r="H56" s="96">
        <v>4</v>
      </c>
      <c r="I56" s="99">
        <v>8</v>
      </c>
      <c r="J56" s="96">
        <v>7</v>
      </c>
      <c r="K56" s="99">
        <v>8</v>
      </c>
      <c r="L56" s="90">
        <v>9</v>
      </c>
      <c r="M56" s="89">
        <v>0</v>
      </c>
      <c r="N56" s="91">
        <v>1</v>
      </c>
      <c r="O56" s="90">
        <v>0</v>
      </c>
      <c r="P56" s="90">
        <v>8</v>
      </c>
      <c r="Q56" s="96">
        <v>322</v>
      </c>
      <c r="R56" s="96">
        <v>182</v>
      </c>
      <c r="S56" s="98">
        <v>140</v>
      </c>
      <c r="T56" s="75" t="s">
        <v>38</v>
      </c>
      <c r="U56" s="96">
        <v>17</v>
      </c>
      <c r="V56" s="96">
        <v>0</v>
      </c>
      <c r="W56" s="98">
        <v>12</v>
      </c>
      <c r="X56" s="96">
        <v>3</v>
      </c>
      <c r="Y56" s="99">
        <v>2</v>
      </c>
      <c r="Z56" s="96">
        <v>23</v>
      </c>
      <c r="AA56" s="96">
        <v>8</v>
      </c>
      <c r="AB56" s="98">
        <v>6</v>
      </c>
      <c r="AC56" s="96">
        <v>1</v>
      </c>
      <c r="AD56" s="99">
        <v>8</v>
      </c>
      <c r="AE56" s="90">
        <v>-6</v>
      </c>
      <c r="AF56" s="89">
        <v>-8</v>
      </c>
      <c r="AG56" s="91">
        <v>6</v>
      </c>
      <c r="AH56" s="90">
        <v>2</v>
      </c>
      <c r="AI56" s="90">
        <v>-6</v>
      </c>
      <c r="AJ56" s="96">
        <v>149</v>
      </c>
      <c r="AK56" s="96">
        <v>84</v>
      </c>
      <c r="AL56" s="98">
        <v>65</v>
      </c>
      <c r="AM56" s="75" t="s">
        <v>38</v>
      </c>
      <c r="AN56" s="188">
        <v>12</v>
      </c>
      <c r="AO56" s="188">
        <v>4</v>
      </c>
      <c r="AP56" s="69">
        <v>6</v>
      </c>
      <c r="AQ56" s="188">
        <v>2</v>
      </c>
      <c r="AR56" s="189">
        <v>0</v>
      </c>
      <c r="AS56" s="188">
        <v>10</v>
      </c>
      <c r="AT56" s="188">
        <v>2</v>
      </c>
      <c r="AU56" s="69">
        <v>5</v>
      </c>
      <c r="AV56" s="188">
        <v>0</v>
      </c>
      <c r="AW56" s="189">
        <v>3</v>
      </c>
      <c r="AX56" s="90">
        <v>2</v>
      </c>
      <c r="AY56" s="89">
        <v>2</v>
      </c>
      <c r="AZ56" s="91">
        <v>1</v>
      </c>
      <c r="BA56" s="90">
        <v>2</v>
      </c>
      <c r="BB56" s="90">
        <v>-3</v>
      </c>
      <c r="BC56" s="188">
        <v>58</v>
      </c>
      <c r="BD56" s="188">
        <v>39</v>
      </c>
      <c r="BE56" s="69">
        <v>19</v>
      </c>
      <c r="BF56" s="75" t="s">
        <v>38</v>
      </c>
      <c r="BG56" s="188">
        <v>7</v>
      </c>
      <c r="BH56" s="188">
        <v>2</v>
      </c>
      <c r="BI56" s="69">
        <v>3</v>
      </c>
      <c r="BJ56" s="188">
        <v>0</v>
      </c>
      <c r="BK56" s="189">
        <v>2</v>
      </c>
      <c r="BL56" s="188">
        <v>18</v>
      </c>
      <c r="BM56" s="188">
        <v>4</v>
      </c>
      <c r="BN56" s="69">
        <v>6</v>
      </c>
      <c r="BO56" s="188">
        <v>3</v>
      </c>
      <c r="BP56" s="189">
        <v>5</v>
      </c>
      <c r="BQ56" s="90">
        <v>-11</v>
      </c>
      <c r="BR56" s="89">
        <v>-2</v>
      </c>
      <c r="BS56" s="91">
        <v>-3</v>
      </c>
      <c r="BT56" s="90">
        <v>-3</v>
      </c>
      <c r="BU56" s="90">
        <v>-3</v>
      </c>
      <c r="BV56" s="188">
        <v>44</v>
      </c>
      <c r="BW56" s="188">
        <v>22</v>
      </c>
      <c r="BX56" s="69">
        <v>22</v>
      </c>
      <c r="BY56" s="75" t="s">
        <v>38</v>
      </c>
      <c r="BZ56" s="188">
        <v>8</v>
      </c>
      <c r="CA56" s="188">
        <v>2</v>
      </c>
      <c r="CB56" s="69">
        <v>5</v>
      </c>
      <c r="CC56" s="188">
        <v>0</v>
      </c>
      <c r="CD56" s="189">
        <v>1</v>
      </c>
      <c r="CE56" s="188">
        <v>8</v>
      </c>
      <c r="CF56" s="188">
        <v>4</v>
      </c>
      <c r="CG56" s="69">
        <v>2</v>
      </c>
      <c r="CH56" s="188">
        <v>0</v>
      </c>
      <c r="CI56" s="189">
        <v>2</v>
      </c>
      <c r="CJ56" s="90">
        <v>0</v>
      </c>
      <c r="CK56" s="89">
        <v>-2</v>
      </c>
      <c r="CL56" s="91">
        <v>3</v>
      </c>
      <c r="CM56" s="90">
        <v>0</v>
      </c>
      <c r="CN56" s="90">
        <v>-1</v>
      </c>
      <c r="CO56" s="188">
        <v>32</v>
      </c>
      <c r="CP56" s="188">
        <v>23</v>
      </c>
      <c r="CQ56" s="69">
        <v>9</v>
      </c>
      <c r="CR56" s="75" t="s">
        <v>38</v>
      </c>
      <c r="CS56" s="188">
        <v>1</v>
      </c>
      <c r="CT56" s="188">
        <v>1</v>
      </c>
      <c r="CU56" s="69">
        <v>0</v>
      </c>
      <c r="CV56" s="188">
        <v>0</v>
      </c>
      <c r="CW56" s="189">
        <v>0</v>
      </c>
      <c r="CX56" s="188">
        <v>0</v>
      </c>
      <c r="CY56" s="188">
        <v>0</v>
      </c>
      <c r="CZ56" s="69">
        <v>0</v>
      </c>
      <c r="DA56" s="188">
        <v>0</v>
      </c>
      <c r="DB56" s="189">
        <v>0</v>
      </c>
      <c r="DC56" s="90">
        <v>1</v>
      </c>
      <c r="DD56" s="89">
        <v>1</v>
      </c>
      <c r="DE56" s="91">
        <v>0</v>
      </c>
      <c r="DF56" s="90">
        <v>0</v>
      </c>
      <c r="DG56" s="90">
        <v>0</v>
      </c>
      <c r="DH56" s="188">
        <v>2</v>
      </c>
      <c r="DI56" s="188">
        <v>2</v>
      </c>
      <c r="DJ56" s="69">
        <v>0</v>
      </c>
      <c r="DK56" s="75" t="s">
        <v>38</v>
      </c>
      <c r="DL56" s="188">
        <v>3</v>
      </c>
      <c r="DM56" s="188">
        <v>0</v>
      </c>
      <c r="DN56" s="69">
        <v>0</v>
      </c>
      <c r="DO56" s="188">
        <v>2</v>
      </c>
      <c r="DP56" s="189">
        <v>1</v>
      </c>
      <c r="DQ56" s="188">
        <v>2</v>
      </c>
      <c r="DR56" s="188">
        <v>0</v>
      </c>
      <c r="DS56" s="69">
        <v>1</v>
      </c>
      <c r="DT56" s="188">
        <v>1</v>
      </c>
      <c r="DU56" s="189">
        <v>0</v>
      </c>
      <c r="DV56" s="90">
        <v>1</v>
      </c>
      <c r="DW56" s="89">
        <v>0</v>
      </c>
      <c r="DX56" s="91">
        <v>-1</v>
      </c>
      <c r="DY56" s="90">
        <v>1</v>
      </c>
      <c r="DZ56" s="90">
        <v>1</v>
      </c>
      <c r="EA56" s="188">
        <v>6</v>
      </c>
      <c r="EB56" s="188">
        <v>4</v>
      </c>
      <c r="EC56" s="69">
        <v>2</v>
      </c>
    </row>
    <row r="57" spans="1:133" ht="13.2" customHeight="1">
      <c r="A57" s="75" t="s">
        <v>39</v>
      </c>
      <c r="B57" s="96">
        <v>32</v>
      </c>
      <c r="C57" s="96">
        <v>3</v>
      </c>
      <c r="D57" s="99">
        <v>15</v>
      </c>
      <c r="E57" s="96">
        <v>4</v>
      </c>
      <c r="F57" s="99">
        <v>10</v>
      </c>
      <c r="G57" s="96">
        <v>43</v>
      </c>
      <c r="H57" s="96">
        <v>4</v>
      </c>
      <c r="I57" s="99">
        <v>11</v>
      </c>
      <c r="J57" s="96">
        <v>4</v>
      </c>
      <c r="K57" s="99">
        <v>24</v>
      </c>
      <c r="L57" s="90">
        <v>-11</v>
      </c>
      <c r="M57" s="89">
        <v>-1</v>
      </c>
      <c r="N57" s="91">
        <v>4</v>
      </c>
      <c r="O57" s="90">
        <v>0</v>
      </c>
      <c r="P57" s="90">
        <v>-14</v>
      </c>
      <c r="Q57" s="96">
        <v>462</v>
      </c>
      <c r="R57" s="96">
        <v>234</v>
      </c>
      <c r="S57" s="98">
        <v>228</v>
      </c>
      <c r="T57" s="75" t="s">
        <v>39</v>
      </c>
      <c r="U57" s="96">
        <v>15</v>
      </c>
      <c r="V57" s="96">
        <v>5</v>
      </c>
      <c r="W57" s="98">
        <v>8</v>
      </c>
      <c r="X57" s="96">
        <v>0</v>
      </c>
      <c r="Y57" s="99">
        <v>2</v>
      </c>
      <c r="Z57" s="96">
        <v>17</v>
      </c>
      <c r="AA57" s="96">
        <v>3</v>
      </c>
      <c r="AB57" s="98">
        <v>9</v>
      </c>
      <c r="AC57" s="96">
        <v>2</v>
      </c>
      <c r="AD57" s="99">
        <v>3</v>
      </c>
      <c r="AE57" s="90">
        <v>-2</v>
      </c>
      <c r="AF57" s="89">
        <v>2</v>
      </c>
      <c r="AG57" s="91">
        <v>-1</v>
      </c>
      <c r="AH57" s="90">
        <v>-2</v>
      </c>
      <c r="AI57" s="90">
        <v>-1</v>
      </c>
      <c r="AJ57" s="96">
        <v>157</v>
      </c>
      <c r="AK57" s="96">
        <v>78</v>
      </c>
      <c r="AL57" s="98">
        <v>79</v>
      </c>
      <c r="AM57" s="75" t="s">
        <v>39</v>
      </c>
      <c r="AN57" s="188">
        <v>10</v>
      </c>
      <c r="AO57" s="188">
        <v>4</v>
      </c>
      <c r="AP57" s="69">
        <v>4</v>
      </c>
      <c r="AQ57" s="188">
        <v>1</v>
      </c>
      <c r="AR57" s="189">
        <v>1</v>
      </c>
      <c r="AS57" s="188">
        <v>15</v>
      </c>
      <c r="AT57" s="188">
        <v>5</v>
      </c>
      <c r="AU57" s="69">
        <v>8</v>
      </c>
      <c r="AV57" s="188">
        <v>1</v>
      </c>
      <c r="AW57" s="189">
        <v>1</v>
      </c>
      <c r="AX57" s="90">
        <v>-5</v>
      </c>
      <c r="AY57" s="89">
        <v>-1</v>
      </c>
      <c r="AZ57" s="91">
        <v>-4</v>
      </c>
      <c r="BA57" s="90">
        <v>0</v>
      </c>
      <c r="BB57" s="90">
        <v>0</v>
      </c>
      <c r="BC57" s="188">
        <v>68</v>
      </c>
      <c r="BD57" s="188">
        <v>36</v>
      </c>
      <c r="BE57" s="69">
        <v>32</v>
      </c>
      <c r="BF57" s="75" t="s">
        <v>39</v>
      </c>
      <c r="BG57" s="188">
        <v>7</v>
      </c>
      <c r="BH57" s="188">
        <v>2</v>
      </c>
      <c r="BI57" s="69">
        <v>1</v>
      </c>
      <c r="BJ57" s="188">
        <v>1</v>
      </c>
      <c r="BK57" s="189">
        <v>3</v>
      </c>
      <c r="BL57" s="188">
        <v>11</v>
      </c>
      <c r="BM57" s="188">
        <v>3</v>
      </c>
      <c r="BN57" s="69">
        <v>5</v>
      </c>
      <c r="BO57" s="188">
        <v>0</v>
      </c>
      <c r="BP57" s="189">
        <v>3</v>
      </c>
      <c r="BQ57" s="90">
        <v>-4</v>
      </c>
      <c r="BR57" s="89">
        <v>-1</v>
      </c>
      <c r="BS57" s="91">
        <v>-4</v>
      </c>
      <c r="BT57" s="90">
        <v>1</v>
      </c>
      <c r="BU57" s="90">
        <v>0</v>
      </c>
      <c r="BV57" s="188">
        <v>64</v>
      </c>
      <c r="BW57" s="188">
        <v>36</v>
      </c>
      <c r="BX57" s="69">
        <v>28</v>
      </c>
      <c r="BY57" s="75" t="s">
        <v>39</v>
      </c>
      <c r="BZ57" s="188">
        <v>6</v>
      </c>
      <c r="CA57" s="188">
        <v>0</v>
      </c>
      <c r="CB57" s="69">
        <v>2</v>
      </c>
      <c r="CC57" s="188">
        <v>2</v>
      </c>
      <c r="CD57" s="189">
        <v>2</v>
      </c>
      <c r="CE57" s="188">
        <v>2</v>
      </c>
      <c r="CF57" s="188">
        <v>0</v>
      </c>
      <c r="CG57" s="69">
        <v>0</v>
      </c>
      <c r="CH57" s="188">
        <v>1</v>
      </c>
      <c r="CI57" s="189">
        <v>1</v>
      </c>
      <c r="CJ57" s="90">
        <v>4</v>
      </c>
      <c r="CK57" s="89">
        <v>0</v>
      </c>
      <c r="CL57" s="91">
        <v>2</v>
      </c>
      <c r="CM57" s="90">
        <v>1</v>
      </c>
      <c r="CN57" s="90">
        <v>1</v>
      </c>
      <c r="CO57" s="188">
        <v>52</v>
      </c>
      <c r="CP57" s="188">
        <v>22</v>
      </c>
      <c r="CQ57" s="69">
        <v>30</v>
      </c>
      <c r="CR57" s="75" t="s">
        <v>39</v>
      </c>
      <c r="CS57" s="188">
        <v>0</v>
      </c>
      <c r="CT57" s="188">
        <v>0</v>
      </c>
      <c r="CU57" s="69">
        <v>0</v>
      </c>
      <c r="CV57" s="188">
        <v>0</v>
      </c>
      <c r="CW57" s="189">
        <v>0</v>
      </c>
      <c r="CX57" s="188">
        <v>4</v>
      </c>
      <c r="CY57" s="188">
        <v>2</v>
      </c>
      <c r="CZ57" s="69">
        <v>2</v>
      </c>
      <c r="DA57" s="188">
        <v>0</v>
      </c>
      <c r="DB57" s="189">
        <v>0</v>
      </c>
      <c r="DC57" s="90">
        <v>-4</v>
      </c>
      <c r="DD57" s="89">
        <v>-2</v>
      </c>
      <c r="DE57" s="91">
        <v>-2</v>
      </c>
      <c r="DF57" s="90">
        <v>0</v>
      </c>
      <c r="DG57" s="90">
        <v>0</v>
      </c>
      <c r="DH57" s="188">
        <v>14</v>
      </c>
      <c r="DI57" s="188">
        <v>7</v>
      </c>
      <c r="DJ57" s="69">
        <v>7</v>
      </c>
      <c r="DK57" s="75" t="s">
        <v>39</v>
      </c>
      <c r="DL57" s="188">
        <v>2</v>
      </c>
      <c r="DM57" s="188">
        <v>0</v>
      </c>
      <c r="DN57" s="69">
        <v>2</v>
      </c>
      <c r="DO57" s="188">
        <v>0</v>
      </c>
      <c r="DP57" s="189">
        <v>0</v>
      </c>
      <c r="DQ57" s="188">
        <v>8</v>
      </c>
      <c r="DR57" s="188">
        <v>2</v>
      </c>
      <c r="DS57" s="69">
        <v>2</v>
      </c>
      <c r="DT57" s="188">
        <v>2</v>
      </c>
      <c r="DU57" s="189">
        <v>2</v>
      </c>
      <c r="DV57" s="90">
        <v>-6</v>
      </c>
      <c r="DW57" s="89">
        <v>-2</v>
      </c>
      <c r="DX57" s="91">
        <v>0</v>
      </c>
      <c r="DY57" s="90">
        <v>-2</v>
      </c>
      <c r="DZ57" s="90">
        <v>-2</v>
      </c>
      <c r="EA57" s="188">
        <v>16</v>
      </c>
      <c r="EB57" s="188">
        <v>9</v>
      </c>
      <c r="EC57" s="69">
        <v>7</v>
      </c>
    </row>
    <row r="58" spans="1:133" ht="13.2" customHeight="1">
      <c r="A58" s="75" t="s">
        <v>58</v>
      </c>
      <c r="B58" s="96">
        <v>20</v>
      </c>
      <c r="C58" s="96">
        <v>2</v>
      </c>
      <c r="D58" s="99">
        <v>7</v>
      </c>
      <c r="E58" s="96">
        <v>1</v>
      </c>
      <c r="F58" s="99">
        <v>10</v>
      </c>
      <c r="G58" s="96">
        <v>27</v>
      </c>
      <c r="H58" s="96">
        <v>2</v>
      </c>
      <c r="I58" s="99">
        <v>5</v>
      </c>
      <c r="J58" s="96">
        <v>2</v>
      </c>
      <c r="K58" s="99">
        <v>18</v>
      </c>
      <c r="L58" s="90">
        <v>-7</v>
      </c>
      <c r="M58" s="89">
        <v>0</v>
      </c>
      <c r="N58" s="91">
        <v>2</v>
      </c>
      <c r="O58" s="90">
        <v>-1</v>
      </c>
      <c r="P58" s="90">
        <v>-8</v>
      </c>
      <c r="Q58" s="96">
        <v>508</v>
      </c>
      <c r="R58" s="96">
        <v>185</v>
      </c>
      <c r="S58" s="98">
        <v>323</v>
      </c>
      <c r="T58" s="75" t="s">
        <v>58</v>
      </c>
      <c r="U58" s="96">
        <v>21</v>
      </c>
      <c r="V58" s="96">
        <v>5</v>
      </c>
      <c r="W58" s="98">
        <v>15</v>
      </c>
      <c r="X58" s="96">
        <v>0</v>
      </c>
      <c r="Y58" s="99">
        <v>1</v>
      </c>
      <c r="Z58" s="96">
        <v>18</v>
      </c>
      <c r="AA58" s="96">
        <v>5</v>
      </c>
      <c r="AB58" s="98">
        <v>8</v>
      </c>
      <c r="AC58" s="96">
        <v>2</v>
      </c>
      <c r="AD58" s="99">
        <v>3</v>
      </c>
      <c r="AE58" s="90">
        <v>3</v>
      </c>
      <c r="AF58" s="89">
        <v>0</v>
      </c>
      <c r="AG58" s="91">
        <v>7</v>
      </c>
      <c r="AH58" s="90">
        <v>-2</v>
      </c>
      <c r="AI58" s="90">
        <v>-2</v>
      </c>
      <c r="AJ58" s="96">
        <v>197</v>
      </c>
      <c r="AK58" s="96">
        <v>69</v>
      </c>
      <c r="AL58" s="98">
        <v>128</v>
      </c>
      <c r="AM58" s="75" t="s">
        <v>58</v>
      </c>
      <c r="AN58" s="188">
        <v>4</v>
      </c>
      <c r="AO58" s="188">
        <v>1</v>
      </c>
      <c r="AP58" s="69">
        <v>3</v>
      </c>
      <c r="AQ58" s="188">
        <v>0</v>
      </c>
      <c r="AR58" s="189">
        <v>0</v>
      </c>
      <c r="AS58" s="188">
        <v>3</v>
      </c>
      <c r="AT58" s="188">
        <v>0</v>
      </c>
      <c r="AU58" s="69">
        <v>3</v>
      </c>
      <c r="AV58" s="188">
        <v>0</v>
      </c>
      <c r="AW58" s="189">
        <v>0</v>
      </c>
      <c r="AX58" s="90">
        <v>1</v>
      </c>
      <c r="AY58" s="89">
        <v>1</v>
      </c>
      <c r="AZ58" s="91">
        <v>0</v>
      </c>
      <c r="BA58" s="90">
        <v>0</v>
      </c>
      <c r="BB58" s="90">
        <v>0</v>
      </c>
      <c r="BC58" s="188">
        <v>60</v>
      </c>
      <c r="BD58" s="188">
        <v>17</v>
      </c>
      <c r="BE58" s="69">
        <v>43</v>
      </c>
      <c r="BF58" s="75" t="s">
        <v>58</v>
      </c>
      <c r="BG58" s="188">
        <v>2</v>
      </c>
      <c r="BH58" s="188">
        <v>0</v>
      </c>
      <c r="BI58" s="69">
        <v>2</v>
      </c>
      <c r="BJ58" s="188">
        <v>0</v>
      </c>
      <c r="BK58" s="189">
        <v>0</v>
      </c>
      <c r="BL58" s="188">
        <v>11</v>
      </c>
      <c r="BM58" s="188">
        <v>1</v>
      </c>
      <c r="BN58" s="69">
        <v>6</v>
      </c>
      <c r="BO58" s="188">
        <v>0</v>
      </c>
      <c r="BP58" s="189">
        <v>4</v>
      </c>
      <c r="BQ58" s="90">
        <v>-9</v>
      </c>
      <c r="BR58" s="89">
        <v>-1</v>
      </c>
      <c r="BS58" s="91">
        <v>-4</v>
      </c>
      <c r="BT58" s="90">
        <v>0</v>
      </c>
      <c r="BU58" s="90">
        <v>-4</v>
      </c>
      <c r="BV58" s="188">
        <v>60</v>
      </c>
      <c r="BW58" s="188">
        <v>18</v>
      </c>
      <c r="BX58" s="69">
        <v>42</v>
      </c>
      <c r="BY58" s="75" t="s">
        <v>58</v>
      </c>
      <c r="BZ58" s="188">
        <v>3</v>
      </c>
      <c r="CA58" s="188">
        <v>1</v>
      </c>
      <c r="CB58" s="69">
        <v>2</v>
      </c>
      <c r="CC58" s="188">
        <v>0</v>
      </c>
      <c r="CD58" s="189">
        <v>0</v>
      </c>
      <c r="CE58" s="188">
        <v>4</v>
      </c>
      <c r="CF58" s="188">
        <v>1</v>
      </c>
      <c r="CG58" s="69">
        <v>3</v>
      </c>
      <c r="CH58" s="188">
        <v>0</v>
      </c>
      <c r="CI58" s="189">
        <v>0</v>
      </c>
      <c r="CJ58" s="90">
        <v>-1</v>
      </c>
      <c r="CK58" s="89">
        <v>0</v>
      </c>
      <c r="CL58" s="91">
        <v>-1</v>
      </c>
      <c r="CM58" s="90">
        <v>0</v>
      </c>
      <c r="CN58" s="90">
        <v>0</v>
      </c>
      <c r="CO58" s="188">
        <v>59</v>
      </c>
      <c r="CP58" s="188">
        <v>20</v>
      </c>
      <c r="CQ58" s="69">
        <v>39</v>
      </c>
      <c r="CR58" s="75" t="s">
        <v>58</v>
      </c>
      <c r="CS58" s="188">
        <v>1</v>
      </c>
      <c r="CT58" s="188">
        <v>0</v>
      </c>
      <c r="CU58" s="69">
        <v>0</v>
      </c>
      <c r="CV58" s="188">
        <v>1</v>
      </c>
      <c r="CW58" s="189">
        <v>0</v>
      </c>
      <c r="CX58" s="188">
        <v>5</v>
      </c>
      <c r="CY58" s="188">
        <v>2</v>
      </c>
      <c r="CZ58" s="69">
        <v>3</v>
      </c>
      <c r="DA58" s="188">
        <v>0</v>
      </c>
      <c r="DB58" s="189">
        <v>0</v>
      </c>
      <c r="DC58" s="90">
        <v>-4</v>
      </c>
      <c r="DD58" s="89">
        <v>-2</v>
      </c>
      <c r="DE58" s="91">
        <v>-3</v>
      </c>
      <c r="DF58" s="90">
        <v>1</v>
      </c>
      <c r="DG58" s="90">
        <v>0</v>
      </c>
      <c r="DH58" s="188">
        <v>21</v>
      </c>
      <c r="DI58" s="188">
        <v>8</v>
      </c>
      <c r="DJ58" s="69">
        <v>13</v>
      </c>
      <c r="DK58" s="75" t="s">
        <v>58</v>
      </c>
      <c r="DL58" s="188">
        <v>0</v>
      </c>
      <c r="DM58" s="188">
        <v>0</v>
      </c>
      <c r="DN58" s="69">
        <v>0</v>
      </c>
      <c r="DO58" s="188">
        <v>0</v>
      </c>
      <c r="DP58" s="189">
        <v>0</v>
      </c>
      <c r="DQ58" s="188">
        <v>11</v>
      </c>
      <c r="DR58" s="188">
        <v>0</v>
      </c>
      <c r="DS58" s="69">
        <v>5</v>
      </c>
      <c r="DT58" s="188">
        <v>2</v>
      </c>
      <c r="DU58" s="189">
        <v>4</v>
      </c>
      <c r="DV58" s="90">
        <v>-11</v>
      </c>
      <c r="DW58" s="89">
        <v>0</v>
      </c>
      <c r="DX58" s="91">
        <v>-5</v>
      </c>
      <c r="DY58" s="90">
        <v>-2</v>
      </c>
      <c r="DZ58" s="90">
        <v>-4</v>
      </c>
      <c r="EA58" s="188">
        <v>13</v>
      </c>
      <c r="EB58" s="188">
        <v>9</v>
      </c>
      <c r="EC58" s="69">
        <v>4</v>
      </c>
    </row>
    <row r="59" spans="1:133" ht="13.2" customHeight="1">
      <c r="A59" s="75" t="s">
        <v>59</v>
      </c>
      <c r="B59" s="96">
        <v>4</v>
      </c>
      <c r="C59" s="96">
        <v>0</v>
      </c>
      <c r="D59" s="99">
        <v>1</v>
      </c>
      <c r="E59" s="96">
        <v>1</v>
      </c>
      <c r="F59" s="99">
        <v>2</v>
      </c>
      <c r="G59" s="96">
        <v>5</v>
      </c>
      <c r="H59" s="96">
        <v>1</v>
      </c>
      <c r="I59" s="99">
        <v>2</v>
      </c>
      <c r="J59" s="96">
        <v>1</v>
      </c>
      <c r="K59" s="99">
        <v>1</v>
      </c>
      <c r="L59" s="90">
        <v>-1</v>
      </c>
      <c r="M59" s="89">
        <v>-1</v>
      </c>
      <c r="N59" s="91">
        <v>-1</v>
      </c>
      <c r="O59" s="90">
        <v>0</v>
      </c>
      <c r="P59" s="90">
        <v>1</v>
      </c>
      <c r="Q59" s="96">
        <v>307</v>
      </c>
      <c r="R59" s="96">
        <v>60</v>
      </c>
      <c r="S59" s="98">
        <v>247</v>
      </c>
      <c r="T59" s="75" t="s">
        <v>59</v>
      </c>
      <c r="U59" s="96">
        <v>5</v>
      </c>
      <c r="V59" s="96">
        <v>0</v>
      </c>
      <c r="W59" s="98">
        <v>4</v>
      </c>
      <c r="X59" s="96">
        <v>0</v>
      </c>
      <c r="Y59" s="99">
        <v>1</v>
      </c>
      <c r="Z59" s="96">
        <v>3</v>
      </c>
      <c r="AA59" s="96">
        <v>0</v>
      </c>
      <c r="AB59" s="98">
        <v>1</v>
      </c>
      <c r="AC59" s="96">
        <v>1</v>
      </c>
      <c r="AD59" s="99">
        <v>1</v>
      </c>
      <c r="AE59" s="90">
        <v>2</v>
      </c>
      <c r="AF59" s="89">
        <v>0</v>
      </c>
      <c r="AG59" s="91">
        <v>3</v>
      </c>
      <c r="AH59" s="90">
        <v>-1</v>
      </c>
      <c r="AI59" s="90">
        <v>0</v>
      </c>
      <c r="AJ59" s="96">
        <v>151</v>
      </c>
      <c r="AK59" s="96">
        <v>38</v>
      </c>
      <c r="AL59" s="98">
        <v>113</v>
      </c>
      <c r="AM59" s="75" t="s">
        <v>59</v>
      </c>
      <c r="AN59" s="188">
        <v>1</v>
      </c>
      <c r="AO59" s="188">
        <v>0</v>
      </c>
      <c r="AP59" s="69">
        <v>0</v>
      </c>
      <c r="AQ59" s="188">
        <v>0</v>
      </c>
      <c r="AR59" s="189">
        <v>1</v>
      </c>
      <c r="AS59" s="188">
        <v>3</v>
      </c>
      <c r="AT59" s="188">
        <v>0</v>
      </c>
      <c r="AU59" s="69">
        <v>2</v>
      </c>
      <c r="AV59" s="188">
        <v>0</v>
      </c>
      <c r="AW59" s="189">
        <v>1</v>
      </c>
      <c r="AX59" s="90">
        <v>-2</v>
      </c>
      <c r="AY59" s="89">
        <v>0</v>
      </c>
      <c r="AZ59" s="91">
        <v>-2</v>
      </c>
      <c r="BA59" s="90">
        <v>0</v>
      </c>
      <c r="BB59" s="90">
        <v>0</v>
      </c>
      <c r="BC59" s="188">
        <v>28</v>
      </c>
      <c r="BD59" s="188">
        <v>8</v>
      </c>
      <c r="BE59" s="69">
        <v>20</v>
      </c>
      <c r="BF59" s="75" t="s">
        <v>59</v>
      </c>
      <c r="BG59" s="188">
        <v>1</v>
      </c>
      <c r="BH59" s="188">
        <v>0</v>
      </c>
      <c r="BI59" s="69">
        <v>1</v>
      </c>
      <c r="BJ59" s="188">
        <v>0</v>
      </c>
      <c r="BK59" s="189">
        <v>0</v>
      </c>
      <c r="BL59" s="188">
        <v>1</v>
      </c>
      <c r="BM59" s="188">
        <v>0</v>
      </c>
      <c r="BN59" s="69">
        <v>1</v>
      </c>
      <c r="BO59" s="188">
        <v>0</v>
      </c>
      <c r="BP59" s="189">
        <v>0</v>
      </c>
      <c r="BQ59" s="90">
        <v>0</v>
      </c>
      <c r="BR59" s="89">
        <v>0</v>
      </c>
      <c r="BS59" s="91">
        <v>0</v>
      </c>
      <c r="BT59" s="90">
        <v>0</v>
      </c>
      <c r="BU59" s="90">
        <v>0</v>
      </c>
      <c r="BV59" s="188">
        <v>34</v>
      </c>
      <c r="BW59" s="188">
        <v>10</v>
      </c>
      <c r="BX59" s="69">
        <v>24</v>
      </c>
      <c r="BY59" s="75" t="s">
        <v>59</v>
      </c>
      <c r="BZ59" s="188">
        <v>7</v>
      </c>
      <c r="CA59" s="188">
        <v>0</v>
      </c>
      <c r="CB59" s="69">
        <v>5</v>
      </c>
      <c r="CC59" s="188">
        <v>0</v>
      </c>
      <c r="CD59" s="189">
        <v>2</v>
      </c>
      <c r="CE59" s="188">
        <v>0</v>
      </c>
      <c r="CF59" s="188">
        <v>0</v>
      </c>
      <c r="CG59" s="69">
        <v>0</v>
      </c>
      <c r="CH59" s="188">
        <v>0</v>
      </c>
      <c r="CI59" s="189">
        <v>0</v>
      </c>
      <c r="CJ59" s="90">
        <v>7</v>
      </c>
      <c r="CK59" s="89">
        <v>0</v>
      </c>
      <c r="CL59" s="91">
        <v>5</v>
      </c>
      <c r="CM59" s="90">
        <v>0</v>
      </c>
      <c r="CN59" s="90">
        <v>2</v>
      </c>
      <c r="CO59" s="188">
        <v>40</v>
      </c>
      <c r="CP59" s="188">
        <v>13</v>
      </c>
      <c r="CQ59" s="69">
        <v>27</v>
      </c>
      <c r="CR59" s="75" t="s">
        <v>59</v>
      </c>
      <c r="CS59" s="188">
        <v>0</v>
      </c>
      <c r="CT59" s="188">
        <v>0</v>
      </c>
      <c r="CU59" s="69">
        <v>0</v>
      </c>
      <c r="CV59" s="188">
        <v>0</v>
      </c>
      <c r="CW59" s="189">
        <v>0</v>
      </c>
      <c r="CX59" s="188">
        <v>0</v>
      </c>
      <c r="CY59" s="188">
        <v>0</v>
      </c>
      <c r="CZ59" s="69">
        <v>0</v>
      </c>
      <c r="DA59" s="188">
        <v>0</v>
      </c>
      <c r="DB59" s="189">
        <v>0</v>
      </c>
      <c r="DC59" s="90">
        <v>0</v>
      </c>
      <c r="DD59" s="89">
        <v>0</v>
      </c>
      <c r="DE59" s="91">
        <v>0</v>
      </c>
      <c r="DF59" s="90">
        <v>0</v>
      </c>
      <c r="DG59" s="90">
        <v>0</v>
      </c>
      <c r="DH59" s="188">
        <v>9</v>
      </c>
      <c r="DI59" s="188">
        <v>2</v>
      </c>
      <c r="DJ59" s="69">
        <v>7</v>
      </c>
      <c r="DK59" s="75" t="s">
        <v>59</v>
      </c>
      <c r="DL59" s="188">
        <v>3</v>
      </c>
      <c r="DM59" s="188">
        <v>1</v>
      </c>
      <c r="DN59" s="69">
        <v>2</v>
      </c>
      <c r="DO59" s="188">
        <v>0</v>
      </c>
      <c r="DP59" s="189">
        <v>0</v>
      </c>
      <c r="DQ59" s="188">
        <v>4</v>
      </c>
      <c r="DR59" s="188">
        <v>1</v>
      </c>
      <c r="DS59" s="69">
        <v>2</v>
      </c>
      <c r="DT59" s="188">
        <v>0</v>
      </c>
      <c r="DU59" s="189">
        <v>1</v>
      </c>
      <c r="DV59" s="90">
        <v>-1</v>
      </c>
      <c r="DW59" s="89">
        <v>0</v>
      </c>
      <c r="DX59" s="91">
        <v>0</v>
      </c>
      <c r="DY59" s="90">
        <v>0</v>
      </c>
      <c r="DZ59" s="90">
        <v>-1</v>
      </c>
      <c r="EA59" s="188">
        <v>11</v>
      </c>
      <c r="EB59" s="188">
        <v>4</v>
      </c>
      <c r="EC59" s="69">
        <v>7</v>
      </c>
    </row>
    <row r="60" spans="1:133" ht="13.2" customHeight="1">
      <c r="A60" s="190" t="s">
        <v>60</v>
      </c>
      <c r="B60" s="191">
        <v>2</v>
      </c>
      <c r="C60" s="191">
        <v>0</v>
      </c>
      <c r="D60" s="192">
        <v>1</v>
      </c>
      <c r="E60" s="191">
        <v>0</v>
      </c>
      <c r="F60" s="192">
        <v>1</v>
      </c>
      <c r="G60" s="191">
        <v>1</v>
      </c>
      <c r="H60" s="191">
        <v>0</v>
      </c>
      <c r="I60" s="192">
        <v>0</v>
      </c>
      <c r="J60" s="191">
        <v>0</v>
      </c>
      <c r="K60" s="192">
        <v>1</v>
      </c>
      <c r="L60" s="193">
        <v>1</v>
      </c>
      <c r="M60" s="194">
        <v>0</v>
      </c>
      <c r="N60" s="195">
        <v>1</v>
      </c>
      <c r="O60" s="193">
        <v>0</v>
      </c>
      <c r="P60" s="193">
        <v>0</v>
      </c>
      <c r="Q60" s="191">
        <v>91</v>
      </c>
      <c r="R60" s="191">
        <v>6</v>
      </c>
      <c r="S60" s="196">
        <v>85</v>
      </c>
      <c r="T60" s="190" t="s">
        <v>60</v>
      </c>
      <c r="U60" s="191">
        <v>2</v>
      </c>
      <c r="V60" s="191">
        <v>1</v>
      </c>
      <c r="W60" s="196">
        <v>1</v>
      </c>
      <c r="X60" s="191">
        <v>0</v>
      </c>
      <c r="Y60" s="192">
        <v>0</v>
      </c>
      <c r="Z60" s="191">
        <v>0</v>
      </c>
      <c r="AA60" s="191">
        <v>0</v>
      </c>
      <c r="AB60" s="196">
        <v>0</v>
      </c>
      <c r="AC60" s="191">
        <v>0</v>
      </c>
      <c r="AD60" s="192">
        <v>0</v>
      </c>
      <c r="AE60" s="193">
        <v>2</v>
      </c>
      <c r="AF60" s="194">
        <v>1</v>
      </c>
      <c r="AG60" s="195">
        <v>1</v>
      </c>
      <c r="AH60" s="193">
        <v>0</v>
      </c>
      <c r="AI60" s="193">
        <v>0</v>
      </c>
      <c r="AJ60" s="191">
        <v>39</v>
      </c>
      <c r="AK60" s="191">
        <v>5</v>
      </c>
      <c r="AL60" s="196">
        <v>34</v>
      </c>
      <c r="AM60" s="190" t="s">
        <v>60</v>
      </c>
      <c r="AN60" s="197">
        <v>0</v>
      </c>
      <c r="AO60" s="197">
        <v>0</v>
      </c>
      <c r="AP60" s="198">
        <v>0</v>
      </c>
      <c r="AQ60" s="197">
        <v>0</v>
      </c>
      <c r="AR60" s="199">
        <v>0</v>
      </c>
      <c r="AS60" s="197">
        <v>1</v>
      </c>
      <c r="AT60" s="197">
        <v>0</v>
      </c>
      <c r="AU60" s="198">
        <v>1</v>
      </c>
      <c r="AV60" s="197">
        <v>0</v>
      </c>
      <c r="AW60" s="199">
        <v>0</v>
      </c>
      <c r="AX60" s="193">
        <v>-1</v>
      </c>
      <c r="AY60" s="194">
        <v>0</v>
      </c>
      <c r="AZ60" s="195">
        <v>-1</v>
      </c>
      <c r="BA60" s="193">
        <v>0</v>
      </c>
      <c r="BB60" s="193">
        <v>0</v>
      </c>
      <c r="BC60" s="197">
        <v>11</v>
      </c>
      <c r="BD60" s="197">
        <v>1</v>
      </c>
      <c r="BE60" s="198">
        <v>10</v>
      </c>
      <c r="BF60" s="190" t="s">
        <v>60</v>
      </c>
      <c r="BG60" s="197">
        <v>0</v>
      </c>
      <c r="BH60" s="197">
        <v>0</v>
      </c>
      <c r="BI60" s="198">
        <v>0</v>
      </c>
      <c r="BJ60" s="197">
        <v>0</v>
      </c>
      <c r="BK60" s="199">
        <v>0</v>
      </c>
      <c r="BL60" s="197">
        <v>0</v>
      </c>
      <c r="BM60" s="197">
        <v>0</v>
      </c>
      <c r="BN60" s="198">
        <v>0</v>
      </c>
      <c r="BO60" s="197">
        <v>0</v>
      </c>
      <c r="BP60" s="199">
        <v>0</v>
      </c>
      <c r="BQ60" s="193">
        <v>0</v>
      </c>
      <c r="BR60" s="194">
        <v>0</v>
      </c>
      <c r="BS60" s="195">
        <v>0</v>
      </c>
      <c r="BT60" s="193">
        <v>0</v>
      </c>
      <c r="BU60" s="193">
        <v>0</v>
      </c>
      <c r="BV60" s="197">
        <v>6</v>
      </c>
      <c r="BW60" s="197">
        <v>0</v>
      </c>
      <c r="BX60" s="198">
        <v>6</v>
      </c>
      <c r="BY60" s="190" t="s">
        <v>60</v>
      </c>
      <c r="BZ60" s="197">
        <v>1</v>
      </c>
      <c r="CA60" s="197">
        <v>0</v>
      </c>
      <c r="CB60" s="198">
        <v>1</v>
      </c>
      <c r="CC60" s="197">
        <v>0</v>
      </c>
      <c r="CD60" s="199">
        <v>0</v>
      </c>
      <c r="CE60" s="197">
        <v>0</v>
      </c>
      <c r="CF60" s="197">
        <v>0</v>
      </c>
      <c r="CG60" s="198">
        <v>0</v>
      </c>
      <c r="CH60" s="197">
        <v>0</v>
      </c>
      <c r="CI60" s="199">
        <v>0</v>
      </c>
      <c r="CJ60" s="193">
        <v>1</v>
      </c>
      <c r="CK60" s="194">
        <v>0</v>
      </c>
      <c r="CL60" s="195">
        <v>1</v>
      </c>
      <c r="CM60" s="193">
        <v>0</v>
      </c>
      <c r="CN60" s="193">
        <v>0</v>
      </c>
      <c r="CO60" s="197">
        <v>12</v>
      </c>
      <c r="CP60" s="197">
        <v>1</v>
      </c>
      <c r="CQ60" s="198">
        <v>11</v>
      </c>
      <c r="CR60" s="190" t="s">
        <v>60</v>
      </c>
      <c r="CS60" s="197">
        <v>0</v>
      </c>
      <c r="CT60" s="197">
        <v>0</v>
      </c>
      <c r="CU60" s="198">
        <v>0</v>
      </c>
      <c r="CV60" s="197">
        <v>0</v>
      </c>
      <c r="CW60" s="199">
        <v>0</v>
      </c>
      <c r="CX60" s="197">
        <v>1</v>
      </c>
      <c r="CY60" s="197">
        <v>0</v>
      </c>
      <c r="CZ60" s="198">
        <v>1</v>
      </c>
      <c r="DA60" s="197">
        <v>0</v>
      </c>
      <c r="DB60" s="199">
        <v>0</v>
      </c>
      <c r="DC60" s="193">
        <v>-1</v>
      </c>
      <c r="DD60" s="194">
        <v>0</v>
      </c>
      <c r="DE60" s="195">
        <v>-1</v>
      </c>
      <c r="DF60" s="193">
        <v>0</v>
      </c>
      <c r="DG60" s="193">
        <v>0</v>
      </c>
      <c r="DH60" s="197">
        <v>0</v>
      </c>
      <c r="DI60" s="197">
        <v>0</v>
      </c>
      <c r="DJ60" s="198">
        <v>0</v>
      </c>
      <c r="DK60" s="190" t="s">
        <v>60</v>
      </c>
      <c r="DL60" s="197">
        <v>0</v>
      </c>
      <c r="DM60" s="197">
        <v>0</v>
      </c>
      <c r="DN60" s="198">
        <v>0</v>
      </c>
      <c r="DO60" s="197">
        <v>0</v>
      </c>
      <c r="DP60" s="199">
        <v>0</v>
      </c>
      <c r="DQ60" s="197">
        <v>1</v>
      </c>
      <c r="DR60" s="197">
        <v>0</v>
      </c>
      <c r="DS60" s="198">
        <v>0</v>
      </c>
      <c r="DT60" s="197">
        <v>0</v>
      </c>
      <c r="DU60" s="199">
        <v>1</v>
      </c>
      <c r="DV60" s="193">
        <v>-1</v>
      </c>
      <c r="DW60" s="194">
        <v>0</v>
      </c>
      <c r="DX60" s="195">
        <v>0</v>
      </c>
      <c r="DY60" s="193">
        <v>0</v>
      </c>
      <c r="DZ60" s="193">
        <v>-1</v>
      </c>
      <c r="EA60" s="197">
        <v>3</v>
      </c>
      <c r="EB60" s="197">
        <v>0</v>
      </c>
      <c r="EC60" s="198">
        <v>3</v>
      </c>
    </row>
    <row r="61" spans="1:133">
      <c r="A61" s="75"/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0"/>
      <c r="M61" s="90"/>
      <c r="N61" s="90"/>
      <c r="O61" s="90"/>
      <c r="P61" s="90"/>
      <c r="Q61" s="98"/>
      <c r="R61" s="98"/>
      <c r="S61" s="98"/>
      <c r="T61" s="75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0"/>
      <c r="AF61" s="90"/>
      <c r="AG61" s="90"/>
      <c r="AH61" s="90"/>
      <c r="AI61" s="90"/>
      <c r="AJ61" s="98"/>
      <c r="AK61" s="98"/>
      <c r="AL61" s="98"/>
      <c r="AM61" s="75"/>
      <c r="AX61" s="90"/>
      <c r="AY61" s="90"/>
      <c r="AZ61" s="90"/>
      <c r="BA61" s="90"/>
      <c r="BB61" s="90"/>
      <c r="BF61" s="75"/>
      <c r="BQ61" s="90"/>
      <c r="BR61" s="90"/>
      <c r="BS61" s="90"/>
      <c r="BT61" s="90"/>
      <c r="BU61" s="90"/>
      <c r="BY61" s="75"/>
      <c r="CJ61" s="90"/>
      <c r="CK61" s="90"/>
      <c r="CL61" s="90"/>
      <c r="CM61" s="90"/>
      <c r="CN61" s="90"/>
      <c r="CR61" s="75"/>
      <c r="DC61" s="90"/>
      <c r="DD61" s="90"/>
      <c r="DE61" s="90"/>
      <c r="DF61" s="90"/>
      <c r="DG61" s="90"/>
      <c r="DK61" s="75"/>
      <c r="DV61" s="90"/>
      <c r="DW61" s="90"/>
      <c r="DX61" s="90"/>
      <c r="DY61" s="90"/>
      <c r="DZ61" s="90"/>
    </row>
    <row r="62" spans="1:133" ht="10.8">
      <c r="A62" s="185" t="s">
        <v>314</v>
      </c>
      <c r="E62" s="186"/>
      <c r="T62" s="185" t="s">
        <v>315</v>
      </c>
      <c r="AM62" s="69" t="s">
        <v>316</v>
      </c>
      <c r="BF62" s="185" t="s">
        <v>317</v>
      </c>
      <c r="BJ62" s="186"/>
      <c r="BY62" s="185" t="s">
        <v>318</v>
      </c>
      <c r="CC62" s="186"/>
      <c r="CR62" s="185" t="s">
        <v>319</v>
      </c>
    </row>
    <row r="63" spans="1:133" ht="10.8">
      <c r="B63" s="186"/>
      <c r="R63" s="187" t="str">
        <f>$R$2</f>
        <v>令和４年10月１日～令和５年９月30日</v>
      </c>
      <c r="S63" s="187" t="s">
        <v>101</v>
      </c>
      <c r="AK63" s="187" t="str">
        <f>$R$2</f>
        <v>令和４年10月１日～令和５年９月30日</v>
      </c>
      <c r="AL63" s="187" t="s">
        <v>101</v>
      </c>
      <c r="BD63" s="187" t="str">
        <f>$R$2</f>
        <v>令和４年10月１日～令和５年９月30日</v>
      </c>
      <c r="BE63" s="103" t="s">
        <v>101</v>
      </c>
      <c r="BW63" s="187" t="str">
        <f>$R$2</f>
        <v>令和４年10月１日～令和５年９月30日</v>
      </c>
      <c r="BX63" s="187" t="s">
        <v>101</v>
      </c>
      <c r="CP63" s="187" t="str">
        <f>$R$2</f>
        <v>令和４年10月１日～令和５年９月30日</v>
      </c>
      <c r="CQ63" s="187" t="s">
        <v>101</v>
      </c>
      <c r="DI63" s="187" t="str">
        <f>$R$2</f>
        <v>令和４年10月１日～令和５年９月30日</v>
      </c>
      <c r="DJ63" s="187" t="s">
        <v>101</v>
      </c>
    </row>
    <row r="64" spans="1:133" ht="13.2" customHeight="1">
      <c r="A64" s="71"/>
      <c r="B64" s="72"/>
      <c r="C64" s="73"/>
      <c r="D64" s="73"/>
      <c r="E64" s="73"/>
      <c r="F64" s="74"/>
      <c r="G64" s="72"/>
      <c r="H64" s="73"/>
      <c r="I64" s="73"/>
      <c r="J64" s="73"/>
      <c r="K64" s="74"/>
      <c r="L64" s="71"/>
      <c r="M64" s="71"/>
      <c r="N64" s="71"/>
      <c r="O64" s="71"/>
      <c r="P64" s="71"/>
      <c r="Q64" s="72"/>
      <c r="R64" s="71"/>
      <c r="S64" s="71"/>
      <c r="T64" s="71"/>
      <c r="U64" s="72"/>
      <c r="V64" s="73"/>
      <c r="W64" s="73"/>
      <c r="X64" s="73"/>
      <c r="Y64" s="74"/>
      <c r="Z64" s="72"/>
      <c r="AA64" s="73"/>
      <c r="AB64" s="73"/>
      <c r="AC64" s="73"/>
      <c r="AD64" s="74"/>
      <c r="AE64" s="71"/>
      <c r="AF64" s="71"/>
      <c r="AG64" s="71"/>
      <c r="AH64" s="71"/>
      <c r="AI64" s="71"/>
      <c r="AJ64" s="72"/>
      <c r="AK64" s="71"/>
      <c r="AL64" s="71"/>
      <c r="AM64" s="71"/>
      <c r="AN64" s="72"/>
      <c r="AO64" s="73"/>
      <c r="AP64" s="73"/>
      <c r="AQ64" s="73"/>
      <c r="AR64" s="74"/>
      <c r="AS64" s="72"/>
      <c r="AT64" s="73"/>
      <c r="AU64" s="73"/>
      <c r="AV64" s="73"/>
      <c r="AW64" s="74"/>
      <c r="AX64" s="71"/>
      <c r="AY64" s="71"/>
      <c r="AZ64" s="71"/>
      <c r="BA64" s="71"/>
      <c r="BB64" s="71"/>
      <c r="BC64" s="72"/>
      <c r="BD64" s="71"/>
      <c r="BE64" s="71"/>
      <c r="BF64" s="71"/>
      <c r="BG64" s="72"/>
      <c r="BH64" s="73"/>
      <c r="BI64" s="73"/>
      <c r="BJ64" s="73"/>
      <c r="BK64" s="74"/>
      <c r="BL64" s="72"/>
      <c r="BM64" s="73"/>
      <c r="BN64" s="73"/>
      <c r="BO64" s="73"/>
      <c r="BP64" s="74"/>
      <c r="BQ64" s="71"/>
      <c r="BR64" s="71"/>
      <c r="BS64" s="71"/>
      <c r="BT64" s="71"/>
      <c r="BU64" s="71"/>
      <c r="BV64" s="72"/>
      <c r="BW64" s="71"/>
      <c r="BX64" s="71"/>
      <c r="BY64" s="71"/>
      <c r="BZ64" s="72"/>
      <c r="CA64" s="73"/>
      <c r="CB64" s="73"/>
      <c r="CC64" s="73"/>
      <c r="CD64" s="74"/>
      <c r="CE64" s="72"/>
      <c r="CF64" s="73"/>
      <c r="CG64" s="73"/>
      <c r="CH64" s="73"/>
      <c r="CI64" s="74"/>
      <c r="CJ64" s="71"/>
      <c r="CK64" s="71"/>
      <c r="CL64" s="71"/>
      <c r="CM64" s="71"/>
      <c r="CN64" s="71"/>
      <c r="CO64" s="72"/>
      <c r="CP64" s="71"/>
      <c r="CQ64" s="71"/>
      <c r="CR64" s="71"/>
      <c r="CS64" s="72"/>
      <c r="CT64" s="73"/>
      <c r="CU64" s="73"/>
      <c r="CV64" s="73"/>
      <c r="CW64" s="74"/>
      <c r="CX64" s="72"/>
      <c r="CY64" s="73"/>
      <c r="CZ64" s="73"/>
      <c r="DA64" s="73"/>
      <c r="DB64" s="74"/>
      <c r="DC64" s="71"/>
      <c r="DD64" s="71"/>
      <c r="DE64" s="71"/>
      <c r="DF64" s="71"/>
      <c r="DG64" s="71"/>
      <c r="DH64" s="72"/>
      <c r="DI64" s="71"/>
      <c r="DJ64" s="71"/>
    </row>
    <row r="65" spans="1:147" ht="13.2" customHeight="1">
      <c r="A65" s="75" t="s">
        <v>53</v>
      </c>
      <c r="B65" s="76" t="s">
        <v>102</v>
      </c>
      <c r="C65" s="407" t="s">
        <v>103</v>
      </c>
      <c r="D65" s="409"/>
      <c r="E65" s="407" t="s">
        <v>104</v>
      </c>
      <c r="F65" s="408"/>
      <c r="G65" s="76" t="s">
        <v>105</v>
      </c>
      <c r="H65" s="407" t="s">
        <v>103</v>
      </c>
      <c r="I65" s="409"/>
      <c r="J65" s="407" t="s">
        <v>104</v>
      </c>
      <c r="K65" s="408"/>
      <c r="L65" s="75" t="s">
        <v>54</v>
      </c>
      <c r="M65" s="407" t="s">
        <v>103</v>
      </c>
      <c r="N65" s="408"/>
      <c r="O65" s="409" t="s">
        <v>104</v>
      </c>
      <c r="P65" s="408"/>
      <c r="Q65" s="76" t="s">
        <v>106</v>
      </c>
      <c r="R65" s="79"/>
      <c r="S65" s="79"/>
      <c r="T65" s="75" t="s">
        <v>53</v>
      </c>
      <c r="U65" s="76" t="s">
        <v>102</v>
      </c>
      <c r="V65" s="407" t="s">
        <v>103</v>
      </c>
      <c r="W65" s="409"/>
      <c r="X65" s="407" t="s">
        <v>104</v>
      </c>
      <c r="Y65" s="408"/>
      <c r="Z65" s="76" t="s">
        <v>105</v>
      </c>
      <c r="AA65" s="407" t="s">
        <v>103</v>
      </c>
      <c r="AB65" s="409"/>
      <c r="AC65" s="407" t="s">
        <v>104</v>
      </c>
      <c r="AD65" s="408"/>
      <c r="AE65" s="75" t="s">
        <v>54</v>
      </c>
      <c r="AF65" s="407" t="s">
        <v>103</v>
      </c>
      <c r="AG65" s="408"/>
      <c r="AH65" s="409" t="s">
        <v>104</v>
      </c>
      <c r="AI65" s="408"/>
      <c r="AJ65" s="76" t="s">
        <v>106</v>
      </c>
      <c r="AK65" s="79"/>
      <c r="AL65" s="79"/>
      <c r="AM65" s="75" t="s">
        <v>53</v>
      </c>
      <c r="AN65" s="76" t="s">
        <v>102</v>
      </c>
      <c r="AO65" s="407" t="s">
        <v>103</v>
      </c>
      <c r="AP65" s="408"/>
      <c r="AQ65" s="407" t="s">
        <v>104</v>
      </c>
      <c r="AR65" s="408"/>
      <c r="AS65" s="76" t="s">
        <v>105</v>
      </c>
      <c r="AT65" s="407" t="s">
        <v>103</v>
      </c>
      <c r="AU65" s="408"/>
      <c r="AV65" s="407" t="s">
        <v>104</v>
      </c>
      <c r="AW65" s="408"/>
      <c r="AX65" s="75" t="s">
        <v>54</v>
      </c>
      <c r="AY65" s="407" t="s">
        <v>103</v>
      </c>
      <c r="AZ65" s="408"/>
      <c r="BA65" s="409" t="s">
        <v>104</v>
      </c>
      <c r="BB65" s="408"/>
      <c r="BC65" s="76" t="s">
        <v>106</v>
      </c>
      <c r="BD65" s="79"/>
      <c r="BE65" s="79"/>
      <c r="BF65" s="75" t="s">
        <v>53</v>
      </c>
      <c r="BG65" s="76" t="s">
        <v>102</v>
      </c>
      <c r="BH65" s="407" t="s">
        <v>103</v>
      </c>
      <c r="BI65" s="409"/>
      <c r="BJ65" s="407" t="s">
        <v>104</v>
      </c>
      <c r="BK65" s="408"/>
      <c r="BL65" s="76" t="s">
        <v>105</v>
      </c>
      <c r="BM65" s="407" t="s">
        <v>103</v>
      </c>
      <c r="BN65" s="409"/>
      <c r="BO65" s="407" t="s">
        <v>104</v>
      </c>
      <c r="BP65" s="408"/>
      <c r="BQ65" s="75" t="s">
        <v>54</v>
      </c>
      <c r="BR65" s="407" t="s">
        <v>103</v>
      </c>
      <c r="BS65" s="408"/>
      <c r="BT65" s="409" t="s">
        <v>104</v>
      </c>
      <c r="BU65" s="408"/>
      <c r="BV65" s="76" t="s">
        <v>106</v>
      </c>
      <c r="BW65" s="79"/>
      <c r="BX65" s="79"/>
      <c r="BY65" s="75" t="s">
        <v>53</v>
      </c>
      <c r="BZ65" s="76" t="s">
        <v>102</v>
      </c>
      <c r="CA65" s="407" t="s">
        <v>103</v>
      </c>
      <c r="CB65" s="409"/>
      <c r="CC65" s="407" t="s">
        <v>104</v>
      </c>
      <c r="CD65" s="408"/>
      <c r="CE65" s="76" t="s">
        <v>105</v>
      </c>
      <c r="CF65" s="407" t="s">
        <v>103</v>
      </c>
      <c r="CG65" s="409"/>
      <c r="CH65" s="407" t="s">
        <v>104</v>
      </c>
      <c r="CI65" s="408"/>
      <c r="CJ65" s="75" t="s">
        <v>54</v>
      </c>
      <c r="CK65" s="407" t="s">
        <v>103</v>
      </c>
      <c r="CL65" s="408"/>
      <c r="CM65" s="409" t="s">
        <v>104</v>
      </c>
      <c r="CN65" s="408"/>
      <c r="CO65" s="76" t="s">
        <v>106</v>
      </c>
      <c r="CP65" s="79"/>
      <c r="CQ65" s="79"/>
      <c r="CR65" s="75" t="s">
        <v>53</v>
      </c>
      <c r="CS65" s="76" t="s">
        <v>102</v>
      </c>
      <c r="CT65" s="407" t="s">
        <v>103</v>
      </c>
      <c r="CU65" s="409"/>
      <c r="CV65" s="407" t="s">
        <v>104</v>
      </c>
      <c r="CW65" s="408"/>
      <c r="CX65" s="76" t="s">
        <v>105</v>
      </c>
      <c r="CY65" s="407" t="s">
        <v>103</v>
      </c>
      <c r="CZ65" s="409"/>
      <c r="DA65" s="407" t="s">
        <v>104</v>
      </c>
      <c r="DB65" s="408"/>
      <c r="DC65" s="75" t="s">
        <v>54</v>
      </c>
      <c r="DD65" s="407" t="s">
        <v>103</v>
      </c>
      <c r="DE65" s="408"/>
      <c r="DF65" s="409" t="s">
        <v>104</v>
      </c>
      <c r="DG65" s="408"/>
      <c r="DH65" s="76" t="s">
        <v>106</v>
      </c>
      <c r="DI65" s="79"/>
      <c r="DJ65" s="79"/>
      <c r="ED65" s="75"/>
      <c r="EE65" s="75"/>
      <c r="EF65" s="410"/>
      <c r="EG65" s="410"/>
      <c r="EH65" s="410"/>
      <c r="EI65" s="410"/>
      <c r="EJ65" s="75"/>
      <c r="EK65" s="410"/>
      <c r="EL65" s="410"/>
      <c r="EM65" s="410"/>
      <c r="EN65" s="410"/>
      <c r="EO65" s="75"/>
    </row>
    <row r="66" spans="1:147" ht="13.2" customHeight="1">
      <c r="A66" s="80" t="s">
        <v>107</v>
      </c>
      <c r="B66" s="81"/>
      <c r="C66" s="82" t="s">
        <v>40</v>
      </c>
      <c r="D66" s="83" t="s">
        <v>41</v>
      </c>
      <c r="E66" s="82" t="s">
        <v>40</v>
      </c>
      <c r="F66" s="83" t="s">
        <v>41</v>
      </c>
      <c r="G66" s="81"/>
      <c r="H66" s="82" t="s">
        <v>40</v>
      </c>
      <c r="I66" s="83" t="s">
        <v>41</v>
      </c>
      <c r="J66" s="82" t="s">
        <v>40</v>
      </c>
      <c r="K66" s="83" t="s">
        <v>41</v>
      </c>
      <c r="L66" s="82" t="s">
        <v>65</v>
      </c>
      <c r="M66" s="82" t="s">
        <v>40</v>
      </c>
      <c r="N66" s="83" t="s">
        <v>41</v>
      </c>
      <c r="O66" s="80" t="s">
        <v>40</v>
      </c>
      <c r="P66" s="83" t="s">
        <v>41</v>
      </c>
      <c r="Q66" s="81"/>
      <c r="R66" s="82" t="s">
        <v>40</v>
      </c>
      <c r="S66" s="77" t="s">
        <v>41</v>
      </c>
      <c r="T66" s="80" t="s">
        <v>107</v>
      </c>
      <c r="U66" s="81"/>
      <c r="V66" s="82" t="s">
        <v>40</v>
      </c>
      <c r="W66" s="83" t="s">
        <v>41</v>
      </c>
      <c r="X66" s="82" t="s">
        <v>40</v>
      </c>
      <c r="Y66" s="83" t="s">
        <v>41</v>
      </c>
      <c r="Z66" s="81"/>
      <c r="AA66" s="82" t="s">
        <v>40</v>
      </c>
      <c r="AB66" s="83" t="s">
        <v>41</v>
      </c>
      <c r="AC66" s="82" t="s">
        <v>40</v>
      </c>
      <c r="AD66" s="83" t="s">
        <v>41</v>
      </c>
      <c r="AE66" s="82" t="s">
        <v>65</v>
      </c>
      <c r="AF66" s="82" t="s">
        <v>40</v>
      </c>
      <c r="AG66" s="83" t="s">
        <v>41</v>
      </c>
      <c r="AH66" s="80" t="s">
        <v>40</v>
      </c>
      <c r="AI66" s="83" t="s">
        <v>41</v>
      </c>
      <c r="AJ66" s="81"/>
      <c r="AK66" s="82" t="s">
        <v>40</v>
      </c>
      <c r="AL66" s="77" t="s">
        <v>41</v>
      </c>
      <c r="AM66" s="80" t="s">
        <v>107</v>
      </c>
      <c r="AN66" s="81"/>
      <c r="AO66" s="82" t="s">
        <v>40</v>
      </c>
      <c r="AP66" s="83" t="s">
        <v>41</v>
      </c>
      <c r="AQ66" s="82" t="s">
        <v>40</v>
      </c>
      <c r="AR66" s="83" t="s">
        <v>41</v>
      </c>
      <c r="AS66" s="81"/>
      <c r="AT66" s="82" t="s">
        <v>40</v>
      </c>
      <c r="AU66" s="83" t="s">
        <v>41</v>
      </c>
      <c r="AV66" s="82" t="s">
        <v>40</v>
      </c>
      <c r="AW66" s="83" t="s">
        <v>41</v>
      </c>
      <c r="AX66" s="82" t="s">
        <v>65</v>
      </c>
      <c r="AY66" s="82" t="s">
        <v>40</v>
      </c>
      <c r="AZ66" s="83" t="s">
        <v>41</v>
      </c>
      <c r="BA66" s="80" t="s">
        <v>40</v>
      </c>
      <c r="BB66" s="83" t="s">
        <v>41</v>
      </c>
      <c r="BC66" s="81"/>
      <c r="BD66" s="82" t="s">
        <v>40</v>
      </c>
      <c r="BE66" s="77" t="s">
        <v>41</v>
      </c>
      <c r="BF66" s="80" t="s">
        <v>107</v>
      </c>
      <c r="BG66" s="81"/>
      <c r="BH66" s="82" t="s">
        <v>40</v>
      </c>
      <c r="BI66" s="83" t="s">
        <v>41</v>
      </c>
      <c r="BJ66" s="82" t="s">
        <v>40</v>
      </c>
      <c r="BK66" s="83" t="s">
        <v>41</v>
      </c>
      <c r="BL66" s="81"/>
      <c r="BM66" s="82" t="s">
        <v>40</v>
      </c>
      <c r="BN66" s="83" t="s">
        <v>41</v>
      </c>
      <c r="BO66" s="82" t="s">
        <v>40</v>
      </c>
      <c r="BP66" s="83" t="s">
        <v>41</v>
      </c>
      <c r="BQ66" s="82" t="s">
        <v>65</v>
      </c>
      <c r="BR66" s="82" t="s">
        <v>40</v>
      </c>
      <c r="BS66" s="83" t="s">
        <v>41</v>
      </c>
      <c r="BT66" s="80" t="s">
        <v>40</v>
      </c>
      <c r="BU66" s="83" t="s">
        <v>41</v>
      </c>
      <c r="BV66" s="81"/>
      <c r="BW66" s="82" t="s">
        <v>40</v>
      </c>
      <c r="BX66" s="77" t="s">
        <v>41</v>
      </c>
      <c r="BY66" s="80" t="s">
        <v>107</v>
      </c>
      <c r="BZ66" s="81"/>
      <c r="CA66" s="82" t="s">
        <v>40</v>
      </c>
      <c r="CB66" s="83" t="s">
        <v>41</v>
      </c>
      <c r="CC66" s="82" t="s">
        <v>40</v>
      </c>
      <c r="CD66" s="83" t="s">
        <v>41</v>
      </c>
      <c r="CE66" s="81"/>
      <c r="CF66" s="82" t="s">
        <v>40</v>
      </c>
      <c r="CG66" s="83" t="s">
        <v>41</v>
      </c>
      <c r="CH66" s="82" t="s">
        <v>40</v>
      </c>
      <c r="CI66" s="83" t="s">
        <v>41</v>
      </c>
      <c r="CJ66" s="82" t="s">
        <v>65</v>
      </c>
      <c r="CK66" s="82" t="s">
        <v>40</v>
      </c>
      <c r="CL66" s="83" t="s">
        <v>41</v>
      </c>
      <c r="CM66" s="80" t="s">
        <v>40</v>
      </c>
      <c r="CN66" s="83" t="s">
        <v>41</v>
      </c>
      <c r="CO66" s="81"/>
      <c r="CP66" s="82" t="s">
        <v>40</v>
      </c>
      <c r="CQ66" s="77" t="s">
        <v>41</v>
      </c>
      <c r="CR66" s="80" t="s">
        <v>107</v>
      </c>
      <c r="CS66" s="81"/>
      <c r="CT66" s="82" t="s">
        <v>40</v>
      </c>
      <c r="CU66" s="83" t="s">
        <v>41</v>
      </c>
      <c r="CV66" s="82" t="s">
        <v>40</v>
      </c>
      <c r="CW66" s="83" t="s">
        <v>41</v>
      </c>
      <c r="CX66" s="81"/>
      <c r="CY66" s="82" t="s">
        <v>40</v>
      </c>
      <c r="CZ66" s="83" t="s">
        <v>41</v>
      </c>
      <c r="DA66" s="82" t="s">
        <v>40</v>
      </c>
      <c r="DB66" s="83" t="s">
        <v>41</v>
      </c>
      <c r="DC66" s="82" t="s">
        <v>65</v>
      </c>
      <c r="DD66" s="82" t="s">
        <v>40</v>
      </c>
      <c r="DE66" s="83" t="s">
        <v>41</v>
      </c>
      <c r="DF66" s="80" t="s">
        <v>40</v>
      </c>
      <c r="DG66" s="83" t="s">
        <v>41</v>
      </c>
      <c r="DH66" s="81"/>
      <c r="DI66" s="82" t="s">
        <v>40</v>
      </c>
      <c r="DJ66" s="77" t="s">
        <v>41</v>
      </c>
      <c r="EF66" s="75"/>
      <c r="EG66" s="75"/>
      <c r="EH66" s="75"/>
      <c r="EI66" s="75"/>
      <c r="EK66" s="75"/>
      <c r="EL66" s="75"/>
      <c r="EM66" s="75"/>
      <c r="EN66" s="75"/>
      <c r="EP66" s="75"/>
      <c r="EQ66" s="75"/>
    </row>
    <row r="67" spans="1:147" ht="13.2" customHeight="1">
      <c r="A67" s="75" t="s">
        <v>288</v>
      </c>
      <c r="B67" s="96">
        <v>3169</v>
      </c>
      <c r="C67" s="96">
        <v>676</v>
      </c>
      <c r="D67" s="98">
        <v>674</v>
      </c>
      <c r="E67" s="96">
        <v>1074</v>
      </c>
      <c r="F67" s="99">
        <v>745</v>
      </c>
      <c r="G67" s="96">
        <v>3554</v>
      </c>
      <c r="H67" s="96">
        <v>743</v>
      </c>
      <c r="I67" s="98">
        <v>694</v>
      </c>
      <c r="J67" s="96">
        <v>1135</v>
      </c>
      <c r="K67" s="99">
        <v>982</v>
      </c>
      <c r="L67" s="90">
        <v>-385</v>
      </c>
      <c r="M67" s="89">
        <v>-67</v>
      </c>
      <c r="N67" s="91">
        <v>-20</v>
      </c>
      <c r="O67" s="90">
        <v>-61</v>
      </c>
      <c r="P67" s="90">
        <v>-237</v>
      </c>
      <c r="Q67" s="96">
        <v>2079</v>
      </c>
      <c r="R67" s="96">
        <v>1014</v>
      </c>
      <c r="S67" s="98">
        <v>1065</v>
      </c>
      <c r="T67" s="75" t="s">
        <v>288</v>
      </c>
      <c r="U67" s="96">
        <v>465</v>
      </c>
      <c r="V67" s="96">
        <v>99</v>
      </c>
      <c r="W67" s="98">
        <v>84</v>
      </c>
      <c r="X67" s="96">
        <v>161</v>
      </c>
      <c r="Y67" s="99">
        <v>121</v>
      </c>
      <c r="Z67" s="96">
        <v>614</v>
      </c>
      <c r="AA67" s="96">
        <v>155</v>
      </c>
      <c r="AB67" s="98">
        <v>123</v>
      </c>
      <c r="AC67" s="96">
        <v>165</v>
      </c>
      <c r="AD67" s="99">
        <v>171</v>
      </c>
      <c r="AE67" s="90">
        <v>-149</v>
      </c>
      <c r="AF67" s="89">
        <v>-56</v>
      </c>
      <c r="AG67" s="91">
        <v>-39</v>
      </c>
      <c r="AH67" s="90">
        <v>-4</v>
      </c>
      <c r="AI67" s="90">
        <v>-50</v>
      </c>
      <c r="AJ67" s="96">
        <v>396</v>
      </c>
      <c r="AK67" s="96">
        <v>209</v>
      </c>
      <c r="AL67" s="98">
        <v>187</v>
      </c>
      <c r="AM67" s="75" t="s">
        <v>288</v>
      </c>
      <c r="AN67" s="188">
        <v>195</v>
      </c>
      <c r="AO67" s="188">
        <v>62</v>
      </c>
      <c r="AP67" s="69">
        <v>62</v>
      </c>
      <c r="AQ67" s="188">
        <v>32</v>
      </c>
      <c r="AR67" s="189">
        <v>39</v>
      </c>
      <c r="AS67" s="188">
        <v>245</v>
      </c>
      <c r="AT67" s="188">
        <v>74</v>
      </c>
      <c r="AU67" s="69">
        <v>77</v>
      </c>
      <c r="AV67" s="188">
        <v>54</v>
      </c>
      <c r="AW67" s="189">
        <v>40</v>
      </c>
      <c r="AX67" s="90">
        <v>-50</v>
      </c>
      <c r="AY67" s="89">
        <v>-12</v>
      </c>
      <c r="AZ67" s="91">
        <v>-15</v>
      </c>
      <c r="BA67" s="90">
        <v>-22</v>
      </c>
      <c r="BB67" s="90">
        <v>-1</v>
      </c>
      <c r="BC67" s="188">
        <v>190</v>
      </c>
      <c r="BD67" s="188">
        <v>97</v>
      </c>
      <c r="BE67" s="69">
        <v>93</v>
      </c>
      <c r="BF67" s="75" t="s">
        <v>288</v>
      </c>
      <c r="BG67" s="188">
        <v>866</v>
      </c>
      <c r="BH67" s="188">
        <v>170</v>
      </c>
      <c r="BI67" s="69">
        <v>194</v>
      </c>
      <c r="BJ67" s="188">
        <v>316</v>
      </c>
      <c r="BK67" s="189">
        <v>186</v>
      </c>
      <c r="BL67" s="188">
        <v>896</v>
      </c>
      <c r="BM67" s="188">
        <v>218</v>
      </c>
      <c r="BN67" s="69">
        <v>201</v>
      </c>
      <c r="BO67" s="188">
        <v>273</v>
      </c>
      <c r="BP67" s="189">
        <v>204</v>
      </c>
      <c r="BQ67" s="90">
        <v>-30</v>
      </c>
      <c r="BR67" s="89">
        <v>-48</v>
      </c>
      <c r="BS67" s="91">
        <v>-7</v>
      </c>
      <c r="BT67" s="90">
        <v>43</v>
      </c>
      <c r="BU67" s="90">
        <v>-18</v>
      </c>
      <c r="BV67" s="188">
        <v>250</v>
      </c>
      <c r="BW67" s="188">
        <v>120</v>
      </c>
      <c r="BX67" s="69">
        <v>130</v>
      </c>
      <c r="BY67" s="75" t="s">
        <v>288</v>
      </c>
      <c r="BZ67" s="188">
        <v>332</v>
      </c>
      <c r="CA67" s="188">
        <v>88</v>
      </c>
      <c r="CB67" s="69">
        <v>85</v>
      </c>
      <c r="CC67" s="188">
        <v>93</v>
      </c>
      <c r="CD67" s="189">
        <v>66</v>
      </c>
      <c r="CE67" s="188">
        <v>365</v>
      </c>
      <c r="CF67" s="188">
        <v>114</v>
      </c>
      <c r="CG67" s="69">
        <v>106</v>
      </c>
      <c r="CH67" s="188">
        <v>77</v>
      </c>
      <c r="CI67" s="189">
        <v>68</v>
      </c>
      <c r="CJ67" s="90">
        <v>-33</v>
      </c>
      <c r="CK67" s="89">
        <v>-26</v>
      </c>
      <c r="CL67" s="91">
        <v>-21</v>
      </c>
      <c r="CM67" s="90">
        <v>16</v>
      </c>
      <c r="CN67" s="90">
        <v>-2</v>
      </c>
      <c r="CO67" s="188">
        <v>155</v>
      </c>
      <c r="CP67" s="188">
        <v>73</v>
      </c>
      <c r="CQ67" s="69">
        <v>82</v>
      </c>
      <c r="CR67" s="75" t="s">
        <v>288</v>
      </c>
      <c r="CS67" s="188">
        <v>149</v>
      </c>
      <c r="CT67" s="188">
        <v>58</v>
      </c>
      <c r="CU67" s="69">
        <v>50</v>
      </c>
      <c r="CV67" s="188">
        <v>20</v>
      </c>
      <c r="CW67" s="189">
        <v>21</v>
      </c>
      <c r="CX67" s="188">
        <v>193</v>
      </c>
      <c r="CY67" s="188">
        <v>86</v>
      </c>
      <c r="CZ67" s="69">
        <v>77</v>
      </c>
      <c r="DA67" s="188">
        <v>12</v>
      </c>
      <c r="DB67" s="189">
        <v>18</v>
      </c>
      <c r="DC67" s="90">
        <v>-44</v>
      </c>
      <c r="DD67" s="89">
        <v>-28</v>
      </c>
      <c r="DE67" s="91">
        <v>-27</v>
      </c>
      <c r="DF67" s="90">
        <v>8</v>
      </c>
      <c r="DG67" s="90">
        <v>3</v>
      </c>
      <c r="DH67" s="188">
        <v>144</v>
      </c>
      <c r="DI67" s="188">
        <v>65</v>
      </c>
      <c r="DJ67" s="69">
        <v>79</v>
      </c>
      <c r="ED67" s="75"/>
    </row>
    <row r="68" spans="1:147" ht="13.2" customHeight="1">
      <c r="A68" s="75" t="s">
        <v>108</v>
      </c>
      <c r="B68" s="96"/>
      <c r="C68" s="96"/>
      <c r="D68" s="98"/>
      <c r="E68" s="96"/>
      <c r="F68" s="99"/>
      <c r="G68" s="96"/>
      <c r="H68" s="96"/>
      <c r="I68" s="98"/>
      <c r="J68" s="96"/>
      <c r="K68" s="99"/>
      <c r="L68" s="90"/>
      <c r="M68" s="89"/>
      <c r="N68" s="91"/>
      <c r="O68" s="90"/>
      <c r="P68" s="90"/>
      <c r="Q68" s="96"/>
      <c r="R68" s="96"/>
      <c r="S68" s="98"/>
      <c r="T68" s="75" t="s">
        <v>108</v>
      </c>
      <c r="U68" s="96"/>
      <c r="V68" s="96"/>
      <c r="W68" s="98"/>
      <c r="X68" s="96"/>
      <c r="Y68" s="99"/>
      <c r="Z68" s="96"/>
      <c r="AA68" s="96"/>
      <c r="AB68" s="98"/>
      <c r="AC68" s="96"/>
      <c r="AD68" s="99"/>
      <c r="AE68" s="90"/>
      <c r="AF68" s="89"/>
      <c r="AG68" s="91"/>
      <c r="AH68" s="90"/>
      <c r="AI68" s="90"/>
      <c r="AJ68" s="96"/>
      <c r="AK68" s="96"/>
      <c r="AL68" s="98"/>
      <c r="AM68" s="75" t="s">
        <v>108</v>
      </c>
      <c r="AN68" s="188"/>
      <c r="AO68" s="188"/>
      <c r="AQ68" s="188"/>
      <c r="AR68" s="189"/>
      <c r="AS68" s="188"/>
      <c r="AT68" s="188"/>
      <c r="AV68" s="188"/>
      <c r="AW68" s="189"/>
      <c r="AX68" s="90"/>
      <c r="AY68" s="89"/>
      <c r="AZ68" s="91"/>
      <c r="BA68" s="90"/>
      <c r="BB68" s="90"/>
      <c r="BC68" s="188"/>
      <c r="BD68" s="188"/>
      <c r="BF68" s="75" t="s">
        <v>108</v>
      </c>
      <c r="BG68" s="188"/>
      <c r="BH68" s="188"/>
      <c r="BJ68" s="188"/>
      <c r="BK68" s="189"/>
      <c r="BL68" s="188"/>
      <c r="BM68" s="188"/>
      <c r="BO68" s="188"/>
      <c r="BP68" s="189"/>
      <c r="BQ68" s="90"/>
      <c r="BR68" s="89"/>
      <c r="BS68" s="91"/>
      <c r="BT68" s="90"/>
      <c r="BU68" s="90"/>
      <c r="BV68" s="188"/>
      <c r="BW68" s="188"/>
      <c r="BY68" s="75" t="s">
        <v>108</v>
      </c>
      <c r="BZ68" s="188"/>
      <c r="CA68" s="188"/>
      <c r="CC68" s="188"/>
      <c r="CD68" s="189"/>
      <c r="CE68" s="188"/>
      <c r="CF68" s="188"/>
      <c r="CH68" s="188"/>
      <c r="CI68" s="189"/>
      <c r="CJ68" s="90"/>
      <c r="CK68" s="89"/>
      <c r="CL68" s="91"/>
      <c r="CM68" s="90"/>
      <c r="CN68" s="90"/>
      <c r="CO68" s="188"/>
      <c r="CP68" s="188"/>
      <c r="CR68" s="75" t="s">
        <v>108</v>
      </c>
      <c r="CS68" s="188"/>
      <c r="CT68" s="188"/>
      <c r="CV68" s="188"/>
      <c r="CW68" s="189"/>
      <c r="CX68" s="188"/>
      <c r="CY68" s="188"/>
      <c r="DA68" s="188"/>
      <c r="DB68" s="189"/>
      <c r="DC68" s="90"/>
      <c r="DD68" s="89"/>
      <c r="DE68" s="91"/>
      <c r="DF68" s="90"/>
      <c r="DG68" s="90"/>
      <c r="DH68" s="188"/>
      <c r="DI68" s="188"/>
      <c r="ED68" s="75"/>
    </row>
    <row r="69" spans="1:147" ht="13.2" customHeight="1">
      <c r="A69" s="75" t="s">
        <v>56</v>
      </c>
      <c r="B69" s="96">
        <v>195</v>
      </c>
      <c r="C69" s="96">
        <v>51</v>
      </c>
      <c r="D69" s="99">
        <v>48</v>
      </c>
      <c r="E69" s="96">
        <v>49</v>
      </c>
      <c r="F69" s="99">
        <v>47</v>
      </c>
      <c r="G69" s="96">
        <v>191</v>
      </c>
      <c r="H69" s="96">
        <v>52</v>
      </c>
      <c r="I69" s="99">
        <v>48</v>
      </c>
      <c r="J69" s="96">
        <v>39</v>
      </c>
      <c r="K69" s="99">
        <v>52</v>
      </c>
      <c r="L69" s="90">
        <v>4</v>
      </c>
      <c r="M69" s="89">
        <v>-1</v>
      </c>
      <c r="N69" s="91">
        <v>0</v>
      </c>
      <c r="O69" s="90">
        <v>10</v>
      </c>
      <c r="P69" s="90">
        <v>-5</v>
      </c>
      <c r="Q69" s="96">
        <v>0</v>
      </c>
      <c r="R69" s="96">
        <v>0</v>
      </c>
      <c r="S69" s="98">
        <v>0</v>
      </c>
      <c r="T69" s="75" t="s">
        <v>56</v>
      </c>
      <c r="U69" s="96">
        <v>28</v>
      </c>
      <c r="V69" s="96">
        <v>6</v>
      </c>
      <c r="W69" s="98">
        <v>8</v>
      </c>
      <c r="X69" s="96">
        <v>8</v>
      </c>
      <c r="Y69" s="99">
        <v>6</v>
      </c>
      <c r="Z69" s="96">
        <v>35</v>
      </c>
      <c r="AA69" s="96">
        <v>6</v>
      </c>
      <c r="AB69" s="98">
        <v>9</v>
      </c>
      <c r="AC69" s="96">
        <v>8</v>
      </c>
      <c r="AD69" s="99">
        <v>12</v>
      </c>
      <c r="AE69" s="90">
        <v>-7</v>
      </c>
      <c r="AF69" s="89">
        <v>0</v>
      </c>
      <c r="AG69" s="91">
        <v>-1</v>
      </c>
      <c r="AH69" s="90">
        <v>0</v>
      </c>
      <c r="AI69" s="90">
        <v>-6</v>
      </c>
      <c r="AJ69" s="96">
        <v>0</v>
      </c>
      <c r="AK69" s="96">
        <v>0</v>
      </c>
      <c r="AL69" s="98">
        <v>0</v>
      </c>
      <c r="AM69" s="75" t="s">
        <v>56</v>
      </c>
      <c r="AN69" s="188">
        <v>9</v>
      </c>
      <c r="AO69" s="188">
        <v>3</v>
      </c>
      <c r="AP69" s="69">
        <v>5</v>
      </c>
      <c r="AQ69" s="188">
        <v>1</v>
      </c>
      <c r="AR69" s="189">
        <v>0</v>
      </c>
      <c r="AS69" s="188">
        <v>5</v>
      </c>
      <c r="AT69" s="188">
        <v>3</v>
      </c>
      <c r="AU69" s="69">
        <v>2</v>
      </c>
      <c r="AV69" s="188">
        <v>0</v>
      </c>
      <c r="AW69" s="189">
        <v>0</v>
      </c>
      <c r="AX69" s="90">
        <v>4</v>
      </c>
      <c r="AY69" s="89">
        <v>0</v>
      </c>
      <c r="AZ69" s="91">
        <v>3</v>
      </c>
      <c r="BA69" s="90">
        <v>1</v>
      </c>
      <c r="BB69" s="90">
        <v>0</v>
      </c>
      <c r="BC69" s="188">
        <v>0</v>
      </c>
      <c r="BD69" s="188">
        <v>0</v>
      </c>
      <c r="BE69" s="69">
        <v>0</v>
      </c>
      <c r="BF69" s="75" t="s">
        <v>56</v>
      </c>
      <c r="BG69" s="188">
        <v>58</v>
      </c>
      <c r="BH69" s="188">
        <v>18</v>
      </c>
      <c r="BI69" s="69">
        <v>20</v>
      </c>
      <c r="BJ69" s="188">
        <v>11</v>
      </c>
      <c r="BK69" s="189">
        <v>9</v>
      </c>
      <c r="BL69" s="188">
        <v>47</v>
      </c>
      <c r="BM69" s="188">
        <v>10</v>
      </c>
      <c r="BN69" s="69">
        <v>12</v>
      </c>
      <c r="BO69" s="188">
        <v>12</v>
      </c>
      <c r="BP69" s="189">
        <v>13</v>
      </c>
      <c r="BQ69" s="90">
        <v>11</v>
      </c>
      <c r="BR69" s="89">
        <v>8</v>
      </c>
      <c r="BS69" s="91">
        <v>8</v>
      </c>
      <c r="BT69" s="90">
        <v>-1</v>
      </c>
      <c r="BU69" s="90">
        <v>-4</v>
      </c>
      <c r="BV69" s="188">
        <v>0</v>
      </c>
      <c r="BW69" s="188">
        <v>0</v>
      </c>
      <c r="BX69" s="69">
        <v>0</v>
      </c>
      <c r="BY69" s="75" t="s">
        <v>56</v>
      </c>
      <c r="BZ69" s="188">
        <v>32</v>
      </c>
      <c r="CA69" s="188">
        <v>11</v>
      </c>
      <c r="CB69" s="69">
        <v>11</v>
      </c>
      <c r="CC69" s="188">
        <v>5</v>
      </c>
      <c r="CD69" s="189">
        <v>5</v>
      </c>
      <c r="CE69" s="188">
        <v>24</v>
      </c>
      <c r="CF69" s="188">
        <v>10</v>
      </c>
      <c r="CG69" s="69">
        <v>9</v>
      </c>
      <c r="CH69" s="188">
        <v>3</v>
      </c>
      <c r="CI69" s="189">
        <v>2</v>
      </c>
      <c r="CJ69" s="90">
        <v>8</v>
      </c>
      <c r="CK69" s="89">
        <v>1</v>
      </c>
      <c r="CL69" s="91">
        <v>2</v>
      </c>
      <c r="CM69" s="90">
        <v>2</v>
      </c>
      <c r="CN69" s="90">
        <v>3</v>
      </c>
      <c r="CO69" s="188">
        <v>1</v>
      </c>
      <c r="CP69" s="188">
        <v>1</v>
      </c>
      <c r="CQ69" s="69">
        <v>0</v>
      </c>
      <c r="CR69" s="75" t="s">
        <v>56</v>
      </c>
      <c r="CS69" s="188">
        <v>10</v>
      </c>
      <c r="CT69" s="188">
        <v>6</v>
      </c>
      <c r="CU69" s="69">
        <v>3</v>
      </c>
      <c r="CV69" s="188">
        <v>0</v>
      </c>
      <c r="CW69" s="189">
        <v>1</v>
      </c>
      <c r="CX69" s="188">
        <v>11</v>
      </c>
      <c r="CY69" s="188">
        <v>6</v>
      </c>
      <c r="CZ69" s="69">
        <v>3</v>
      </c>
      <c r="DA69" s="188">
        <v>1</v>
      </c>
      <c r="DB69" s="189">
        <v>1</v>
      </c>
      <c r="DC69" s="90">
        <v>-1</v>
      </c>
      <c r="DD69" s="89">
        <v>0</v>
      </c>
      <c r="DE69" s="91">
        <v>0</v>
      </c>
      <c r="DF69" s="90">
        <v>-1</v>
      </c>
      <c r="DG69" s="90">
        <v>0</v>
      </c>
      <c r="DH69" s="188">
        <v>0</v>
      </c>
      <c r="DI69" s="188">
        <v>0</v>
      </c>
      <c r="DJ69" s="69">
        <v>0</v>
      </c>
      <c r="ED69" s="75"/>
    </row>
    <row r="70" spans="1:147" ht="13.2" customHeight="1">
      <c r="A70" s="75" t="s">
        <v>57</v>
      </c>
      <c r="B70" s="96">
        <v>100</v>
      </c>
      <c r="C70" s="96">
        <v>15</v>
      </c>
      <c r="D70" s="99">
        <v>26</v>
      </c>
      <c r="E70" s="96">
        <v>31</v>
      </c>
      <c r="F70" s="99">
        <v>28</v>
      </c>
      <c r="G70" s="96">
        <v>104</v>
      </c>
      <c r="H70" s="96">
        <v>26</v>
      </c>
      <c r="I70" s="99">
        <v>25</v>
      </c>
      <c r="J70" s="96">
        <v>22</v>
      </c>
      <c r="K70" s="99">
        <v>31</v>
      </c>
      <c r="L70" s="90">
        <v>-4</v>
      </c>
      <c r="M70" s="89">
        <v>-11</v>
      </c>
      <c r="N70" s="91">
        <v>1</v>
      </c>
      <c r="O70" s="90">
        <v>9</v>
      </c>
      <c r="P70" s="90">
        <v>-3</v>
      </c>
      <c r="Q70" s="96">
        <v>0</v>
      </c>
      <c r="R70" s="96">
        <v>0</v>
      </c>
      <c r="S70" s="98">
        <v>0</v>
      </c>
      <c r="T70" s="75" t="s">
        <v>57</v>
      </c>
      <c r="U70" s="96">
        <v>21</v>
      </c>
      <c r="V70" s="96">
        <v>6</v>
      </c>
      <c r="W70" s="98">
        <v>5</v>
      </c>
      <c r="X70" s="96">
        <v>4</v>
      </c>
      <c r="Y70" s="99">
        <v>6</v>
      </c>
      <c r="Z70" s="96">
        <v>27</v>
      </c>
      <c r="AA70" s="96">
        <v>12</v>
      </c>
      <c r="AB70" s="98">
        <v>6</v>
      </c>
      <c r="AC70" s="96">
        <v>2</v>
      </c>
      <c r="AD70" s="99">
        <v>7</v>
      </c>
      <c r="AE70" s="90">
        <v>-6</v>
      </c>
      <c r="AF70" s="89">
        <v>-6</v>
      </c>
      <c r="AG70" s="91">
        <v>-1</v>
      </c>
      <c r="AH70" s="90">
        <v>2</v>
      </c>
      <c r="AI70" s="90">
        <v>-1</v>
      </c>
      <c r="AJ70" s="96">
        <v>0</v>
      </c>
      <c r="AK70" s="96">
        <v>0</v>
      </c>
      <c r="AL70" s="98">
        <v>0</v>
      </c>
      <c r="AM70" s="75" t="s">
        <v>57</v>
      </c>
      <c r="AN70" s="188">
        <v>6</v>
      </c>
      <c r="AO70" s="188">
        <v>4</v>
      </c>
      <c r="AP70" s="69">
        <v>2</v>
      </c>
      <c r="AQ70" s="188">
        <v>0</v>
      </c>
      <c r="AR70" s="189">
        <v>0</v>
      </c>
      <c r="AS70" s="188">
        <v>6</v>
      </c>
      <c r="AT70" s="188">
        <v>2</v>
      </c>
      <c r="AU70" s="69">
        <v>1</v>
      </c>
      <c r="AV70" s="188">
        <v>2</v>
      </c>
      <c r="AW70" s="189">
        <v>1</v>
      </c>
      <c r="AX70" s="90">
        <v>0</v>
      </c>
      <c r="AY70" s="89">
        <v>2</v>
      </c>
      <c r="AZ70" s="91">
        <v>1</v>
      </c>
      <c r="BA70" s="90">
        <v>-2</v>
      </c>
      <c r="BB70" s="90">
        <v>-1</v>
      </c>
      <c r="BC70" s="188">
        <v>0</v>
      </c>
      <c r="BD70" s="188">
        <v>0</v>
      </c>
      <c r="BE70" s="69">
        <v>0</v>
      </c>
      <c r="BF70" s="75" t="s">
        <v>57</v>
      </c>
      <c r="BG70" s="188">
        <v>33</v>
      </c>
      <c r="BH70" s="188">
        <v>5</v>
      </c>
      <c r="BI70" s="69">
        <v>7</v>
      </c>
      <c r="BJ70" s="188">
        <v>11</v>
      </c>
      <c r="BK70" s="189">
        <v>10</v>
      </c>
      <c r="BL70" s="188">
        <v>33</v>
      </c>
      <c r="BM70" s="188">
        <v>6</v>
      </c>
      <c r="BN70" s="69">
        <v>6</v>
      </c>
      <c r="BO70" s="188">
        <v>9</v>
      </c>
      <c r="BP70" s="189">
        <v>12</v>
      </c>
      <c r="BQ70" s="90">
        <v>0</v>
      </c>
      <c r="BR70" s="89">
        <v>-1</v>
      </c>
      <c r="BS70" s="91">
        <v>1</v>
      </c>
      <c r="BT70" s="90">
        <v>2</v>
      </c>
      <c r="BU70" s="90">
        <v>-2</v>
      </c>
      <c r="BV70" s="188">
        <v>0</v>
      </c>
      <c r="BW70" s="188">
        <v>0</v>
      </c>
      <c r="BX70" s="69">
        <v>0</v>
      </c>
      <c r="BY70" s="75" t="s">
        <v>57</v>
      </c>
      <c r="BZ70" s="188">
        <v>17</v>
      </c>
      <c r="CA70" s="188">
        <v>8</v>
      </c>
      <c r="CB70" s="69">
        <v>7</v>
      </c>
      <c r="CC70" s="188">
        <v>2</v>
      </c>
      <c r="CD70" s="189">
        <v>0</v>
      </c>
      <c r="CE70" s="188">
        <v>9</v>
      </c>
      <c r="CF70" s="188">
        <v>2</v>
      </c>
      <c r="CG70" s="69">
        <v>5</v>
      </c>
      <c r="CH70" s="188">
        <v>0</v>
      </c>
      <c r="CI70" s="189">
        <v>2</v>
      </c>
      <c r="CJ70" s="90">
        <v>8</v>
      </c>
      <c r="CK70" s="89">
        <v>6</v>
      </c>
      <c r="CL70" s="91">
        <v>2</v>
      </c>
      <c r="CM70" s="90">
        <v>2</v>
      </c>
      <c r="CN70" s="90">
        <v>-2</v>
      </c>
      <c r="CO70" s="188">
        <v>0</v>
      </c>
      <c r="CP70" s="188">
        <v>0</v>
      </c>
      <c r="CQ70" s="69">
        <v>0</v>
      </c>
      <c r="CR70" s="75" t="s">
        <v>57</v>
      </c>
      <c r="CS70" s="188">
        <v>7</v>
      </c>
      <c r="CT70" s="188">
        <v>4</v>
      </c>
      <c r="CU70" s="69">
        <v>2</v>
      </c>
      <c r="CV70" s="188">
        <v>1</v>
      </c>
      <c r="CW70" s="189">
        <v>0</v>
      </c>
      <c r="CX70" s="188">
        <v>11</v>
      </c>
      <c r="CY70" s="188">
        <v>8</v>
      </c>
      <c r="CZ70" s="69">
        <v>3</v>
      </c>
      <c r="DA70" s="188">
        <v>0</v>
      </c>
      <c r="DB70" s="189">
        <v>0</v>
      </c>
      <c r="DC70" s="90">
        <v>-4</v>
      </c>
      <c r="DD70" s="89">
        <v>-4</v>
      </c>
      <c r="DE70" s="91">
        <v>-1</v>
      </c>
      <c r="DF70" s="90">
        <v>1</v>
      </c>
      <c r="DG70" s="90">
        <v>0</v>
      </c>
      <c r="DH70" s="188">
        <v>0</v>
      </c>
      <c r="DI70" s="188">
        <v>0</v>
      </c>
      <c r="DJ70" s="69">
        <v>0</v>
      </c>
      <c r="ED70" s="75"/>
    </row>
    <row r="71" spans="1:147" ht="13.2" customHeight="1">
      <c r="A71" s="75" t="s">
        <v>24</v>
      </c>
      <c r="B71" s="96">
        <v>48</v>
      </c>
      <c r="C71" s="96">
        <v>9</v>
      </c>
      <c r="D71" s="99">
        <v>13</v>
      </c>
      <c r="E71" s="96">
        <v>10</v>
      </c>
      <c r="F71" s="99">
        <v>16</v>
      </c>
      <c r="G71" s="96">
        <v>72</v>
      </c>
      <c r="H71" s="96">
        <v>20</v>
      </c>
      <c r="I71" s="99">
        <v>15</v>
      </c>
      <c r="J71" s="96">
        <v>20</v>
      </c>
      <c r="K71" s="99">
        <v>17</v>
      </c>
      <c r="L71" s="90">
        <v>-24</v>
      </c>
      <c r="M71" s="89">
        <v>-11</v>
      </c>
      <c r="N71" s="91">
        <v>-2</v>
      </c>
      <c r="O71" s="90">
        <v>-10</v>
      </c>
      <c r="P71" s="90">
        <v>-1</v>
      </c>
      <c r="Q71" s="96">
        <v>1</v>
      </c>
      <c r="R71" s="96">
        <v>1</v>
      </c>
      <c r="S71" s="98">
        <v>0</v>
      </c>
      <c r="T71" s="75" t="s">
        <v>24</v>
      </c>
      <c r="U71" s="96">
        <v>7</v>
      </c>
      <c r="V71" s="96">
        <v>2</v>
      </c>
      <c r="W71" s="98">
        <v>2</v>
      </c>
      <c r="X71" s="96">
        <v>2</v>
      </c>
      <c r="Y71" s="99">
        <v>1</v>
      </c>
      <c r="Z71" s="96">
        <v>13</v>
      </c>
      <c r="AA71" s="96">
        <v>6</v>
      </c>
      <c r="AB71" s="98">
        <v>3</v>
      </c>
      <c r="AC71" s="96">
        <v>2</v>
      </c>
      <c r="AD71" s="99">
        <v>2</v>
      </c>
      <c r="AE71" s="90">
        <v>-6</v>
      </c>
      <c r="AF71" s="89">
        <v>-4</v>
      </c>
      <c r="AG71" s="91">
        <v>-1</v>
      </c>
      <c r="AH71" s="90">
        <v>0</v>
      </c>
      <c r="AI71" s="90">
        <v>-1</v>
      </c>
      <c r="AJ71" s="96">
        <v>0</v>
      </c>
      <c r="AK71" s="96">
        <v>0</v>
      </c>
      <c r="AL71" s="98">
        <v>0</v>
      </c>
      <c r="AM71" s="75" t="s">
        <v>24</v>
      </c>
      <c r="AN71" s="188">
        <v>13</v>
      </c>
      <c r="AO71" s="188">
        <v>7</v>
      </c>
      <c r="AP71" s="69">
        <v>4</v>
      </c>
      <c r="AQ71" s="188">
        <v>0</v>
      </c>
      <c r="AR71" s="189">
        <v>2</v>
      </c>
      <c r="AS71" s="188">
        <v>4</v>
      </c>
      <c r="AT71" s="188">
        <v>0</v>
      </c>
      <c r="AU71" s="69">
        <v>3</v>
      </c>
      <c r="AV71" s="188">
        <v>0</v>
      </c>
      <c r="AW71" s="189">
        <v>1</v>
      </c>
      <c r="AX71" s="90">
        <v>9</v>
      </c>
      <c r="AY71" s="89">
        <v>7</v>
      </c>
      <c r="AZ71" s="91">
        <v>1</v>
      </c>
      <c r="BA71" s="90">
        <v>0</v>
      </c>
      <c r="BB71" s="90">
        <v>1</v>
      </c>
      <c r="BC71" s="188">
        <v>1</v>
      </c>
      <c r="BD71" s="188">
        <v>1</v>
      </c>
      <c r="BE71" s="69">
        <v>0</v>
      </c>
      <c r="BF71" s="75" t="s">
        <v>24</v>
      </c>
      <c r="BG71" s="188">
        <v>22</v>
      </c>
      <c r="BH71" s="188">
        <v>3</v>
      </c>
      <c r="BI71" s="69">
        <v>10</v>
      </c>
      <c r="BJ71" s="188">
        <v>2</v>
      </c>
      <c r="BK71" s="189">
        <v>7</v>
      </c>
      <c r="BL71" s="188">
        <v>23</v>
      </c>
      <c r="BM71" s="188">
        <v>5</v>
      </c>
      <c r="BN71" s="69">
        <v>8</v>
      </c>
      <c r="BO71" s="188">
        <v>3</v>
      </c>
      <c r="BP71" s="189">
        <v>7</v>
      </c>
      <c r="BQ71" s="90">
        <v>-1</v>
      </c>
      <c r="BR71" s="89">
        <v>-2</v>
      </c>
      <c r="BS71" s="91">
        <v>2</v>
      </c>
      <c r="BT71" s="90">
        <v>-1</v>
      </c>
      <c r="BU71" s="90">
        <v>0</v>
      </c>
      <c r="BV71" s="188">
        <v>0</v>
      </c>
      <c r="BW71" s="188">
        <v>0</v>
      </c>
      <c r="BX71" s="69">
        <v>0</v>
      </c>
      <c r="BY71" s="75" t="s">
        <v>24</v>
      </c>
      <c r="BZ71" s="188">
        <v>5</v>
      </c>
      <c r="CA71" s="188">
        <v>1</v>
      </c>
      <c r="CB71" s="69">
        <v>1</v>
      </c>
      <c r="CC71" s="188">
        <v>1</v>
      </c>
      <c r="CD71" s="189">
        <v>2</v>
      </c>
      <c r="CE71" s="188">
        <v>4</v>
      </c>
      <c r="CF71" s="188">
        <v>1</v>
      </c>
      <c r="CG71" s="69">
        <v>1</v>
      </c>
      <c r="CH71" s="188">
        <v>0</v>
      </c>
      <c r="CI71" s="189">
        <v>2</v>
      </c>
      <c r="CJ71" s="90">
        <v>1</v>
      </c>
      <c r="CK71" s="89">
        <v>0</v>
      </c>
      <c r="CL71" s="91">
        <v>0</v>
      </c>
      <c r="CM71" s="90">
        <v>1</v>
      </c>
      <c r="CN71" s="90">
        <v>0</v>
      </c>
      <c r="CO71" s="188">
        <v>0</v>
      </c>
      <c r="CP71" s="188">
        <v>0</v>
      </c>
      <c r="CQ71" s="69">
        <v>0</v>
      </c>
      <c r="CR71" s="75" t="s">
        <v>24</v>
      </c>
      <c r="CS71" s="188">
        <v>5</v>
      </c>
      <c r="CT71" s="188">
        <v>1</v>
      </c>
      <c r="CU71" s="69">
        <v>4</v>
      </c>
      <c r="CV71" s="188">
        <v>0</v>
      </c>
      <c r="CW71" s="189">
        <v>0</v>
      </c>
      <c r="CX71" s="188">
        <v>6</v>
      </c>
      <c r="CY71" s="188">
        <v>5</v>
      </c>
      <c r="CZ71" s="69">
        <v>1</v>
      </c>
      <c r="DA71" s="188">
        <v>0</v>
      </c>
      <c r="DB71" s="189">
        <v>0</v>
      </c>
      <c r="DC71" s="90">
        <v>-1</v>
      </c>
      <c r="DD71" s="89">
        <v>-4</v>
      </c>
      <c r="DE71" s="91">
        <v>3</v>
      </c>
      <c r="DF71" s="90">
        <v>0</v>
      </c>
      <c r="DG71" s="90">
        <v>0</v>
      </c>
      <c r="DH71" s="188">
        <v>0</v>
      </c>
      <c r="DI71" s="188">
        <v>0</v>
      </c>
      <c r="DJ71" s="69">
        <v>0</v>
      </c>
      <c r="ED71" s="75"/>
    </row>
    <row r="72" spans="1:147" ht="13.2" customHeight="1">
      <c r="A72" s="75" t="s">
        <v>25</v>
      </c>
      <c r="B72" s="96">
        <v>222</v>
      </c>
      <c r="C72" s="96">
        <v>56</v>
      </c>
      <c r="D72" s="99">
        <v>39</v>
      </c>
      <c r="E72" s="96">
        <v>80</v>
      </c>
      <c r="F72" s="99">
        <v>47</v>
      </c>
      <c r="G72" s="96">
        <v>426</v>
      </c>
      <c r="H72" s="96">
        <v>61</v>
      </c>
      <c r="I72" s="99">
        <v>37</v>
      </c>
      <c r="J72" s="96">
        <v>184</v>
      </c>
      <c r="K72" s="99">
        <v>144</v>
      </c>
      <c r="L72" s="90">
        <v>-204</v>
      </c>
      <c r="M72" s="89">
        <v>-5</v>
      </c>
      <c r="N72" s="91">
        <v>2</v>
      </c>
      <c r="O72" s="90">
        <v>-104</v>
      </c>
      <c r="P72" s="90">
        <v>-97</v>
      </c>
      <c r="Q72" s="96">
        <v>0</v>
      </c>
      <c r="R72" s="96">
        <v>0</v>
      </c>
      <c r="S72" s="98">
        <v>0</v>
      </c>
      <c r="T72" s="75" t="s">
        <v>25</v>
      </c>
      <c r="U72" s="96">
        <v>22</v>
      </c>
      <c r="V72" s="96">
        <v>5</v>
      </c>
      <c r="W72" s="98">
        <v>1</v>
      </c>
      <c r="X72" s="96">
        <v>10</v>
      </c>
      <c r="Y72" s="99">
        <v>6</v>
      </c>
      <c r="Z72" s="96">
        <v>62</v>
      </c>
      <c r="AA72" s="96">
        <v>14</v>
      </c>
      <c r="AB72" s="98">
        <v>8</v>
      </c>
      <c r="AC72" s="96">
        <v>20</v>
      </c>
      <c r="AD72" s="99">
        <v>20</v>
      </c>
      <c r="AE72" s="90">
        <v>-40</v>
      </c>
      <c r="AF72" s="89">
        <v>-9</v>
      </c>
      <c r="AG72" s="91">
        <v>-7</v>
      </c>
      <c r="AH72" s="90">
        <v>-10</v>
      </c>
      <c r="AI72" s="90">
        <v>-14</v>
      </c>
      <c r="AJ72" s="96">
        <v>1</v>
      </c>
      <c r="AK72" s="96">
        <v>1</v>
      </c>
      <c r="AL72" s="98">
        <v>0</v>
      </c>
      <c r="AM72" s="75" t="s">
        <v>25</v>
      </c>
      <c r="AN72" s="188">
        <v>8</v>
      </c>
      <c r="AO72" s="188">
        <v>2</v>
      </c>
      <c r="AP72" s="69">
        <v>1</v>
      </c>
      <c r="AQ72" s="188">
        <v>3</v>
      </c>
      <c r="AR72" s="189">
        <v>2</v>
      </c>
      <c r="AS72" s="188">
        <v>31</v>
      </c>
      <c r="AT72" s="188">
        <v>7</v>
      </c>
      <c r="AU72" s="69">
        <v>9</v>
      </c>
      <c r="AV72" s="188">
        <v>6</v>
      </c>
      <c r="AW72" s="189">
        <v>9</v>
      </c>
      <c r="AX72" s="90">
        <v>-23</v>
      </c>
      <c r="AY72" s="89">
        <v>-5</v>
      </c>
      <c r="AZ72" s="91">
        <v>-8</v>
      </c>
      <c r="BA72" s="90">
        <v>-3</v>
      </c>
      <c r="BB72" s="90">
        <v>-7</v>
      </c>
      <c r="BC72" s="188">
        <v>0</v>
      </c>
      <c r="BD72" s="188">
        <v>0</v>
      </c>
      <c r="BE72" s="69">
        <v>0</v>
      </c>
      <c r="BF72" s="75" t="s">
        <v>25</v>
      </c>
      <c r="BG72" s="188">
        <v>63</v>
      </c>
      <c r="BH72" s="188">
        <v>6</v>
      </c>
      <c r="BI72" s="69">
        <v>12</v>
      </c>
      <c r="BJ72" s="188">
        <v>33</v>
      </c>
      <c r="BK72" s="189">
        <v>12</v>
      </c>
      <c r="BL72" s="188">
        <v>78</v>
      </c>
      <c r="BM72" s="188">
        <v>20</v>
      </c>
      <c r="BN72" s="69">
        <v>11</v>
      </c>
      <c r="BO72" s="188">
        <v>25</v>
      </c>
      <c r="BP72" s="189">
        <v>22</v>
      </c>
      <c r="BQ72" s="90">
        <v>-15</v>
      </c>
      <c r="BR72" s="89">
        <v>-14</v>
      </c>
      <c r="BS72" s="91">
        <v>1</v>
      </c>
      <c r="BT72" s="90">
        <v>8</v>
      </c>
      <c r="BU72" s="90">
        <v>-10</v>
      </c>
      <c r="BV72" s="188">
        <v>0</v>
      </c>
      <c r="BW72" s="188">
        <v>0</v>
      </c>
      <c r="BX72" s="69">
        <v>0</v>
      </c>
      <c r="BY72" s="75" t="s">
        <v>25</v>
      </c>
      <c r="BZ72" s="188">
        <v>24</v>
      </c>
      <c r="CA72" s="188">
        <v>6</v>
      </c>
      <c r="CB72" s="69">
        <v>4</v>
      </c>
      <c r="CC72" s="188">
        <v>11</v>
      </c>
      <c r="CD72" s="189">
        <v>3</v>
      </c>
      <c r="CE72" s="188">
        <v>39</v>
      </c>
      <c r="CF72" s="188">
        <v>8</v>
      </c>
      <c r="CG72" s="69">
        <v>9</v>
      </c>
      <c r="CH72" s="188">
        <v>10</v>
      </c>
      <c r="CI72" s="189">
        <v>12</v>
      </c>
      <c r="CJ72" s="90">
        <v>-15</v>
      </c>
      <c r="CK72" s="89">
        <v>-2</v>
      </c>
      <c r="CL72" s="91">
        <v>-5</v>
      </c>
      <c r="CM72" s="90">
        <v>1</v>
      </c>
      <c r="CN72" s="90">
        <v>-9</v>
      </c>
      <c r="CO72" s="188">
        <v>0</v>
      </c>
      <c r="CP72" s="188">
        <v>0</v>
      </c>
      <c r="CQ72" s="69">
        <v>0</v>
      </c>
      <c r="CR72" s="75" t="s">
        <v>25</v>
      </c>
      <c r="CS72" s="188">
        <v>9</v>
      </c>
      <c r="CT72" s="188">
        <v>6</v>
      </c>
      <c r="CU72" s="69">
        <v>3</v>
      </c>
      <c r="CV72" s="188">
        <v>0</v>
      </c>
      <c r="CW72" s="189">
        <v>0</v>
      </c>
      <c r="CX72" s="188">
        <v>12</v>
      </c>
      <c r="CY72" s="188">
        <v>7</v>
      </c>
      <c r="CZ72" s="69">
        <v>3</v>
      </c>
      <c r="DA72" s="188">
        <v>1</v>
      </c>
      <c r="DB72" s="189">
        <v>1</v>
      </c>
      <c r="DC72" s="90">
        <v>-3</v>
      </c>
      <c r="DD72" s="89">
        <v>-1</v>
      </c>
      <c r="DE72" s="91">
        <v>0</v>
      </c>
      <c r="DF72" s="90">
        <v>-1</v>
      </c>
      <c r="DG72" s="90">
        <v>-1</v>
      </c>
      <c r="DH72" s="188">
        <v>0</v>
      </c>
      <c r="DI72" s="188">
        <v>0</v>
      </c>
      <c r="DJ72" s="69">
        <v>0</v>
      </c>
      <c r="ED72" s="75"/>
    </row>
    <row r="73" spans="1:147" ht="13.2" customHeight="1">
      <c r="A73" s="75" t="s">
        <v>26</v>
      </c>
      <c r="B73" s="96">
        <v>685</v>
      </c>
      <c r="C73" s="96">
        <v>124</v>
      </c>
      <c r="D73" s="99">
        <v>133</v>
      </c>
      <c r="E73" s="96">
        <v>262</v>
      </c>
      <c r="F73" s="99">
        <v>166</v>
      </c>
      <c r="G73" s="96">
        <v>800</v>
      </c>
      <c r="H73" s="96">
        <v>105</v>
      </c>
      <c r="I73" s="99">
        <v>137</v>
      </c>
      <c r="J73" s="96">
        <v>300</v>
      </c>
      <c r="K73" s="99">
        <v>258</v>
      </c>
      <c r="L73" s="90">
        <v>-115</v>
      </c>
      <c r="M73" s="89">
        <v>19</v>
      </c>
      <c r="N73" s="91">
        <v>-4</v>
      </c>
      <c r="O73" s="90">
        <v>-38</v>
      </c>
      <c r="P73" s="90">
        <v>-92</v>
      </c>
      <c r="Q73" s="96">
        <v>1</v>
      </c>
      <c r="R73" s="96">
        <v>0</v>
      </c>
      <c r="S73" s="98">
        <v>1</v>
      </c>
      <c r="T73" s="75" t="s">
        <v>26</v>
      </c>
      <c r="U73" s="96">
        <v>81</v>
      </c>
      <c r="V73" s="96">
        <v>15</v>
      </c>
      <c r="W73" s="98">
        <v>14</v>
      </c>
      <c r="X73" s="96">
        <v>28</v>
      </c>
      <c r="Y73" s="99">
        <v>24</v>
      </c>
      <c r="Z73" s="96">
        <v>107</v>
      </c>
      <c r="AA73" s="96">
        <v>25</v>
      </c>
      <c r="AB73" s="98">
        <v>15</v>
      </c>
      <c r="AC73" s="96">
        <v>33</v>
      </c>
      <c r="AD73" s="99">
        <v>34</v>
      </c>
      <c r="AE73" s="90">
        <v>-26</v>
      </c>
      <c r="AF73" s="89">
        <v>-10</v>
      </c>
      <c r="AG73" s="91">
        <v>-1</v>
      </c>
      <c r="AH73" s="90">
        <v>-5</v>
      </c>
      <c r="AI73" s="90">
        <v>-10</v>
      </c>
      <c r="AJ73" s="96">
        <v>0</v>
      </c>
      <c r="AK73" s="96">
        <v>0</v>
      </c>
      <c r="AL73" s="98">
        <v>0</v>
      </c>
      <c r="AM73" s="75" t="s">
        <v>26</v>
      </c>
      <c r="AN73" s="188">
        <v>28</v>
      </c>
      <c r="AO73" s="188">
        <v>6</v>
      </c>
      <c r="AP73" s="69">
        <v>7</v>
      </c>
      <c r="AQ73" s="188">
        <v>3</v>
      </c>
      <c r="AR73" s="189">
        <v>12</v>
      </c>
      <c r="AS73" s="188">
        <v>50</v>
      </c>
      <c r="AT73" s="188">
        <v>12</v>
      </c>
      <c r="AU73" s="69">
        <v>14</v>
      </c>
      <c r="AV73" s="188">
        <v>15</v>
      </c>
      <c r="AW73" s="189">
        <v>9</v>
      </c>
      <c r="AX73" s="90">
        <v>-22</v>
      </c>
      <c r="AY73" s="89">
        <v>-6</v>
      </c>
      <c r="AZ73" s="91">
        <v>-7</v>
      </c>
      <c r="BA73" s="90">
        <v>-12</v>
      </c>
      <c r="BB73" s="90">
        <v>3</v>
      </c>
      <c r="BC73" s="188">
        <v>0</v>
      </c>
      <c r="BD73" s="188">
        <v>0</v>
      </c>
      <c r="BE73" s="69">
        <v>0</v>
      </c>
      <c r="BF73" s="75" t="s">
        <v>26</v>
      </c>
      <c r="BG73" s="188">
        <v>166</v>
      </c>
      <c r="BH73" s="188">
        <v>18</v>
      </c>
      <c r="BI73" s="69">
        <v>18</v>
      </c>
      <c r="BJ73" s="188">
        <v>74</v>
      </c>
      <c r="BK73" s="189">
        <v>56</v>
      </c>
      <c r="BL73" s="188">
        <v>187</v>
      </c>
      <c r="BM73" s="188">
        <v>48</v>
      </c>
      <c r="BN73" s="69">
        <v>29</v>
      </c>
      <c r="BO73" s="188">
        <v>55</v>
      </c>
      <c r="BP73" s="189">
        <v>55</v>
      </c>
      <c r="BQ73" s="90">
        <v>-21</v>
      </c>
      <c r="BR73" s="89">
        <v>-30</v>
      </c>
      <c r="BS73" s="91">
        <v>-11</v>
      </c>
      <c r="BT73" s="90">
        <v>19</v>
      </c>
      <c r="BU73" s="90">
        <v>1</v>
      </c>
      <c r="BV73" s="188">
        <v>1</v>
      </c>
      <c r="BW73" s="188">
        <v>0</v>
      </c>
      <c r="BX73" s="69">
        <v>1</v>
      </c>
      <c r="BY73" s="75" t="s">
        <v>26</v>
      </c>
      <c r="BZ73" s="188">
        <v>63</v>
      </c>
      <c r="CA73" s="188">
        <v>12</v>
      </c>
      <c r="CB73" s="69">
        <v>14</v>
      </c>
      <c r="CC73" s="188">
        <v>22</v>
      </c>
      <c r="CD73" s="189">
        <v>15</v>
      </c>
      <c r="CE73" s="188">
        <v>79</v>
      </c>
      <c r="CF73" s="188">
        <v>14</v>
      </c>
      <c r="CG73" s="69">
        <v>18</v>
      </c>
      <c r="CH73" s="188">
        <v>21</v>
      </c>
      <c r="CI73" s="189">
        <v>26</v>
      </c>
      <c r="CJ73" s="90">
        <v>-16</v>
      </c>
      <c r="CK73" s="89">
        <v>-2</v>
      </c>
      <c r="CL73" s="91">
        <v>-4</v>
      </c>
      <c r="CM73" s="90">
        <v>1</v>
      </c>
      <c r="CN73" s="90">
        <v>-11</v>
      </c>
      <c r="CO73" s="188">
        <v>0</v>
      </c>
      <c r="CP73" s="188">
        <v>0</v>
      </c>
      <c r="CQ73" s="69">
        <v>0</v>
      </c>
      <c r="CR73" s="75" t="s">
        <v>26</v>
      </c>
      <c r="CS73" s="188">
        <v>19</v>
      </c>
      <c r="CT73" s="188">
        <v>6</v>
      </c>
      <c r="CU73" s="69">
        <v>5</v>
      </c>
      <c r="CV73" s="188">
        <v>4</v>
      </c>
      <c r="CW73" s="189">
        <v>4</v>
      </c>
      <c r="CX73" s="188">
        <v>29</v>
      </c>
      <c r="CY73" s="188">
        <v>17</v>
      </c>
      <c r="CZ73" s="69">
        <v>8</v>
      </c>
      <c r="DA73" s="188">
        <v>2</v>
      </c>
      <c r="DB73" s="189">
        <v>2</v>
      </c>
      <c r="DC73" s="90">
        <v>-10</v>
      </c>
      <c r="DD73" s="89">
        <v>-11</v>
      </c>
      <c r="DE73" s="91">
        <v>-3</v>
      </c>
      <c r="DF73" s="90">
        <v>2</v>
      </c>
      <c r="DG73" s="90">
        <v>2</v>
      </c>
      <c r="DH73" s="188">
        <v>0</v>
      </c>
      <c r="DI73" s="188">
        <v>0</v>
      </c>
      <c r="DJ73" s="69">
        <v>0</v>
      </c>
      <c r="ED73" s="75"/>
    </row>
    <row r="74" spans="1:147" ht="13.2" customHeight="1">
      <c r="A74" s="75" t="s">
        <v>27</v>
      </c>
      <c r="B74" s="96">
        <v>550</v>
      </c>
      <c r="C74" s="96">
        <v>117</v>
      </c>
      <c r="D74" s="99">
        <v>124</v>
      </c>
      <c r="E74" s="96">
        <v>189</v>
      </c>
      <c r="F74" s="99">
        <v>120</v>
      </c>
      <c r="G74" s="96">
        <v>530</v>
      </c>
      <c r="H74" s="96">
        <v>104</v>
      </c>
      <c r="I74" s="99">
        <v>117</v>
      </c>
      <c r="J74" s="96">
        <v>168</v>
      </c>
      <c r="K74" s="99">
        <v>141</v>
      </c>
      <c r="L74" s="90">
        <v>20</v>
      </c>
      <c r="M74" s="89">
        <v>13</v>
      </c>
      <c r="N74" s="91">
        <v>7</v>
      </c>
      <c r="O74" s="90">
        <v>21</v>
      </c>
      <c r="P74" s="90">
        <v>-21</v>
      </c>
      <c r="Q74" s="96">
        <v>1</v>
      </c>
      <c r="R74" s="96">
        <v>1</v>
      </c>
      <c r="S74" s="98">
        <v>0</v>
      </c>
      <c r="T74" s="75" t="s">
        <v>27</v>
      </c>
      <c r="U74" s="96">
        <v>84</v>
      </c>
      <c r="V74" s="96">
        <v>16</v>
      </c>
      <c r="W74" s="98">
        <v>21</v>
      </c>
      <c r="X74" s="96">
        <v>27</v>
      </c>
      <c r="Y74" s="99">
        <v>20</v>
      </c>
      <c r="Z74" s="96">
        <v>74</v>
      </c>
      <c r="AA74" s="96">
        <v>17</v>
      </c>
      <c r="AB74" s="98">
        <v>16</v>
      </c>
      <c r="AC74" s="96">
        <v>17</v>
      </c>
      <c r="AD74" s="99">
        <v>24</v>
      </c>
      <c r="AE74" s="90">
        <v>10</v>
      </c>
      <c r="AF74" s="89">
        <v>-1</v>
      </c>
      <c r="AG74" s="91">
        <v>5</v>
      </c>
      <c r="AH74" s="90">
        <v>10</v>
      </c>
      <c r="AI74" s="90">
        <v>-4</v>
      </c>
      <c r="AJ74" s="96">
        <v>0</v>
      </c>
      <c r="AK74" s="96">
        <v>0</v>
      </c>
      <c r="AL74" s="98">
        <v>0</v>
      </c>
      <c r="AM74" s="75" t="s">
        <v>27</v>
      </c>
      <c r="AN74" s="188">
        <v>25</v>
      </c>
      <c r="AO74" s="188">
        <v>8</v>
      </c>
      <c r="AP74" s="69">
        <v>6</v>
      </c>
      <c r="AQ74" s="188">
        <v>5</v>
      </c>
      <c r="AR74" s="189">
        <v>6</v>
      </c>
      <c r="AS74" s="188">
        <v>37</v>
      </c>
      <c r="AT74" s="188">
        <v>11</v>
      </c>
      <c r="AU74" s="69">
        <v>11</v>
      </c>
      <c r="AV74" s="188">
        <v>11</v>
      </c>
      <c r="AW74" s="189">
        <v>4</v>
      </c>
      <c r="AX74" s="90">
        <v>-12</v>
      </c>
      <c r="AY74" s="89">
        <v>-3</v>
      </c>
      <c r="AZ74" s="91">
        <v>-5</v>
      </c>
      <c r="BA74" s="90">
        <v>-6</v>
      </c>
      <c r="BB74" s="90">
        <v>2</v>
      </c>
      <c r="BC74" s="188">
        <v>0</v>
      </c>
      <c r="BD74" s="188">
        <v>0</v>
      </c>
      <c r="BE74" s="69">
        <v>0</v>
      </c>
      <c r="BF74" s="75" t="s">
        <v>27</v>
      </c>
      <c r="BG74" s="188">
        <v>149</v>
      </c>
      <c r="BH74" s="188">
        <v>16</v>
      </c>
      <c r="BI74" s="69">
        <v>25</v>
      </c>
      <c r="BJ74" s="188">
        <v>72</v>
      </c>
      <c r="BK74" s="189">
        <v>36</v>
      </c>
      <c r="BL74" s="188">
        <v>169</v>
      </c>
      <c r="BM74" s="188">
        <v>32</v>
      </c>
      <c r="BN74" s="69">
        <v>37</v>
      </c>
      <c r="BO74" s="188">
        <v>69</v>
      </c>
      <c r="BP74" s="189">
        <v>31</v>
      </c>
      <c r="BQ74" s="90">
        <v>-20</v>
      </c>
      <c r="BR74" s="89">
        <v>-16</v>
      </c>
      <c r="BS74" s="91">
        <v>-12</v>
      </c>
      <c r="BT74" s="90">
        <v>3</v>
      </c>
      <c r="BU74" s="90">
        <v>5</v>
      </c>
      <c r="BV74" s="188">
        <v>1</v>
      </c>
      <c r="BW74" s="188">
        <v>1</v>
      </c>
      <c r="BX74" s="69">
        <v>0</v>
      </c>
      <c r="BY74" s="75" t="s">
        <v>27</v>
      </c>
      <c r="BZ74" s="188">
        <v>44</v>
      </c>
      <c r="CA74" s="188">
        <v>5</v>
      </c>
      <c r="CB74" s="69">
        <v>10</v>
      </c>
      <c r="CC74" s="188">
        <v>18</v>
      </c>
      <c r="CD74" s="189">
        <v>11</v>
      </c>
      <c r="CE74" s="188">
        <v>49</v>
      </c>
      <c r="CF74" s="188">
        <v>18</v>
      </c>
      <c r="CG74" s="69">
        <v>14</v>
      </c>
      <c r="CH74" s="188">
        <v>13</v>
      </c>
      <c r="CI74" s="189">
        <v>4</v>
      </c>
      <c r="CJ74" s="90">
        <v>-5</v>
      </c>
      <c r="CK74" s="89">
        <v>-13</v>
      </c>
      <c r="CL74" s="91">
        <v>-4</v>
      </c>
      <c r="CM74" s="90">
        <v>5</v>
      </c>
      <c r="CN74" s="90">
        <v>7</v>
      </c>
      <c r="CO74" s="188">
        <v>0</v>
      </c>
      <c r="CP74" s="188">
        <v>0</v>
      </c>
      <c r="CQ74" s="69">
        <v>0</v>
      </c>
      <c r="CR74" s="75" t="s">
        <v>27</v>
      </c>
      <c r="CS74" s="188">
        <v>20</v>
      </c>
      <c r="CT74" s="188">
        <v>9</v>
      </c>
      <c r="CU74" s="69">
        <v>4</v>
      </c>
      <c r="CV74" s="188">
        <v>3</v>
      </c>
      <c r="CW74" s="189">
        <v>4</v>
      </c>
      <c r="CX74" s="188">
        <v>12</v>
      </c>
      <c r="CY74" s="188">
        <v>5</v>
      </c>
      <c r="CZ74" s="69">
        <v>5</v>
      </c>
      <c r="DA74" s="188">
        <v>1</v>
      </c>
      <c r="DB74" s="189">
        <v>1</v>
      </c>
      <c r="DC74" s="90">
        <v>8</v>
      </c>
      <c r="DD74" s="89">
        <v>4</v>
      </c>
      <c r="DE74" s="91">
        <v>-1</v>
      </c>
      <c r="DF74" s="90">
        <v>2</v>
      </c>
      <c r="DG74" s="90">
        <v>3</v>
      </c>
      <c r="DH74" s="188">
        <v>0</v>
      </c>
      <c r="DI74" s="188">
        <v>0</v>
      </c>
      <c r="DJ74" s="69">
        <v>0</v>
      </c>
      <c r="ED74" s="75"/>
    </row>
    <row r="75" spans="1:147" ht="13.2" customHeight="1">
      <c r="A75" s="75" t="s">
        <v>28</v>
      </c>
      <c r="B75" s="96">
        <v>299</v>
      </c>
      <c r="C75" s="96">
        <v>63</v>
      </c>
      <c r="D75" s="99">
        <v>64</v>
      </c>
      <c r="E75" s="96">
        <v>90</v>
      </c>
      <c r="F75" s="99">
        <v>82</v>
      </c>
      <c r="G75" s="96">
        <v>316</v>
      </c>
      <c r="H75" s="96">
        <v>89</v>
      </c>
      <c r="I75" s="99">
        <v>71</v>
      </c>
      <c r="J75" s="96">
        <v>81</v>
      </c>
      <c r="K75" s="99">
        <v>75</v>
      </c>
      <c r="L75" s="90">
        <v>-17</v>
      </c>
      <c r="M75" s="89">
        <v>-26</v>
      </c>
      <c r="N75" s="91">
        <v>-7</v>
      </c>
      <c r="O75" s="90">
        <v>9</v>
      </c>
      <c r="P75" s="90">
        <v>7</v>
      </c>
      <c r="Q75" s="96">
        <v>4</v>
      </c>
      <c r="R75" s="96">
        <v>2</v>
      </c>
      <c r="S75" s="98">
        <v>2</v>
      </c>
      <c r="T75" s="75" t="s">
        <v>28</v>
      </c>
      <c r="U75" s="96">
        <v>40</v>
      </c>
      <c r="V75" s="96">
        <v>8</v>
      </c>
      <c r="W75" s="98">
        <v>9</v>
      </c>
      <c r="X75" s="96">
        <v>10</v>
      </c>
      <c r="Y75" s="99">
        <v>13</v>
      </c>
      <c r="Z75" s="96">
        <v>63</v>
      </c>
      <c r="AA75" s="96">
        <v>16</v>
      </c>
      <c r="AB75" s="98">
        <v>15</v>
      </c>
      <c r="AC75" s="96">
        <v>16</v>
      </c>
      <c r="AD75" s="99">
        <v>16</v>
      </c>
      <c r="AE75" s="90">
        <v>-23</v>
      </c>
      <c r="AF75" s="89">
        <v>-8</v>
      </c>
      <c r="AG75" s="91">
        <v>-6</v>
      </c>
      <c r="AH75" s="90">
        <v>-6</v>
      </c>
      <c r="AI75" s="90">
        <v>-3</v>
      </c>
      <c r="AJ75" s="96">
        <v>0</v>
      </c>
      <c r="AK75" s="96">
        <v>0</v>
      </c>
      <c r="AL75" s="98">
        <v>0</v>
      </c>
      <c r="AM75" s="75" t="s">
        <v>28</v>
      </c>
      <c r="AN75" s="188">
        <v>15</v>
      </c>
      <c r="AO75" s="188">
        <v>5</v>
      </c>
      <c r="AP75" s="69">
        <v>7</v>
      </c>
      <c r="AQ75" s="188">
        <v>2</v>
      </c>
      <c r="AR75" s="189">
        <v>1</v>
      </c>
      <c r="AS75" s="188">
        <v>27</v>
      </c>
      <c r="AT75" s="188">
        <v>11</v>
      </c>
      <c r="AU75" s="69">
        <v>7</v>
      </c>
      <c r="AV75" s="188">
        <v>6</v>
      </c>
      <c r="AW75" s="189">
        <v>3</v>
      </c>
      <c r="AX75" s="90">
        <v>-12</v>
      </c>
      <c r="AY75" s="89">
        <v>-6</v>
      </c>
      <c r="AZ75" s="91">
        <v>0</v>
      </c>
      <c r="BA75" s="90">
        <v>-4</v>
      </c>
      <c r="BB75" s="90">
        <v>-2</v>
      </c>
      <c r="BC75" s="188">
        <v>0</v>
      </c>
      <c r="BD75" s="188">
        <v>0</v>
      </c>
      <c r="BE75" s="69">
        <v>0</v>
      </c>
      <c r="BF75" s="75" t="s">
        <v>28</v>
      </c>
      <c r="BG75" s="188">
        <v>95</v>
      </c>
      <c r="BH75" s="188">
        <v>23</v>
      </c>
      <c r="BI75" s="69">
        <v>28</v>
      </c>
      <c r="BJ75" s="188">
        <v>30</v>
      </c>
      <c r="BK75" s="189">
        <v>14</v>
      </c>
      <c r="BL75" s="188">
        <v>96</v>
      </c>
      <c r="BM75" s="188">
        <v>21</v>
      </c>
      <c r="BN75" s="69">
        <v>19</v>
      </c>
      <c r="BO75" s="188">
        <v>35</v>
      </c>
      <c r="BP75" s="189">
        <v>21</v>
      </c>
      <c r="BQ75" s="90">
        <v>-1</v>
      </c>
      <c r="BR75" s="89">
        <v>2</v>
      </c>
      <c r="BS75" s="91">
        <v>9</v>
      </c>
      <c r="BT75" s="90">
        <v>-5</v>
      </c>
      <c r="BU75" s="90">
        <v>-7</v>
      </c>
      <c r="BV75" s="188">
        <v>0</v>
      </c>
      <c r="BW75" s="188">
        <v>0</v>
      </c>
      <c r="BX75" s="69">
        <v>0</v>
      </c>
      <c r="BY75" s="75" t="s">
        <v>28</v>
      </c>
      <c r="BZ75" s="188">
        <v>49</v>
      </c>
      <c r="CA75" s="188">
        <v>15</v>
      </c>
      <c r="CB75" s="69">
        <v>18</v>
      </c>
      <c r="CC75" s="188">
        <v>5</v>
      </c>
      <c r="CD75" s="189">
        <v>11</v>
      </c>
      <c r="CE75" s="188">
        <v>33</v>
      </c>
      <c r="CF75" s="188">
        <v>17</v>
      </c>
      <c r="CG75" s="69">
        <v>6</v>
      </c>
      <c r="CH75" s="188">
        <v>8</v>
      </c>
      <c r="CI75" s="189">
        <v>2</v>
      </c>
      <c r="CJ75" s="90">
        <v>16</v>
      </c>
      <c r="CK75" s="89">
        <v>-2</v>
      </c>
      <c r="CL75" s="91">
        <v>12</v>
      </c>
      <c r="CM75" s="90">
        <v>-3</v>
      </c>
      <c r="CN75" s="90">
        <v>9</v>
      </c>
      <c r="CO75" s="188">
        <v>0</v>
      </c>
      <c r="CP75" s="188">
        <v>0</v>
      </c>
      <c r="CQ75" s="69">
        <v>0</v>
      </c>
      <c r="CR75" s="75" t="s">
        <v>28</v>
      </c>
      <c r="CS75" s="188">
        <v>12</v>
      </c>
      <c r="CT75" s="188">
        <v>4</v>
      </c>
      <c r="CU75" s="69">
        <v>3</v>
      </c>
      <c r="CV75" s="188">
        <v>2</v>
      </c>
      <c r="CW75" s="189">
        <v>3</v>
      </c>
      <c r="CX75" s="188">
        <v>19</v>
      </c>
      <c r="CY75" s="188">
        <v>6</v>
      </c>
      <c r="CZ75" s="69">
        <v>11</v>
      </c>
      <c r="DA75" s="188">
        <v>0</v>
      </c>
      <c r="DB75" s="189">
        <v>2</v>
      </c>
      <c r="DC75" s="90">
        <v>-7</v>
      </c>
      <c r="DD75" s="89">
        <v>-2</v>
      </c>
      <c r="DE75" s="91">
        <v>-8</v>
      </c>
      <c r="DF75" s="90">
        <v>2</v>
      </c>
      <c r="DG75" s="90">
        <v>1</v>
      </c>
      <c r="DH75" s="188">
        <v>0</v>
      </c>
      <c r="DI75" s="188">
        <v>0</v>
      </c>
      <c r="DJ75" s="69">
        <v>0</v>
      </c>
      <c r="ED75" s="75"/>
    </row>
    <row r="76" spans="1:147" ht="13.2" customHeight="1">
      <c r="A76" s="75" t="s">
        <v>29</v>
      </c>
      <c r="B76" s="96">
        <v>204</v>
      </c>
      <c r="C76" s="96">
        <v>43</v>
      </c>
      <c r="D76" s="99">
        <v>47</v>
      </c>
      <c r="E76" s="96">
        <v>67</v>
      </c>
      <c r="F76" s="99">
        <v>47</v>
      </c>
      <c r="G76" s="96">
        <v>245</v>
      </c>
      <c r="H76" s="96">
        <v>52</v>
      </c>
      <c r="I76" s="99">
        <v>55</v>
      </c>
      <c r="J76" s="96">
        <v>87</v>
      </c>
      <c r="K76" s="99">
        <v>51</v>
      </c>
      <c r="L76" s="90">
        <v>-41</v>
      </c>
      <c r="M76" s="89">
        <v>-9</v>
      </c>
      <c r="N76" s="91">
        <v>-8</v>
      </c>
      <c r="O76" s="90">
        <v>-20</v>
      </c>
      <c r="P76" s="90">
        <v>-4</v>
      </c>
      <c r="Q76" s="96">
        <v>3</v>
      </c>
      <c r="R76" s="96">
        <v>1</v>
      </c>
      <c r="S76" s="98">
        <v>2</v>
      </c>
      <c r="T76" s="75" t="s">
        <v>29</v>
      </c>
      <c r="U76" s="96">
        <v>28</v>
      </c>
      <c r="V76" s="96">
        <v>7</v>
      </c>
      <c r="W76" s="98">
        <v>4</v>
      </c>
      <c r="X76" s="96">
        <v>10</v>
      </c>
      <c r="Y76" s="99">
        <v>7</v>
      </c>
      <c r="Z76" s="96">
        <v>55</v>
      </c>
      <c r="AA76" s="96">
        <v>20</v>
      </c>
      <c r="AB76" s="98">
        <v>13</v>
      </c>
      <c r="AC76" s="96">
        <v>11</v>
      </c>
      <c r="AD76" s="99">
        <v>11</v>
      </c>
      <c r="AE76" s="90">
        <v>-27</v>
      </c>
      <c r="AF76" s="89">
        <v>-13</v>
      </c>
      <c r="AG76" s="91">
        <v>-9</v>
      </c>
      <c r="AH76" s="90">
        <v>-1</v>
      </c>
      <c r="AI76" s="90">
        <v>-4</v>
      </c>
      <c r="AJ76" s="96">
        <v>0</v>
      </c>
      <c r="AK76" s="96">
        <v>0</v>
      </c>
      <c r="AL76" s="98">
        <v>0</v>
      </c>
      <c r="AM76" s="75" t="s">
        <v>29</v>
      </c>
      <c r="AN76" s="188">
        <v>15</v>
      </c>
      <c r="AO76" s="188">
        <v>3</v>
      </c>
      <c r="AP76" s="69">
        <v>6</v>
      </c>
      <c r="AQ76" s="188">
        <v>5</v>
      </c>
      <c r="AR76" s="189">
        <v>1</v>
      </c>
      <c r="AS76" s="188">
        <v>15</v>
      </c>
      <c r="AT76" s="188">
        <v>3</v>
      </c>
      <c r="AU76" s="69">
        <v>5</v>
      </c>
      <c r="AV76" s="188">
        <v>6</v>
      </c>
      <c r="AW76" s="189">
        <v>1</v>
      </c>
      <c r="AX76" s="90">
        <v>0</v>
      </c>
      <c r="AY76" s="89">
        <v>0</v>
      </c>
      <c r="AZ76" s="91">
        <v>1</v>
      </c>
      <c r="BA76" s="90">
        <v>-1</v>
      </c>
      <c r="BB76" s="90">
        <v>0</v>
      </c>
      <c r="BC76" s="188">
        <v>0</v>
      </c>
      <c r="BD76" s="188">
        <v>0</v>
      </c>
      <c r="BE76" s="69">
        <v>0</v>
      </c>
      <c r="BF76" s="75" t="s">
        <v>29</v>
      </c>
      <c r="BG76" s="188">
        <v>63</v>
      </c>
      <c r="BH76" s="188">
        <v>18</v>
      </c>
      <c r="BI76" s="69">
        <v>13</v>
      </c>
      <c r="BJ76" s="188">
        <v>17</v>
      </c>
      <c r="BK76" s="189">
        <v>15</v>
      </c>
      <c r="BL76" s="188">
        <v>56</v>
      </c>
      <c r="BM76" s="188">
        <v>9</v>
      </c>
      <c r="BN76" s="69">
        <v>14</v>
      </c>
      <c r="BO76" s="188">
        <v>22</v>
      </c>
      <c r="BP76" s="189">
        <v>11</v>
      </c>
      <c r="BQ76" s="90">
        <v>7</v>
      </c>
      <c r="BR76" s="89">
        <v>9</v>
      </c>
      <c r="BS76" s="91">
        <v>-1</v>
      </c>
      <c r="BT76" s="90">
        <v>-5</v>
      </c>
      <c r="BU76" s="90">
        <v>4</v>
      </c>
      <c r="BV76" s="188">
        <v>0</v>
      </c>
      <c r="BW76" s="188">
        <v>0</v>
      </c>
      <c r="BX76" s="69">
        <v>0</v>
      </c>
      <c r="BY76" s="75" t="s">
        <v>29</v>
      </c>
      <c r="BZ76" s="188">
        <v>18</v>
      </c>
      <c r="CA76" s="188">
        <v>5</v>
      </c>
      <c r="CB76" s="69">
        <v>6</v>
      </c>
      <c r="CC76" s="188">
        <v>4</v>
      </c>
      <c r="CD76" s="189">
        <v>3</v>
      </c>
      <c r="CE76" s="188">
        <v>23</v>
      </c>
      <c r="CF76" s="188">
        <v>14</v>
      </c>
      <c r="CG76" s="69">
        <v>2</v>
      </c>
      <c r="CH76" s="188">
        <v>5</v>
      </c>
      <c r="CI76" s="189">
        <v>2</v>
      </c>
      <c r="CJ76" s="90">
        <v>-5</v>
      </c>
      <c r="CK76" s="89">
        <v>-9</v>
      </c>
      <c r="CL76" s="91">
        <v>4</v>
      </c>
      <c r="CM76" s="90">
        <v>-1</v>
      </c>
      <c r="CN76" s="90">
        <v>1</v>
      </c>
      <c r="CO76" s="188">
        <v>0</v>
      </c>
      <c r="CP76" s="188">
        <v>0</v>
      </c>
      <c r="CQ76" s="69">
        <v>0</v>
      </c>
      <c r="CR76" s="75" t="s">
        <v>29</v>
      </c>
      <c r="CS76" s="188">
        <v>6</v>
      </c>
      <c r="CT76" s="188">
        <v>3</v>
      </c>
      <c r="CU76" s="69">
        <v>2</v>
      </c>
      <c r="CV76" s="188">
        <v>1</v>
      </c>
      <c r="CW76" s="189">
        <v>0</v>
      </c>
      <c r="CX76" s="188">
        <v>14</v>
      </c>
      <c r="CY76" s="188">
        <v>6</v>
      </c>
      <c r="CZ76" s="69">
        <v>6</v>
      </c>
      <c r="DA76" s="188">
        <v>0</v>
      </c>
      <c r="DB76" s="189">
        <v>2</v>
      </c>
      <c r="DC76" s="90">
        <v>-8</v>
      </c>
      <c r="DD76" s="89">
        <v>-3</v>
      </c>
      <c r="DE76" s="91">
        <v>-4</v>
      </c>
      <c r="DF76" s="90">
        <v>1</v>
      </c>
      <c r="DG76" s="90">
        <v>-2</v>
      </c>
      <c r="DH76" s="188">
        <v>0</v>
      </c>
      <c r="DI76" s="188">
        <v>0</v>
      </c>
      <c r="DJ76" s="69">
        <v>0</v>
      </c>
      <c r="ED76" s="75"/>
    </row>
    <row r="77" spans="1:147" ht="13.2" customHeight="1">
      <c r="A77" s="75" t="s">
        <v>30</v>
      </c>
      <c r="B77" s="96">
        <v>179</v>
      </c>
      <c r="C77" s="96">
        <v>37</v>
      </c>
      <c r="D77" s="99">
        <v>31</v>
      </c>
      <c r="E77" s="96">
        <v>65</v>
      </c>
      <c r="F77" s="99">
        <v>46</v>
      </c>
      <c r="G77" s="96">
        <v>162</v>
      </c>
      <c r="H77" s="96">
        <v>53</v>
      </c>
      <c r="I77" s="99">
        <v>33</v>
      </c>
      <c r="J77" s="96">
        <v>40</v>
      </c>
      <c r="K77" s="99">
        <v>36</v>
      </c>
      <c r="L77" s="90">
        <v>17</v>
      </c>
      <c r="M77" s="89">
        <v>-16</v>
      </c>
      <c r="N77" s="91">
        <v>-2</v>
      </c>
      <c r="O77" s="90">
        <v>25</v>
      </c>
      <c r="P77" s="90">
        <v>10</v>
      </c>
      <c r="Q77" s="96">
        <v>11</v>
      </c>
      <c r="R77" s="96">
        <v>8</v>
      </c>
      <c r="S77" s="98">
        <v>3</v>
      </c>
      <c r="T77" s="75" t="s">
        <v>30</v>
      </c>
      <c r="U77" s="96">
        <v>31</v>
      </c>
      <c r="V77" s="96">
        <v>8</v>
      </c>
      <c r="W77" s="98">
        <v>4</v>
      </c>
      <c r="X77" s="96">
        <v>9</v>
      </c>
      <c r="Y77" s="99">
        <v>10</v>
      </c>
      <c r="Z77" s="96">
        <v>25</v>
      </c>
      <c r="AA77" s="96">
        <v>9</v>
      </c>
      <c r="AB77" s="98">
        <v>3</v>
      </c>
      <c r="AC77" s="96">
        <v>7</v>
      </c>
      <c r="AD77" s="99">
        <v>6</v>
      </c>
      <c r="AE77" s="90">
        <v>6</v>
      </c>
      <c r="AF77" s="89">
        <v>-1</v>
      </c>
      <c r="AG77" s="91">
        <v>1</v>
      </c>
      <c r="AH77" s="90">
        <v>2</v>
      </c>
      <c r="AI77" s="90">
        <v>4</v>
      </c>
      <c r="AJ77" s="96">
        <v>2</v>
      </c>
      <c r="AK77" s="96">
        <v>2</v>
      </c>
      <c r="AL77" s="98">
        <v>0</v>
      </c>
      <c r="AM77" s="75" t="s">
        <v>30</v>
      </c>
      <c r="AN77" s="188">
        <v>16</v>
      </c>
      <c r="AO77" s="188">
        <v>5</v>
      </c>
      <c r="AP77" s="69">
        <v>2</v>
      </c>
      <c r="AQ77" s="188">
        <v>3</v>
      </c>
      <c r="AR77" s="189">
        <v>6</v>
      </c>
      <c r="AS77" s="188">
        <v>16</v>
      </c>
      <c r="AT77" s="188">
        <v>6</v>
      </c>
      <c r="AU77" s="69">
        <v>5</v>
      </c>
      <c r="AV77" s="188">
        <v>3</v>
      </c>
      <c r="AW77" s="189">
        <v>2</v>
      </c>
      <c r="AX77" s="90">
        <v>0</v>
      </c>
      <c r="AY77" s="89">
        <v>-1</v>
      </c>
      <c r="AZ77" s="91">
        <v>-3</v>
      </c>
      <c r="BA77" s="90">
        <v>0</v>
      </c>
      <c r="BB77" s="90">
        <v>4</v>
      </c>
      <c r="BC77" s="188">
        <v>0</v>
      </c>
      <c r="BD77" s="188">
        <v>0</v>
      </c>
      <c r="BE77" s="69">
        <v>0</v>
      </c>
      <c r="BF77" s="75" t="s">
        <v>30</v>
      </c>
      <c r="BG77" s="188">
        <v>52</v>
      </c>
      <c r="BH77" s="188">
        <v>16</v>
      </c>
      <c r="BI77" s="69">
        <v>12</v>
      </c>
      <c r="BJ77" s="188">
        <v>19</v>
      </c>
      <c r="BK77" s="189">
        <v>5</v>
      </c>
      <c r="BL77" s="188">
        <v>49</v>
      </c>
      <c r="BM77" s="188">
        <v>15</v>
      </c>
      <c r="BN77" s="69">
        <v>9</v>
      </c>
      <c r="BO77" s="188">
        <v>18</v>
      </c>
      <c r="BP77" s="189">
        <v>7</v>
      </c>
      <c r="BQ77" s="90">
        <v>3</v>
      </c>
      <c r="BR77" s="89">
        <v>1</v>
      </c>
      <c r="BS77" s="91">
        <v>3</v>
      </c>
      <c r="BT77" s="90">
        <v>1</v>
      </c>
      <c r="BU77" s="90">
        <v>-2</v>
      </c>
      <c r="BV77" s="188">
        <v>1</v>
      </c>
      <c r="BW77" s="188">
        <v>0</v>
      </c>
      <c r="BX77" s="69">
        <v>1</v>
      </c>
      <c r="BY77" s="75" t="s">
        <v>30</v>
      </c>
      <c r="BZ77" s="188">
        <v>15</v>
      </c>
      <c r="CA77" s="188">
        <v>4</v>
      </c>
      <c r="CB77" s="69">
        <v>3</v>
      </c>
      <c r="CC77" s="188">
        <v>4</v>
      </c>
      <c r="CD77" s="189">
        <v>4</v>
      </c>
      <c r="CE77" s="188">
        <v>13</v>
      </c>
      <c r="CF77" s="188">
        <v>5</v>
      </c>
      <c r="CG77" s="69">
        <v>0</v>
      </c>
      <c r="CH77" s="188">
        <v>3</v>
      </c>
      <c r="CI77" s="189">
        <v>5</v>
      </c>
      <c r="CJ77" s="90">
        <v>2</v>
      </c>
      <c r="CK77" s="89">
        <v>-1</v>
      </c>
      <c r="CL77" s="91">
        <v>3</v>
      </c>
      <c r="CM77" s="90">
        <v>1</v>
      </c>
      <c r="CN77" s="90">
        <v>-1</v>
      </c>
      <c r="CO77" s="188">
        <v>1</v>
      </c>
      <c r="CP77" s="188">
        <v>1</v>
      </c>
      <c r="CQ77" s="69">
        <v>0</v>
      </c>
      <c r="CR77" s="75" t="s">
        <v>30</v>
      </c>
      <c r="CS77" s="188">
        <v>10</v>
      </c>
      <c r="CT77" s="188">
        <v>5</v>
      </c>
      <c r="CU77" s="69">
        <v>3</v>
      </c>
      <c r="CV77" s="188">
        <v>1</v>
      </c>
      <c r="CW77" s="189">
        <v>1</v>
      </c>
      <c r="CX77" s="188">
        <v>13</v>
      </c>
      <c r="CY77" s="188">
        <v>6</v>
      </c>
      <c r="CZ77" s="69">
        <v>4</v>
      </c>
      <c r="DA77" s="188">
        <v>2</v>
      </c>
      <c r="DB77" s="189">
        <v>1</v>
      </c>
      <c r="DC77" s="90">
        <v>-3</v>
      </c>
      <c r="DD77" s="89">
        <v>-1</v>
      </c>
      <c r="DE77" s="91">
        <v>-1</v>
      </c>
      <c r="DF77" s="90">
        <v>-1</v>
      </c>
      <c r="DG77" s="90">
        <v>0</v>
      </c>
      <c r="DH77" s="188">
        <v>1</v>
      </c>
      <c r="DI77" s="188">
        <v>1</v>
      </c>
      <c r="DJ77" s="69">
        <v>0</v>
      </c>
      <c r="ED77" s="75"/>
    </row>
    <row r="78" spans="1:147" ht="13.2" customHeight="1">
      <c r="A78" s="75" t="s">
        <v>31</v>
      </c>
      <c r="B78" s="96">
        <v>148</v>
      </c>
      <c r="C78" s="96">
        <v>37</v>
      </c>
      <c r="D78" s="99">
        <v>23</v>
      </c>
      <c r="E78" s="96">
        <v>58</v>
      </c>
      <c r="F78" s="99">
        <v>30</v>
      </c>
      <c r="G78" s="96">
        <v>161</v>
      </c>
      <c r="H78" s="96">
        <v>37</v>
      </c>
      <c r="I78" s="99">
        <v>30</v>
      </c>
      <c r="J78" s="96">
        <v>57</v>
      </c>
      <c r="K78" s="99">
        <v>37</v>
      </c>
      <c r="L78" s="90">
        <v>-13</v>
      </c>
      <c r="M78" s="89">
        <v>0</v>
      </c>
      <c r="N78" s="91">
        <v>-7</v>
      </c>
      <c r="O78" s="90">
        <v>1</v>
      </c>
      <c r="P78" s="90">
        <v>-7</v>
      </c>
      <c r="Q78" s="96">
        <v>19</v>
      </c>
      <c r="R78" s="96">
        <v>15</v>
      </c>
      <c r="S78" s="98">
        <v>4</v>
      </c>
      <c r="T78" s="75" t="s">
        <v>31</v>
      </c>
      <c r="U78" s="96">
        <v>30</v>
      </c>
      <c r="V78" s="96">
        <v>8</v>
      </c>
      <c r="W78" s="98">
        <v>2</v>
      </c>
      <c r="X78" s="96">
        <v>15</v>
      </c>
      <c r="Y78" s="99">
        <v>5</v>
      </c>
      <c r="Z78" s="96">
        <v>22</v>
      </c>
      <c r="AA78" s="96">
        <v>3</v>
      </c>
      <c r="AB78" s="98">
        <v>3</v>
      </c>
      <c r="AC78" s="96">
        <v>12</v>
      </c>
      <c r="AD78" s="99">
        <v>4</v>
      </c>
      <c r="AE78" s="90">
        <v>8</v>
      </c>
      <c r="AF78" s="89">
        <v>5</v>
      </c>
      <c r="AG78" s="91">
        <v>-1</v>
      </c>
      <c r="AH78" s="90">
        <v>3</v>
      </c>
      <c r="AI78" s="90">
        <v>1</v>
      </c>
      <c r="AJ78" s="96">
        <v>1</v>
      </c>
      <c r="AK78" s="96">
        <v>0</v>
      </c>
      <c r="AL78" s="98">
        <v>1</v>
      </c>
      <c r="AM78" s="75" t="s">
        <v>31</v>
      </c>
      <c r="AN78" s="188">
        <v>6</v>
      </c>
      <c r="AO78" s="188">
        <v>3</v>
      </c>
      <c r="AP78" s="69">
        <v>1</v>
      </c>
      <c r="AQ78" s="188">
        <v>0</v>
      </c>
      <c r="AR78" s="189">
        <v>2</v>
      </c>
      <c r="AS78" s="188">
        <v>9</v>
      </c>
      <c r="AT78" s="188">
        <v>1</v>
      </c>
      <c r="AU78" s="69">
        <v>2</v>
      </c>
      <c r="AV78" s="188">
        <v>2</v>
      </c>
      <c r="AW78" s="189">
        <v>4</v>
      </c>
      <c r="AX78" s="90">
        <v>-3</v>
      </c>
      <c r="AY78" s="89">
        <v>2</v>
      </c>
      <c r="AZ78" s="91">
        <v>-1</v>
      </c>
      <c r="BA78" s="90">
        <v>-2</v>
      </c>
      <c r="BB78" s="90">
        <v>-2</v>
      </c>
      <c r="BC78" s="188">
        <v>2</v>
      </c>
      <c r="BD78" s="188">
        <v>2</v>
      </c>
      <c r="BE78" s="69">
        <v>0</v>
      </c>
      <c r="BF78" s="75" t="s">
        <v>31</v>
      </c>
      <c r="BG78" s="188">
        <v>46</v>
      </c>
      <c r="BH78" s="188">
        <v>12</v>
      </c>
      <c r="BI78" s="69">
        <v>10</v>
      </c>
      <c r="BJ78" s="188">
        <v>19</v>
      </c>
      <c r="BK78" s="189">
        <v>5</v>
      </c>
      <c r="BL78" s="188">
        <v>52</v>
      </c>
      <c r="BM78" s="188">
        <v>17</v>
      </c>
      <c r="BN78" s="69">
        <v>14</v>
      </c>
      <c r="BO78" s="188">
        <v>13</v>
      </c>
      <c r="BP78" s="189">
        <v>8</v>
      </c>
      <c r="BQ78" s="90">
        <v>-6</v>
      </c>
      <c r="BR78" s="89">
        <v>-5</v>
      </c>
      <c r="BS78" s="91">
        <v>-4</v>
      </c>
      <c r="BT78" s="90">
        <v>6</v>
      </c>
      <c r="BU78" s="90">
        <v>-3</v>
      </c>
      <c r="BV78" s="188">
        <v>2</v>
      </c>
      <c r="BW78" s="188">
        <v>2</v>
      </c>
      <c r="BX78" s="69">
        <v>0</v>
      </c>
      <c r="BY78" s="75" t="s">
        <v>31</v>
      </c>
      <c r="BZ78" s="188">
        <v>15</v>
      </c>
      <c r="CA78" s="188">
        <v>3</v>
      </c>
      <c r="CB78" s="69">
        <v>3</v>
      </c>
      <c r="CC78" s="188">
        <v>7</v>
      </c>
      <c r="CD78" s="189">
        <v>2</v>
      </c>
      <c r="CE78" s="188">
        <v>16</v>
      </c>
      <c r="CF78" s="188">
        <v>4</v>
      </c>
      <c r="CG78" s="69">
        <v>6</v>
      </c>
      <c r="CH78" s="188">
        <v>3</v>
      </c>
      <c r="CI78" s="189">
        <v>3</v>
      </c>
      <c r="CJ78" s="90">
        <v>-1</v>
      </c>
      <c r="CK78" s="89">
        <v>-1</v>
      </c>
      <c r="CL78" s="91">
        <v>-3</v>
      </c>
      <c r="CM78" s="90">
        <v>4</v>
      </c>
      <c r="CN78" s="90">
        <v>-1</v>
      </c>
      <c r="CO78" s="188">
        <v>0</v>
      </c>
      <c r="CP78" s="188">
        <v>0</v>
      </c>
      <c r="CQ78" s="69">
        <v>0</v>
      </c>
      <c r="CR78" s="75" t="s">
        <v>31</v>
      </c>
      <c r="CS78" s="188">
        <v>13</v>
      </c>
      <c r="CT78" s="188">
        <v>5</v>
      </c>
      <c r="CU78" s="69">
        <v>3</v>
      </c>
      <c r="CV78" s="188">
        <v>2</v>
      </c>
      <c r="CW78" s="189">
        <v>3</v>
      </c>
      <c r="CX78" s="188">
        <v>12</v>
      </c>
      <c r="CY78" s="188">
        <v>2</v>
      </c>
      <c r="CZ78" s="69">
        <v>8</v>
      </c>
      <c r="DA78" s="188">
        <v>1</v>
      </c>
      <c r="DB78" s="189">
        <v>1</v>
      </c>
      <c r="DC78" s="90">
        <v>1</v>
      </c>
      <c r="DD78" s="89">
        <v>3</v>
      </c>
      <c r="DE78" s="91">
        <v>-5</v>
      </c>
      <c r="DF78" s="90">
        <v>1</v>
      </c>
      <c r="DG78" s="90">
        <v>2</v>
      </c>
      <c r="DH78" s="188">
        <v>1</v>
      </c>
      <c r="DI78" s="188">
        <v>0</v>
      </c>
      <c r="DJ78" s="69">
        <v>1</v>
      </c>
      <c r="ED78" s="75"/>
    </row>
    <row r="79" spans="1:147" ht="13.2" customHeight="1">
      <c r="A79" s="75" t="s">
        <v>32</v>
      </c>
      <c r="B79" s="96">
        <v>135</v>
      </c>
      <c r="C79" s="96">
        <v>42</v>
      </c>
      <c r="D79" s="99">
        <v>26</v>
      </c>
      <c r="E79" s="96">
        <v>38</v>
      </c>
      <c r="F79" s="99">
        <v>29</v>
      </c>
      <c r="G79" s="96">
        <v>120</v>
      </c>
      <c r="H79" s="96">
        <v>37</v>
      </c>
      <c r="I79" s="99">
        <v>23</v>
      </c>
      <c r="J79" s="96">
        <v>31</v>
      </c>
      <c r="K79" s="99">
        <v>29</v>
      </c>
      <c r="L79" s="90">
        <v>15</v>
      </c>
      <c r="M79" s="89">
        <v>5</v>
      </c>
      <c r="N79" s="91">
        <v>3</v>
      </c>
      <c r="O79" s="90">
        <v>7</v>
      </c>
      <c r="P79" s="90">
        <v>0</v>
      </c>
      <c r="Q79" s="96">
        <v>28</v>
      </c>
      <c r="R79" s="96">
        <v>14</v>
      </c>
      <c r="S79" s="98">
        <v>14</v>
      </c>
      <c r="T79" s="75" t="s">
        <v>32</v>
      </c>
      <c r="U79" s="96">
        <v>19</v>
      </c>
      <c r="V79" s="96">
        <v>7</v>
      </c>
      <c r="W79" s="98">
        <v>3</v>
      </c>
      <c r="X79" s="96">
        <v>7</v>
      </c>
      <c r="Y79" s="99">
        <v>2</v>
      </c>
      <c r="Z79" s="96">
        <v>25</v>
      </c>
      <c r="AA79" s="96">
        <v>4</v>
      </c>
      <c r="AB79" s="98">
        <v>6</v>
      </c>
      <c r="AC79" s="96">
        <v>12</v>
      </c>
      <c r="AD79" s="99">
        <v>3</v>
      </c>
      <c r="AE79" s="90">
        <v>-6</v>
      </c>
      <c r="AF79" s="89">
        <v>3</v>
      </c>
      <c r="AG79" s="91">
        <v>-3</v>
      </c>
      <c r="AH79" s="90">
        <v>-5</v>
      </c>
      <c r="AI79" s="90">
        <v>-1</v>
      </c>
      <c r="AJ79" s="96">
        <v>3</v>
      </c>
      <c r="AK79" s="96">
        <v>2</v>
      </c>
      <c r="AL79" s="98">
        <v>1</v>
      </c>
      <c r="AM79" s="75" t="s">
        <v>32</v>
      </c>
      <c r="AN79" s="188">
        <v>10</v>
      </c>
      <c r="AO79" s="188">
        <v>7</v>
      </c>
      <c r="AP79" s="69">
        <v>3</v>
      </c>
      <c r="AQ79" s="188">
        <v>0</v>
      </c>
      <c r="AR79" s="189">
        <v>0</v>
      </c>
      <c r="AS79" s="188">
        <v>5</v>
      </c>
      <c r="AT79" s="188">
        <v>2</v>
      </c>
      <c r="AU79" s="69">
        <v>3</v>
      </c>
      <c r="AV79" s="188">
        <v>0</v>
      </c>
      <c r="AW79" s="189">
        <v>0</v>
      </c>
      <c r="AX79" s="90">
        <v>5</v>
      </c>
      <c r="AY79" s="89">
        <v>5</v>
      </c>
      <c r="AZ79" s="91">
        <v>0</v>
      </c>
      <c r="BA79" s="90">
        <v>0</v>
      </c>
      <c r="BB79" s="90">
        <v>0</v>
      </c>
      <c r="BC79" s="188">
        <v>2</v>
      </c>
      <c r="BD79" s="188">
        <v>1</v>
      </c>
      <c r="BE79" s="69">
        <v>1</v>
      </c>
      <c r="BF79" s="75" t="s">
        <v>32</v>
      </c>
      <c r="BG79" s="188">
        <v>27</v>
      </c>
      <c r="BH79" s="188">
        <v>5</v>
      </c>
      <c r="BI79" s="69">
        <v>5</v>
      </c>
      <c r="BJ79" s="188">
        <v>14</v>
      </c>
      <c r="BK79" s="189">
        <v>3</v>
      </c>
      <c r="BL79" s="188">
        <v>29</v>
      </c>
      <c r="BM79" s="188">
        <v>4</v>
      </c>
      <c r="BN79" s="69">
        <v>15</v>
      </c>
      <c r="BO79" s="188">
        <v>6</v>
      </c>
      <c r="BP79" s="189">
        <v>4</v>
      </c>
      <c r="BQ79" s="90">
        <v>-2</v>
      </c>
      <c r="BR79" s="89">
        <v>1</v>
      </c>
      <c r="BS79" s="91">
        <v>-10</v>
      </c>
      <c r="BT79" s="90">
        <v>8</v>
      </c>
      <c r="BU79" s="90">
        <v>-1</v>
      </c>
      <c r="BV79" s="188">
        <v>3</v>
      </c>
      <c r="BW79" s="188">
        <v>1</v>
      </c>
      <c r="BX79" s="69">
        <v>2</v>
      </c>
      <c r="BY79" s="75" t="s">
        <v>32</v>
      </c>
      <c r="BZ79" s="188">
        <v>6</v>
      </c>
      <c r="CA79" s="188">
        <v>2</v>
      </c>
      <c r="CB79" s="69">
        <v>1</v>
      </c>
      <c r="CC79" s="188">
        <v>1</v>
      </c>
      <c r="CD79" s="189">
        <v>2</v>
      </c>
      <c r="CE79" s="188">
        <v>22</v>
      </c>
      <c r="CF79" s="188">
        <v>8</v>
      </c>
      <c r="CG79" s="69">
        <v>8</v>
      </c>
      <c r="CH79" s="188">
        <v>3</v>
      </c>
      <c r="CI79" s="189">
        <v>3</v>
      </c>
      <c r="CJ79" s="90">
        <v>-16</v>
      </c>
      <c r="CK79" s="89">
        <v>-6</v>
      </c>
      <c r="CL79" s="91">
        <v>-7</v>
      </c>
      <c r="CM79" s="90">
        <v>-2</v>
      </c>
      <c r="CN79" s="90">
        <v>-1</v>
      </c>
      <c r="CO79" s="188">
        <v>1</v>
      </c>
      <c r="CP79" s="188">
        <v>1</v>
      </c>
      <c r="CQ79" s="69">
        <v>0</v>
      </c>
      <c r="CR79" s="75" t="s">
        <v>32</v>
      </c>
      <c r="CS79" s="188">
        <v>9</v>
      </c>
      <c r="CT79" s="188">
        <v>4</v>
      </c>
      <c r="CU79" s="69">
        <v>4</v>
      </c>
      <c r="CV79" s="188">
        <v>0</v>
      </c>
      <c r="CW79" s="189">
        <v>1</v>
      </c>
      <c r="CX79" s="188">
        <v>7</v>
      </c>
      <c r="CY79" s="188">
        <v>4</v>
      </c>
      <c r="CZ79" s="69">
        <v>2</v>
      </c>
      <c r="DA79" s="188">
        <v>0</v>
      </c>
      <c r="DB79" s="189">
        <v>1</v>
      </c>
      <c r="DC79" s="90">
        <v>2</v>
      </c>
      <c r="DD79" s="89">
        <v>0</v>
      </c>
      <c r="DE79" s="91">
        <v>2</v>
      </c>
      <c r="DF79" s="90">
        <v>0</v>
      </c>
      <c r="DG79" s="90">
        <v>0</v>
      </c>
      <c r="DH79" s="188">
        <v>1</v>
      </c>
      <c r="DI79" s="188">
        <v>1</v>
      </c>
      <c r="DJ79" s="69">
        <v>0</v>
      </c>
      <c r="ED79" s="75"/>
    </row>
    <row r="80" spans="1:147" ht="13.2" customHeight="1">
      <c r="A80" s="75" t="s">
        <v>33</v>
      </c>
      <c r="B80" s="96">
        <v>112</v>
      </c>
      <c r="C80" s="96">
        <v>33</v>
      </c>
      <c r="D80" s="99">
        <v>16</v>
      </c>
      <c r="E80" s="96">
        <v>43</v>
      </c>
      <c r="F80" s="99">
        <v>20</v>
      </c>
      <c r="G80" s="96">
        <v>108</v>
      </c>
      <c r="H80" s="96">
        <v>39</v>
      </c>
      <c r="I80" s="99">
        <v>17</v>
      </c>
      <c r="J80" s="96">
        <v>37</v>
      </c>
      <c r="K80" s="99">
        <v>15</v>
      </c>
      <c r="L80" s="90">
        <v>4</v>
      </c>
      <c r="M80" s="89">
        <v>-6</v>
      </c>
      <c r="N80" s="91">
        <v>-1</v>
      </c>
      <c r="O80" s="90">
        <v>6</v>
      </c>
      <c r="P80" s="90">
        <v>5</v>
      </c>
      <c r="Q80" s="96">
        <v>27</v>
      </c>
      <c r="R80" s="96">
        <v>17</v>
      </c>
      <c r="S80" s="98">
        <v>10</v>
      </c>
      <c r="T80" s="75" t="s">
        <v>33</v>
      </c>
      <c r="U80" s="96">
        <v>11</v>
      </c>
      <c r="V80" s="96">
        <v>5</v>
      </c>
      <c r="W80" s="98">
        <v>0</v>
      </c>
      <c r="X80" s="96">
        <v>5</v>
      </c>
      <c r="Y80" s="99">
        <v>1</v>
      </c>
      <c r="Z80" s="96">
        <v>29</v>
      </c>
      <c r="AA80" s="96">
        <v>10</v>
      </c>
      <c r="AB80" s="98">
        <v>6</v>
      </c>
      <c r="AC80" s="96">
        <v>8</v>
      </c>
      <c r="AD80" s="99">
        <v>5</v>
      </c>
      <c r="AE80" s="90">
        <v>-18</v>
      </c>
      <c r="AF80" s="89">
        <v>-5</v>
      </c>
      <c r="AG80" s="91">
        <v>-6</v>
      </c>
      <c r="AH80" s="90">
        <v>-3</v>
      </c>
      <c r="AI80" s="90">
        <v>-4</v>
      </c>
      <c r="AJ80" s="96">
        <v>6</v>
      </c>
      <c r="AK80" s="96">
        <v>5</v>
      </c>
      <c r="AL80" s="98">
        <v>1</v>
      </c>
      <c r="AM80" s="75" t="s">
        <v>33</v>
      </c>
      <c r="AN80" s="188">
        <v>9</v>
      </c>
      <c r="AO80" s="188">
        <v>3</v>
      </c>
      <c r="AP80" s="69">
        <v>3</v>
      </c>
      <c r="AQ80" s="188">
        <v>1</v>
      </c>
      <c r="AR80" s="189">
        <v>2</v>
      </c>
      <c r="AS80" s="188">
        <v>14</v>
      </c>
      <c r="AT80" s="188">
        <v>8</v>
      </c>
      <c r="AU80" s="69">
        <v>5</v>
      </c>
      <c r="AV80" s="188">
        <v>1</v>
      </c>
      <c r="AW80" s="189">
        <v>0</v>
      </c>
      <c r="AX80" s="90">
        <v>-5</v>
      </c>
      <c r="AY80" s="89">
        <v>-5</v>
      </c>
      <c r="AZ80" s="91">
        <v>-2</v>
      </c>
      <c r="BA80" s="90">
        <v>0</v>
      </c>
      <c r="BB80" s="90">
        <v>2</v>
      </c>
      <c r="BC80" s="188">
        <v>1</v>
      </c>
      <c r="BD80" s="188">
        <v>0</v>
      </c>
      <c r="BE80" s="69">
        <v>1</v>
      </c>
      <c r="BF80" s="75" t="s">
        <v>33</v>
      </c>
      <c r="BG80" s="188">
        <v>24</v>
      </c>
      <c r="BH80" s="188">
        <v>8</v>
      </c>
      <c r="BI80" s="69">
        <v>9</v>
      </c>
      <c r="BJ80" s="188">
        <v>3</v>
      </c>
      <c r="BK80" s="189">
        <v>4</v>
      </c>
      <c r="BL80" s="188">
        <v>23</v>
      </c>
      <c r="BM80" s="188">
        <v>13</v>
      </c>
      <c r="BN80" s="69">
        <v>6</v>
      </c>
      <c r="BO80" s="188">
        <v>1</v>
      </c>
      <c r="BP80" s="189">
        <v>3</v>
      </c>
      <c r="BQ80" s="90">
        <v>1</v>
      </c>
      <c r="BR80" s="89">
        <v>-5</v>
      </c>
      <c r="BS80" s="91">
        <v>3</v>
      </c>
      <c r="BT80" s="90">
        <v>2</v>
      </c>
      <c r="BU80" s="90">
        <v>1</v>
      </c>
      <c r="BV80" s="188">
        <v>2</v>
      </c>
      <c r="BW80" s="188">
        <v>2</v>
      </c>
      <c r="BX80" s="69">
        <v>0</v>
      </c>
      <c r="BY80" s="75" t="s">
        <v>33</v>
      </c>
      <c r="BZ80" s="188">
        <v>14</v>
      </c>
      <c r="CA80" s="188">
        <v>3</v>
      </c>
      <c r="CB80" s="69">
        <v>1</v>
      </c>
      <c r="CC80" s="188">
        <v>6</v>
      </c>
      <c r="CD80" s="189">
        <v>4</v>
      </c>
      <c r="CE80" s="188">
        <v>12</v>
      </c>
      <c r="CF80" s="188">
        <v>2</v>
      </c>
      <c r="CG80" s="69">
        <v>5</v>
      </c>
      <c r="CH80" s="188">
        <v>4</v>
      </c>
      <c r="CI80" s="189">
        <v>1</v>
      </c>
      <c r="CJ80" s="90">
        <v>2</v>
      </c>
      <c r="CK80" s="89">
        <v>1</v>
      </c>
      <c r="CL80" s="91">
        <v>-4</v>
      </c>
      <c r="CM80" s="90">
        <v>2</v>
      </c>
      <c r="CN80" s="90">
        <v>3</v>
      </c>
      <c r="CO80" s="188">
        <v>2</v>
      </c>
      <c r="CP80" s="188">
        <v>2</v>
      </c>
      <c r="CQ80" s="69">
        <v>0</v>
      </c>
      <c r="CR80" s="75" t="s">
        <v>33</v>
      </c>
      <c r="CS80" s="188">
        <v>7</v>
      </c>
      <c r="CT80" s="188">
        <v>2</v>
      </c>
      <c r="CU80" s="69">
        <v>4</v>
      </c>
      <c r="CV80" s="188">
        <v>1</v>
      </c>
      <c r="CW80" s="189">
        <v>0</v>
      </c>
      <c r="CX80" s="188">
        <v>7</v>
      </c>
      <c r="CY80" s="188">
        <v>2</v>
      </c>
      <c r="CZ80" s="69">
        <v>4</v>
      </c>
      <c r="DA80" s="188">
        <v>1</v>
      </c>
      <c r="DB80" s="189">
        <v>0</v>
      </c>
      <c r="DC80" s="90">
        <v>0</v>
      </c>
      <c r="DD80" s="89">
        <v>0</v>
      </c>
      <c r="DE80" s="91">
        <v>0</v>
      </c>
      <c r="DF80" s="90">
        <v>0</v>
      </c>
      <c r="DG80" s="90">
        <v>0</v>
      </c>
      <c r="DH80" s="188">
        <v>6</v>
      </c>
      <c r="DI80" s="188">
        <v>4</v>
      </c>
      <c r="DJ80" s="69">
        <v>2</v>
      </c>
      <c r="ED80" s="75"/>
    </row>
    <row r="81" spans="1:152" ht="13.2" customHeight="1">
      <c r="A81" s="75" t="s">
        <v>34</v>
      </c>
      <c r="B81" s="96">
        <v>82</v>
      </c>
      <c r="C81" s="96">
        <v>12</v>
      </c>
      <c r="D81" s="99">
        <v>14</v>
      </c>
      <c r="E81" s="96">
        <v>33</v>
      </c>
      <c r="F81" s="99">
        <v>23</v>
      </c>
      <c r="G81" s="96">
        <v>85</v>
      </c>
      <c r="H81" s="96">
        <v>25</v>
      </c>
      <c r="I81" s="99">
        <v>18</v>
      </c>
      <c r="J81" s="96">
        <v>26</v>
      </c>
      <c r="K81" s="99">
        <v>16</v>
      </c>
      <c r="L81" s="90">
        <v>-3</v>
      </c>
      <c r="M81" s="89">
        <v>-13</v>
      </c>
      <c r="N81" s="91">
        <v>-4</v>
      </c>
      <c r="O81" s="90">
        <v>7</v>
      </c>
      <c r="P81" s="90">
        <v>7</v>
      </c>
      <c r="Q81" s="96">
        <v>43</v>
      </c>
      <c r="R81" s="96">
        <v>31</v>
      </c>
      <c r="S81" s="98">
        <v>12</v>
      </c>
      <c r="T81" s="75" t="s">
        <v>34</v>
      </c>
      <c r="U81" s="96">
        <v>18</v>
      </c>
      <c r="V81" s="96">
        <v>4</v>
      </c>
      <c r="W81" s="98">
        <v>5</v>
      </c>
      <c r="X81" s="96">
        <v>6</v>
      </c>
      <c r="Y81" s="99">
        <v>3</v>
      </c>
      <c r="Z81" s="96">
        <v>10</v>
      </c>
      <c r="AA81" s="96">
        <v>2</v>
      </c>
      <c r="AB81" s="98">
        <v>2</v>
      </c>
      <c r="AC81" s="96">
        <v>0</v>
      </c>
      <c r="AD81" s="99">
        <v>6</v>
      </c>
      <c r="AE81" s="90">
        <v>8</v>
      </c>
      <c r="AF81" s="89">
        <v>2</v>
      </c>
      <c r="AG81" s="91">
        <v>3</v>
      </c>
      <c r="AH81" s="90">
        <v>6</v>
      </c>
      <c r="AI81" s="90">
        <v>-3</v>
      </c>
      <c r="AJ81" s="96">
        <v>8</v>
      </c>
      <c r="AK81" s="96">
        <v>4</v>
      </c>
      <c r="AL81" s="98">
        <v>4</v>
      </c>
      <c r="AM81" s="75" t="s">
        <v>34</v>
      </c>
      <c r="AN81" s="188">
        <v>8</v>
      </c>
      <c r="AO81" s="188">
        <v>4</v>
      </c>
      <c r="AP81" s="69">
        <v>3</v>
      </c>
      <c r="AQ81" s="188">
        <v>0</v>
      </c>
      <c r="AR81" s="189">
        <v>1</v>
      </c>
      <c r="AS81" s="188">
        <v>5</v>
      </c>
      <c r="AT81" s="188">
        <v>4</v>
      </c>
      <c r="AU81" s="69">
        <v>0</v>
      </c>
      <c r="AV81" s="188">
        <v>1</v>
      </c>
      <c r="AW81" s="189">
        <v>0</v>
      </c>
      <c r="AX81" s="90">
        <v>3</v>
      </c>
      <c r="AY81" s="89">
        <v>0</v>
      </c>
      <c r="AZ81" s="91">
        <v>3</v>
      </c>
      <c r="BA81" s="90">
        <v>-1</v>
      </c>
      <c r="BB81" s="90">
        <v>1</v>
      </c>
      <c r="BC81" s="188">
        <v>5</v>
      </c>
      <c r="BD81" s="188">
        <v>3</v>
      </c>
      <c r="BE81" s="69">
        <v>2</v>
      </c>
      <c r="BF81" s="75" t="s">
        <v>34</v>
      </c>
      <c r="BG81" s="188">
        <v>20</v>
      </c>
      <c r="BH81" s="188">
        <v>5</v>
      </c>
      <c r="BI81" s="69">
        <v>10</v>
      </c>
      <c r="BJ81" s="188">
        <v>2</v>
      </c>
      <c r="BK81" s="189">
        <v>3</v>
      </c>
      <c r="BL81" s="188">
        <v>9</v>
      </c>
      <c r="BM81" s="188">
        <v>4</v>
      </c>
      <c r="BN81" s="69">
        <v>4</v>
      </c>
      <c r="BO81" s="188">
        <v>1</v>
      </c>
      <c r="BP81" s="189">
        <v>0</v>
      </c>
      <c r="BQ81" s="90">
        <v>11</v>
      </c>
      <c r="BR81" s="89">
        <v>1</v>
      </c>
      <c r="BS81" s="91">
        <v>6</v>
      </c>
      <c r="BT81" s="90">
        <v>1</v>
      </c>
      <c r="BU81" s="90">
        <v>3</v>
      </c>
      <c r="BV81" s="188">
        <v>7</v>
      </c>
      <c r="BW81" s="188">
        <v>5</v>
      </c>
      <c r="BX81" s="69">
        <v>2</v>
      </c>
      <c r="BY81" s="75" t="s">
        <v>34</v>
      </c>
      <c r="BZ81" s="188">
        <v>6</v>
      </c>
      <c r="CA81" s="188">
        <v>2</v>
      </c>
      <c r="CB81" s="69">
        <v>0</v>
      </c>
      <c r="CC81" s="188">
        <v>2</v>
      </c>
      <c r="CD81" s="189">
        <v>2</v>
      </c>
      <c r="CE81" s="188">
        <v>10</v>
      </c>
      <c r="CF81" s="188">
        <v>4</v>
      </c>
      <c r="CG81" s="69">
        <v>3</v>
      </c>
      <c r="CH81" s="188">
        <v>1</v>
      </c>
      <c r="CI81" s="189">
        <v>2</v>
      </c>
      <c r="CJ81" s="90">
        <v>-4</v>
      </c>
      <c r="CK81" s="89">
        <v>-2</v>
      </c>
      <c r="CL81" s="91">
        <v>-3</v>
      </c>
      <c r="CM81" s="90">
        <v>1</v>
      </c>
      <c r="CN81" s="90">
        <v>0</v>
      </c>
      <c r="CO81" s="188">
        <v>3</v>
      </c>
      <c r="CP81" s="188">
        <v>1</v>
      </c>
      <c r="CQ81" s="69">
        <v>2</v>
      </c>
      <c r="CR81" s="75" t="s">
        <v>34</v>
      </c>
      <c r="CS81" s="188">
        <v>4</v>
      </c>
      <c r="CT81" s="188">
        <v>1</v>
      </c>
      <c r="CU81" s="69">
        <v>1</v>
      </c>
      <c r="CV81" s="188">
        <v>2</v>
      </c>
      <c r="CW81" s="189">
        <v>0</v>
      </c>
      <c r="CX81" s="188">
        <v>4</v>
      </c>
      <c r="CY81" s="188">
        <v>2</v>
      </c>
      <c r="CZ81" s="69">
        <v>0</v>
      </c>
      <c r="DA81" s="188">
        <v>1</v>
      </c>
      <c r="DB81" s="189">
        <v>1</v>
      </c>
      <c r="DC81" s="90">
        <v>0</v>
      </c>
      <c r="DD81" s="89">
        <v>-1</v>
      </c>
      <c r="DE81" s="91">
        <v>1</v>
      </c>
      <c r="DF81" s="90">
        <v>1</v>
      </c>
      <c r="DG81" s="90">
        <v>-1</v>
      </c>
      <c r="DH81" s="188">
        <v>4</v>
      </c>
      <c r="DI81" s="188">
        <v>3</v>
      </c>
      <c r="DJ81" s="69">
        <v>1</v>
      </c>
      <c r="ED81" s="75"/>
    </row>
    <row r="82" spans="1:152" ht="13.2" customHeight="1">
      <c r="A82" s="75" t="s">
        <v>35</v>
      </c>
      <c r="B82" s="96">
        <v>62</v>
      </c>
      <c r="C82" s="96">
        <v>11</v>
      </c>
      <c r="D82" s="99">
        <v>10</v>
      </c>
      <c r="E82" s="96">
        <v>27</v>
      </c>
      <c r="F82" s="99">
        <v>14</v>
      </c>
      <c r="G82" s="96">
        <v>58</v>
      </c>
      <c r="H82" s="96">
        <v>15</v>
      </c>
      <c r="I82" s="99">
        <v>8</v>
      </c>
      <c r="J82" s="96">
        <v>15</v>
      </c>
      <c r="K82" s="99">
        <v>20</v>
      </c>
      <c r="L82" s="90">
        <v>4</v>
      </c>
      <c r="M82" s="89">
        <v>-4</v>
      </c>
      <c r="N82" s="91">
        <v>2</v>
      </c>
      <c r="O82" s="90">
        <v>12</v>
      </c>
      <c r="P82" s="90">
        <v>-6</v>
      </c>
      <c r="Q82" s="96">
        <v>75</v>
      </c>
      <c r="R82" s="96">
        <v>55</v>
      </c>
      <c r="S82" s="98">
        <v>20</v>
      </c>
      <c r="T82" s="75" t="s">
        <v>35</v>
      </c>
      <c r="U82" s="96">
        <v>20</v>
      </c>
      <c r="V82" s="96">
        <v>1</v>
      </c>
      <c r="W82" s="98">
        <v>1</v>
      </c>
      <c r="X82" s="96">
        <v>11</v>
      </c>
      <c r="Y82" s="99">
        <v>7</v>
      </c>
      <c r="Z82" s="96">
        <v>14</v>
      </c>
      <c r="AA82" s="96">
        <v>5</v>
      </c>
      <c r="AB82" s="98">
        <v>4</v>
      </c>
      <c r="AC82" s="96">
        <v>2</v>
      </c>
      <c r="AD82" s="99">
        <v>3</v>
      </c>
      <c r="AE82" s="90">
        <v>6</v>
      </c>
      <c r="AF82" s="89">
        <v>-4</v>
      </c>
      <c r="AG82" s="91">
        <v>-3</v>
      </c>
      <c r="AH82" s="90">
        <v>9</v>
      </c>
      <c r="AI82" s="90">
        <v>4</v>
      </c>
      <c r="AJ82" s="96">
        <v>21</v>
      </c>
      <c r="AK82" s="96">
        <v>13</v>
      </c>
      <c r="AL82" s="98">
        <v>8</v>
      </c>
      <c r="AM82" s="75" t="s">
        <v>35</v>
      </c>
      <c r="AN82" s="188">
        <v>13</v>
      </c>
      <c r="AO82" s="188">
        <v>1</v>
      </c>
      <c r="AP82" s="69">
        <v>3</v>
      </c>
      <c r="AQ82" s="188">
        <v>7</v>
      </c>
      <c r="AR82" s="189">
        <v>2</v>
      </c>
      <c r="AS82" s="188">
        <v>2</v>
      </c>
      <c r="AT82" s="188">
        <v>1</v>
      </c>
      <c r="AU82" s="69">
        <v>0</v>
      </c>
      <c r="AV82" s="188">
        <v>1</v>
      </c>
      <c r="AW82" s="189">
        <v>0</v>
      </c>
      <c r="AX82" s="90">
        <v>11</v>
      </c>
      <c r="AY82" s="89">
        <v>0</v>
      </c>
      <c r="AZ82" s="91">
        <v>3</v>
      </c>
      <c r="BA82" s="90">
        <v>6</v>
      </c>
      <c r="BB82" s="90">
        <v>2</v>
      </c>
      <c r="BC82" s="188">
        <v>10</v>
      </c>
      <c r="BD82" s="188">
        <v>10</v>
      </c>
      <c r="BE82" s="69">
        <v>0</v>
      </c>
      <c r="BF82" s="75" t="s">
        <v>35</v>
      </c>
      <c r="BG82" s="188">
        <v>13</v>
      </c>
      <c r="BH82" s="188">
        <v>5</v>
      </c>
      <c r="BI82" s="69">
        <v>2</v>
      </c>
      <c r="BJ82" s="188">
        <v>4</v>
      </c>
      <c r="BK82" s="189">
        <v>2</v>
      </c>
      <c r="BL82" s="188">
        <v>9</v>
      </c>
      <c r="BM82" s="188">
        <v>3</v>
      </c>
      <c r="BN82" s="69">
        <v>3</v>
      </c>
      <c r="BO82" s="188">
        <v>1</v>
      </c>
      <c r="BP82" s="189">
        <v>2</v>
      </c>
      <c r="BQ82" s="90">
        <v>4</v>
      </c>
      <c r="BR82" s="89">
        <v>2</v>
      </c>
      <c r="BS82" s="91">
        <v>-1</v>
      </c>
      <c r="BT82" s="90">
        <v>3</v>
      </c>
      <c r="BU82" s="90">
        <v>0</v>
      </c>
      <c r="BV82" s="188">
        <v>6</v>
      </c>
      <c r="BW82" s="188">
        <v>3</v>
      </c>
      <c r="BX82" s="69">
        <v>3</v>
      </c>
      <c r="BY82" s="75" t="s">
        <v>35</v>
      </c>
      <c r="BZ82" s="188">
        <v>6</v>
      </c>
      <c r="CA82" s="188">
        <v>4</v>
      </c>
      <c r="CB82" s="69">
        <v>1</v>
      </c>
      <c r="CC82" s="188">
        <v>1</v>
      </c>
      <c r="CD82" s="189">
        <v>0</v>
      </c>
      <c r="CE82" s="188">
        <v>10</v>
      </c>
      <c r="CF82" s="188">
        <v>2</v>
      </c>
      <c r="CG82" s="69">
        <v>6</v>
      </c>
      <c r="CH82" s="188">
        <v>1</v>
      </c>
      <c r="CI82" s="189">
        <v>1</v>
      </c>
      <c r="CJ82" s="90">
        <v>-4</v>
      </c>
      <c r="CK82" s="89">
        <v>2</v>
      </c>
      <c r="CL82" s="91">
        <v>-5</v>
      </c>
      <c r="CM82" s="90">
        <v>0</v>
      </c>
      <c r="CN82" s="90">
        <v>-1</v>
      </c>
      <c r="CO82" s="188">
        <v>5</v>
      </c>
      <c r="CP82" s="188">
        <v>4</v>
      </c>
      <c r="CQ82" s="69">
        <v>1</v>
      </c>
      <c r="CR82" s="75" t="s">
        <v>35</v>
      </c>
      <c r="CS82" s="188">
        <v>5</v>
      </c>
      <c r="CT82" s="188">
        <v>1</v>
      </c>
      <c r="CU82" s="69">
        <v>2</v>
      </c>
      <c r="CV82" s="188">
        <v>1</v>
      </c>
      <c r="CW82" s="189">
        <v>1</v>
      </c>
      <c r="CX82" s="188">
        <v>1</v>
      </c>
      <c r="CY82" s="188">
        <v>0</v>
      </c>
      <c r="CZ82" s="69">
        <v>1</v>
      </c>
      <c r="DA82" s="188">
        <v>0</v>
      </c>
      <c r="DB82" s="189">
        <v>0</v>
      </c>
      <c r="DC82" s="90">
        <v>4</v>
      </c>
      <c r="DD82" s="89">
        <v>1</v>
      </c>
      <c r="DE82" s="91">
        <v>1</v>
      </c>
      <c r="DF82" s="90">
        <v>1</v>
      </c>
      <c r="DG82" s="90">
        <v>1</v>
      </c>
      <c r="DH82" s="188">
        <v>2</v>
      </c>
      <c r="DI82" s="188">
        <v>2</v>
      </c>
      <c r="DJ82" s="69">
        <v>0</v>
      </c>
      <c r="ED82" s="75"/>
    </row>
    <row r="83" spans="1:152" ht="13.2" customHeight="1">
      <c r="A83" s="75" t="s">
        <v>36</v>
      </c>
      <c r="B83" s="96">
        <v>47</v>
      </c>
      <c r="C83" s="96">
        <v>11</v>
      </c>
      <c r="D83" s="99">
        <v>9</v>
      </c>
      <c r="E83" s="96">
        <v>17</v>
      </c>
      <c r="F83" s="99">
        <v>10</v>
      </c>
      <c r="G83" s="96">
        <v>37</v>
      </c>
      <c r="H83" s="96">
        <v>8</v>
      </c>
      <c r="I83" s="99">
        <v>9</v>
      </c>
      <c r="J83" s="96">
        <v>7</v>
      </c>
      <c r="K83" s="99">
        <v>13</v>
      </c>
      <c r="L83" s="90">
        <v>10</v>
      </c>
      <c r="M83" s="89">
        <v>3</v>
      </c>
      <c r="N83" s="91">
        <v>0</v>
      </c>
      <c r="O83" s="90">
        <v>10</v>
      </c>
      <c r="P83" s="90">
        <v>-3</v>
      </c>
      <c r="Q83" s="96">
        <v>178</v>
      </c>
      <c r="R83" s="96">
        <v>127</v>
      </c>
      <c r="S83" s="98">
        <v>51</v>
      </c>
      <c r="T83" s="75" t="s">
        <v>36</v>
      </c>
      <c r="U83" s="96">
        <v>4</v>
      </c>
      <c r="V83" s="96">
        <v>0</v>
      </c>
      <c r="W83" s="98">
        <v>0</v>
      </c>
      <c r="X83" s="96">
        <v>2</v>
      </c>
      <c r="Y83" s="99">
        <v>2</v>
      </c>
      <c r="Z83" s="96">
        <v>7</v>
      </c>
      <c r="AA83" s="96">
        <v>1</v>
      </c>
      <c r="AB83" s="98">
        <v>1</v>
      </c>
      <c r="AC83" s="96">
        <v>3</v>
      </c>
      <c r="AD83" s="99">
        <v>2</v>
      </c>
      <c r="AE83" s="90">
        <v>-3</v>
      </c>
      <c r="AF83" s="89">
        <v>-1</v>
      </c>
      <c r="AG83" s="91">
        <v>-1</v>
      </c>
      <c r="AH83" s="90">
        <v>-1</v>
      </c>
      <c r="AI83" s="90">
        <v>0</v>
      </c>
      <c r="AJ83" s="96">
        <v>29</v>
      </c>
      <c r="AK83" s="96">
        <v>20</v>
      </c>
      <c r="AL83" s="98">
        <v>9</v>
      </c>
      <c r="AM83" s="75" t="s">
        <v>36</v>
      </c>
      <c r="AN83" s="188">
        <v>2</v>
      </c>
      <c r="AO83" s="188">
        <v>0</v>
      </c>
      <c r="AP83" s="69">
        <v>1</v>
      </c>
      <c r="AQ83" s="188">
        <v>1</v>
      </c>
      <c r="AR83" s="189">
        <v>0</v>
      </c>
      <c r="AS83" s="188">
        <v>6</v>
      </c>
      <c r="AT83" s="188">
        <v>1</v>
      </c>
      <c r="AU83" s="69">
        <v>3</v>
      </c>
      <c r="AV83" s="188">
        <v>0</v>
      </c>
      <c r="AW83" s="189">
        <v>2</v>
      </c>
      <c r="AX83" s="90">
        <v>-4</v>
      </c>
      <c r="AY83" s="89">
        <v>-1</v>
      </c>
      <c r="AZ83" s="91">
        <v>-2</v>
      </c>
      <c r="BA83" s="90">
        <v>1</v>
      </c>
      <c r="BB83" s="90">
        <v>-2</v>
      </c>
      <c r="BC83" s="188">
        <v>12</v>
      </c>
      <c r="BD83" s="188">
        <v>8</v>
      </c>
      <c r="BE83" s="69">
        <v>4</v>
      </c>
      <c r="BF83" s="75" t="s">
        <v>36</v>
      </c>
      <c r="BG83" s="188">
        <v>10</v>
      </c>
      <c r="BH83" s="188">
        <v>4</v>
      </c>
      <c r="BI83" s="69">
        <v>3</v>
      </c>
      <c r="BJ83" s="188">
        <v>1</v>
      </c>
      <c r="BK83" s="189">
        <v>2</v>
      </c>
      <c r="BL83" s="188">
        <v>16</v>
      </c>
      <c r="BM83" s="188">
        <v>7</v>
      </c>
      <c r="BN83" s="69">
        <v>5</v>
      </c>
      <c r="BO83" s="188">
        <v>1</v>
      </c>
      <c r="BP83" s="189">
        <v>3</v>
      </c>
      <c r="BQ83" s="90">
        <v>-6</v>
      </c>
      <c r="BR83" s="89">
        <v>-3</v>
      </c>
      <c r="BS83" s="91">
        <v>-2</v>
      </c>
      <c r="BT83" s="90">
        <v>0</v>
      </c>
      <c r="BU83" s="90">
        <v>-1</v>
      </c>
      <c r="BV83" s="188">
        <v>17</v>
      </c>
      <c r="BW83" s="188">
        <v>10</v>
      </c>
      <c r="BX83" s="69">
        <v>7</v>
      </c>
      <c r="BY83" s="75" t="s">
        <v>36</v>
      </c>
      <c r="BZ83" s="188">
        <v>8</v>
      </c>
      <c r="CA83" s="188">
        <v>4</v>
      </c>
      <c r="CB83" s="69">
        <v>2</v>
      </c>
      <c r="CC83" s="188">
        <v>2</v>
      </c>
      <c r="CD83" s="189">
        <v>0</v>
      </c>
      <c r="CE83" s="188">
        <v>3</v>
      </c>
      <c r="CF83" s="188">
        <v>0</v>
      </c>
      <c r="CG83" s="69">
        <v>2</v>
      </c>
      <c r="CH83" s="188">
        <v>1</v>
      </c>
      <c r="CI83" s="189">
        <v>0</v>
      </c>
      <c r="CJ83" s="90">
        <v>5</v>
      </c>
      <c r="CK83" s="89">
        <v>4</v>
      </c>
      <c r="CL83" s="91">
        <v>0</v>
      </c>
      <c r="CM83" s="90">
        <v>1</v>
      </c>
      <c r="CN83" s="90">
        <v>0</v>
      </c>
      <c r="CO83" s="188">
        <v>17</v>
      </c>
      <c r="CP83" s="188">
        <v>10</v>
      </c>
      <c r="CQ83" s="69">
        <v>7</v>
      </c>
      <c r="CR83" s="75" t="s">
        <v>36</v>
      </c>
      <c r="CS83" s="188">
        <v>1</v>
      </c>
      <c r="CT83" s="188">
        <v>0</v>
      </c>
      <c r="CU83" s="69">
        <v>0</v>
      </c>
      <c r="CV83" s="188">
        <v>0</v>
      </c>
      <c r="CW83" s="189">
        <v>1</v>
      </c>
      <c r="CX83" s="188">
        <v>4</v>
      </c>
      <c r="CY83" s="188">
        <v>3</v>
      </c>
      <c r="CZ83" s="69">
        <v>1</v>
      </c>
      <c r="DA83" s="188">
        <v>0</v>
      </c>
      <c r="DB83" s="189">
        <v>0</v>
      </c>
      <c r="DC83" s="90">
        <v>-3</v>
      </c>
      <c r="DD83" s="89">
        <v>-3</v>
      </c>
      <c r="DE83" s="91">
        <v>-1</v>
      </c>
      <c r="DF83" s="90">
        <v>0</v>
      </c>
      <c r="DG83" s="90">
        <v>1</v>
      </c>
      <c r="DH83" s="188">
        <v>9</v>
      </c>
      <c r="DI83" s="188">
        <v>6</v>
      </c>
      <c r="DJ83" s="69">
        <v>3</v>
      </c>
      <c r="ED83" s="75"/>
    </row>
    <row r="84" spans="1:152" ht="13.2" customHeight="1">
      <c r="A84" s="75" t="s">
        <v>37</v>
      </c>
      <c r="B84" s="96">
        <v>22</v>
      </c>
      <c r="C84" s="96">
        <v>3</v>
      </c>
      <c r="D84" s="99">
        <v>7</v>
      </c>
      <c r="E84" s="96">
        <v>8</v>
      </c>
      <c r="F84" s="99">
        <v>4</v>
      </c>
      <c r="G84" s="96">
        <v>35</v>
      </c>
      <c r="H84" s="96">
        <v>5</v>
      </c>
      <c r="I84" s="99">
        <v>12</v>
      </c>
      <c r="J84" s="96">
        <v>7</v>
      </c>
      <c r="K84" s="99">
        <v>11</v>
      </c>
      <c r="L84" s="90">
        <v>-13</v>
      </c>
      <c r="M84" s="89">
        <v>-2</v>
      </c>
      <c r="N84" s="91">
        <v>-5</v>
      </c>
      <c r="O84" s="90">
        <v>1</v>
      </c>
      <c r="P84" s="90">
        <v>-7</v>
      </c>
      <c r="Q84" s="96">
        <v>186</v>
      </c>
      <c r="R84" s="96">
        <v>122</v>
      </c>
      <c r="S84" s="98">
        <v>64</v>
      </c>
      <c r="T84" s="75" t="s">
        <v>37</v>
      </c>
      <c r="U84" s="96">
        <v>7</v>
      </c>
      <c r="V84" s="96">
        <v>1</v>
      </c>
      <c r="W84" s="98">
        <v>1</v>
      </c>
      <c r="X84" s="96">
        <v>3</v>
      </c>
      <c r="Y84" s="99">
        <v>2</v>
      </c>
      <c r="Z84" s="96">
        <v>8</v>
      </c>
      <c r="AA84" s="96">
        <v>2</v>
      </c>
      <c r="AB84" s="98">
        <v>2</v>
      </c>
      <c r="AC84" s="96">
        <v>1</v>
      </c>
      <c r="AD84" s="99">
        <v>3</v>
      </c>
      <c r="AE84" s="90">
        <v>-1</v>
      </c>
      <c r="AF84" s="89">
        <v>-1</v>
      </c>
      <c r="AG84" s="91">
        <v>-1</v>
      </c>
      <c r="AH84" s="90">
        <v>2</v>
      </c>
      <c r="AI84" s="90">
        <v>-1</v>
      </c>
      <c r="AJ84" s="96">
        <v>37</v>
      </c>
      <c r="AK84" s="96">
        <v>31</v>
      </c>
      <c r="AL84" s="98">
        <v>6</v>
      </c>
      <c r="AM84" s="75" t="s">
        <v>37</v>
      </c>
      <c r="AN84" s="188">
        <v>0</v>
      </c>
      <c r="AO84" s="188">
        <v>0</v>
      </c>
      <c r="AP84" s="69">
        <v>0</v>
      </c>
      <c r="AQ84" s="188">
        <v>0</v>
      </c>
      <c r="AR84" s="189">
        <v>0</v>
      </c>
      <c r="AS84" s="188">
        <v>2</v>
      </c>
      <c r="AT84" s="188">
        <v>1</v>
      </c>
      <c r="AU84" s="69">
        <v>1</v>
      </c>
      <c r="AV84" s="188">
        <v>0</v>
      </c>
      <c r="AW84" s="189">
        <v>0</v>
      </c>
      <c r="AX84" s="90">
        <v>-2</v>
      </c>
      <c r="AY84" s="89">
        <v>-1</v>
      </c>
      <c r="AZ84" s="91">
        <v>-1</v>
      </c>
      <c r="BA84" s="90">
        <v>0</v>
      </c>
      <c r="BB84" s="90">
        <v>0</v>
      </c>
      <c r="BC84" s="188">
        <v>15</v>
      </c>
      <c r="BD84" s="188">
        <v>12</v>
      </c>
      <c r="BE84" s="69">
        <v>3</v>
      </c>
      <c r="BF84" s="75" t="s">
        <v>37</v>
      </c>
      <c r="BG84" s="188">
        <v>9</v>
      </c>
      <c r="BH84" s="188">
        <v>3</v>
      </c>
      <c r="BI84" s="69">
        <v>3</v>
      </c>
      <c r="BJ84" s="188">
        <v>2</v>
      </c>
      <c r="BK84" s="189">
        <v>1</v>
      </c>
      <c r="BL84" s="188">
        <v>7</v>
      </c>
      <c r="BM84" s="188">
        <v>1</v>
      </c>
      <c r="BN84" s="69">
        <v>4</v>
      </c>
      <c r="BO84" s="188">
        <v>0</v>
      </c>
      <c r="BP84" s="189">
        <v>2</v>
      </c>
      <c r="BQ84" s="90">
        <v>2</v>
      </c>
      <c r="BR84" s="89">
        <v>2</v>
      </c>
      <c r="BS84" s="91">
        <v>-1</v>
      </c>
      <c r="BT84" s="90">
        <v>2</v>
      </c>
      <c r="BU84" s="90">
        <v>-1</v>
      </c>
      <c r="BV84" s="188">
        <v>27</v>
      </c>
      <c r="BW84" s="188">
        <v>20</v>
      </c>
      <c r="BX84" s="69">
        <v>7</v>
      </c>
      <c r="BY84" s="75" t="s">
        <v>37</v>
      </c>
      <c r="BZ84" s="188">
        <v>2</v>
      </c>
      <c r="CA84" s="188">
        <v>0</v>
      </c>
      <c r="CB84" s="69">
        <v>0</v>
      </c>
      <c r="CC84" s="188">
        <v>1</v>
      </c>
      <c r="CD84" s="189">
        <v>1</v>
      </c>
      <c r="CE84" s="188">
        <v>6</v>
      </c>
      <c r="CF84" s="188">
        <v>2</v>
      </c>
      <c r="CG84" s="69">
        <v>2</v>
      </c>
      <c r="CH84" s="188">
        <v>1</v>
      </c>
      <c r="CI84" s="189">
        <v>1</v>
      </c>
      <c r="CJ84" s="90">
        <v>-4</v>
      </c>
      <c r="CK84" s="89">
        <v>-2</v>
      </c>
      <c r="CL84" s="91">
        <v>-2</v>
      </c>
      <c r="CM84" s="90">
        <v>0</v>
      </c>
      <c r="CN84" s="90">
        <v>0</v>
      </c>
      <c r="CO84" s="188">
        <v>14</v>
      </c>
      <c r="CP84" s="188">
        <v>8</v>
      </c>
      <c r="CQ84" s="69">
        <v>6</v>
      </c>
      <c r="CR84" s="75" t="s">
        <v>37</v>
      </c>
      <c r="CS84" s="188">
        <v>1</v>
      </c>
      <c r="CT84" s="188">
        <v>0</v>
      </c>
      <c r="CU84" s="69">
        <v>0</v>
      </c>
      <c r="CV84" s="188">
        <v>0</v>
      </c>
      <c r="CW84" s="189">
        <v>1</v>
      </c>
      <c r="CX84" s="188">
        <v>4</v>
      </c>
      <c r="CY84" s="188">
        <v>0</v>
      </c>
      <c r="CZ84" s="69">
        <v>1</v>
      </c>
      <c r="DA84" s="188">
        <v>0</v>
      </c>
      <c r="DB84" s="189">
        <v>3</v>
      </c>
      <c r="DC84" s="90">
        <v>-3</v>
      </c>
      <c r="DD84" s="89">
        <v>0</v>
      </c>
      <c r="DE84" s="91">
        <v>-1</v>
      </c>
      <c r="DF84" s="90">
        <v>0</v>
      </c>
      <c r="DG84" s="90">
        <v>-2</v>
      </c>
      <c r="DH84" s="188">
        <v>10</v>
      </c>
      <c r="DI84" s="188">
        <v>7</v>
      </c>
      <c r="DJ84" s="69">
        <v>3</v>
      </c>
      <c r="ED84" s="75"/>
    </row>
    <row r="85" spans="1:152" ht="13.2" customHeight="1">
      <c r="A85" s="75" t="s">
        <v>38</v>
      </c>
      <c r="B85" s="96">
        <v>16</v>
      </c>
      <c r="C85" s="96">
        <v>2</v>
      </c>
      <c r="D85" s="99">
        <v>8</v>
      </c>
      <c r="E85" s="96">
        <v>2</v>
      </c>
      <c r="F85" s="99">
        <v>4</v>
      </c>
      <c r="G85" s="96">
        <v>38</v>
      </c>
      <c r="H85" s="96">
        <v>6</v>
      </c>
      <c r="I85" s="99">
        <v>12</v>
      </c>
      <c r="J85" s="96">
        <v>7</v>
      </c>
      <c r="K85" s="99">
        <v>13</v>
      </c>
      <c r="L85" s="90">
        <v>-22</v>
      </c>
      <c r="M85" s="89">
        <v>-4</v>
      </c>
      <c r="N85" s="91">
        <v>-4</v>
      </c>
      <c r="O85" s="90">
        <v>-5</v>
      </c>
      <c r="P85" s="90">
        <v>-9</v>
      </c>
      <c r="Q85" s="96">
        <v>276</v>
      </c>
      <c r="R85" s="96">
        <v>171</v>
      </c>
      <c r="S85" s="98">
        <v>105</v>
      </c>
      <c r="T85" s="75" t="s">
        <v>38</v>
      </c>
      <c r="U85" s="96">
        <v>6</v>
      </c>
      <c r="V85" s="96">
        <v>0</v>
      </c>
      <c r="W85" s="98">
        <v>1</v>
      </c>
      <c r="X85" s="96">
        <v>2</v>
      </c>
      <c r="Y85" s="99">
        <v>3</v>
      </c>
      <c r="Z85" s="96">
        <v>15</v>
      </c>
      <c r="AA85" s="96">
        <v>1</v>
      </c>
      <c r="AB85" s="98">
        <v>6</v>
      </c>
      <c r="AC85" s="96">
        <v>5</v>
      </c>
      <c r="AD85" s="99">
        <v>3</v>
      </c>
      <c r="AE85" s="90">
        <v>-9</v>
      </c>
      <c r="AF85" s="89">
        <v>-1</v>
      </c>
      <c r="AG85" s="91">
        <v>-5</v>
      </c>
      <c r="AH85" s="90">
        <v>-3</v>
      </c>
      <c r="AI85" s="90">
        <v>0</v>
      </c>
      <c r="AJ85" s="96">
        <v>55</v>
      </c>
      <c r="AK85" s="96">
        <v>27</v>
      </c>
      <c r="AL85" s="98">
        <v>28</v>
      </c>
      <c r="AM85" s="75" t="s">
        <v>38</v>
      </c>
      <c r="AN85" s="188">
        <v>3</v>
      </c>
      <c r="AO85" s="188">
        <v>1</v>
      </c>
      <c r="AP85" s="69">
        <v>1</v>
      </c>
      <c r="AQ85" s="188">
        <v>1</v>
      </c>
      <c r="AR85" s="189">
        <v>0</v>
      </c>
      <c r="AS85" s="188">
        <v>3</v>
      </c>
      <c r="AT85" s="188">
        <v>0</v>
      </c>
      <c r="AU85" s="69">
        <v>1</v>
      </c>
      <c r="AV85" s="188">
        <v>0</v>
      </c>
      <c r="AW85" s="189">
        <v>2</v>
      </c>
      <c r="AX85" s="90">
        <v>0</v>
      </c>
      <c r="AY85" s="89">
        <v>1</v>
      </c>
      <c r="AZ85" s="91">
        <v>0</v>
      </c>
      <c r="BA85" s="90">
        <v>1</v>
      </c>
      <c r="BB85" s="90">
        <v>-2</v>
      </c>
      <c r="BC85" s="188">
        <v>24</v>
      </c>
      <c r="BD85" s="188">
        <v>13</v>
      </c>
      <c r="BE85" s="69">
        <v>11</v>
      </c>
      <c r="BF85" s="75" t="s">
        <v>38</v>
      </c>
      <c r="BG85" s="188">
        <v>7</v>
      </c>
      <c r="BH85" s="188">
        <v>2</v>
      </c>
      <c r="BI85" s="69">
        <v>2</v>
      </c>
      <c r="BJ85" s="188">
        <v>1</v>
      </c>
      <c r="BK85" s="189">
        <v>2</v>
      </c>
      <c r="BL85" s="188">
        <v>4</v>
      </c>
      <c r="BM85" s="188">
        <v>1</v>
      </c>
      <c r="BN85" s="69">
        <v>1</v>
      </c>
      <c r="BO85" s="188">
        <v>1</v>
      </c>
      <c r="BP85" s="189">
        <v>1</v>
      </c>
      <c r="BQ85" s="90">
        <v>3</v>
      </c>
      <c r="BR85" s="89">
        <v>1</v>
      </c>
      <c r="BS85" s="91">
        <v>1</v>
      </c>
      <c r="BT85" s="90">
        <v>0</v>
      </c>
      <c r="BU85" s="90">
        <v>1</v>
      </c>
      <c r="BV85" s="188">
        <v>36</v>
      </c>
      <c r="BW85" s="188">
        <v>18</v>
      </c>
      <c r="BX85" s="69">
        <v>18</v>
      </c>
      <c r="BY85" s="75" t="s">
        <v>38</v>
      </c>
      <c r="BZ85" s="188">
        <v>4</v>
      </c>
      <c r="CA85" s="188">
        <v>2</v>
      </c>
      <c r="CB85" s="69">
        <v>1</v>
      </c>
      <c r="CC85" s="188">
        <v>1</v>
      </c>
      <c r="CD85" s="189">
        <v>0</v>
      </c>
      <c r="CE85" s="188">
        <v>2</v>
      </c>
      <c r="CF85" s="188">
        <v>1</v>
      </c>
      <c r="CG85" s="69">
        <v>1</v>
      </c>
      <c r="CH85" s="188">
        <v>0</v>
      </c>
      <c r="CI85" s="189">
        <v>0</v>
      </c>
      <c r="CJ85" s="90">
        <v>2</v>
      </c>
      <c r="CK85" s="89">
        <v>1</v>
      </c>
      <c r="CL85" s="91">
        <v>0</v>
      </c>
      <c r="CM85" s="90">
        <v>1</v>
      </c>
      <c r="CN85" s="90">
        <v>0</v>
      </c>
      <c r="CO85" s="188">
        <v>18</v>
      </c>
      <c r="CP85" s="188">
        <v>10</v>
      </c>
      <c r="CQ85" s="69">
        <v>8</v>
      </c>
      <c r="CR85" s="75" t="s">
        <v>38</v>
      </c>
      <c r="CS85" s="188">
        <v>2</v>
      </c>
      <c r="CT85" s="188">
        <v>1</v>
      </c>
      <c r="CU85" s="69">
        <v>1</v>
      </c>
      <c r="CV85" s="188">
        <v>0</v>
      </c>
      <c r="CW85" s="189">
        <v>0</v>
      </c>
      <c r="CX85" s="188">
        <v>8</v>
      </c>
      <c r="CY85" s="188">
        <v>0</v>
      </c>
      <c r="CZ85" s="69">
        <v>6</v>
      </c>
      <c r="DA85" s="188">
        <v>1</v>
      </c>
      <c r="DB85" s="189">
        <v>1</v>
      </c>
      <c r="DC85" s="90">
        <v>-6</v>
      </c>
      <c r="DD85" s="89">
        <v>1</v>
      </c>
      <c r="DE85" s="91">
        <v>-5</v>
      </c>
      <c r="DF85" s="90">
        <v>-1</v>
      </c>
      <c r="DG85" s="90">
        <v>-1</v>
      </c>
      <c r="DH85" s="188">
        <v>14</v>
      </c>
      <c r="DI85" s="188">
        <v>9</v>
      </c>
      <c r="DJ85" s="69">
        <v>5</v>
      </c>
      <c r="ED85" s="75"/>
    </row>
    <row r="86" spans="1:152" ht="13.2" customHeight="1">
      <c r="A86" s="75" t="s">
        <v>39</v>
      </c>
      <c r="B86" s="96">
        <v>31</v>
      </c>
      <c r="C86" s="96">
        <v>7</v>
      </c>
      <c r="D86" s="99">
        <v>13</v>
      </c>
      <c r="E86" s="96">
        <v>4</v>
      </c>
      <c r="F86" s="99">
        <v>7</v>
      </c>
      <c r="G86" s="96">
        <v>38</v>
      </c>
      <c r="H86" s="96">
        <v>6</v>
      </c>
      <c r="I86" s="99">
        <v>14</v>
      </c>
      <c r="J86" s="96">
        <v>4</v>
      </c>
      <c r="K86" s="99">
        <v>14</v>
      </c>
      <c r="L86" s="90">
        <v>-7</v>
      </c>
      <c r="M86" s="89">
        <v>1</v>
      </c>
      <c r="N86" s="91">
        <v>-1</v>
      </c>
      <c r="O86" s="90">
        <v>0</v>
      </c>
      <c r="P86" s="90">
        <v>-7</v>
      </c>
      <c r="Q86" s="96">
        <v>447</v>
      </c>
      <c r="R86" s="96">
        <v>203</v>
      </c>
      <c r="S86" s="98">
        <v>244</v>
      </c>
      <c r="T86" s="75" t="s">
        <v>39</v>
      </c>
      <c r="U86" s="96">
        <v>3</v>
      </c>
      <c r="V86" s="96">
        <v>0</v>
      </c>
      <c r="W86" s="98">
        <v>1</v>
      </c>
      <c r="X86" s="96">
        <v>1</v>
      </c>
      <c r="Y86" s="99">
        <v>1</v>
      </c>
      <c r="Z86" s="96">
        <v>16</v>
      </c>
      <c r="AA86" s="96">
        <v>1</v>
      </c>
      <c r="AB86" s="98">
        <v>3</v>
      </c>
      <c r="AC86" s="96">
        <v>5</v>
      </c>
      <c r="AD86" s="99">
        <v>7</v>
      </c>
      <c r="AE86" s="90">
        <v>-13</v>
      </c>
      <c r="AF86" s="89">
        <v>-1</v>
      </c>
      <c r="AG86" s="91">
        <v>-2</v>
      </c>
      <c r="AH86" s="90">
        <v>-4</v>
      </c>
      <c r="AI86" s="90">
        <v>-6</v>
      </c>
      <c r="AJ86" s="96">
        <v>76</v>
      </c>
      <c r="AK86" s="96">
        <v>42</v>
      </c>
      <c r="AL86" s="98">
        <v>34</v>
      </c>
      <c r="AM86" s="75" t="s">
        <v>39</v>
      </c>
      <c r="AN86" s="188">
        <v>4</v>
      </c>
      <c r="AO86" s="188">
        <v>0</v>
      </c>
      <c r="AP86" s="69">
        <v>4</v>
      </c>
      <c r="AQ86" s="188">
        <v>0</v>
      </c>
      <c r="AR86" s="189">
        <v>0</v>
      </c>
      <c r="AS86" s="188">
        <v>3</v>
      </c>
      <c r="AT86" s="188">
        <v>0</v>
      </c>
      <c r="AU86" s="69">
        <v>2</v>
      </c>
      <c r="AV86" s="188">
        <v>0</v>
      </c>
      <c r="AW86" s="189">
        <v>1</v>
      </c>
      <c r="AX86" s="90">
        <v>1</v>
      </c>
      <c r="AY86" s="89">
        <v>0</v>
      </c>
      <c r="AZ86" s="91">
        <v>2</v>
      </c>
      <c r="BA86" s="90">
        <v>0</v>
      </c>
      <c r="BB86" s="90">
        <v>-1</v>
      </c>
      <c r="BC86" s="188">
        <v>40</v>
      </c>
      <c r="BD86" s="188">
        <v>20</v>
      </c>
      <c r="BE86" s="69">
        <v>20</v>
      </c>
      <c r="BF86" s="75" t="s">
        <v>39</v>
      </c>
      <c r="BG86" s="188">
        <v>5</v>
      </c>
      <c r="BH86" s="188">
        <v>2</v>
      </c>
      <c r="BI86" s="69">
        <v>2</v>
      </c>
      <c r="BJ86" s="188">
        <v>1</v>
      </c>
      <c r="BK86" s="189">
        <v>0</v>
      </c>
      <c r="BL86" s="188">
        <v>7</v>
      </c>
      <c r="BM86" s="188">
        <v>1</v>
      </c>
      <c r="BN86" s="69">
        <v>3</v>
      </c>
      <c r="BO86" s="188">
        <v>1</v>
      </c>
      <c r="BP86" s="189">
        <v>2</v>
      </c>
      <c r="BQ86" s="90">
        <v>-2</v>
      </c>
      <c r="BR86" s="89">
        <v>1</v>
      </c>
      <c r="BS86" s="91">
        <v>-1</v>
      </c>
      <c r="BT86" s="90">
        <v>0</v>
      </c>
      <c r="BU86" s="90">
        <v>-2</v>
      </c>
      <c r="BV86" s="188">
        <v>48</v>
      </c>
      <c r="BW86" s="188">
        <v>24</v>
      </c>
      <c r="BX86" s="69">
        <v>24</v>
      </c>
      <c r="BY86" s="75" t="s">
        <v>39</v>
      </c>
      <c r="BZ86" s="188">
        <v>2</v>
      </c>
      <c r="CA86" s="188">
        <v>0</v>
      </c>
      <c r="CB86" s="69">
        <v>1</v>
      </c>
      <c r="CC86" s="188">
        <v>0</v>
      </c>
      <c r="CD86" s="189">
        <v>1</v>
      </c>
      <c r="CE86" s="188">
        <v>3</v>
      </c>
      <c r="CF86" s="188">
        <v>0</v>
      </c>
      <c r="CG86" s="69">
        <v>3</v>
      </c>
      <c r="CH86" s="188">
        <v>0</v>
      </c>
      <c r="CI86" s="189">
        <v>0</v>
      </c>
      <c r="CJ86" s="90">
        <v>-1</v>
      </c>
      <c r="CK86" s="89">
        <v>0</v>
      </c>
      <c r="CL86" s="91">
        <v>-2</v>
      </c>
      <c r="CM86" s="90">
        <v>0</v>
      </c>
      <c r="CN86" s="90">
        <v>1</v>
      </c>
      <c r="CO86" s="188">
        <v>34</v>
      </c>
      <c r="CP86" s="188">
        <v>17</v>
      </c>
      <c r="CQ86" s="69">
        <v>17</v>
      </c>
      <c r="CR86" s="75" t="s">
        <v>39</v>
      </c>
      <c r="CS86" s="188">
        <v>1</v>
      </c>
      <c r="CT86" s="188">
        <v>0</v>
      </c>
      <c r="CU86" s="69">
        <v>1</v>
      </c>
      <c r="CV86" s="188">
        <v>0</v>
      </c>
      <c r="CW86" s="189">
        <v>0</v>
      </c>
      <c r="CX86" s="188">
        <v>7</v>
      </c>
      <c r="CY86" s="188">
        <v>5</v>
      </c>
      <c r="CZ86" s="69">
        <v>1</v>
      </c>
      <c r="DA86" s="188">
        <v>1</v>
      </c>
      <c r="DB86" s="189">
        <v>0</v>
      </c>
      <c r="DC86" s="90">
        <v>-6</v>
      </c>
      <c r="DD86" s="89">
        <v>-5</v>
      </c>
      <c r="DE86" s="91">
        <v>0</v>
      </c>
      <c r="DF86" s="90">
        <v>-1</v>
      </c>
      <c r="DG86" s="90">
        <v>0</v>
      </c>
      <c r="DH86" s="188">
        <v>24</v>
      </c>
      <c r="DI86" s="188">
        <v>4</v>
      </c>
      <c r="DJ86" s="69">
        <v>20</v>
      </c>
      <c r="ED86" s="75"/>
    </row>
    <row r="87" spans="1:152" ht="13.2" customHeight="1">
      <c r="A87" s="75" t="s">
        <v>58</v>
      </c>
      <c r="B87" s="96">
        <v>23</v>
      </c>
      <c r="C87" s="96">
        <v>3</v>
      </c>
      <c r="D87" s="99">
        <v>16</v>
      </c>
      <c r="E87" s="96">
        <v>0</v>
      </c>
      <c r="F87" s="99">
        <v>4</v>
      </c>
      <c r="G87" s="96">
        <v>24</v>
      </c>
      <c r="H87" s="96">
        <v>3</v>
      </c>
      <c r="I87" s="99">
        <v>11</v>
      </c>
      <c r="J87" s="96">
        <v>2</v>
      </c>
      <c r="K87" s="99">
        <v>8</v>
      </c>
      <c r="L87" s="90">
        <v>-1</v>
      </c>
      <c r="M87" s="89">
        <v>0</v>
      </c>
      <c r="N87" s="91">
        <v>5</v>
      </c>
      <c r="O87" s="90">
        <v>-2</v>
      </c>
      <c r="P87" s="90">
        <v>-4</v>
      </c>
      <c r="Q87" s="96">
        <v>505</v>
      </c>
      <c r="R87" s="96">
        <v>188</v>
      </c>
      <c r="S87" s="98">
        <v>317</v>
      </c>
      <c r="T87" s="75" t="s">
        <v>58</v>
      </c>
      <c r="U87" s="96">
        <v>4</v>
      </c>
      <c r="V87" s="96">
        <v>0</v>
      </c>
      <c r="W87" s="98">
        <v>2</v>
      </c>
      <c r="X87" s="96">
        <v>0</v>
      </c>
      <c r="Y87" s="99">
        <v>2</v>
      </c>
      <c r="Z87" s="96">
        <v>7</v>
      </c>
      <c r="AA87" s="96">
        <v>1</v>
      </c>
      <c r="AB87" s="98">
        <v>2</v>
      </c>
      <c r="AC87" s="96">
        <v>1</v>
      </c>
      <c r="AD87" s="99">
        <v>3</v>
      </c>
      <c r="AE87" s="90">
        <v>-3</v>
      </c>
      <c r="AF87" s="89">
        <v>-1</v>
      </c>
      <c r="AG87" s="91">
        <v>0</v>
      </c>
      <c r="AH87" s="90">
        <v>-1</v>
      </c>
      <c r="AI87" s="90">
        <v>-1</v>
      </c>
      <c r="AJ87" s="96">
        <v>96</v>
      </c>
      <c r="AK87" s="96">
        <v>41</v>
      </c>
      <c r="AL87" s="98">
        <v>55</v>
      </c>
      <c r="AM87" s="75" t="s">
        <v>58</v>
      </c>
      <c r="AN87" s="188">
        <v>3</v>
      </c>
      <c r="AO87" s="188">
        <v>0</v>
      </c>
      <c r="AP87" s="69">
        <v>3</v>
      </c>
      <c r="AQ87" s="188">
        <v>0</v>
      </c>
      <c r="AR87" s="189">
        <v>0</v>
      </c>
      <c r="AS87" s="188">
        <v>5</v>
      </c>
      <c r="AT87" s="188">
        <v>1</v>
      </c>
      <c r="AU87" s="69">
        <v>3</v>
      </c>
      <c r="AV87" s="188">
        <v>0</v>
      </c>
      <c r="AW87" s="189">
        <v>1</v>
      </c>
      <c r="AX87" s="90">
        <v>-2</v>
      </c>
      <c r="AY87" s="89">
        <v>-1</v>
      </c>
      <c r="AZ87" s="91">
        <v>0</v>
      </c>
      <c r="BA87" s="90">
        <v>0</v>
      </c>
      <c r="BB87" s="90">
        <v>-1</v>
      </c>
      <c r="BC87" s="188">
        <v>44</v>
      </c>
      <c r="BD87" s="188">
        <v>17</v>
      </c>
      <c r="BE87" s="69">
        <v>27</v>
      </c>
      <c r="BF87" s="75" t="s">
        <v>58</v>
      </c>
      <c r="BG87" s="188">
        <v>3</v>
      </c>
      <c r="BH87" s="188">
        <v>1</v>
      </c>
      <c r="BI87" s="69">
        <v>2</v>
      </c>
      <c r="BJ87" s="188">
        <v>0</v>
      </c>
      <c r="BK87" s="189">
        <v>0</v>
      </c>
      <c r="BL87" s="188">
        <v>2</v>
      </c>
      <c r="BM87" s="188">
        <v>1</v>
      </c>
      <c r="BN87" s="69">
        <v>1</v>
      </c>
      <c r="BO87" s="188">
        <v>0</v>
      </c>
      <c r="BP87" s="189">
        <v>0</v>
      </c>
      <c r="BQ87" s="90">
        <v>1</v>
      </c>
      <c r="BR87" s="89">
        <v>0</v>
      </c>
      <c r="BS87" s="91">
        <v>1</v>
      </c>
      <c r="BT87" s="90">
        <v>0</v>
      </c>
      <c r="BU87" s="90">
        <v>0</v>
      </c>
      <c r="BV87" s="188">
        <v>57</v>
      </c>
      <c r="BW87" s="188">
        <v>26</v>
      </c>
      <c r="BX87" s="69">
        <v>31</v>
      </c>
      <c r="BY87" s="75" t="s">
        <v>58</v>
      </c>
      <c r="BZ87" s="188">
        <v>1</v>
      </c>
      <c r="CA87" s="188">
        <v>1</v>
      </c>
      <c r="CB87" s="69">
        <v>0</v>
      </c>
      <c r="CC87" s="188">
        <v>0</v>
      </c>
      <c r="CD87" s="189">
        <v>0</v>
      </c>
      <c r="CE87" s="188">
        <v>2</v>
      </c>
      <c r="CF87" s="188">
        <v>1</v>
      </c>
      <c r="CG87" s="69">
        <v>1</v>
      </c>
      <c r="CH87" s="188">
        <v>0</v>
      </c>
      <c r="CI87" s="189">
        <v>0</v>
      </c>
      <c r="CJ87" s="90">
        <v>-1</v>
      </c>
      <c r="CK87" s="89">
        <v>0</v>
      </c>
      <c r="CL87" s="91">
        <v>-1</v>
      </c>
      <c r="CM87" s="90">
        <v>0</v>
      </c>
      <c r="CN87" s="90">
        <v>0</v>
      </c>
      <c r="CO87" s="188">
        <v>29</v>
      </c>
      <c r="CP87" s="188">
        <v>12</v>
      </c>
      <c r="CQ87" s="69">
        <v>17</v>
      </c>
      <c r="CR87" s="75" t="s">
        <v>58</v>
      </c>
      <c r="CS87" s="188">
        <v>6</v>
      </c>
      <c r="CT87" s="188">
        <v>0</v>
      </c>
      <c r="CU87" s="69">
        <v>3</v>
      </c>
      <c r="CV87" s="188">
        <v>2</v>
      </c>
      <c r="CW87" s="189">
        <v>1</v>
      </c>
      <c r="CX87" s="188">
        <v>6</v>
      </c>
      <c r="CY87" s="188">
        <v>1</v>
      </c>
      <c r="CZ87" s="69">
        <v>4</v>
      </c>
      <c r="DA87" s="188">
        <v>0</v>
      </c>
      <c r="DB87" s="189">
        <v>1</v>
      </c>
      <c r="DC87" s="90">
        <v>0</v>
      </c>
      <c r="DD87" s="89">
        <v>-1</v>
      </c>
      <c r="DE87" s="91">
        <v>-1</v>
      </c>
      <c r="DF87" s="90">
        <v>2</v>
      </c>
      <c r="DG87" s="90">
        <v>0</v>
      </c>
      <c r="DH87" s="188">
        <v>44</v>
      </c>
      <c r="DI87" s="188">
        <v>18</v>
      </c>
      <c r="DJ87" s="69">
        <v>26</v>
      </c>
      <c r="ED87" s="75"/>
    </row>
    <row r="88" spans="1:152" ht="13.2" customHeight="1">
      <c r="A88" s="75" t="s">
        <v>59</v>
      </c>
      <c r="B88" s="96">
        <v>8</v>
      </c>
      <c r="C88" s="96">
        <v>0</v>
      </c>
      <c r="D88" s="99">
        <v>6</v>
      </c>
      <c r="E88" s="96">
        <v>1</v>
      </c>
      <c r="F88" s="99">
        <v>1</v>
      </c>
      <c r="G88" s="96">
        <v>4</v>
      </c>
      <c r="H88" s="96">
        <v>0</v>
      </c>
      <c r="I88" s="99">
        <v>2</v>
      </c>
      <c r="J88" s="96">
        <v>1</v>
      </c>
      <c r="K88" s="99">
        <v>1</v>
      </c>
      <c r="L88" s="90">
        <v>4</v>
      </c>
      <c r="M88" s="89">
        <v>0</v>
      </c>
      <c r="N88" s="91">
        <v>4</v>
      </c>
      <c r="O88" s="90">
        <v>0</v>
      </c>
      <c r="P88" s="90">
        <v>0</v>
      </c>
      <c r="Q88" s="96">
        <v>206</v>
      </c>
      <c r="R88" s="96">
        <v>52</v>
      </c>
      <c r="S88" s="98">
        <v>154</v>
      </c>
      <c r="T88" s="75" t="s">
        <v>59</v>
      </c>
      <c r="U88" s="96">
        <v>1</v>
      </c>
      <c r="V88" s="96">
        <v>0</v>
      </c>
      <c r="W88" s="98">
        <v>0</v>
      </c>
      <c r="X88" s="96">
        <v>1</v>
      </c>
      <c r="Y88" s="99">
        <v>0</v>
      </c>
      <c r="Z88" s="96">
        <v>0</v>
      </c>
      <c r="AA88" s="96">
        <v>0</v>
      </c>
      <c r="AB88" s="98">
        <v>0</v>
      </c>
      <c r="AC88" s="96">
        <v>0</v>
      </c>
      <c r="AD88" s="99">
        <v>0</v>
      </c>
      <c r="AE88" s="90">
        <v>1</v>
      </c>
      <c r="AF88" s="89">
        <v>0</v>
      </c>
      <c r="AG88" s="91">
        <v>0</v>
      </c>
      <c r="AH88" s="90">
        <v>1</v>
      </c>
      <c r="AI88" s="90">
        <v>0</v>
      </c>
      <c r="AJ88" s="96">
        <v>49</v>
      </c>
      <c r="AK88" s="96">
        <v>18</v>
      </c>
      <c r="AL88" s="98">
        <v>31</v>
      </c>
      <c r="AM88" s="75" t="s">
        <v>59</v>
      </c>
      <c r="AN88" s="188">
        <v>1</v>
      </c>
      <c r="AO88" s="188">
        <v>0</v>
      </c>
      <c r="AP88" s="69">
        <v>0</v>
      </c>
      <c r="AQ88" s="188">
        <v>0</v>
      </c>
      <c r="AR88" s="189">
        <v>1</v>
      </c>
      <c r="AS88" s="188">
        <v>0</v>
      </c>
      <c r="AT88" s="188">
        <v>0</v>
      </c>
      <c r="AU88" s="69">
        <v>0</v>
      </c>
      <c r="AV88" s="188">
        <v>0</v>
      </c>
      <c r="AW88" s="189">
        <v>0</v>
      </c>
      <c r="AX88" s="90">
        <v>1</v>
      </c>
      <c r="AY88" s="89">
        <v>0</v>
      </c>
      <c r="AZ88" s="91">
        <v>0</v>
      </c>
      <c r="BA88" s="90">
        <v>0</v>
      </c>
      <c r="BB88" s="90">
        <v>1</v>
      </c>
      <c r="BC88" s="188">
        <v>24</v>
      </c>
      <c r="BD88" s="188">
        <v>8</v>
      </c>
      <c r="BE88" s="69">
        <v>16</v>
      </c>
      <c r="BF88" s="75" t="s">
        <v>59</v>
      </c>
      <c r="BG88" s="188">
        <v>0</v>
      </c>
      <c r="BH88" s="188">
        <v>0</v>
      </c>
      <c r="BI88" s="69">
        <v>0</v>
      </c>
      <c r="BJ88" s="188">
        <v>0</v>
      </c>
      <c r="BK88" s="189">
        <v>0</v>
      </c>
      <c r="BL88" s="188">
        <v>0</v>
      </c>
      <c r="BM88" s="188">
        <v>0</v>
      </c>
      <c r="BN88" s="69">
        <v>0</v>
      </c>
      <c r="BO88" s="188">
        <v>0</v>
      </c>
      <c r="BP88" s="189">
        <v>0</v>
      </c>
      <c r="BQ88" s="90">
        <v>0</v>
      </c>
      <c r="BR88" s="89">
        <v>0</v>
      </c>
      <c r="BS88" s="91">
        <v>0</v>
      </c>
      <c r="BT88" s="90">
        <v>0</v>
      </c>
      <c r="BU88" s="90">
        <v>0</v>
      </c>
      <c r="BV88" s="188">
        <v>33</v>
      </c>
      <c r="BW88" s="188">
        <v>8</v>
      </c>
      <c r="BX88" s="69">
        <v>25</v>
      </c>
      <c r="BY88" s="75" t="s">
        <v>59</v>
      </c>
      <c r="BZ88" s="188">
        <v>1</v>
      </c>
      <c r="CA88" s="188">
        <v>0</v>
      </c>
      <c r="CB88" s="69">
        <v>1</v>
      </c>
      <c r="CC88" s="188">
        <v>0</v>
      </c>
      <c r="CD88" s="189">
        <v>0</v>
      </c>
      <c r="CE88" s="188">
        <v>6</v>
      </c>
      <c r="CF88" s="188">
        <v>1</v>
      </c>
      <c r="CG88" s="69">
        <v>5</v>
      </c>
      <c r="CH88" s="188">
        <v>0</v>
      </c>
      <c r="CI88" s="189">
        <v>0</v>
      </c>
      <c r="CJ88" s="90">
        <v>-5</v>
      </c>
      <c r="CK88" s="89">
        <v>-1</v>
      </c>
      <c r="CL88" s="91">
        <v>-4</v>
      </c>
      <c r="CM88" s="90">
        <v>0</v>
      </c>
      <c r="CN88" s="90">
        <v>0</v>
      </c>
      <c r="CO88" s="188">
        <v>23</v>
      </c>
      <c r="CP88" s="188">
        <v>6</v>
      </c>
      <c r="CQ88" s="69">
        <v>17</v>
      </c>
      <c r="CR88" s="75" t="s">
        <v>59</v>
      </c>
      <c r="CS88" s="188">
        <v>2</v>
      </c>
      <c r="CT88" s="188">
        <v>0</v>
      </c>
      <c r="CU88" s="69">
        <v>2</v>
      </c>
      <c r="CV88" s="188">
        <v>0</v>
      </c>
      <c r="CW88" s="189">
        <v>0</v>
      </c>
      <c r="CX88" s="188">
        <v>5</v>
      </c>
      <c r="CY88" s="188">
        <v>0</v>
      </c>
      <c r="CZ88" s="69">
        <v>5</v>
      </c>
      <c r="DA88" s="188">
        <v>0</v>
      </c>
      <c r="DB88" s="189">
        <v>0</v>
      </c>
      <c r="DC88" s="90">
        <v>-3</v>
      </c>
      <c r="DD88" s="89">
        <v>0</v>
      </c>
      <c r="DE88" s="91">
        <v>-3</v>
      </c>
      <c r="DF88" s="90">
        <v>0</v>
      </c>
      <c r="DG88" s="90">
        <v>0</v>
      </c>
      <c r="DH88" s="188">
        <v>20</v>
      </c>
      <c r="DI88" s="188">
        <v>8</v>
      </c>
      <c r="DJ88" s="69">
        <v>12</v>
      </c>
      <c r="ED88" s="75"/>
    </row>
    <row r="89" spans="1:152" ht="13.2" customHeight="1">
      <c r="A89" s="190" t="s">
        <v>60</v>
      </c>
      <c r="B89" s="191">
        <v>1</v>
      </c>
      <c r="C89" s="191">
        <v>0</v>
      </c>
      <c r="D89" s="192">
        <v>1</v>
      </c>
      <c r="E89" s="191">
        <v>0</v>
      </c>
      <c r="F89" s="192">
        <v>0</v>
      </c>
      <c r="G89" s="191">
        <v>0</v>
      </c>
      <c r="H89" s="191">
        <v>0</v>
      </c>
      <c r="I89" s="192">
        <v>0</v>
      </c>
      <c r="J89" s="191">
        <v>0</v>
      </c>
      <c r="K89" s="192">
        <v>0</v>
      </c>
      <c r="L89" s="193">
        <v>1</v>
      </c>
      <c r="M89" s="194">
        <v>0</v>
      </c>
      <c r="N89" s="195">
        <v>1</v>
      </c>
      <c r="O89" s="193">
        <v>0</v>
      </c>
      <c r="P89" s="193">
        <v>0</v>
      </c>
      <c r="Q89" s="191">
        <v>68</v>
      </c>
      <c r="R89" s="191">
        <v>6</v>
      </c>
      <c r="S89" s="196">
        <v>62</v>
      </c>
      <c r="T89" s="190" t="s">
        <v>60</v>
      </c>
      <c r="U89" s="191">
        <v>0</v>
      </c>
      <c r="V89" s="191">
        <v>0</v>
      </c>
      <c r="W89" s="196">
        <v>0</v>
      </c>
      <c r="X89" s="191">
        <v>0</v>
      </c>
      <c r="Y89" s="192">
        <v>0</v>
      </c>
      <c r="Z89" s="191">
        <v>0</v>
      </c>
      <c r="AA89" s="191">
        <v>0</v>
      </c>
      <c r="AB89" s="196">
        <v>0</v>
      </c>
      <c r="AC89" s="191">
        <v>0</v>
      </c>
      <c r="AD89" s="192">
        <v>0</v>
      </c>
      <c r="AE89" s="193">
        <v>0</v>
      </c>
      <c r="AF89" s="194">
        <v>0</v>
      </c>
      <c r="AG89" s="195">
        <v>0</v>
      </c>
      <c r="AH89" s="193">
        <v>0</v>
      </c>
      <c r="AI89" s="193">
        <v>0</v>
      </c>
      <c r="AJ89" s="191">
        <v>12</v>
      </c>
      <c r="AK89" s="191">
        <v>3</v>
      </c>
      <c r="AL89" s="196">
        <v>9</v>
      </c>
      <c r="AM89" s="190" t="s">
        <v>60</v>
      </c>
      <c r="AN89" s="197">
        <v>1</v>
      </c>
      <c r="AO89" s="197">
        <v>0</v>
      </c>
      <c r="AP89" s="198">
        <v>0</v>
      </c>
      <c r="AQ89" s="197">
        <v>0</v>
      </c>
      <c r="AR89" s="199">
        <v>1</v>
      </c>
      <c r="AS89" s="197">
        <v>0</v>
      </c>
      <c r="AT89" s="197">
        <v>0</v>
      </c>
      <c r="AU89" s="198">
        <v>0</v>
      </c>
      <c r="AV89" s="197">
        <v>0</v>
      </c>
      <c r="AW89" s="199">
        <v>0</v>
      </c>
      <c r="AX89" s="193">
        <v>1</v>
      </c>
      <c r="AY89" s="194">
        <v>0</v>
      </c>
      <c r="AZ89" s="195">
        <v>0</v>
      </c>
      <c r="BA89" s="193">
        <v>0</v>
      </c>
      <c r="BB89" s="193">
        <v>1</v>
      </c>
      <c r="BC89" s="197">
        <v>10</v>
      </c>
      <c r="BD89" s="197">
        <v>2</v>
      </c>
      <c r="BE89" s="198">
        <v>8</v>
      </c>
      <c r="BF89" s="190" t="s">
        <v>60</v>
      </c>
      <c r="BG89" s="197">
        <v>1</v>
      </c>
      <c r="BH89" s="197">
        <v>0</v>
      </c>
      <c r="BI89" s="198">
        <v>1</v>
      </c>
      <c r="BJ89" s="197">
        <v>0</v>
      </c>
      <c r="BK89" s="199">
        <v>0</v>
      </c>
      <c r="BL89" s="197">
        <v>0</v>
      </c>
      <c r="BM89" s="197">
        <v>0</v>
      </c>
      <c r="BN89" s="198">
        <v>0</v>
      </c>
      <c r="BO89" s="197">
        <v>0</v>
      </c>
      <c r="BP89" s="199">
        <v>0</v>
      </c>
      <c r="BQ89" s="193">
        <v>1</v>
      </c>
      <c r="BR89" s="194">
        <v>0</v>
      </c>
      <c r="BS89" s="195">
        <v>1</v>
      </c>
      <c r="BT89" s="193">
        <v>0</v>
      </c>
      <c r="BU89" s="193">
        <v>0</v>
      </c>
      <c r="BV89" s="197">
        <v>9</v>
      </c>
      <c r="BW89" s="197">
        <v>0</v>
      </c>
      <c r="BX89" s="198">
        <v>9</v>
      </c>
      <c r="BY89" s="190" t="s">
        <v>60</v>
      </c>
      <c r="BZ89" s="197">
        <v>0</v>
      </c>
      <c r="CA89" s="197">
        <v>0</v>
      </c>
      <c r="CB89" s="198">
        <v>0</v>
      </c>
      <c r="CC89" s="197">
        <v>0</v>
      </c>
      <c r="CD89" s="199">
        <v>0</v>
      </c>
      <c r="CE89" s="197">
        <v>0</v>
      </c>
      <c r="CF89" s="197">
        <v>0</v>
      </c>
      <c r="CG89" s="198">
        <v>0</v>
      </c>
      <c r="CH89" s="197">
        <v>0</v>
      </c>
      <c r="CI89" s="199">
        <v>0</v>
      </c>
      <c r="CJ89" s="193">
        <v>0</v>
      </c>
      <c r="CK89" s="194">
        <v>0</v>
      </c>
      <c r="CL89" s="195">
        <v>0</v>
      </c>
      <c r="CM89" s="193">
        <v>0</v>
      </c>
      <c r="CN89" s="193">
        <v>0</v>
      </c>
      <c r="CO89" s="197">
        <v>7</v>
      </c>
      <c r="CP89" s="197">
        <v>0</v>
      </c>
      <c r="CQ89" s="198">
        <v>7</v>
      </c>
      <c r="CR89" s="190" t="s">
        <v>60</v>
      </c>
      <c r="CS89" s="197">
        <v>0</v>
      </c>
      <c r="CT89" s="197">
        <v>0</v>
      </c>
      <c r="CU89" s="198">
        <v>0</v>
      </c>
      <c r="CV89" s="197">
        <v>0</v>
      </c>
      <c r="CW89" s="199">
        <v>0</v>
      </c>
      <c r="CX89" s="197">
        <v>1</v>
      </c>
      <c r="CY89" s="197">
        <v>1</v>
      </c>
      <c r="CZ89" s="198">
        <v>0</v>
      </c>
      <c r="DA89" s="197">
        <v>0</v>
      </c>
      <c r="DB89" s="199">
        <v>0</v>
      </c>
      <c r="DC89" s="193">
        <v>-1</v>
      </c>
      <c r="DD89" s="194">
        <v>-1</v>
      </c>
      <c r="DE89" s="195">
        <v>0</v>
      </c>
      <c r="DF89" s="193">
        <v>0</v>
      </c>
      <c r="DG89" s="193">
        <v>0</v>
      </c>
      <c r="DH89" s="197">
        <v>8</v>
      </c>
      <c r="DI89" s="197">
        <v>2</v>
      </c>
      <c r="DJ89" s="198">
        <v>6</v>
      </c>
      <c r="ED89" s="75"/>
    </row>
    <row r="94" spans="1:152" ht="10.8">
      <c r="A94" s="185" t="s">
        <v>320</v>
      </c>
      <c r="T94" s="185" t="s">
        <v>321</v>
      </c>
      <c r="AM94" s="69" t="s">
        <v>322</v>
      </c>
      <c r="AQ94" s="186"/>
      <c r="BF94" s="185" t="s">
        <v>323</v>
      </c>
      <c r="BJ94" s="186"/>
      <c r="BY94" s="185" t="s">
        <v>324</v>
      </c>
      <c r="CR94" s="185" t="s">
        <v>325</v>
      </c>
      <c r="EV94" s="100"/>
    </row>
    <row r="95" spans="1:152" ht="10.8">
      <c r="R95" s="187" t="str">
        <f>$R$2</f>
        <v>令和４年10月１日～令和５年９月30日</v>
      </c>
      <c r="S95" s="187" t="s">
        <v>101</v>
      </c>
      <c r="AK95" s="187" t="str">
        <f>$R$2</f>
        <v>令和４年10月１日～令和５年９月30日</v>
      </c>
      <c r="AL95" s="187" t="s">
        <v>101</v>
      </c>
      <c r="BD95" s="187" t="str">
        <f>$R$2</f>
        <v>令和４年10月１日～令和５年９月30日</v>
      </c>
      <c r="BE95" s="187" t="s">
        <v>101</v>
      </c>
      <c r="BW95" s="187" t="str">
        <f>$R$2</f>
        <v>令和４年10月１日～令和５年９月30日</v>
      </c>
      <c r="BX95" s="187" t="s">
        <v>101</v>
      </c>
      <c r="CP95" s="187" t="str">
        <f>$R$2</f>
        <v>令和４年10月１日～令和５年９月30日</v>
      </c>
      <c r="CQ95" s="187" t="s">
        <v>101</v>
      </c>
      <c r="DI95" s="187" t="str">
        <f>$R$2</f>
        <v>令和４年10月１日～令和５年９月30日</v>
      </c>
      <c r="DJ95" s="187" t="s">
        <v>101</v>
      </c>
    </row>
    <row r="96" spans="1:152" ht="13.2" customHeight="1">
      <c r="A96" s="71"/>
      <c r="B96" s="72"/>
      <c r="C96" s="73"/>
      <c r="D96" s="73"/>
      <c r="E96" s="73"/>
      <c r="F96" s="74"/>
      <c r="G96" s="72"/>
      <c r="H96" s="73"/>
      <c r="I96" s="73"/>
      <c r="J96" s="73"/>
      <c r="K96" s="74"/>
      <c r="L96" s="71"/>
      <c r="M96" s="71"/>
      <c r="N96" s="71"/>
      <c r="O96" s="71"/>
      <c r="P96" s="71"/>
      <c r="Q96" s="72"/>
      <c r="R96" s="71"/>
      <c r="S96" s="71"/>
      <c r="T96" s="71"/>
      <c r="U96" s="72"/>
      <c r="V96" s="73"/>
      <c r="W96" s="73"/>
      <c r="X96" s="73"/>
      <c r="Y96" s="74"/>
      <c r="Z96" s="72"/>
      <c r="AA96" s="73"/>
      <c r="AB96" s="73"/>
      <c r="AC96" s="73"/>
      <c r="AD96" s="74"/>
      <c r="AE96" s="71"/>
      <c r="AF96" s="71"/>
      <c r="AG96" s="71"/>
      <c r="AH96" s="71"/>
      <c r="AI96" s="71"/>
      <c r="AJ96" s="72"/>
      <c r="AK96" s="71"/>
      <c r="AL96" s="71"/>
      <c r="AM96" s="71"/>
      <c r="AN96" s="72"/>
      <c r="AO96" s="73"/>
      <c r="AP96" s="73"/>
      <c r="AQ96" s="73"/>
      <c r="AR96" s="74"/>
      <c r="AS96" s="72"/>
      <c r="AT96" s="73"/>
      <c r="AU96" s="73"/>
      <c r="AV96" s="73"/>
      <c r="AW96" s="74"/>
      <c r="AX96" s="71"/>
      <c r="AY96" s="71"/>
      <c r="AZ96" s="71"/>
      <c r="BA96" s="71"/>
      <c r="BB96" s="71"/>
      <c r="BC96" s="72"/>
      <c r="BD96" s="71"/>
      <c r="BE96" s="71"/>
      <c r="BF96" s="71"/>
      <c r="BG96" s="72"/>
      <c r="BH96" s="73"/>
      <c r="BI96" s="73"/>
      <c r="BJ96" s="73"/>
      <c r="BK96" s="74"/>
      <c r="BL96" s="72"/>
      <c r="BM96" s="73"/>
      <c r="BN96" s="73"/>
      <c r="BO96" s="73"/>
      <c r="BP96" s="74"/>
      <c r="BQ96" s="71"/>
      <c r="BR96" s="71"/>
      <c r="BS96" s="71"/>
      <c r="BT96" s="71"/>
      <c r="BU96" s="71"/>
      <c r="BV96" s="72"/>
      <c r="BW96" s="71"/>
      <c r="BX96" s="71"/>
      <c r="BY96" s="71"/>
      <c r="BZ96" s="72"/>
      <c r="CA96" s="73"/>
      <c r="CB96" s="73"/>
      <c r="CC96" s="73"/>
      <c r="CD96" s="74"/>
      <c r="CE96" s="72"/>
      <c r="CF96" s="73"/>
      <c r="CG96" s="73"/>
      <c r="CH96" s="73"/>
      <c r="CI96" s="74"/>
      <c r="CJ96" s="71"/>
      <c r="CK96" s="71"/>
      <c r="CL96" s="71"/>
      <c r="CM96" s="71"/>
      <c r="CN96" s="71"/>
      <c r="CO96" s="72"/>
      <c r="CP96" s="71"/>
      <c r="CQ96" s="71"/>
      <c r="CR96" s="71"/>
      <c r="CS96" s="72"/>
      <c r="CT96" s="73"/>
      <c r="CU96" s="73"/>
      <c r="CV96" s="73"/>
      <c r="CW96" s="74"/>
      <c r="CX96" s="72"/>
      <c r="CY96" s="73"/>
      <c r="CZ96" s="73"/>
      <c r="DA96" s="73"/>
      <c r="DB96" s="74"/>
      <c r="DC96" s="71"/>
      <c r="DD96" s="71"/>
      <c r="DE96" s="71"/>
      <c r="DF96" s="71"/>
      <c r="DG96" s="71"/>
      <c r="DH96" s="72"/>
      <c r="DI96" s="71"/>
      <c r="DJ96" s="71"/>
    </row>
    <row r="97" spans="1:161" ht="13.2" customHeight="1">
      <c r="A97" s="75" t="s">
        <v>53</v>
      </c>
      <c r="B97" s="76" t="s">
        <v>102</v>
      </c>
      <c r="C97" s="407" t="s">
        <v>103</v>
      </c>
      <c r="D97" s="409"/>
      <c r="E97" s="407" t="s">
        <v>104</v>
      </c>
      <c r="F97" s="408"/>
      <c r="G97" s="76" t="s">
        <v>105</v>
      </c>
      <c r="H97" s="407" t="s">
        <v>103</v>
      </c>
      <c r="I97" s="409"/>
      <c r="J97" s="407" t="s">
        <v>104</v>
      </c>
      <c r="K97" s="408"/>
      <c r="L97" s="75" t="s">
        <v>54</v>
      </c>
      <c r="M97" s="407" t="s">
        <v>103</v>
      </c>
      <c r="N97" s="408"/>
      <c r="O97" s="409" t="s">
        <v>104</v>
      </c>
      <c r="P97" s="408"/>
      <c r="Q97" s="76" t="s">
        <v>106</v>
      </c>
      <c r="R97" s="79"/>
      <c r="S97" s="79"/>
      <c r="T97" s="75" t="s">
        <v>53</v>
      </c>
      <c r="U97" s="76" t="s">
        <v>102</v>
      </c>
      <c r="V97" s="407" t="s">
        <v>103</v>
      </c>
      <c r="W97" s="409"/>
      <c r="X97" s="407" t="s">
        <v>104</v>
      </c>
      <c r="Y97" s="408"/>
      <c r="Z97" s="76" t="s">
        <v>105</v>
      </c>
      <c r="AA97" s="407" t="s">
        <v>103</v>
      </c>
      <c r="AB97" s="409"/>
      <c r="AC97" s="407" t="s">
        <v>104</v>
      </c>
      <c r="AD97" s="408"/>
      <c r="AE97" s="75" t="s">
        <v>54</v>
      </c>
      <c r="AF97" s="407" t="s">
        <v>103</v>
      </c>
      <c r="AG97" s="408"/>
      <c r="AH97" s="409" t="s">
        <v>104</v>
      </c>
      <c r="AI97" s="408"/>
      <c r="AJ97" s="76" t="s">
        <v>106</v>
      </c>
      <c r="AK97" s="79"/>
      <c r="AL97" s="79"/>
      <c r="AM97" s="75" t="s">
        <v>53</v>
      </c>
      <c r="AN97" s="76" t="s">
        <v>102</v>
      </c>
      <c r="AO97" s="407" t="s">
        <v>103</v>
      </c>
      <c r="AP97" s="409"/>
      <c r="AQ97" s="407" t="s">
        <v>104</v>
      </c>
      <c r="AR97" s="408"/>
      <c r="AS97" s="76" t="s">
        <v>105</v>
      </c>
      <c r="AT97" s="407" t="s">
        <v>103</v>
      </c>
      <c r="AU97" s="409"/>
      <c r="AV97" s="407" t="s">
        <v>104</v>
      </c>
      <c r="AW97" s="408"/>
      <c r="AX97" s="75" t="s">
        <v>54</v>
      </c>
      <c r="AY97" s="407" t="s">
        <v>103</v>
      </c>
      <c r="AZ97" s="408"/>
      <c r="BA97" s="409" t="s">
        <v>104</v>
      </c>
      <c r="BB97" s="408"/>
      <c r="BC97" s="76" t="s">
        <v>106</v>
      </c>
      <c r="BD97" s="79"/>
      <c r="BE97" s="79"/>
      <c r="BF97" s="75" t="s">
        <v>53</v>
      </c>
      <c r="BG97" s="76" t="s">
        <v>102</v>
      </c>
      <c r="BH97" s="407" t="s">
        <v>103</v>
      </c>
      <c r="BI97" s="409"/>
      <c r="BJ97" s="407" t="s">
        <v>104</v>
      </c>
      <c r="BK97" s="408"/>
      <c r="BL97" s="76" t="s">
        <v>105</v>
      </c>
      <c r="BM97" s="407" t="s">
        <v>103</v>
      </c>
      <c r="BN97" s="409"/>
      <c r="BO97" s="407" t="s">
        <v>104</v>
      </c>
      <c r="BP97" s="408"/>
      <c r="BQ97" s="75" t="s">
        <v>54</v>
      </c>
      <c r="BR97" s="407" t="s">
        <v>103</v>
      </c>
      <c r="BS97" s="408"/>
      <c r="BT97" s="409" t="s">
        <v>104</v>
      </c>
      <c r="BU97" s="408"/>
      <c r="BV97" s="76" t="s">
        <v>106</v>
      </c>
      <c r="BW97" s="79"/>
      <c r="BX97" s="79"/>
      <c r="BY97" s="75" t="s">
        <v>53</v>
      </c>
      <c r="BZ97" s="76" t="s">
        <v>102</v>
      </c>
      <c r="CA97" s="407" t="s">
        <v>103</v>
      </c>
      <c r="CB97" s="409"/>
      <c r="CC97" s="407" t="s">
        <v>104</v>
      </c>
      <c r="CD97" s="408"/>
      <c r="CE97" s="76" t="s">
        <v>105</v>
      </c>
      <c r="CF97" s="407" t="s">
        <v>103</v>
      </c>
      <c r="CG97" s="409"/>
      <c r="CH97" s="407" t="s">
        <v>104</v>
      </c>
      <c r="CI97" s="408"/>
      <c r="CJ97" s="75" t="s">
        <v>54</v>
      </c>
      <c r="CK97" s="407" t="s">
        <v>103</v>
      </c>
      <c r="CL97" s="408"/>
      <c r="CM97" s="409" t="s">
        <v>104</v>
      </c>
      <c r="CN97" s="408"/>
      <c r="CO97" s="76" t="s">
        <v>106</v>
      </c>
      <c r="CP97" s="79"/>
      <c r="CQ97" s="79"/>
      <c r="CR97" s="75" t="s">
        <v>53</v>
      </c>
      <c r="CS97" s="76" t="s">
        <v>102</v>
      </c>
      <c r="CT97" s="407" t="s">
        <v>103</v>
      </c>
      <c r="CU97" s="409"/>
      <c r="CV97" s="407" t="s">
        <v>104</v>
      </c>
      <c r="CW97" s="408"/>
      <c r="CX97" s="76" t="s">
        <v>105</v>
      </c>
      <c r="CY97" s="407" t="s">
        <v>103</v>
      </c>
      <c r="CZ97" s="409"/>
      <c r="DA97" s="407" t="s">
        <v>104</v>
      </c>
      <c r="DB97" s="408"/>
      <c r="DC97" s="75" t="s">
        <v>54</v>
      </c>
      <c r="DD97" s="407" t="s">
        <v>103</v>
      </c>
      <c r="DE97" s="408"/>
      <c r="DF97" s="409" t="s">
        <v>104</v>
      </c>
      <c r="DG97" s="408"/>
      <c r="DH97" s="76" t="s">
        <v>106</v>
      </c>
      <c r="DI97" s="79"/>
      <c r="DJ97" s="79"/>
      <c r="ED97" s="75"/>
      <c r="EE97" s="75"/>
      <c r="EF97" s="410"/>
      <c r="EG97" s="410"/>
      <c r="EH97" s="410"/>
      <c r="EI97" s="410"/>
      <c r="EJ97" s="75"/>
      <c r="EK97" s="410"/>
      <c r="EL97" s="410"/>
      <c r="EM97" s="410"/>
      <c r="EN97" s="410"/>
      <c r="EO97" s="75"/>
      <c r="ER97" s="75"/>
      <c r="ES97" s="75"/>
      <c r="ET97" s="410"/>
      <c r="EU97" s="410"/>
      <c r="EV97" s="410"/>
      <c r="EW97" s="410"/>
      <c r="EX97" s="75"/>
      <c r="EY97" s="410"/>
      <c r="EZ97" s="410"/>
      <c r="FA97" s="410"/>
      <c r="FB97" s="410"/>
      <c r="FC97" s="75"/>
    </row>
    <row r="98" spans="1:161" ht="13.2" customHeight="1">
      <c r="A98" s="80" t="s">
        <v>107</v>
      </c>
      <c r="B98" s="81"/>
      <c r="C98" s="82" t="s">
        <v>40</v>
      </c>
      <c r="D98" s="83" t="s">
        <v>41</v>
      </c>
      <c r="E98" s="82" t="s">
        <v>40</v>
      </c>
      <c r="F98" s="83" t="s">
        <v>41</v>
      </c>
      <c r="G98" s="81"/>
      <c r="H98" s="82" t="s">
        <v>40</v>
      </c>
      <c r="I98" s="83" t="s">
        <v>41</v>
      </c>
      <c r="J98" s="82" t="s">
        <v>40</v>
      </c>
      <c r="K98" s="83" t="s">
        <v>41</v>
      </c>
      <c r="L98" s="82" t="s">
        <v>65</v>
      </c>
      <c r="M98" s="82" t="s">
        <v>40</v>
      </c>
      <c r="N98" s="83" t="s">
        <v>41</v>
      </c>
      <c r="O98" s="80" t="s">
        <v>40</v>
      </c>
      <c r="P98" s="83" t="s">
        <v>41</v>
      </c>
      <c r="Q98" s="81"/>
      <c r="R98" s="82" t="s">
        <v>40</v>
      </c>
      <c r="S98" s="77" t="s">
        <v>41</v>
      </c>
      <c r="T98" s="80" t="s">
        <v>107</v>
      </c>
      <c r="U98" s="81"/>
      <c r="V98" s="82" t="s">
        <v>40</v>
      </c>
      <c r="W98" s="83" t="s">
        <v>41</v>
      </c>
      <c r="X98" s="82" t="s">
        <v>40</v>
      </c>
      <c r="Y98" s="83" t="s">
        <v>41</v>
      </c>
      <c r="Z98" s="81"/>
      <c r="AA98" s="82" t="s">
        <v>40</v>
      </c>
      <c r="AB98" s="83" t="s">
        <v>41</v>
      </c>
      <c r="AC98" s="82" t="s">
        <v>40</v>
      </c>
      <c r="AD98" s="83" t="s">
        <v>41</v>
      </c>
      <c r="AE98" s="82" t="s">
        <v>65</v>
      </c>
      <c r="AF98" s="82" t="s">
        <v>40</v>
      </c>
      <c r="AG98" s="83" t="s">
        <v>41</v>
      </c>
      <c r="AH98" s="80" t="s">
        <v>40</v>
      </c>
      <c r="AI98" s="83" t="s">
        <v>41</v>
      </c>
      <c r="AJ98" s="81"/>
      <c r="AK98" s="82" t="s">
        <v>40</v>
      </c>
      <c r="AL98" s="77" t="s">
        <v>41</v>
      </c>
      <c r="AM98" s="80" t="s">
        <v>107</v>
      </c>
      <c r="AN98" s="81"/>
      <c r="AO98" s="82" t="s">
        <v>40</v>
      </c>
      <c r="AP98" s="83" t="s">
        <v>41</v>
      </c>
      <c r="AQ98" s="82" t="s">
        <v>40</v>
      </c>
      <c r="AR98" s="83" t="s">
        <v>41</v>
      </c>
      <c r="AS98" s="81"/>
      <c r="AT98" s="82" t="s">
        <v>40</v>
      </c>
      <c r="AU98" s="83" t="s">
        <v>41</v>
      </c>
      <c r="AV98" s="82" t="s">
        <v>40</v>
      </c>
      <c r="AW98" s="83" t="s">
        <v>41</v>
      </c>
      <c r="AX98" s="82" t="s">
        <v>65</v>
      </c>
      <c r="AY98" s="82" t="s">
        <v>40</v>
      </c>
      <c r="AZ98" s="83" t="s">
        <v>41</v>
      </c>
      <c r="BA98" s="80" t="s">
        <v>40</v>
      </c>
      <c r="BB98" s="83" t="s">
        <v>41</v>
      </c>
      <c r="BC98" s="81"/>
      <c r="BD98" s="82" t="s">
        <v>40</v>
      </c>
      <c r="BE98" s="77" t="s">
        <v>41</v>
      </c>
      <c r="BF98" s="80" t="s">
        <v>107</v>
      </c>
      <c r="BG98" s="81"/>
      <c r="BH98" s="82" t="s">
        <v>40</v>
      </c>
      <c r="BI98" s="83" t="s">
        <v>41</v>
      </c>
      <c r="BJ98" s="82" t="s">
        <v>40</v>
      </c>
      <c r="BK98" s="83" t="s">
        <v>41</v>
      </c>
      <c r="BL98" s="81"/>
      <c r="BM98" s="82" t="s">
        <v>40</v>
      </c>
      <c r="BN98" s="83" t="s">
        <v>41</v>
      </c>
      <c r="BO98" s="82" t="s">
        <v>40</v>
      </c>
      <c r="BP98" s="83" t="s">
        <v>41</v>
      </c>
      <c r="BQ98" s="82" t="s">
        <v>65</v>
      </c>
      <c r="BR98" s="82" t="s">
        <v>40</v>
      </c>
      <c r="BS98" s="83" t="s">
        <v>41</v>
      </c>
      <c r="BT98" s="80" t="s">
        <v>40</v>
      </c>
      <c r="BU98" s="83" t="s">
        <v>41</v>
      </c>
      <c r="BV98" s="81"/>
      <c r="BW98" s="82" t="s">
        <v>40</v>
      </c>
      <c r="BX98" s="77" t="s">
        <v>41</v>
      </c>
      <c r="BY98" s="80" t="s">
        <v>107</v>
      </c>
      <c r="BZ98" s="81"/>
      <c r="CA98" s="82" t="s">
        <v>40</v>
      </c>
      <c r="CB98" s="83" t="s">
        <v>41</v>
      </c>
      <c r="CC98" s="82" t="s">
        <v>40</v>
      </c>
      <c r="CD98" s="83" t="s">
        <v>41</v>
      </c>
      <c r="CE98" s="81"/>
      <c r="CF98" s="82" t="s">
        <v>40</v>
      </c>
      <c r="CG98" s="83" t="s">
        <v>41</v>
      </c>
      <c r="CH98" s="82" t="s">
        <v>40</v>
      </c>
      <c r="CI98" s="83" t="s">
        <v>41</v>
      </c>
      <c r="CJ98" s="82" t="s">
        <v>65</v>
      </c>
      <c r="CK98" s="82" t="s">
        <v>40</v>
      </c>
      <c r="CL98" s="83" t="s">
        <v>41</v>
      </c>
      <c r="CM98" s="80" t="s">
        <v>40</v>
      </c>
      <c r="CN98" s="83" t="s">
        <v>41</v>
      </c>
      <c r="CO98" s="81"/>
      <c r="CP98" s="82" t="s">
        <v>40</v>
      </c>
      <c r="CQ98" s="77" t="s">
        <v>41</v>
      </c>
      <c r="CR98" s="80" t="s">
        <v>107</v>
      </c>
      <c r="CS98" s="81"/>
      <c r="CT98" s="82" t="s">
        <v>40</v>
      </c>
      <c r="CU98" s="83" t="s">
        <v>41</v>
      </c>
      <c r="CV98" s="82" t="s">
        <v>40</v>
      </c>
      <c r="CW98" s="83" t="s">
        <v>41</v>
      </c>
      <c r="CX98" s="81"/>
      <c r="CY98" s="82" t="s">
        <v>40</v>
      </c>
      <c r="CZ98" s="83" t="s">
        <v>41</v>
      </c>
      <c r="DA98" s="82" t="s">
        <v>40</v>
      </c>
      <c r="DB98" s="83" t="s">
        <v>41</v>
      </c>
      <c r="DC98" s="82" t="s">
        <v>65</v>
      </c>
      <c r="DD98" s="82" t="s">
        <v>40</v>
      </c>
      <c r="DE98" s="83" t="s">
        <v>41</v>
      </c>
      <c r="DF98" s="80" t="s">
        <v>40</v>
      </c>
      <c r="DG98" s="83" t="s">
        <v>41</v>
      </c>
      <c r="DH98" s="81"/>
      <c r="DI98" s="82" t="s">
        <v>40</v>
      </c>
      <c r="DJ98" s="77" t="s">
        <v>41</v>
      </c>
      <c r="EF98" s="75"/>
      <c r="EG98" s="75"/>
      <c r="EH98" s="75"/>
      <c r="EI98" s="75"/>
      <c r="EK98" s="75"/>
      <c r="EL98" s="75"/>
      <c r="EM98" s="75"/>
      <c r="EN98" s="75"/>
      <c r="EP98" s="75"/>
      <c r="EQ98" s="75"/>
      <c r="ET98" s="75"/>
      <c r="EU98" s="75"/>
      <c r="EV98" s="75"/>
      <c r="EW98" s="75"/>
      <c r="EY98" s="75"/>
      <c r="EZ98" s="75"/>
      <c r="FA98" s="75"/>
      <c r="FB98" s="75"/>
      <c r="FD98" s="75"/>
      <c r="FE98" s="75"/>
    </row>
    <row r="99" spans="1:161" ht="13.2" customHeight="1">
      <c r="A99" s="75" t="s">
        <v>288</v>
      </c>
      <c r="B99" s="96">
        <v>1418</v>
      </c>
      <c r="C99" s="96">
        <v>325</v>
      </c>
      <c r="D99" s="98">
        <v>286</v>
      </c>
      <c r="E99" s="96">
        <v>480</v>
      </c>
      <c r="F99" s="99">
        <v>327</v>
      </c>
      <c r="G99" s="96">
        <v>1695</v>
      </c>
      <c r="H99" s="96">
        <v>481</v>
      </c>
      <c r="I99" s="98">
        <v>442</v>
      </c>
      <c r="J99" s="96">
        <v>441</v>
      </c>
      <c r="K99" s="99">
        <v>331</v>
      </c>
      <c r="L99" s="90">
        <v>-277</v>
      </c>
      <c r="M99" s="89">
        <v>-156</v>
      </c>
      <c r="N99" s="91">
        <v>-156</v>
      </c>
      <c r="O99" s="90">
        <v>39</v>
      </c>
      <c r="P99" s="90">
        <v>-4</v>
      </c>
      <c r="Q99" s="96">
        <v>956</v>
      </c>
      <c r="R99" s="96">
        <v>477</v>
      </c>
      <c r="S99" s="98">
        <v>479</v>
      </c>
      <c r="T99" s="75" t="s">
        <v>288</v>
      </c>
      <c r="U99" s="96">
        <v>932</v>
      </c>
      <c r="V99" s="96">
        <v>265</v>
      </c>
      <c r="W99" s="98">
        <v>232</v>
      </c>
      <c r="X99" s="96">
        <v>221</v>
      </c>
      <c r="Y99" s="99">
        <v>214</v>
      </c>
      <c r="Z99" s="96">
        <v>886</v>
      </c>
      <c r="AA99" s="96">
        <v>275</v>
      </c>
      <c r="AB99" s="98">
        <v>252</v>
      </c>
      <c r="AC99" s="96">
        <v>178</v>
      </c>
      <c r="AD99" s="99">
        <v>181</v>
      </c>
      <c r="AE99" s="90">
        <v>46</v>
      </c>
      <c r="AF99" s="89">
        <v>-10</v>
      </c>
      <c r="AG99" s="91">
        <v>-20</v>
      </c>
      <c r="AH99" s="90">
        <v>43</v>
      </c>
      <c r="AI99" s="90">
        <v>33</v>
      </c>
      <c r="AJ99" s="96">
        <v>566</v>
      </c>
      <c r="AK99" s="96">
        <v>270</v>
      </c>
      <c r="AL99" s="98">
        <v>296</v>
      </c>
      <c r="AM99" s="75" t="s">
        <v>288</v>
      </c>
      <c r="AN99" s="188">
        <v>624</v>
      </c>
      <c r="AO99" s="188">
        <v>193</v>
      </c>
      <c r="AP99" s="69">
        <v>183</v>
      </c>
      <c r="AQ99" s="188">
        <v>135</v>
      </c>
      <c r="AR99" s="189">
        <v>113</v>
      </c>
      <c r="AS99" s="188">
        <v>660</v>
      </c>
      <c r="AT99" s="188">
        <v>213</v>
      </c>
      <c r="AU99" s="69">
        <v>235</v>
      </c>
      <c r="AV99" s="188">
        <v>95</v>
      </c>
      <c r="AW99" s="189">
        <v>117</v>
      </c>
      <c r="AX99" s="90">
        <v>-36</v>
      </c>
      <c r="AY99" s="89">
        <v>-20</v>
      </c>
      <c r="AZ99" s="91">
        <v>-52</v>
      </c>
      <c r="BA99" s="90">
        <v>40</v>
      </c>
      <c r="BB99" s="90">
        <v>-4</v>
      </c>
      <c r="BC99" s="188">
        <v>333</v>
      </c>
      <c r="BD99" s="188">
        <v>165</v>
      </c>
      <c r="BE99" s="69">
        <v>168</v>
      </c>
      <c r="BF99" s="75" t="s">
        <v>288</v>
      </c>
      <c r="BG99" s="188">
        <v>45</v>
      </c>
      <c r="BH99" s="188">
        <v>21</v>
      </c>
      <c r="BI99" s="69">
        <v>14</v>
      </c>
      <c r="BJ99" s="188">
        <v>7</v>
      </c>
      <c r="BK99" s="189">
        <v>3</v>
      </c>
      <c r="BL99" s="188">
        <v>63</v>
      </c>
      <c r="BM99" s="188">
        <v>31</v>
      </c>
      <c r="BN99" s="69">
        <v>16</v>
      </c>
      <c r="BO99" s="188">
        <v>5</v>
      </c>
      <c r="BP99" s="189">
        <v>11</v>
      </c>
      <c r="BQ99" s="90">
        <v>-18</v>
      </c>
      <c r="BR99" s="89">
        <v>-10</v>
      </c>
      <c r="BS99" s="91">
        <v>-2</v>
      </c>
      <c r="BT99" s="90">
        <v>2</v>
      </c>
      <c r="BU99" s="90">
        <v>-8</v>
      </c>
      <c r="BV99" s="188">
        <v>33</v>
      </c>
      <c r="BW99" s="188">
        <v>15</v>
      </c>
      <c r="BX99" s="69">
        <v>18</v>
      </c>
      <c r="BY99" s="75" t="s">
        <v>288</v>
      </c>
      <c r="BZ99" s="188">
        <v>561</v>
      </c>
      <c r="CA99" s="188">
        <v>191</v>
      </c>
      <c r="CB99" s="69">
        <v>178</v>
      </c>
      <c r="CC99" s="188">
        <v>96</v>
      </c>
      <c r="CD99" s="189">
        <v>96</v>
      </c>
      <c r="CE99" s="188">
        <v>566</v>
      </c>
      <c r="CF99" s="188">
        <v>183</v>
      </c>
      <c r="CG99" s="69">
        <v>186</v>
      </c>
      <c r="CH99" s="188">
        <v>112</v>
      </c>
      <c r="CI99" s="189">
        <v>85</v>
      </c>
      <c r="CJ99" s="90">
        <v>-5</v>
      </c>
      <c r="CK99" s="89">
        <v>8</v>
      </c>
      <c r="CL99" s="91">
        <v>-8</v>
      </c>
      <c r="CM99" s="90">
        <v>-16</v>
      </c>
      <c r="CN99" s="90">
        <v>11</v>
      </c>
      <c r="CO99" s="188">
        <v>277</v>
      </c>
      <c r="CP99" s="188">
        <v>138</v>
      </c>
      <c r="CQ99" s="69">
        <v>139</v>
      </c>
      <c r="CR99" s="75" t="s">
        <v>288</v>
      </c>
      <c r="CS99" s="188">
        <v>305</v>
      </c>
      <c r="CT99" s="188">
        <v>93</v>
      </c>
      <c r="CU99" s="69">
        <v>81</v>
      </c>
      <c r="CV99" s="188">
        <v>71</v>
      </c>
      <c r="CW99" s="189">
        <v>60</v>
      </c>
      <c r="CX99" s="188">
        <v>435</v>
      </c>
      <c r="CY99" s="188">
        <v>115</v>
      </c>
      <c r="CZ99" s="69">
        <v>124</v>
      </c>
      <c r="DA99" s="188">
        <v>87</v>
      </c>
      <c r="DB99" s="189">
        <v>109</v>
      </c>
      <c r="DC99" s="90">
        <v>-130</v>
      </c>
      <c r="DD99" s="89">
        <v>-22</v>
      </c>
      <c r="DE99" s="91">
        <v>-43</v>
      </c>
      <c r="DF99" s="90">
        <v>-16</v>
      </c>
      <c r="DG99" s="90">
        <v>-49</v>
      </c>
      <c r="DH99" s="188">
        <v>235</v>
      </c>
      <c r="DI99" s="188">
        <v>113</v>
      </c>
      <c r="DJ99" s="69">
        <v>122</v>
      </c>
      <c r="ED99" s="75"/>
      <c r="ER99" s="75"/>
      <c r="ES99" s="98"/>
      <c r="ET99" s="98"/>
      <c r="EU99" s="98"/>
      <c r="EV99" s="98"/>
      <c r="EW99" s="98"/>
      <c r="EX99" s="98"/>
      <c r="EY99" s="98"/>
      <c r="EZ99" s="98"/>
      <c r="FA99" s="98"/>
      <c r="FB99" s="98"/>
      <c r="FC99" s="98"/>
      <c r="FD99" s="98"/>
      <c r="FE99" s="98"/>
    </row>
    <row r="100" spans="1:161" ht="13.2" customHeight="1">
      <c r="A100" s="75" t="s">
        <v>108</v>
      </c>
      <c r="B100" s="96"/>
      <c r="C100" s="96"/>
      <c r="D100" s="98"/>
      <c r="E100" s="96"/>
      <c r="F100" s="99"/>
      <c r="G100" s="96"/>
      <c r="H100" s="96"/>
      <c r="I100" s="98"/>
      <c r="J100" s="96"/>
      <c r="K100" s="99"/>
      <c r="L100" s="90"/>
      <c r="M100" s="89"/>
      <c r="N100" s="91"/>
      <c r="O100" s="90"/>
      <c r="P100" s="90"/>
      <c r="Q100" s="96"/>
      <c r="R100" s="96"/>
      <c r="S100" s="98"/>
      <c r="T100" s="75" t="s">
        <v>108</v>
      </c>
      <c r="U100" s="96"/>
      <c r="V100" s="96"/>
      <c r="W100" s="98"/>
      <c r="X100" s="96"/>
      <c r="Y100" s="99"/>
      <c r="Z100" s="96"/>
      <c r="AA100" s="96"/>
      <c r="AB100" s="98"/>
      <c r="AC100" s="96"/>
      <c r="AD100" s="99"/>
      <c r="AE100" s="90"/>
      <c r="AF100" s="89"/>
      <c r="AG100" s="91"/>
      <c r="AH100" s="90"/>
      <c r="AI100" s="90"/>
      <c r="AJ100" s="96"/>
      <c r="AK100" s="96"/>
      <c r="AL100" s="98"/>
      <c r="AM100" s="75" t="s">
        <v>108</v>
      </c>
      <c r="AN100" s="188"/>
      <c r="AO100" s="188"/>
      <c r="AQ100" s="188"/>
      <c r="AR100" s="189"/>
      <c r="AS100" s="188"/>
      <c r="AT100" s="188"/>
      <c r="AV100" s="188"/>
      <c r="AW100" s="189"/>
      <c r="AX100" s="90"/>
      <c r="AY100" s="89"/>
      <c r="AZ100" s="91"/>
      <c r="BA100" s="90"/>
      <c r="BB100" s="90"/>
      <c r="BC100" s="188"/>
      <c r="BD100" s="188"/>
      <c r="BF100" s="75" t="s">
        <v>108</v>
      </c>
      <c r="BG100" s="188"/>
      <c r="BH100" s="188"/>
      <c r="BJ100" s="188"/>
      <c r="BK100" s="189"/>
      <c r="BL100" s="188"/>
      <c r="BM100" s="188"/>
      <c r="BO100" s="188"/>
      <c r="BP100" s="189"/>
      <c r="BQ100" s="90"/>
      <c r="BR100" s="89"/>
      <c r="BS100" s="91"/>
      <c r="BT100" s="90"/>
      <c r="BU100" s="90"/>
      <c r="BV100" s="188"/>
      <c r="BW100" s="188"/>
      <c r="BY100" s="75" t="s">
        <v>108</v>
      </c>
      <c r="BZ100" s="188"/>
      <c r="CA100" s="188"/>
      <c r="CC100" s="188"/>
      <c r="CD100" s="189"/>
      <c r="CE100" s="188"/>
      <c r="CF100" s="188"/>
      <c r="CH100" s="188"/>
      <c r="CI100" s="189"/>
      <c r="CJ100" s="90"/>
      <c r="CK100" s="89"/>
      <c r="CL100" s="91"/>
      <c r="CM100" s="90"/>
      <c r="CN100" s="90"/>
      <c r="CO100" s="188"/>
      <c r="CP100" s="188"/>
      <c r="CR100" s="75" t="s">
        <v>108</v>
      </c>
      <c r="CS100" s="188"/>
      <c r="CT100" s="188"/>
      <c r="CV100" s="188"/>
      <c r="CW100" s="189"/>
      <c r="CX100" s="188"/>
      <c r="CY100" s="188"/>
      <c r="DA100" s="188"/>
      <c r="DB100" s="189"/>
      <c r="DC100" s="90"/>
      <c r="DD100" s="89"/>
      <c r="DE100" s="91"/>
      <c r="DF100" s="90"/>
      <c r="DG100" s="90"/>
      <c r="DH100" s="188"/>
      <c r="DI100" s="188"/>
      <c r="ED100" s="75"/>
      <c r="ER100" s="75"/>
      <c r="ES100" s="98"/>
      <c r="ET100" s="98"/>
      <c r="EU100" s="98"/>
      <c r="EV100" s="98"/>
      <c r="EW100" s="98"/>
      <c r="EX100" s="98"/>
      <c r="EY100" s="98"/>
      <c r="EZ100" s="98"/>
      <c r="FA100" s="98"/>
      <c r="FB100" s="98"/>
      <c r="FC100" s="98"/>
      <c r="FD100" s="98"/>
      <c r="FE100" s="98"/>
    </row>
    <row r="101" spans="1:161" ht="13.2" customHeight="1">
      <c r="A101" s="75" t="s">
        <v>56</v>
      </c>
      <c r="B101" s="96">
        <v>74</v>
      </c>
      <c r="C101" s="96">
        <v>19</v>
      </c>
      <c r="D101" s="99">
        <v>22</v>
      </c>
      <c r="E101" s="96">
        <v>20</v>
      </c>
      <c r="F101" s="99">
        <v>13</v>
      </c>
      <c r="G101" s="96">
        <v>83</v>
      </c>
      <c r="H101" s="96">
        <v>30</v>
      </c>
      <c r="I101" s="99">
        <v>29</v>
      </c>
      <c r="J101" s="96">
        <v>14</v>
      </c>
      <c r="K101" s="99">
        <v>10</v>
      </c>
      <c r="L101" s="90">
        <v>-9</v>
      </c>
      <c r="M101" s="89">
        <v>-11</v>
      </c>
      <c r="N101" s="91">
        <v>-7</v>
      </c>
      <c r="O101" s="90">
        <v>6</v>
      </c>
      <c r="P101" s="90">
        <v>3</v>
      </c>
      <c r="Q101" s="96">
        <v>0</v>
      </c>
      <c r="R101" s="96">
        <v>0</v>
      </c>
      <c r="S101" s="98">
        <v>0</v>
      </c>
      <c r="T101" s="75" t="s">
        <v>56</v>
      </c>
      <c r="U101" s="96">
        <v>57</v>
      </c>
      <c r="V101" s="96">
        <v>15</v>
      </c>
      <c r="W101" s="98">
        <v>17</v>
      </c>
      <c r="X101" s="96">
        <v>15</v>
      </c>
      <c r="Y101" s="99">
        <v>10</v>
      </c>
      <c r="Z101" s="96">
        <v>29</v>
      </c>
      <c r="AA101" s="96">
        <v>8</v>
      </c>
      <c r="AB101" s="98">
        <v>11</v>
      </c>
      <c r="AC101" s="96">
        <v>7</v>
      </c>
      <c r="AD101" s="99">
        <v>3</v>
      </c>
      <c r="AE101" s="90">
        <v>28</v>
      </c>
      <c r="AF101" s="89">
        <v>7</v>
      </c>
      <c r="AG101" s="91">
        <v>6</v>
      </c>
      <c r="AH101" s="90">
        <v>8</v>
      </c>
      <c r="AI101" s="90">
        <v>7</v>
      </c>
      <c r="AJ101" s="96">
        <v>0</v>
      </c>
      <c r="AK101" s="96">
        <v>0</v>
      </c>
      <c r="AL101" s="98">
        <v>0</v>
      </c>
      <c r="AM101" s="75" t="s">
        <v>56</v>
      </c>
      <c r="AN101" s="188">
        <v>47</v>
      </c>
      <c r="AO101" s="188">
        <v>24</v>
      </c>
      <c r="AP101" s="69">
        <v>16</v>
      </c>
      <c r="AQ101" s="188">
        <v>4</v>
      </c>
      <c r="AR101" s="189">
        <v>3</v>
      </c>
      <c r="AS101" s="188">
        <v>47</v>
      </c>
      <c r="AT101" s="188">
        <v>21</v>
      </c>
      <c r="AU101" s="69">
        <v>18</v>
      </c>
      <c r="AV101" s="188">
        <v>4</v>
      </c>
      <c r="AW101" s="189">
        <v>4</v>
      </c>
      <c r="AX101" s="90">
        <v>0</v>
      </c>
      <c r="AY101" s="89">
        <v>3</v>
      </c>
      <c r="AZ101" s="91">
        <v>-2</v>
      </c>
      <c r="BA101" s="90">
        <v>0</v>
      </c>
      <c r="BB101" s="90">
        <v>-1</v>
      </c>
      <c r="BC101" s="188">
        <v>1</v>
      </c>
      <c r="BD101" s="188">
        <v>0</v>
      </c>
      <c r="BE101" s="69">
        <v>1</v>
      </c>
      <c r="BF101" s="75" t="s">
        <v>56</v>
      </c>
      <c r="BG101" s="188">
        <v>1</v>
      </c>
      <c r="BH101" s="188">
        <v>1</v>
      </c>
      <c r="BI101" s="69">
        <v>0</v>
      </c>
      <c r="BJ101" s="188">
        <v>0</v>
      </c>
      <c r="BK101" s="189">
        <v>0</v>
      </c>
      <c r="BL101" s="188">
        <v>4</v>
      </c>
      <c r="BM101" s="188">
        <v>1</v>
      </c>
      <c r="BN101" s="69">
        <v>0</v>
      </c>
      <c r="BO101" s="188">
        <v>1</v>
      </c>
      <c r="BP101" s="189">
        <v>2</v>
      </c>
      <c r="BQ101" s="90">
        <v>-3</v>
      </c>
      <c r="BR101" s="89">
        <v>0</v>
      </c>
      <c r="BS101" s="91">
        <v>0</v>
      </c>
      <c r="BT101" s="90">
        <v>-1</v>
      </c>
      <c r="BU101" s="90">
        <v>-2</v>
      </c>
      <c r="BV101" s="188">
        <v>0</v>
      </c>
      <c r="BW101" s="188">
        <v>0</v>
      </c>
      <c r="BX101" s="69">
        <v>0</v>
      </c>
      <c r="BY101" s="75" t="s">
        <v>56</v>
      </c>
      <c r="BZ101" s="188">
        <v>32</v>
      </c>
      <c r="CA101" s="188">
        <v>15</v>
      </c>
      <c r="CB101" s="69">
        <v>15</v>
      </c>
      <c r="CC101" s="188">
        <v>1</v>
      </c>
      <c r="CD101" s="189">
        <v>1</v>
      </c>
      <c r="CE101" s="188">
        <v>37</v>
      </c>
      <c r="CF101" s="188">
        <v>14</v>
      </c>
      <c r="CG101" s="69">
        <v>15</v>
      </c>
      <c r="CH101" s="188">
        <v>6</v>
      </c>
      <c r="CI101" s="189">
        <v>2</v>
      </c>
      <c r="CJ101" s="90">
        <v>-5</v>
      </c>
      <c r="CK101" s="89">
        <v>1</v>
      </c>
      <c r="CL101" s="91">
        <v>0</v>
      </c>
      <c r="CM101" s="90">
        <v>-5</v>
      </c>
      <c r="CN101" s="90">
        <v>-1</v>
      </c>
      <c r="CO101" s="188">
        <v>0</v>
      </c>
      <c r="CP101" s="188">
        <v>0</v>
      </c>
      <c r="CQ101" s="69">
        <v>0</v>
      </c>
      <c r="CR101" s="75" t="s">
        <v>56</v>
      </c>
      <c r="CS101" s="188">
        <v>18</v>
      </c>
      <c r="CT101" s="188">
        <v>2</v>
      </c>
      <c r="CU101" s="69">
        <v>6</v>
      </c>
      <c r="CV101" s="188">
        <v>7</v>
      </c>
      <c r="CW101" s="189">
        <v>3</v>
      </c>
      <c r="CX101" s="188">
        <v>19</v>
      </c>
      <c r="CY101" s="188">
        <v>4</v>
      </c>
      <c r="CZ101" s="69">
        <v>7</v>
      </c>
      <c r="DA101" s="188">
        <v>4</v>
      </c>
      <c r="DB101" s="189">
        <v>4</v>
      </c>
      <c r="DC101" s="90">
        <v>-1</v>
      </c>
      <c r="DD101" s="89">
        <v>-2</v>
      </c>
      <c r="DE101" s="91">
        <v>-1</v>
      </c>
      <c r="DF101" s="90">
        <v>3</v>
      </c>
      <c r="DG101" s="90">
        <v>-1</v>
      </c>
      <c r="DH101" s="188">
        <v>0</v>
      </c>
      <c r="DI101" s="188">
        <v>0</v>
      </c>
      <c r="DJ101" s="69">
        <v>0</v>
      </c>
      <c r="ED101" s="75"/>
      <c r="ER101" s="75"/>
      <c r="ES101" s="98"/>
      <c r="ET101" s="98"/>
      <c r="EU101" s="98"/>
      <c r="EV101" s="98"/>
      <c r="EW101" s="98"/>
      <c r="EX101" s="98"/>
      <c r="EY101" s="98"/>
      <c r="EZ101" s="98"/>
      <c r="FA101" s="98"/>
      <c r="FB101" s="98"/>
      <c r="FC101" s="98"/>
      <c r="FD101" s="98"/>
      <c r="FE101" s="98"/>
    </row>
    <row r="102" spans="1:161" ht="13.2" customHeight="1">
      <c r="A102" s="75" t="s">
        <v>57</v>
      </c>
      <c r="B102" s="96">
        <v>36</v>
      </c>
      <c r="C102" s="96">
        <v>7</v>
      </c>
      <c r="D102" s="99">
        <v>6</v>
      </c>
      <c r="E102" s="96">
        <v>12</v>
      </c>
      <c r="F102" s="99">
        <v>11</v>
      </c>
      <c r="G102" s="96">
        <v>43</v>
      </c>
      <c r="H102" s="96">
        <v>13</v>
      </c>
      <c r="I102" s="99">
        <v>12</v>
      </c>
      <c r="J102" s="96">
        <v>8</v>
      </c>
      <c r="K102" s="99">
        <v>10</v>
      </c>
      <c r="L102" s="90">
        <v>-7</v>
      </c>
      <c r="M102" s="89">
        <v>-6</v>
      </c>
      <c r="N102" s="91">
        <v>-6</v>
      </c>
      <c r="O102" s="90">
        <v>4</v>
      </c>
      <c r="P102" s="90">
        <v>1</v>
      </c>
      <c r="Q102" s="96">
        <v>0</v>
      </c>
      <c r="R102" s="96">
        <v>0</v>
      </c>
      <c r="S102" s="98">
        <v>0</v>
      </c>
      <c r="T102" s="75" t="s">
        <v>57</v>
      </c>
      <c r="U102" s="96">
        <v>37</v>
      </c>
      <c r="V102" s="96">
        <v>17</v>
      </c>
      <c r="W102" s="98">
        <v>5</v>
      </c>
      <c r="X102" s="96">
        <v>7</v>
      </c>
      <c r="Y102" s="99">
        <v>8</v>
      </c>
      <c r="Z102" s="96">
        <v>19</v>
      </c>
      <c r="AA102" s="96">
        <v>8</v>
      </c>
      <c r="AB102" s="98">
        <v>2</v>
      </c>
      <c r="AC102" s="96">
        <v>3</v>
      </c>
      <c r="AD102" s="99">
        <v>6</v>
      </c>
      <c r="AE102" s="90">
        <v>18</v>
      </c>
      <c r="AF102" s="89">
        <v>9</v>
      </c>
      <c r="AG102" s="91">
        <v>3</v>
      </c>
      <c r="AH102" s="90">
        <v>4</v>
      </c>
      <c r="AI102" s="90">
        <v>2</v>
      </c>
      <c r="AJ102" s="96">
        <v>0</v>
      </c>
      <c r="AK102" s="96">
        <v>0</v>
      </c>
      <c r="AL102" s="98">
        <v>0</v>
      </c>
      <c r="AM102" s="75" t="s">
        <v>57</v>
      </c>
      <c r="AN102" s="188">
        <v>22</v>
      </c>
      <c r="AO102" s="188">
        <v>7</v>
      </c>
      <c r="AP102" s="69">
        <v>6</v>
      </c>
      <c r="AQ102" s="188">
        <v>6</v>
      </c>
      <c r="AR102" s="189">
        <v>3</v>
      </c>
      <c r="AS102" s="188">
        <v>11</v>
      </c>
      <c r="AT102" s="188">
        <v>2</v>
      </c>
      <c r="AU102" s="69">
        <v>6</v>
      </c>
      <c r="AV102" s="188">
        <v>1</v>
      </c>
      <c r="AW102" s="189">
        <v>2</v>
      </c>
      <c r="AX102" s="90">
        <v>11</v>
      </c>
      <c r="AY102" s="89">
        <v>5</v>
      </c>
      <c r="AZ102" s="91">
        <v>0</v>
      </c>
      <c r="BA102" s="90">
        <v>5</v>
      </c>
      <c r="BB102" s="90">
        <v>1</v>
      </c>
      <c r="BC102" s="188">
        <v>0</v>
      </c>
      <c r="BD102" s="188">
        <v>0</v>
      </c>
      <c r="BE102" s="69">
        <v>0</v>
      </c>
      <c r="BF102" s="75" t="s">
        <v>57</v>
      </c>
      <c r="BG102" s="188">
        <v>4</v>
      </c>
      <c r="BH102" s="188">
        <v>2</v>
      </c>
      <c r="BI102" s="69">
        <v>2</v>
      </c>
      <c r="BJ102" s="188">
        <v>0</v>
      </c>
      <c r="BK102" s="189">
        <v>0</v>
      </c>
      <c r="BL102" s="188">
        <v>9</v>
      </c>
      <c r="BM102" s="188">
        <v>5</v>
      </c>
      <c r="BN102" s="69">
        <v>3</v>
      </c>
      <c r="BO102" s="188">
        <v>0</v>
      </c>
      <c r="BP102" s="189">
        <v>1</v>
      </c>
      <c r="BQ102" s="90">
        <v>-5</v>
      </c>
      <c r="BR102" s="89">
        <v>-3</v>
      </c>
      <c r="BS102" s="91">
        <v>-1</v>
      </c>
      <c r="BT102" s="90">
        <v>0</v>
      </c>
      <c r="BU102" s="90">
        <v>-1</v>
      </c>
      <c r="BV102" s="188">
        <v>0</v>
      </c>
      <c r="BW102" s="188">
        <v>0</v>
      </c>
      <c r="BX102" s="69">
        <v>0</v>
      </c>
      <c r="BY102" s="75" t="s">
        <v>57</v>
      </c>
      <c r="BZ102" s="188">
        <v>11</v>
      </c>
      <c r="CA102" s="188">
        <v>3</v>
      </c>
      <c r="CB102" s="69">
        <v>6</v>
      </c>
      <c r="CC102" s="188">
        <v>1</v>
      </c>
      <c r="CD102" s="189">
        <v>1</v>
      </c>
      <c r="CE102" s="188">
        <v>20</v>
      </c>
      <c r="CF102" s="188">
        <v>7</v>
      </c>
      <c r="CG102" s="69">
        <v>10</v>
      </c>
      <c r="CH102" s="188">
        <v>0</v>
      </c>
      <c r="CI102" s="189">
        <v>3</v>
      </c>
      <c r="CJ102" s="90">
        <v>-9</v>
      </c>
      <c r="CK102" s="89">
        <v>-4</v>
      </c>
      <c r="CL102" s="91">
        <v>-4</v>
      </c>
      <c r="CM102" s="90">
        <v>1</v>
      </c>
      <c r="CN102" s="90">
        <v>-2</v>
      </c>
      <c r="CO102" s="188">
        <v>0</v>
      </c>
      <c r="CP102" s="188">
        <v>0</v>
      </c>
      <c r="CQ102" s="69">
        <v>0</v>
      </c>
      <c r="CR102" s="75" t="s">
        <v>57</v>
      </c>
      <c r="CS102" s="188">
        <v>8</v>
      </c>
      <c r="CT102" s="188">
        <v>0</v>
      </c>
      <c r="CU102" s="69">
        <v>5</v>
      </c>
      <c r="CV102" s="188">
        <v>1</v>
      </c>
      <c r="CW102" s="189">
        <v>2</v>
      </c>
      <c r="CX102" s="188">
        <v>18</v>
      </c>
      <c r="CY102" s="188">
        <v>4</v>
      </c>
      <c r="CZ102" s="69">
        <v>10</v>
      </c>
      <c r="DA102" s="188">
        <v>2</v>
      </c>
      <c r="DB102" s="189">
        <v>2</v>
      </c>
      <c r="DC102" s="90">
        <v>-10</v>
      </c>
      <c r="DD102" s="89">
        <v>-4</v>
      </c>
      <c r="DE102" s="91">
        <v>-5</v>
      </c>
      <c r="DF102" s="90">
        <v>-1</v>
      </c>
      <c r="DG102" s="90">
        <v>0</v>
      </c>
      <c r="DH102" s="188">
        <v>0</v>
      </c>
      <c r="DI102" s="188">
        <v>0</v>
      </c>
      <c r="DJ102" s="69">
        <v>0</v>
      </c>
      <c r="ED102" s="75"/>
      <c r="ER102" s="75"/>
      <c r="ES102" s="98"/>
      <c r="ET102" s="98"/>
      <c r="EU102" s="98"/>
      <c r="EV102" s="98"/>
      <c r="EW102" s="98"/>
      <c r="EX102" s="98"/>
      <c r="EY102" s="98"/>
      <c r="EZ102" s="98"/>
      <c r="FA102" s="98"/>
      <c r="FB102" s="98"/>
      <c r="FC102" s="98"/>
      <c r="FD102" s="98"/>
      <c r="FE102" s="98"/>
    </row>
    <row r="103" spans="1:161" ht="13.2" customHeight="1">
      <c r="A103" s="75" t="s">
        <v>24</v>
      </c>
      <c r="B103" s="96">
        <v>14</v>
      </c>
      <c r="C103" s="96">
        <v>3</v>
      </c>
      <c r="D103" s="99">
        <v>6</v>
      </c>
      <c r="E103" s="96">
        <v>1</v>
      </c>
      <c r="F103" s="99">
        <v>4</v>
      </c>
      <c r="G103" s="96">
        <v>35</v>
      </c>
      <c r="H103" s="96">
        <v>13</v>
      </c>
      <c r="I103" s="99">
        <v>14</v>
      </c>
      <c r="J103" s="96">
        <v>3</v>
      </c>
      <c r="K103" s="99">
        <v>5</v>
      </c>
      <c r="L103" s="90">
        <v>-21</v>
      </c>
      <c r="M103" s="89">
        <v>-10</v>
      </c>
      <c r="N103" s="91">
        <v>-8</v>
      </c>
      <c r="O103" s="90">
        <v>-2</v>
      </c>
      <c r="P103" s="90">
        <v>-1</v>
      </c>
      <c r="Q103" s="96">
        <v>0</v>
      </c>
      <c r="R103" s="96">
        <v>0</v>
      </c>
      <c r="S103" s="98">
        <v>0</v>
      </c>
      <c r="T103" s="75" t="s">
        <v>24</v>
      </c>
      <c r="U103" s="96">
        <v>29</v>
      </c>
      <c r="V103" s="96">
        <v>14</v>
      </c>
      <c r="W103" s="98">
        <v>10</v>
      </c>
      <c r="X103" s="96">
        <v>3</v>
      </c>
      <c r="Y103" s="99">
        <v>2</v>
      </c>
      <c r="Z103" s="96">
        <v>15</v>
      </c>
      <c r="AA103" s="96">
        <v>7</v>
      </c>
      <c r="AB103" s="98">
        <v>5</v>
      </c>
      <c r="AC103" s="96">
        <v>2</v>
      </c>
      <c r="AD103" s="99">
        <v>1</v>
      </c>
      <c r="AE103" s="90">
        <v>14</v>
      </c>
      <c r="AF103" s="89">
        <v>7</v>
      </c>
      <c r="AG103" s="91">
        <v>5</v>
      </c>
      <c r="AH103" s="90">
        <v>1</v>
      </c>
      <c r="AI103" s="90">
        <v>1</v>
      </c>
      <c r="AJ103" s="96">
        <v>0</v>
      </c>
      <c r="AK103" s="96">
        <v>0</v>
      </c>
      <c r="AL103" s="98">
        <v>0</v>
      </c>
      <c r="AM103" s="75" t="s">
        <v>24</v>
      </c>
      <c r="AN103" s="188">
        <v>8</v>
      </c>
      <c r="AO103" s="188">
        <v>3</v>
      </c>
      <c r="AP103" s="69">
        <v>1</v>
      </c>
      <c r="AQ103" s="188">
        <v>3</v>
      </c>
      <c r="AR103" s="189">
        <v>1</v>
      </c>
      <c r="AS103" s="188">
        <v>16</v>
      </c>
      <c r="AT103" s="188">
        <v>3</v>
      </c>
      <c r="AU103" s="69">
        <v>6</v>
      </c>
      <c r="AV103" s="188">
        <v>2</v>
      </c>
      <c r="AW103" s="189">
        <v>5</v>
      </c>
      <c r="AX103" s="90">
        <v>-8</v>
      </c>
      <c r="AY103" s="89">
        <v>0</v>
      </c>
      <c r="AZ103" s="91">
        <v>-5</v>
      </c>
      <c r="BA103" s="90">
        <v>1</v>
      </c>
      <c r="BB103" s="90">
        <v>-4</v>
      </c>
      <c r="BC103" s="188">
        <v>0</v>
      </c>
      <c r="BD103" s="188">
        <v>0</v>
      </c>
      <c r="BE103" s="69">
        <v>0</v>
      </c>
      <c r="BF103" s="75" t="s">
        <v>24</v>
      </c>
      <c r="BG103" s="188">
        <v>3</v>
      </c>
      <c r="BH103" s="188">
        <v>1</v>
      </c>
      <c r="BI103" s="69">
        <v>1</v>
      </c>
      <c r="BJ103" s="188">
        <v>1</v>
      </c>
      <c r="BK103" s="189">
        <v>0</v>
      </c>
      <c r="BL103" s="188">
        <v>6</v>
      </c>
      <c r="BM103" s="188">
        <v>3</v>
      </c>
      <c r="BN103" s="69">
        <v>3</v>
      </c>
      <c r="BO103" s="188">
        <v>0</v>
      </c>
      <c r="BP103" s="189">
        <v>0</v>
      </c>
      <c r="BQ103" s="90">
        <v>-3</v>
      </c>
      <c r="BR103" s="89">
        <v>-2</v>
      </c>
      <c r="BS103" s="91">
        <v>-2</v>
      </c>
      <c r="BT103" s="90">
        <v>1</v>
      </c>
      <c r="BU103" s="90">
        <v>0</v>
      </c>
      <c r="BV103" s="188">
        <v>0</v>
      </c>
      <c r="BW103" s="188">
        <v>0</v>
      </c>
      <c r="BX103" s="69">
        <v>0</v>
      </c>
      <c r="BY103" s="75" t="s">
        <v>24</v>
      </c>
      <c r="BZ103" s="188">
        <v>9</v>
      </c>
      <c r="CA103" s="188">
        <v>5</v>
      </c>
      <c r="CB103" s="69">
        <v>1</v>
      </c>
      <c r="CC103" s="188">
        <v>2</v>
      </c>
      <c r="CD103" s="189">
        <v>1</v>
      </c>
      <c r="CE103" s="188">
        <v>9</v>
      </c>
      <c r="CF103" s="188">
        <v>5</v>
      </c>
      <c r="CG103" s="69">
        <v>4</v>
      </c>
      <c r="CH103" s="188">
        <v>0</v>
      </c>
      <c r="CI103" s="189">
        <v>0</v>
      </c>
      <c r="CJ103" s="90">
        <v>0</v>
      </c>
      <c r="CK103" s="89">
        <v>0</v>
      </c>
      <c r="CL103" s="91">
        <v>-3</v>
      </c>
      <c r="CM103" s="90">
        <v>2</v>
      </c>
      <c r="CN103" s="90">
        <v>1</v>
      </c>
      <c r="CO103" s="188">
        <v>0</v>
      </c>
      <c r="CP103" s="188">
        <v>0</v>
      </c>
      <c r="CQ103" s="69">
        <v>0</v>
      </c>
      <c r="CR103" s="75" t="s">
        <v>24</v>
      </c>
      <c r="CS103" s="188">
        <v>8</v>
      </c>
      <c r="CT103" s="188">
        <v>4</v>
      </c>
      <c r="CU103" s="69">
        <v>4</v>
      </c>
      <c r="CV103" s="188">
        <v>0</v>
      </c>
      <c r="CW103" s="189">
        <v>0</v>
      </c>
      <c r="CX103" s="188">
        <v>15</v>
      </c>
      <c r="CY103" s="188">
        <v>11</v>
      </c>
      <c r="CZ103" s="69">
        <v>4</v>
      </c>
      <c r="DA103" s="188">
        <v>0</v>
      </c>
      <c r="DB103" s="189">
        <v>0</v>
      </c>
      <c r="DC103" s="90">
        <v>-7</v>
      </c>
      <c r="DD103" s="89">
        <v>-7</v>
      </c>
      <c r="DE103" s="91">
        <v>0</v>
      </c>
      <c r="DF103" s="90">
        <v>0</v>
      </c>
      <c r="DG103" s="90">
        <v>0</v>
      </c>
      <c r="DH103" s="188">
        <v>0</v>
      </c>
      <c r="DI103" s="188">
        <v>0</v>
      </c>
      <c r="DJ103" s="69">
        <v>0</v>
      </c>
      <c r="ED103" s="75"/>
      <c r="ER103" s="75"/>
      <c r="ES103" s="98"/>
      <c r="ET103" s="98"/>
      <c r="EU103" s="98"/>
      <c r="EV103" s="98"/>
      <c r="EW103" s="98"/>
      <c r="EX103" s="98"/>
      <c r="EY103" s="98"/>
      <c r="EZ103" s="98"/>
      <c r="FA103" s="98"/>
      <c r="FB103" s="98"/>
      <c r="FC103" s="98"/>
      <c r="FD103" s="98"/>
      <c r="FE103" s="98"/>
    </row>
    <row r="104" spans="1:161" ht="13.2" customHeight="1">
      <c r="A104" s="75" t="s">
        <v>25</v>
      </c>
      <c r="B104" s="96">
        <v>141</v>
      </c>
      <c r="C104" s="96">
        <v>39</v>
      </c>
      <c r="D104" s="99">
        <v>23</v>
      </c>
      <c r="E104" s="96">
        <v>67</v>
      </c>
      <c r="F104" s="99">
        <v>12</v>
      </c>
      <c r="G104" s="96">
        <v>231</v>
      </c>
      <c r="H104" s="96">
        <v>55</v>
      </c>
      <c r="I104" s="99">
        <v>31</v>
      </c>
      <c r="J104" s="96">
        <v>101</v>
      </c>
      <c r="K104" s="99">
        <v>44</v>
      </c>
      <c r="L104" s="90">
        <v>-90</v>
      </c>
      <c r="M104" s="89">
        <v>-16</v>
      </c>
      <c r="N104" s="91">
        <v>-8</v>
      </c>
      <c r="O104" s="90">
        <v>-34</v>
      </c>
      <c r="P104" s="90">
        <v>-32</v>
      </c>
      <c r="Q104" s="96">
        <v>1</v>
      </c>
      <c r="R104" s="96">
        <v>1</v>
      </c>
      <c r="S104" s="98">
        <v>0</v>
      </c>
      <c r="T104" s="75" t="s">
        <v>25</v>
      </c>
      <c r="U104" s="96">
        <v>58</v>
      </c>
      <c r="V104" s="96">
        <v>23</v>
      </c>
      <c r="W104" s="98">
        <v>15</v>
      </c>
      <c r="X104" s="96">
        <v>5</v>
      </c>
      <c r="Y104" s="99">
        <v>15</v>
      </c>
      <c r="Z104" s="96">
        <v>102</v>
      </c>
      <c r="AA104" s="96">
        <v>23</v>
      </c>
      <c r="AB104" s="98">
        <v>22</v>
      </c>
      <c r="AC104" s="96">
        <v>27</v>
      </c>
      <c r="AD104" s="99">
        <v>30</v>
      </c>
      <c r="AE104" s="90">
        <v>-44</v>
      </c>
      <c r="AF104" s="89">
        <v>0</v>
      </c>
      <c r="AG104" s="91">
        <v>-7</v>
      </c>
      <c r="AH104" s="90">
        <v>-22</v>
      </c>
      <c r="AI104" s="90">
        <v>-15</v>
      </c>
      <c r="AJ104" s="96">
        <v>0</v>
      </c>
      <c r="AK104" s="96">
        <v>0</v>
      </c>
      <c r="AL104" s="98">
        <v>0</v>
      </c>
      <c r="AM104" s="75" t="s">
        <v>25</v>
      </c>
      <c r="AN104" s="188">
        <v>36</v>
      </c>
      <c r="AO104" s="188">
        <v>18</v>
      </c>
      <c r="AP104" s="69">
        <v>11</v>
      </c>
      <c r="AQ104" s="188">
        <v>3</v>
      </c>
      <c r="AR104" s="189">
        <v>4</v>
      </c>
      <c r="AS104" s="188">
        <v>64</v>
      </c>
      <c r="AT104" s="188">
        <v>17</v>
      </c>
      <c r="AU104" s="69">
        <v>16</v>
      </c>
      <c r="AV104" s="188">
        <v>17</v>
      </c>
      <c r="AW104" s="189">
        <v>14</v>
      </c>
      <c r="AX104" s="90">
        <v>-28</v>
      </c>
      <c r="AY104" s="89">
        <v>1</v>
      </c>
      <c r="AZ104" s="91">
        <v>-5</v>
      </c>
      <c r="BA104" s="90">
        <v>-14</v>
      </c>
      <c r="BB104" s="90">
        <v>-10</v>
      </c>
      <c r="BC104" s="188">
        <v>0</v>
      </c>
      <c r="BD104" s="188">
        <v>0</v>
      </c>
      <c r="BE104" s="69">
        <v>0</v>
      </c>
      <c r="BF104" s="75" t="s">
        <v>25</v>
      </c>
      <c r="BG104" s="188">
        <v>0</v>
      </c>
      <c r="BH104" s="188">
        <v>0</v>
      </c>
      <c r="BI104" s="69">
        <v>0</v>
      </c>
      <c r="BJ104" s="188">
        <v>0</v>
      </c>
      <c r="BK104" s="189">
        <v>0</v>
      </c>
      <c r="BL104" s="188">
        <v>2</v>
      </c>
      <c r="BM104" s="188">
        <v>1</v>
      </c>
      <c r="BN104" s="69">
        <v>-1</v>
      </c>
      <c r="BO104" s="188">
        <v>1</v>
      </c>
      <c r="BP104" s="189">
        <v>1</v>
      </c>
      <c r="BQ104" s="90">
        <v>-2</v>
      </c>
      <c r="BR104" s="89">
        <v>-1</v>
      </c>
      <c r="BS104" s="91">
        <v>1</v>
      </c>
      <c r="BT104" s="90">
        <v>-1</v>
      </c>
      <c r="BU104" s="90">
        <v>-1</v>
      </c>
      <c r="BV104" s="188">
        <v>0</v>
      </c>
      <c r="BW104" s="188">
        <v>0</v>
      </c>
      <c r="BX104" s="69">
        <v>0</v>
      </c>
      <c r="BY104" s="75" t="s">
        <v>25</v>
      </c>
      <c r="BZ104" s="188">
        <v>38</v>
      </c>
      <c r="CA104" s="188">
        <v>11</v>
      </c>
      <c r="CB104" s="69">
        <v>6</v>
      </c>
      <c r="CC104" s="188">
        <v>8</v>
      </c>
      <c r="CD104" s="189">
        <v>13</v>
      </c>
      <c r="CE104" s="188">
        <v>66</v>
      </c>
      <c r="CF104" s="188">
        <v>9</v>
      </c>
      <c r="CG104" s="69">
        <v>11</v>
      </c>
      <c r="CH104" s="188">
        <v>27</v>
      </c>
      <c r="CI104" s="189">
        <v>19</v>
      </c>
      <c r="CJ104" s="90">
        <v>-28</v>
      </c>
      <c r="CK104" s="89">
        <v>2</v>
      </c>
      <c r="CL104" s="91">
        <v>-5</v>
      </c>
      <c r="CM104" s="90">
        <v>-19</v>
      </c>
      <c r="CN104" s="90">
        <v>-6</v>
      </c>
      <c r="CO104" s="188">
        <v>0</v>
      </c>
      <c r="CP104" s="188">
        <v>0</v>
      </c>
      <c r="CQ104" s="69">
        <v>0</v>
      </c>
      <c r="CR104" s="75" t="s">
        <v>25</v>
      </c>
      <c r="CS104" s="188">
        <v>21</v>
      </c>
      <c r="CT104" s="188">
        <v>7</v>
      </c>
      <c r="CU104" s="69">
        <v>9</v>
      </c>
      <c r="CV104" s="188">
        <v>1</v>
      </c>
      <c r="CW104" s="189">
        <v>4</v>
      </c>
      <c r="CX104" s="188">
        <v>51</v>
      </c>
      <c r="CY104" s="188">
        <v>9</v>
      </c>
      <c r="CZ104" s="69">
        <v>13</v>
      </c>
      <c r="DA104" s="188">
        <v>17</v>
      </c>
      <c r="DB104" s="189">
        <v>12</v>
      </c>
      <c r="DC104" s="90">
        <v>-30</v>
      </c>
      <c r="DD104" s="89">
        <v>-2</v>
      </c>
      <c r="DE104" s="91">
        <v>-4</v>
      </c>
      <c r="DF104" s="90">
        <v>-16</v>
      </c>
      <c r="DG104" s="90">
        <v>-8</v>
      </c>
      <c r="DH104" s="188">
        <v>0</v>
      </c>
      <c r="DI104" s="188">
        <v>0</v>
      </c>
      <c r="DJ104" s="69">
        <v>0</v>
      </c>
      <c r="ED104" s="75"/>
      <c r="ER104" s="75"/>
      <c r="ES104" s="98"/>
      <c r="ET104" s="98"/>
      <c r="EU104" s="98"/>
      <c r="EV104" s="98"/>
      <c r="EW104" s="98"/>
      <c r="EX104" s="98"/>
      <c r="EY104" s="98"/>
      <c r="EZ104" s="98"/>
      <c r="FA104" s="98"/>
      <c r="FB104" s="98"/>
      <c r="FC104" s="98"/>
      <c r="FD104" s="98"/>
      <c r="FE104" s="98"/>
    </row>
    <row r="105" spans="1:161" ht="13.2" customHeight="1">
      <c r="A105" s="75" t="s">
        <v>26</v>
      </c>
      <c r="B105" s="96">
        <v>272</v>
      </c>
      <c r="C105" s="96">
        <v>59</v>
      </c>
      <c r="D105" s="99">
        <v>55</v>
      </c>
      <c r="E105" s="96">
        <v>111</v>
      </c>
      <c r="F105" s="99">
        <v>47</v>
      </c>
      <c r="G105" s="96">
        <v>357</v>
      </c>
      <c r="H105" s="96">
        <v>101</v>
      </c>
      <c r="I105" s="99">
        <v>80</v>
      </c>
      <c r="J105" s="96">
        <v>90</v>
      </c>
      <c r="K105" s="99">
        <v>86</v>
      </c>
      <c r="L105" s="90">
        <v>-85</v>
      </c>
      <c r="M105" s="89">
        <v>-42</v>
      </c>
      <c r="N105" s="91">
        <v>-25</v>
      </c>
      <c r="O105" s="90">
        <v>21</v>
      </c>
      <c r="P105" s="90">
        <v>-39</v>
      </c>
      <c r="Q105" s="96">
        <v>0</v>
      </c>
      <c r="R105" s="96">
        <v>0</v>
      </c>
      <c r="S105" s="98">
        <v>0</v>
      </c>
      <c r="T105" s="75" t="s">
        <v>26</v>
      </c>
      <c r="U105" s="96">
        <v>176</v>
      </c>
      <c r="V105" s="96">
        <v>32</v>
      </c>
      <c r="W105" s="98">
        <v>36</v>
      </c>
      <c r="X105" s="96">
        <v>48</v>
      </c>
      <c r="Y105" s="99">
        <v>60</v>
      </c>
      <c r="Z105" s="96">
        <v>226</v>
      </c>
      <c r="AA105" s="96">
        <v>50</v>
      </c>
      <c r="AB105" s="98">
        <v>60</v>
      </c>
      <c r="AC105" s="96">
        <v>61</v>
      </c>
      <c r="AD105" s="99">
        <v>55</v>
      </c>
      <c r="AE105" s="90">
        <v>-50</v>
      </c>
      <c r="AF105" s="89">
        <v>-18</v>
      </c>
      <c r="AG105" s="91">
        <v>-24</v>
      </c>
      <c r="AH105" s="90">
        <v>-13</v>
      </c>
      <c r="AI105" s="90">
        <v>5</v>
      </c>
      <c r="AJ105" s="96">
        <v>0</v>
      </c>
      <c r="AK105" s="96">
        <v>0</v>
      </c>
      <c r="AL105" s="98">
        <v>0</v>
      </c>
      <c r="AM105" s="75" t="s">
        <v>26</v>
      </c>
      <c r="AN105" s="188">
        <v>104</v>
      </c>
      <c r="AO105" s="188">
        <v>23</v>
      </c>
      <c r="AP105" s="69">
        <v>21</v>
      </c>
      <c r="AQ105" s="188">
        <v>33</v>
      </c>
      <c r="AR105" s="189">
        <v>27</v>
      </c>
      <c r="AS105" s="188">
        <v>116</v>
      </c>
      <c r="AT105" s="188">
        <v>20</v>
      </c>
      <c r="AU105" s="69">
        <v>37</v>
      </c>
      <c r="AV105" s="188">
        <v>32</v>
      </c>
      <c r="AW105" s="189">
        <v>27</v>
      </c>
      <c r="AX105" s="90">
        <v>-12</v>
      </c>
      <c r="AY105" s="89">
        <v>3</v>
      </c>
      <c r="AZ105" s="91">
        <v>-16</v>
      </c>
      <c r="BA105" s="90">
        <v>1</v>
      </c>
      <c r="BB105" s="90">
        <v>0</v>
      </c>
      <c r="BC105" s="188">
        <v>0</v>
      </c>
      <c r="BD105" s="188">
        <v>0</v>
      </c>
      <c r="BE105" s="69">
        <v>0</v>
      </c>
      <c r="BF105" s="75" t="s">
        <v>26</v>
      </c>
      <c r="BG105" s="188">
        <v>3</v>
      </c>
      <c r="BH105" s="188">
        <v>2</v>
      </c>
      <c r="BI105" s="69">
        <v>0</v>
      </c>
      <c r="BJ105" s="188">
        <v>1</v>
      </c>
      <c r="BK105" s="189">
        <v>0</v>
      </c>
      <c r="BL105" s="188">
        <v>6</v>
      </c>
      <c r="BM105" s="188">
        <v>3</v>
      </c>
      <c r="BN105" s="69">
        <v>1</v>
      </c>
      <c r="BO105" s="188">
        <v>1</v>
      </c>
      <c r="BP105" s="189">
        <v>1</v>
      </c>
      <c r="BQ105" s="90">
        <v>-3</v>
      </c>
      <c r="BR105" s="89">
        <v>-1</v>
      </c>
      <c r="BS105" s="91">
        <v>-1</v>
      </c>
      <c r="BT105" s="90">
        <v>0</v>
      </c>
      <c r="BU105" s="90">
        <v>-1</v>
      </c>
      <c r="BV105" s="188">
        <v>0</v>
      </c>
      <c r="BW105" s="188">
        <v>0</v>
      </c>
      <c r="BX105" s="69">
        <v>0</v>
      </c>
      <c r="BY105" s="75" t="s">
        <v>26</v>
      </c>
      <c r="BZ105" s="188">
        <v>108</v>
      </c>
      <c r="CA105" s="188">
        <v>31</v>
      </c>
      <c r="CB105" s="69">
        <v>20</v>
      </c>
      <c r="CC105" s="188">
        <v>28</v>
      </c>
      <c r="CD105" s="189">
        <v>29</v>
      </c>
      <c r="CE105" s="188">
        <v>113</v>
      </c>
      <c r="CF105" s="188">
        <v>26</v>
      </c>
      <c r="CG105" s="69">
        <v>27</v>
      </c>
      <c r="CH105" s="188">
        <v>35</v>
      </c>
      <c r="CI105" s="189">
        <v>25</v>
      </c>
      <c r="CJ105" s="90">
        <v>-5</v>
      </c>
      <c r="CK105" s="89">
        <v>5</v>
      </c>
      <c r="CL105" s="91">
        <v>-7</v>
      </c>
      <c r="CM105" s="90">
        <v>-7</v>
      </c>
      <c r="CN105" s="90">
        <v>4</v>
      </c>
      <c r="CO105" s="188">
        <v>0</v>
      </c>
      <c r="CP105" s="188">
        <v>0</v>
      </c>
      <c r="CQ105" s="69">
        <v>0</v>
      </c>
      <c r="CR105" s="75" t="s">
        <v>26</v>
      </c>
      <c r="CS105" s="188">
        <v>44</v>
      </c>
      <c r="CT105" s="188">
        <v>8</v>
      </c>
      <c r="CU105" s="69">
        <v>12</v>
      </c>
      <c r="CV105" s="188">
        <v>13</v>
      </c>
      <c r="CW105" s="189">
        <v>11</v>
      </c>
      <c r="CX105" s="188">
        <v>66</v>
      </c>
      <c r="CY105" s="188">
        <v>8</v>
      </c>
      <c r="CZ105" s="69">
        <v>11</v>
      </c>
      <c r="DA105" s="188">
        <v>20</v>
      </c>
      <c r="DB105" s="189">
        <v>27</v>
      </c>
      <c r="DC105" s="90">
        <v>-22</v>
      </c>
      <c r="DD105" s="89">
        <v>0</v>
      </c>
      <c r="DE105" s="91">
        <v>1</v>
      </c>
      <c r="DF105" s="90">
        <v>-7</v>
      </c>
      <c r="DG105" s="90">
        <v>-16</v>
      </c>
      <c r="DH105" s="188">
        <v>0</v>
      </c>
      <c r="DI105" s="188">
        <v>0</v>
      </c>
      <c r="DJ105" s="69">
        <v>0</v>
      </c>
      <c r="ED105" s="75"/>
      <c r="ER105" s="75"/>
      <c r="ES105" s="98"/>
      <c r="ET105" s="98"/>
      <c r="EU105" s="98"/>
      <c r="EV105" s="98"/>
      <c r="EW105" s="98"/>
      <c r="EX105" s="98"/>
      <c r="EY105" s="98"/>
      <c r="EZ105" s="98"/>
      <c r="FA105" s="98"/>
      <c r="FB105" s="98"/>
      <c r="FC105" s="98"/>
      <c r="FD105" s="98"/>
      <c r="FE105" s="98"/>
    </row>
    <row r="106" spans="1:161" ht="13.2" customHeight="1">
      <c r="A106" s="75" t="s">
        <v>27</v>
      </c>
      <c r="B106" s="96">
        <v>215</v>
      </c>
      <c r="C106" s="96">
        <v>37</v>
      </c>
      <c r="D106" s="99">
        <v>50</v>
      </c>
      <c r="E106" s="96">
        <v>69</v>
      </c>
      <c r="F106" s="99">
        <v>59</v>
      </c>
      <c r="G106" s="96">
        <v>251</v>
      </c>
      <c r="H106" s="96">
        <v>74</v>
      </c>
      <c r="I106" s="99">
        <v>79</v>
      </c>
      <c r="J106" s="96">
        <v>60</v>
      </c>
      <c r="K106" s="99">
        <v>38</v>
      </c>
      <c r="L106" s="90">
        <v>-36</v>
      </c>
      <c r="M106" s="89">
        <v>-37</v>
      </c>
      <c r="N106" s="91">
        <v>-29</v>
      </c>
      <c r="O106" s="90">
        <v>9</v>
      </c>
      <c r="P106" s="90">
        <v>21</v>
      </c>
      <c r="Q106" s="96">
        <v>2</v>
      </c>
      <c r="R106" s="96">
        <v>2</v>
      </c>
      <c r="S106" s="98">
        <v>0</v>
      </c>
      <c r="T106" s="75" t="s">
        <v>27</v>
      </c>
      <c r="U106" s="96">
        <v>135</v>
      </c>
      <c r="V106" s="96">
        <v>35</v>
      </c>
      <c r="W106" s="98">
        <v>30</v>
      </c>
      <c r="X106" s="96">
        <v>34</v>
      </c>
      <c r="Y106" s="99">
        <v>36</v>
      </c>
      <c r="Z106" s="96">
        <v>126</v>
      </c>
      <c r="AA106" s="96">
        <v>39</v>
      </c>
      <c r="AB106" s="98">
        <v>43</v>
      </c>
      <c r="AC106" s="96">
        <v>18</v>
      </c>
      <c r="AD106" s="99">
        <v>26</v>
      </c>
      <c r="AE106" s="90">
        <v>9</v>
      </c>
      <c r="AF106" s="89">
        <v>-4</v>
      </c>
      <c r="AG106" s="91">
        <v>-13</v>
      </c>
      <c r="AH106" s="90">
        <v>16</v>
      </c>
      <c r="AI106" s="90">
        <v>10</v>
      </c>
      <c r="AJ106" s="96">
        <v>0</v>
      </c>
      <c r="AK106" s="96">
        <v>0</v>
      </c>
      <c r="AL106" s="98">
        <v>0</v>
      </c>
      <c r="AM106" s="75" t="s">
        <v>27</v>
      </c>
      <c r="AN106" s="188">
        <v>96</v>
      </c>
      <c r="AO106" s="188">
        <v>24</v>
      </c>
      <c r="AP106" s="69">
        <v>27</v>
      </c>
      <c r="AQ106" s="188">
        <v>26</v>
      </c>
      <c r="AR106" s="189">
        <v>19</v>
      </c>
      <c r="AS106" s="188">
        <v>109</v>
      </c>
      <c r="AT106" s="188">
        <v>32</v>
      </c>
      <c r="AU106" s="69">
        <v>41</v>
      </c>
      <c r="AV106" s="188">
        <v>13</v>
      </c>
      <c r="AW106" s="189">
        <v>23</v>
      </c>
      <c r="AX106" s="90">
        <v>-13</v>
      </c>
      <c r="AY106" s="89">
        <v>-8</v>
      </c>
      <c r="AZ106" s="91">
        <v>-14</v>
      </c>
      <c r="BA106" s="90">
        <v>13</v>
      </c>
      <c r="BB106" s="90">
        <v>-4</v>
      </c>
      <c r="BC106" s="188">
        <v>1</v>
      </c>
      <c r="BD106" s="188">
        <v>1</v>
      </c>
      <c r="BE106" s="69">
        <v>0</v>
      </c>
      <c r="BF106" s="75" t="s">
        <v>27</v>
      </c>
      <c r="BG106" s="188">
        <v>4</v>
      </c>
      <c r="BH106" s="188">
        <v>1</v>
      </c>
      <c r="BI106" s="69">
        <v>1</v>
      </c>
      <c r="BJ106" s="188">
        <v>1</v>
      </c>
      <c r="BK106" s="189">
        <v>1</v>
      </c>
      <c r="BL106" s="188">
        <v>5</v>
      </c>
      <c r="BM106" s="188">
        <v>1</v>
      </c>
      <c r="BN106" s="69">
        <v>1</v>
      </c>
      <c r="BO106" s="188">
        <v>0</v>
      </c>
      <c r="BP106" s="189">
        <v>3</v>
      </c>
      <c r="BQ106" s="90">
        <v>-1</v>
      </c>
      <c r="BR106" s="89">
        <v>0</v>
      </c>
      <c r="BS106" s="91">
        <v>0</v>
      </c>
      <c r="BT106" s="90">
        <v>1</v>
      </c>
      <c r="BU106" s="90">
        <v>-2</v>
      </c>
      <c r="BV106" s="188">
        <v>0</v>
      </c>
      <c r="BW106" s="188">
        <v>0</v>
      </c>
      <c r="BX106" s="69">
        <v>0</v>
      </c>
      <c r="BY106" s="75" t="s">
        <v>27</v>
      </c>
      <c r="BZ106" s="188">
        <v>83</v>
      </c>
      <c r="CA106" s="188">
        <v>23</v>
      </c>
      <c r="CB106" s="69">
        <v>28</v>
      </c>
      <c r="CC106" s="188">
        <v>15</v>
      </c>
      <c r="CD106" s="189">
        <v>17</v>
      </c>
      <c r="CE106" s="188">
        <v>104</v>
      </c>
      <c r="CF106" s="188">
        <v>43</v>
      </c>
      <c r="CG106" s="69">
        <v>32</v>
      </c>
      <c r="CH106" s="188">
        <v>18</v>
      </c>
      <c r="CI106" s="189">
        <v>11</v>
      </c>
      <c r="CJ106" s="90">
        <v>-21</v>
      </c>
      <c r="CK106" s="89">
        <v>-20</v>
      </c>
      <c r="CL106" s="91">
        <v>-4</v>
      </c>
      <c r="CM106" s="90">
        <v>-3</v>
      </c>
      <c r="CN106" s="90">
        <v>6</v>
      </c>
      <c r="CO106" s="188">
        <v>2</v>
      </c>
      <c r="CP106" s="188">
        <v>2</v>
      </c>
      <c r="CQ106" s="69">
        <v>0</v>
      </c>
      <c r="CR106" s="75" t="s">
        <v>27</v>
      </c>
      <c r="CS106" s="188">
        <v>51</v>
      </c>
      <c r="CT106" s="188">
        <v>10</v>
      </c>
      <c r="CU106" s="69">
        <v>12</v>
      </c>
      <c r="CV106" s="188">
        <v>16</v>
      </c>
      <c r="CW106" s="189">
        <v>13</v>
      </c>
      <c r="CX106" s="188">
        <v>47</v>
      </c>
      <c r="CY106" s="188">
        <v>8</v>
      </c>
      <c r="CZ106" s="69">
        <v>11</v>
      </c>
      <c r="DA106" s="188">
        <v>13</v>
      </c>
      <c r="DB106" s="189">
        <v>15</v>
      </c>
      <c r="DC106" s="90">
        <v>4</v>
      </c>
      <c r="DD106" s="89">
        <v>2</v>
      </c>
      <c r="DE106" s="91">
        <v>1</v>
      </c>
      <c r="DF106" s="90">
        <v>3</v>
      </c>
      <c r="DG106" s="90">
        <v>-2</v>
      </c>
      <c r="DH106" s="188">
        <v>0</v>
      </c>
      <c r="DI106" s="188">
        <v>0</v>
      </c>
      <c r="DJ106" s="69">
        <v>0</v>
      </c>
      <c r="ED106" s="75"/>
      <c r="ER106" s="75"/>
      <c r="ES106" s="98"/>
      <c r="ET106" s="98"/>
      <c r="EU106" s="98"/>
      <c r="EV106" s="98"/>
      <c r="EW106" s="98"/>
      <c r="EX106" s="98"/>
      <c r="EY106" s="98"/>
      <c r="EZ106" s="98"/>
      <c r="FA106" s="98"/>
      <c r="FB106" s="98"/>
      <c r="FC106" s="98"/>
      <c r="FD106" s="98"/>
      <c r="FE106" s="98"/>
    </row>
    <row r="107" spans="1:161" ht="13.2" customHeight="1">
      <c r="A107" s="75" t="s">
        <v>28</v>
      </c>
      <c r="B107" s="96">
        <v>164</v>
      </c>
      <c r="C107" s="96">
        <v>36</v>
      </c>
      <c r="D107" s="99">
        <v>33</v>
      </c>
      <c r="E107" s="96">
        <v>40</v>
      </c>
      <c r="F107" s="99">
        <v>55</v>
      </c>
      <c r="G107" s="96">
        <v>160</v>
      </c>
      <c r="H107" s="96">
        <v>49</v>
      </c>
      <c r="I107" s="99">
        <v>45</v>
      </c>
      <c r="J107" s="96">
        <v>41</v>
      </c>
      <c r="K107" s="99">
        <v>25</v>
      </c>
      <c r="L107" s="90">
        <v>4</v>
      </c>
      <c r="M107" s="89">
        <v>-13</v>
      </c>
      <c r="N107" s="91">
        <v>-12</v>
      </c>
      <c r="O107" s="90">
        <v>-1</v>
      </c>
      <c r="P107" s="90">
        <v>30</v>
      </c>
      <c r="Q107" s="96">
        <v>2</v>
      </c>
      <c r="R107" s="96">
        <v>0</v>
      </c>
      <c r="S107" s="98">
        <v>2</v>
      </c>
      <c r="T107" s="75" t="s">
        <v>28</v>
      </c>
      <c r="U107" s="96">
        <v>91</v>
      </c>
      <c r="V107" s="96">
        <v>22</v>
      </c>
      <c r="W107" s="98">
        <v>21</v>
      </c>
      <c r="X107" s="96">
        <v>24</v>
      </c>
      <c r="Y107" s="99">
        <v>24</v>
      </c>
      <c r="Z107" s="96">
        <v>87</v>
      </c>
      <c r="AA107" s="96">
        <v>35</v>
      </c>
      <c r="AB107" s="98">
        <v>22</v>
      </c>
      <c r="AC107" s="96">
        <v>14</v>
      </c>
      <c r="AD107" s="99">
        <v>16</v>
      </c>
      <c r="AE107" s="90">
        <v>4</v>
      </c>
      <c r="AF107" s="89">
        <v>-13</v>
      </c>
      <c r="AG107" s="91">
        <v>-1</v>
      </c>
      <c r="AH107" s="90">
        <v>10</v>
      </c>
      <c r="AI107" s="90">
        <v>8</v>
      </c>
      <c r="AJ107" s="96">
        <v>1</v>
      </c>
      <c r="AK107" s="96">
        <v>0</v>
      </c>
      <c r="AL107" s="98">
        <v>1</v>
      </c>
      <c r="AM107" s="75" t="s">
        <v>28</v>
      </c>
      <c r="AN107" s="188">
        <v>80</v>
      </c>
      <c r="AO107" s="188">
        <v>24</v>
      </c>
      <c r="AP107" s="69">
        <v>26</v>
      </c>
      <c r="AQ107" s="188">
        <v>15</v>
      </c>
      <c r="AR107" s="189">
        <v>15</v>
      </c>
      <c r="AS107" s="188">
        <v>67</v>
      </c>
      <c r="AT107" s="188">
        <v>28</v>
      </c>
      <c r="AU107" s="69">
        <v>24</v>
      </c>
      <c r="AV107" s="188">
        <v>7</v>
      </c>
      <c r="AW107" s="189">
        <v>8</v>
      </c>
      <c r="AX107" s="90">
        <v>13</v>
      </c>
      <c r="AY107" s="89">
        <v>-4</v>
      </c>
      <c r="AZ107" s="91">
        <v>2</v>
      </c>
      <c r="BA107" s="90">
        <v>8</v>
      </c>
      <c r="BB107" s="90">
        <v>7</v>
      </c>
      <c r="BC107" s="188">
        <v>0</v>
      </c>
      <c r="BD107" s="188">
        <v>0</v>
      </c>
      <c r="BE107" s="69">
        <v>0</v>
      </c>
      <c r="BF107" s="75" t="s">
        <v>28</v>
      </c>
      <c r="BG107" s="188">
        <v>4</v>
      </c>
      <c r="BH107" s="188">
        <v>2</v>
      </c>
      <c r="BI107" s="69">
        <v>2</v>
      </c>
      <c r="BJ107" s="188">
        <v>0</v>
      </c>
      <c r="BK107" s="189">
        <v>0</v>
      </c>
      <c r="BL107" s="188">
        <v>1</v>
      </c>
      <c r="BM107" s="188">
        <v>0</v>
      </c>
      <c r="BN107" s="69">
        <v>0</v>
      </c>
      <c r="BO107" s="188">
        <v>0</v>
      </c>
      <c r="BP107" s="189">
        <v>1</v>
      </c>
      <c r="BQ107" s="90">
        <v>3</v>
      </c>
      <c r="BR107" s="89">
        <v>2</v>
      </c>
      <c r="BS107" s="91">
        <v>2</v>
      </c>
      <c r="BT107" s="90">
        <v>0</v>
      </c>
      <c r="BU107" s="90">
        <v>-1</v>
      </c>
      <c r="BV107" s="188">
        <v>0</v>
      </c>
      <c r="BW107" s="188">
        <v>0</v>
      </c>
      <c r="BX107" s="69">
        <v>0</v>
      </c>
      <c r="BY107" s="75" t="s">
        <v>28</v>
      </c>
      <c r="BZ107" s="188">
        <v>49</v>
      </c>
      <c r="CA107" s="188">
        <v>21</v>
      </c>
      <c r="CB107" s="69">
        <v>16</v>
      </c>
      <c r="CC107" s="188">
        <v>8</v>
      </c>
      <c r="CD107" s="189">
        <v>4</v>
      </c>
      <c r="CE107" s="188">
        <v>44</v>
      </c>
      <c r="CF107" s="188">
        <v>17</v>
      </c>
      <c r="CG107" s="69">
        <v>13</v>
      </c>
      <c r="CH107" s="188">
        <v>7</v>
      </c>
      <c r="CI107" s="189">
        <v>7</v>
      </c>
      <c r="CJ107" s="90">
        <v>5</v>
      </c>
      <c r="CK107" s="89">
        <v>4</v>
      </c>
      <c r="CL107" s="91">
        <v>3</v>
      </c>
      <c r="CM107" s="90">
        <v>1</v>
      </c>
      <c r="CN107" s="90">
        <v>-3</v>
      </c>
      <c r="CO107" s="188">
        <v>1</v>
      </c>
      <c r="CP107" s="188">
        <v>1</v>
      </c>
      <c r="CQ107" s="69">
        <v>0</v>
      </c>
      <c r="CR107" s="75" t="s">
        <v>28</v>
      </c>
      <c r="CS107" s="188">
        <v>31</v>
      </c>
      <c r="CT107" s="188">
        <v>11</v>
      </c>
      <c r="CU107" s="69">
        <v>5</v>
      </c>
      <c r="CV107" s="188">
        <v>5</v>
      </c>
      <c r="CW107" s="189">
        <v>10</v>
      </c>
      <c r="CX107" s="188">
        <v>42</v>
      </c>
      <c r="CY107" s="188">
        <v>12</v>
      </c>
      <c r="CZ107" s="69">
        <v>8</v>
      </c>
      <c r="DA107" s="188">
        <v>9</v>
      </c>
      <c r="DB107" s="189">
        <v>13</v>
      </c>
      <c r="DC107" s="90">
        <v>-11</v>
      </c>
      <c r="DD107" s="89">
        <v>-1</v>
      </c>
      <c r="DE107" s="91">
        <v>-3</v>
      </c>
      <c r="DF107" s="90">
        <v>-4</v>
      </c>
      <c r="DG107" s="90">
        <v>-3</v>
      </c>
      <c r="DH107" s="188">
        <v>0</v>
      </c>
      <c r="DI107" s="188">
        <v>0</v>
      </c>
      <c r="DJ107" s="69">
        <v>0</v>
      </c>
      <c r="ED107" s="75"/>
      <c r="ER107" s="75"/>
      <c r="ES107" s="98"/>
      <c r="ET107" s="98"/>
      <c r="EU107" s="98"/>
      <c r="EV107" s="98"/>
      <c r="EW107" s="98"/>
      <c r="EX107" s="98"/>
      <c r="EY107" s="98"/>
      <c r="EZ107" s="98"/>
      <c r="FA107" s="98"/>
      <c r="FB107" s="98"/>
      <c r="FC107" s="98"/>
      <c r="FD107" s="98"/>
      <c r="FE107" s="98"/>
    </row>
    <row r="108" spans="1:161" ht="13.2" customHeight="1">
      <c r="A108" s="75" t="s">
        <v>29</v>
      </c>
      <c r="B108" s="96">
        <v>105</v>
      </c>
      <c r="C108" s="96">
        <v>26</v>
      </c>
      <c r="D108" s="99">
        <v>18</v>
      </c>
      <c r="E108" s="96">
        <v>28</v>
      </c>
      <c r="F108" s="99">
        <v>33</v>
      </c>
      <c r="G108" s="96">
        <v>116</v>
      </c>
      <c r="H108" s="96">
        <v>26</v>
      </c>
      <c r="I108" s="99">
        <v>36</v>
      </c>
      <c r="J108" s="96">
        <v>31</v>
      </c>
      <c r="K108" s="99">
        <v>23</v>
      </c>
      <c r="L108" s="90">
        <v>-11</v>
      </c>
      <c r="M108" s="89">
        <v>0</v>
      </c>
      <c r="N108" s="91">
        <v>-18</v>
      </c>
      <c r="O108" s="90">
        <v>-3</v>
      </c>
      <c r="P108" s="90">
        <v>10</v>
      </c>
      <c r="Q108" s="96">
        <v>3</v>
      </c>
      <c r="R108" s="96">
        <v>3</v>
      </c>
      <c r="S108" s="98">
        <v>0</v>
      </c>
      <c r="T108" s="75" t="s">
        <v>29</v>
      </c>
      <c r="U108" s="96">
        <v>79</v>
      </c>
      <c r="V108" s="96">
        <v>22</v>
      </c>
      <c r="W108" s="98">
        <v>17</v>
      </c>
      <c r="X108" s="96">
        <v>24</v>
      </c>
      <c r="Y108" s="99">
        <v>16</v>
      </c>
      <c r="Z108" s="96">
        <v>55</v>
      </c>
      <c r="AA108" s="96">
        <v>24</v>
      </c>
      <c r="AB108" s="98">
        <v>15</v>
      </c>
      <c r="AC108" s="96">
        <v>10</v>
      </c>
      <c r="AD108" s="99">
        <v>6</v>
      </c>
      <c r="AE108" s="90">
        <v>24</v>
      </c>
      <c r="AF108" s="89">
        <v>-2</v>
      </c>
      <c r="AG108" s="91">
        <v>2</v>
      </c>
      <c r="AH108" s="90">
        <v>14</v>
      </c>
      <c r="AI108" s="90">
        <v>10</v>
      </c>
      <c r="AJ108" s="96">
        <v>0</v>
      </c>
      <c r="AK108" s="96">
        <v>0</v>
      </c>
      <c r="AL108" s="98">
        <v>0</v>
      </c>
      <c r="AM108" s="75" t="s">
        <v>29</v>
      </c>
      <c r="AN108" s="188">
        <v>71</v>
      </c>
      <c r="AO108" s="188">
        <v>25</v>
      </c>
      <c r="AP108" s="69">
        <v>21</v>
      </c>
      <c r="AQ108" s="188">
        <v>13</v>
      </c>
      <c r="AR108" s="189">
        <v>12</v>
      </c>
      <c r="AS108" s="188">
        <v>48</v>
      </c>
      <c r="AT108" s="188">
        <v>19</v>
      </c>
      <c r="AU108" s="69">
        <v>16</v>
      </c>
      <c r="AV108" s="188">
        <v>6</v>
      </c>
      <c r="AW108" s="189">
        <v>7</v>
      </c>
      <c r="AX108" s="90">
        <v>23</v>
      </c>
      <c r="AY108" s="89">
        <v>6</v>
      </c>
      <c r="AZ108" s="91">
        <v>5</v>
      </c>
      <c r="BA108" s="90">
        <v>7</v>
      </c>
      <c r="BB108" s="90">
        <v>5</v>
      </c>
      <c r="BC108" s="188">
        <v>0</v>
      </c>
      <c r="BD108" s="188">
        <v>0</v>
      </c>
      <c r="BE108" s="69">
        <v>0</v>
      </c>
      <c r="BF108" s="75" t="s">
        <v>29</v>
      </c>
      <c r="BG108" s="188">
        <v>4</v>
      </c>
      <c r="BH108" s="188">
        <v>1</v>
      </c>
      <c r="BI108" s="69">
        <v>3</v>
      </c>
      <c r="BJ108" s="188">
        <v>0</v>
      </c>
      <c r="BK108" s="189">
        <v>0</v>
      </c>
      <c r="BL108" s="188">
        <v>7</v>
      </c>
      <c r="BM108" s="188">
        <v>3</v>
      </c>
      <c r="BN108" s="69">
        <v>3</v>
      </c>
      <c r="BO108" s="188">
        <v>0</v>
      </c>
      <c r="BP108" s="189">
        <v>1</v>
      </c>
      <c r="BQ108" s="90">
        <v>-3</v>
      </c>
      <c r="BR108" s="89">
        <v>-2</v>
      </c>
      <c r="BS108" s="91">
        <v>0</v>
      </c>
      <c r="BT108" s="90">
        <v>0</v>
      </c>
      <c r="BU108" s="90">
        <v>-1</v>
      </c>
      <c r="BV108" s="188">
        <v>0</v>
      </c>
      <c r="BW108" s="188">
        <v>0</v>
      </c>
      <c r="BX108" s="69">
        <v>0</v>
      </c>
      <c r="BY108" s="75" t="s">
        <v>29</v>
      </c>
      <c r="BZ108" s="188">
        <v>37</v>
      </c>
      <c r="CA108" s="188">
        <v>15</v>
      </c>
      <c r="CB108" s="69">
        <v>13</v>
      </c>
      <c r="CC108" s="188">
        <v>4</v>
      </c>
      <c r="CD108" s="189">
        <v>5</v>
      </c>
      <c r="CE108" s="188">
        <v>41</v>
      </c>
      <c r="CF108" s="188">
        <v>13</v>
      </c>
      <c r="CG108" s="69">
        <v>19</v>
      </c>
      <c r="CH108" s="188">
        <v>5</v>
      </c>
      <c r="CI108" s="189">
        <v>4</v>
      </c>
      <c r="CJ108" s="90">
        <v>-4</v>
      </c>
      <c r="CK108" s="89">
        <v>2</v>
      </c>
      <c r="CL108" s="91">
        <v>-6</v>
      </c>
      <c r="CM108" s="90">
        <v>-1</v>
      </c>
      <c r="CN108" s="90">
        <v>1</v>
      </c>
      <c r="CO108" s="188">
        <v>1</v>
      </c>
      <c r="CP108" s="188">
        <v>1</v>
      </c>
      <c r="CQ108" s="69">
        <v>0</v>
      </c>
      <c r="CR108" s="75" t="s">
        <v>29</v>
      </c>
      <c r="CS108" s="188">
        <v>18</v>
      </c>
      <c r="CT108" s="188">
        <v>4</v>
      </c>
      <c r="CU108" s="69">
        <v>7</v>
      </c>
      <c r="CV108" s="188">
        <v>2</v>
      </c>
      <c r="CW108" s="189">
        <v>5</v>
      </c>
      <c r="CX108" s="188">
        <v>33</v>
      </c>
      <c r="CY108" s="188">
        <v>10</v>
      </c>
      <c r="CZ108" s="69">
        <v>13</v>
      </c>
      <c r="DA108" s="188">
        <v>3</v>
      </c>
      <c r="DB108" s="189">
        <v>7</v>
      </c>
      <c r="DC108" s="90">
        <v>-15</v>
      </c>
      <c r="DD108" s="89">
        <v>-6</v>
      </c>
      <c r="DE108" s="91">
        <v>-6</v>
      </c>
      <c r="DF108" s="90">
        <v>-1</v>
      </c>
      <c r="DG108" s="90">
        <v>-2</v>
      </c>
      <c r="DH108" s="188">
        <v>0</v>
      </c>
      <c r="DI108" s="188">
        <v>0</v>
      </c>
      <c r="DJ108" s="69">
        <v>0</v>
      </c>
      <c r="ED108" s="75"/>
      <c r="ER108" s="75"/>
      <c r="ES108" s="98"/>
      <c r="ET108" s="98"/>
      <c r="EU108" s="98"/>
      <c r="EV108" s="98"/>
      <c r="EW108" s="98"/>
      <c r="EX108" s="98"/>
      <c r="EY108" s="98"/>
      <c r="EZ108" s="98"/>
      <c r="FA108" s="98"/>
      <c r="FB108" s="98"/>
      <c r="FC108" s="98"/>
      <c r="FD108" s="98"/>
      <c r="FE108" s="98"/>
    </row>
    <row r="109" spans="1:161" ht="13.2" customHeight="1">
      <c r="A109" s="75" t="s">
        <v>30</v>
      </c>
      <c r="B109" s="96">
        <v>77</v>
      </c>
      <c r="C109" s="96">
        <v>20</v>
      </c>
      <c r="D109" s="99">
        <v>17</v>
      </c>
      <c r="E109" s="96">
        <v>19</v>
      </c>
      <c r="F109" s="99">
        <v>21</v>
      </c>
      <c r="G109" s="96">
        <v>74</v>
      </c>
      <c r="H109" s="96">
        <v>24</v>
      </c>
      <c r="I109" s="99">
        <v>18</v>
      </c>
      <c r="J109" s="96">
        <v>17</v>
      </c>
      <c r="K109" s="99">
        <v>15</v>
      </c>
      <c r="L109" s="90">
        <v>3</v>
      </c>
      <c r="M109" s="89">
        <v>-4</v>
      </c>
      <c r="N109" s="91">
        <v>-1</v>
      </c>
      <c r="O109" s="90">
        <v>2</v>
      </c>
      <c r="P109" s="90">
        <v>6</v>
      </c>
      <c r="Q109" s="96">
        <v>2</v>
      </c>
      <c r="R109" s="96">
        <v>2</v>
      </c>
      <c r="S109" s="98">
        <v>0</v>
      </c>
      <c r="T109" s="75" t="s">
        <v>30</v>
      </c>
      <c r="U109" s="96">
        <v>61</v>
      </c>
      <c r="V109" s="96">
        <v>19</v>
      </c>
      <c r="W109" s="98">
        <v>15</v>
      </c>
      <c r="X109" s="96">
        <v>11</v>
      </c>
      <c r="Y109" s="99">
        <v>16</v>
      </c>
      <c r="Z109" s="96">
        <v>41</v>
      </c>
      <c r="AA109" s="96">
        <v>19</v>
      </c>
      <c r="AB109" s="98">
        <v>12</v>
      </c>
      <c r="AC109" s="96">
        <v>3</v>
      </c>
      <c r="AD109" s="99">
        <v>7</v>
      </c>
      <c r="AE109" s="90">
        <v>20</v>
      </c>
      <c r="AF109" s="89">
        <v>0</v>
      </c>
      <c r="AG109" s="91">
        <v>3</v>
      </c>
      <c r="AH109" s="90">
        <v>8</v>
      </c>
      <c r="AI109" s="90">
        <v>9</v>
      </c>
      <c r="AJ109" s="96">
        <v>1</v>
      </c>
      <c r="AK109" s="96">
        <v>1</v>
      </c>
      <c r="AL109" s="98">
        <v>0</v>
      </c>
      <c r="AM109" s="75" t="s">
        <v>30</v>
      </c>
      <c r="AN109" s="188">
        <v>28</v>
      </c>
      <c r="AO109" s="188">
        <v>9</v>
      </c>
      <c r="AP109" s="69">
        <v>8</v>
      </c>
      <c r="AQ109" s="188">
        <v>6</v>
      </c>
      <c r="AR109" s="189">
        <v>5</v>
      </c>
      <c r="AS109" s="188">
        <v>39</v>
      </c>
      <c r="AT109" s="188">
        <v>18</v>
      </c>
      <c r="AU109" s="69">
        <v>11</v>
      </c>
      <c r="AV109" s="188">
        <v>3</v>
      </c>
      <c r="AW109" s="189">
        <v>7</v>
      </c>
      <c r="AX109" s="90">
        <v>-11</v>
      </c>
      <c r="AY109" s="89">
        <v>-9</v>
      </c>
      <c r="AZ109" s="91">
        <v>-3</v>
      </c>
      <c r="BA109" s="90">
        <v>3</v>
      </c>
      <c r="BB109" s="90">
        <v>-2</v>
      </c>
      <c r="BC109" s="188">
        <v>0</v>
      </c>
      <c r="BD109" s="188">
        <v>0</v>
      </c>
      <c r="BE109" s="69">
        <v>0</v>
      </c>
      <c r="BF109" s="75" t="s">
        <v>30</v>
      </c>
      <c r="BG109" s="188">
        <v>6</v>
      </c>
      <c r="BH109" s="188">
        <v>4</v>
      </c>
      <c r="BI109" s="69">
        <v>1</v>
      </c>
      <c r="BJ109" s="188">
        <v>1</v>
      </c>
      <c r="BK109" s="189">
        <v>0</v>
      </c>
      <c r="BL109" s="188">
        <v>5</v>
      </c>
      <c r="BM109" s="188">
        <v>3</v>
      </c>
      <c r="BN109" s="69">
        <v>1</v>
      </c>
      <c r="BO109" s="188">
        <v>1</v>
      </c>
      <c r="BP109" s="189">
        <v>0</v>
      </c>
      <c r="BQ109" s="90">
        <v>1</v>
      </c>
      <c r="BR109" s="89">
        <v>1</v>
      </c>
      <c r="BS109" s="91">
        <v>0</v>
      </c>
      <c r="BT109" s="90">
        <v>0</v>
      </c>
      <c r="BU109" s="90">
        <v>0</v>
      </c>
      <c r="BV109" s="188">
        <v>0</v>
      </c>
      <c r="BW109" s="188">
        <v>0</v>
      </c>
      <c r="BX109" s="69">
        <v>0</v>
      </c>
      <c r="BY109" s="75" t="s">
        <v>30</v>
      </c>
      <c r="BZ109" s="188">
        <v>32</v>
      </c>
      <c r="CA109" s="188">
        <v>12</v>
      </c>
      <c r="CB109" s="69">
        <v>9</v>
      </c>
      <c r="CC109" s="188">
        <v>6</v>
      </c>
      <c r="CD109" s="189">
        <v>5</v>
      </c>
      <c r="CE109" s="188">
        <v>27</v>
      </c>
      <c r="CF109" s="188">
        <v>12</v>
      </c>
      <c r="CG109" s="69">
        <v>8</v>
      </c>
      <c r="CH109" s="188">
        <v>2</v>
      </c>
      <c r="CI109" s="189">
        <v>5</v>
      </c>
      <c r="CJ109" s="90">
        <v>5</v>
      </c>
      <c r="CK109" s="89">
        <v>0</v>
      </c>
      <c r="CL109" s="91">
        <v>1</v>
      </c>
      <c r="CM109" s="90">
        <v>4</v>
      </c>
      <c r="CN109" s="90">
        <v>0</v>
      </c>
      <c r="CO109" s="188">
        <v>0</v>
      </c>
      <c r="CP109" s="188">
        <v>0</v>
      </c>
      <c r="CQ109" s="69">
        <v>0</v>
      </c>
      <c r="CR109" s="75" t="s">
        <v>30</v>
      </c>
      <c r="CS109" s="188">
        <v>21</v>
      </c>
      <c r="CT109" s="188">
        <v>9</v>
      </c>
      <c r="CU109" s="69">
        <v>6</v>
      </c>
      <c r="CV109" s="188">
        <v>4</v>
      </c>
      <c r="CW109" s="189">
        <v>2</v>
      </c>
      <c r="CX109" s="188">
        <v>20</v>
      </c>
      <c r="CY109" s="188">
        <v>7</v>
      </c>
      <c r="CZ109" s="69">
        <v>8</v>
      </c>
      <c r="DA109" s="188">
        <v>2</v>
      </c>
      <c r="DB109" s="189">
        <v>3</v>
      </c>
      <c r="DC109" s="90">
        <v>1</v>
      </c>
      <c r="DD109" s="89">
        <v>2</v>
      </c>
      <c r="DE109" s="91">
        <v>-2</v>
      </c>
      <c r="DF109" s="90">
        <v>2</v>
      </c>
      <c r="DG109" s="90">
        <v>-1</v>
      </c>
      <c r="DH109" s="188">
        <v>0</v>
      </c>
      <c r="DI109" s="188">
        <v>0</v>
      </c>
      <c r="DJ109" s="69">
        <v>0</v>
      </c>
      <c r="ED109" s="75"/>
      <c r="ER109" s="75"/>
      <c r="ES109" s="98"/>
      <c r="ET109" s="98"/>
      <c r="EU109" s="98"/>
      <c r="EV109" s="98"/>
      <c r="EW109" s="98"/>
      <c r="EX109" s="98"/>
      <c r="EY109" s="98"/>
      <c r="EZ109" s="98"/>
      <c r="FA109" s="98"/>
      <c r="FB109" s="98"/>
      <c r="FC109" s="98"/>
      <c r="FD109" s="98"/>
      <c r="FE109" s="98"/>
    </row>
    <row r="110" spans="1:161" ht="13.2" customHeight="1">
      <c r="A110" s="75" t="s">
        <v>31</v>
      </c>
      <c r="B110" s="96">
        <v>67</v>
      </c>
      <c r="C110" s="96">
        <v>19</v>
      </c>
      <c r="D110" s="99">
        <v>4</v>
      </c>
      <c r="E110" s="96">
        <v>35</v>
      </c>
      <c r="F110" s="99">
        <v>9</v>
      </c>
      <c r="G110" s="96">
        <v>69</v>
      </c>
      <c r="H110" s="96">
        <v>18</v>
      </c>
      <c r="I110" s="99">
        <v>20</v>
      </c>
      <c r="J110" s="96">
        <v>18</v>
      </c>
      <c r="K110" s="99">
        <v>13</v>
      </c>
      <c r="L110" s="90">
        <v>-2</v>
      </c>
      <c r="M110" s="89">
        <v>1</v>
      </c>
      <c r="N110" s="91">
        <v>-16</v>
      </c>
      <c r="O110" s="90">
        <v>17</v>
      </c>
      <c r="P110" s="90">
        <v>-4</v>
      </c>
      <c r="Q110" s="96">
        <v>5</v>
      </c>
      <c r="R110" s="96">
        <v>4</v>
      </c>
      <c r="S110" s="98">
        <v>1</v>
      </c>
      <c r="T110" s="75" t="s">
        <v>31</v>
      </c>
      <c r="U110" s="96">
        <v>40</v>
      </c>
      <c r="V110" s="96">
        <v>16</v>
      </c>
      <c r="W110" s="98">
        <v>10</v>
      </c>
      <c r="X110" s="96">
        <v>12</v>
      </c>
      <c r="Y110" s="99">
        <v>2</v>
      </c>
      <c r="Z110" s="96">
        <v>34</v>
      </c>
      <c r="AA110" s="96">
        <v>14</v>
      </c>
      <c r="AB110" s="98">
        <v>10</v>
      </c>
      <c r="AC110" s="96">
        <v>7</v>
      </c>
      <c r="AD110" s="99">
        <v>3</v>
      </c>
      <c r="AE110" s="90">
        <v>6</v>
      </c>
      <c r="AF110" s="89">
        <v>2</v>
      </c>
      <c r="AG110" s="91">
        <v>0</v>
      </c>
      <c r="AH110" s="90">
        <v>5</v>
      </c>
      <c r="AI110" s="90">
        <v>-1</v>
      </c>
      <c r="AJ110" s="96">
        <v>3</v>
      </c>
      <c r="AK110" s="96">
        <v>2</v>
      </c>
      <c r="AL110" s="98">
        <v>1</v>
      </c>
      <c r="AM110" s="75" t="s">
        <v>31</v>
      </c>
      <c r="AN110" s="188">
        <v>22</v>
      </c>
      <c r="AO110" s="188">
        <v>8</v>
      </c>
      <c r="AP110" s="69">
        <v>5</v>
      </c>
      <c r="AQ110" s="188">
        <v>2</v>
      </c>
      <c r="AR110" s="189">
        <v>7</v>
      </c>
      <c r="AS110" s="188">
        <v>33</v>
      </c>
      <c r="AT110" s="188">
        <v>13</v>
      </c>
      <c r="AU110" s="69">
        <v>14</v>
      </c>
      <c r="AV110" s="188">
        <v>2</v>
      </c>
      <c r="AW110" s="189">
        <v>4</v>
      </c>
      <c r="AX110" s="90">
        <v>-11</v>
      </c>
      <c r="AY110" s="89">
        <v>-5</v>
      </c>
      <c r="AZ110" s="91">
        <v>-9</v>
      </c>
      <c r="BA110" s="90">
        <v>0</v>
      </c>
      <c r="BB110" s="90">
        <v>3</v>
      </c>
      <c r="BC110" s="188">
        <v>1</v>
      </c>
      <c r="BD110" s="188">
        <v>1</v>
      </c>
      <c r="BE110" s="69">
        <v>0</v>
      </c>
      <c r="BF110" s="75" t="s">
        <v>31</v>
      </c>
      <c r="BG110" s="188">
        <v>3</v>
      </c>
      <c r="BH110" s="188">
        <v>1</v>
      </c>
      <c r="BI110" s="69">
        <v>2</v>
      </c>
      <c r="BJ110" s="188">
        <v>0</v>
      </c>
      <c r="BK110" s="189">
        <v>0</v>
      </c>
      <c r="BL110" s="188">
        <v>4</v>
      </c>
      <c r="BM110" s="188">
        <v>1</v>
      </c>
      <c r="BN110" s="69">
        <v>3</v>
      </c>
      <c r="BO110" s="188">
        <v>0</v>
      </c>
      <c r="BP110" s="189">
        <v>0</v>
      </c>
      <c r="BQ110" s="90">
        <v>-1</v>
      </c>
      <c r="BR110" s="89">
        <v>0</v>
      </c>
      <c r="BS110" s="91">
        <v>-1</v>
      </c>
      <c r="BT110" s="90">
        <v>0</v>
      </c>
      <c r="BU110" s="90">
        <v>0</v>
      </c>
      <c r="BV110" s="188">
        <v>0</v>
      </c>
      <c r="BW110" s="188">
        <v>0</v>
      </c>
      <c r="BX110" s="69">
        <v>0</v>
      </c>
      <c r="BY110" s="75" t="s">
        <v>31</v>
      </c>
      <c r="BZ110" s="188">
        <v>28</v>
      </c>
      <c r="CA110" s="188">
        <v>10</v>
      </c>
      <c r="CB110" s="69">
        <v>13</v>
      </c>
      <c r="CC110" s="188">
        <v>3</v>
      </c>
      <c r="CD110" s="189">
        <v>2</v>
      </c>
      <c r="CE110" s="188">
        <v>24</v>
      </c>
      <c r="CF110" s="188">
        <v>7</v>
      </c>
      <c r="CG110" s="69">
        <v>9</v>
      </c>
      <c r="CH110" s="188">
        <v>6</v>
      </c>
      <c r="CI110" s="189">
        <v>2</v>
      </c>
      <c r="CJ110" s="90">
        <v>4</v>
      </c>
      <c r="CK110" s="89">
        <v>3</v>
      </c>
      <c r="CL110" s="91">
        <v>4</v>
      </c>
      <c r="CM110" s="90">
        <v>-3</v>
      </c>
      <c r="CN110" s="90">
        <v>0</v>
      </c>
      <c r="CO110" s="188">
        <v>8</v>
      </c>
      <c r="CP110" s="188">
        <v>5</v>
      </c>
      <c r="CQ110" s="69">
        <v>3</v>
      </c>
      <c r="CR110" s="75" t="s">
        <v>31</v>
      </c>
      <c r="CS110" s="188">
        <v>20</v>
      </c>
      <c r="CT110" s="188">
        <v>8</v>
      </c>
      <c r="CU110" s="69">
        <v>5</v>
      </c>
      <c r="CV110" s="188">
        <v>3</v>
      </c>
      <c r="CW110" s="189">
        <v>4</v>
      </c>
      <c r="CX110" s="188">
        <v>16</v>
      </c>
      <c r="CY110" s="188">
        <v>5</v>
      </c>
      <c r="CZ110" s="69">
        <v>4</v>
      </c>
      <c r="DA110" s="188">
        <v>3</v>
      </c>
      <c r="DB110" s="189">
        <v>4</v>
      </c>
      <c r="DC110" s="90">
        <v>4</v>
      </c>
      <c r="DD110" s="89">
        <v>3</v>
      </c>
      <c r="DE110" s="91">
        <v>1</v>
      </c>
      <c r="DF110" s="90">
        <v>0</v>
      </c>
      <c r="DG110" s="90">
        <v>0</v>
      </c>
      <c r="DH110" s="188">
        <v>1</v>
      </c>
      <c r="DI110" s="188">
        <v>1</v>
      </c>
      <c r="DJ110" s="69">
        <v>0</v>
      </c>
      <c r="ED110" s="75"/>
      <c r="ER110" s="75"/>
      <c r="ES110" s="98"/>
      <c r="ET110" s="98"/>
      <c r="EU110" s="98"/>
      <c r="EV110" s="98"/>
      <c r="EW110" s="98"/>
      <c r="EX110" s="98"/>
      <c r="EY110" s="98"/>
      <c r="EZ110" s="98"/>
      <c r="FA110" s="98"/>
      <c r="FB110" s="98"/>
      <c r="FC110" s="98"/>
      <c r="FD110" s="98"/>
      <c r="FE110" s="98"/>
    </row>
    <row r="111" spans="1:161" ht="13.2" customHeight="1">
      <c r="A111" s="75" t="s">
        <v>32</v>
      </c>
      <c r="B111" s="96">
        <v>54</v>
      </c>
      <c r="C111" s="96">
        <v>9</v>
      </c>
      <c r="D111" s="99">
        <v>13</v>
      </c>
      <c r="E111" s="96">
        <v>21</v>
      </c>
      <c r="F111" s="99">
        <v>11</v>
      </c>
      <c r="G111" s="96">
        <v>58</v>
      </c>
      <c r="H111" s="96">
        <v>21</v>
      </c>
      <c r="I111" s="99">
        <v>12</v>
      </c>
      <c r="J111" s="96">
        <v>16</v>
      </c>
      <c r="K111" s="99">
        <v>9</v>
      </c>
      <c r="L111" s="90">
        <v>-4</v>
      </c>
      <c r="M111" s="89">
        <v>-12</v>
      </c>
      <c r="N111" s="91">
        <v>1</v>
      </c>
      <c r="O111" s="90">
        <v>5</v>
      </c>
      <c r="P111" s="90">
        <v>2</v>
      </c>
      <c r="Q111" s="96">
        <v>7</v>
      </c>
      <c r="R111" s="96">
        <v>7</v>
      </c>
      <c r="S111" s="98">
        <v>0</v>
      </c>
      <c r="T111" s="75" t="s">
        <v>32</v>
      </c>
      <c r="U111" s="96">
        <v>27</v>
      </c>
      <c r="V111" s="96">
        <v>10</v>
      </c>
      <c r="W111" s="98">
        <v>9</v>
      </c>
      <c r="X111" s="96">
        <v>5</v>
      </c>
      <c r="Y111" s="99">
        <v>3</v>
      </c>
      <c r="Z111" s="96">
        <v>43</v>
      </c>
      <c r="AA111" s="96">
        <v>15</v>
      </c>
      <c r="AB111" s="98">
        <v>15</v>
      </c>
      <c r="AC111" s="96">
        <v>8</v>
      </c>
      <c r="AD111" s="99">
        <v>5</v>
      </c>
      <c r="AE111" s="90">
        <v>-16</v>
      </c>
      <c r="AF111" s="89">
        <v>-5</v>
      </c>
      <c r="AG111" s="91">
        <v>-6</v>
      </c>
      <c r="AH111" s="90">
        <v>-3</v>
      </c>
      <c r="AI111" s="90">
        <v>-2</v>
      </c>
      <c r="AJ111" s="96">
        <v>6</v>
      </c>
      <c r="AK111" s="96">
        <v>2</v>
      </c>
      <c r="AL111" s="98">
        <v>4</v>
      </c>
      <c r="AM111" s="75" t="s">
        <v>32</v>
      </c>
      <c r="AN111" s="188">
        <v>13</v>
      </c>
      <c r="AO111" s="188">
        <v>5</v>
      </c>
      <c r="AP111" s="69">
        <v>5</v>
      </c>
      <c r="AQ111" s="188">
        <v>2</v>
      </c>
      <c r="AR111" s="189">
        <v>1</v>
      </c>
      <c r="AS111" s="188">
        <v>26</v>
      </c>
      <c r="AT111" s="188">
        <v>9</v>
      </c>
      <c r="AU111" s="69">
        <v>9</v>
      </c>
      <c r="AV111" s="188">
        <v>1</v>
      </c>
      <c r="AW111" s="189">
        <v>7</v>
      </c>
      <c r="AX111" s="90">
        <v>-13</v>
      </c>
      <c r="AY111" s="89">
        <v>-4</v>
      </c>
      <c r="AZ111" s="91">
        <v>-4</v>
      </c>
      <c r="BA111" s="90">
        <v>1</v>
      </c>
      <c r="BB111" s="90">
        <v>-6</v>
      </c>
      <c r="BC111" s="188">
        <v>2</v>
      </c>
      <c r="BD111" s="188">
        <v>1</v>
      </c>
      <c r="BE111" s="69">
        <v>1</v>
      </c>
      <c r="BF111" s="75" t="s">
        <v>32</v>
      </c>
      <c r="BG111" s="188">
        <v>5</v>
      </c>
      <c r="BH111" s="188">
        <v>3</v>
      </c>
      <c r="BI111" s="69">
        <v>1</v>
      </c>
      <c r="BJ111" s="188">
        <v>1</v>
      </c>
      <c r="BK111" s="189">
        <v>0</v>
      </c>
      <c r="BL111" s="188">
        <v>5</v>
      </c>
      <c r="BM111" s="188">
        <v>3</v>
      </c>
      <c r="BN111" s="69">
        <v>1</v>
      </c>
      <c r="BO111" s="188">
        <v>1</v>
      </c>
      <c r="BP111" s="189">
        <v>0</v>
      </c>
      <c r="BQ111" s="90">
        <v>0</v>
      </c>
      <c r="BR111" s="89">
        <v>0</v>
      </c>
      <c r="BS111" s="91">
        <v>0</v>
      </c>
      <c r="BT111" s="90">
        <v>0</v>
      </c>
      <c r="BU111" s="90">
        <v>0</v>
      </c>
      <c r="BV111" s="188">
        <v>0</v>
      </c>
      <c r="BW111" s="188">
        <v>0</v>
      </c>
      <c r="BX111" s="69">
        <v>0</v>
      </c>
      <c r="BY111" s="75" t="s">
        <v>32</v>
      </c>
      <c r="BZ111" s="188">
        <v>23</v>
      </c>
      <c r="CA111" s="188">
        <v>7</v>
      </c>
      <c r="CB111" s="69">
        <v>6</v>
      </c>
      <c r="CC111" s="188">
        <v>4</v>
      </c>
      <c r="CD111" s="189">
        <v>6</v>
      </c>
      <c r="CE111" s="188">
        <v>12</v>
      </c>
      <c r="CF111" s="188">
        <v>5</v>
      </c>
      <c r="CG111" s="69">
        <v>4</v>
      </c>
      <c r="CH111" s="188">
        <v>2</v>
      </c>
      <c r="CI111" s="189">
        <v>1</v>
      </c>
      <c r="CJ111" s="90">
        <v>11</v>
      </c>
      <c r="CK111" s="89">
        <v>2</v>
      </c>
      <c r="CL111" s="91">
        <v>2</v>
      </c>
      <c r="CM111" s="90">
        <v>2</v>
      </c>
      <c r="CN111" s="90">
        <v>5</v>
      </c>
      <c r="CO111" s="188">
        <v>4</v>
      </c>
      <c r="CP111" s="188">
        <v>4</v>
      </c>
      <c r="CQ111" s="69">
        <v>0</v>
      </c>
      <c r="CR111" s="75" t="s">
        <v>32</v>
      </c>
      <c r="CS111" s="188">
        <v>13</v>
      </c>
      <c r="CT111" s="188">
        <v>8</v>
      </c>
      <c r="CU111" s="69">
        <v>0</v>
      </c>
      <c r="CV111" s="188">
        <v>4</v>
      </c>
      <c r="CW111" s="189">
        <v>1</v>
      </c>
      <c r="CX111" s="188">
        <v>15</v>
      </c>
      <c r="CY111" s="188">
        <v>10</v>
      </c>
      <c r="CZ111" s="69">
        <v>2</v>
      </c>
      <c r="DA111" s="188">
        <v>0</v>
      </c>
      <c r="DB111" s="189">
        <v>3</v>
      </c>
      <c r="DC111" s="90">
        <v>-2</v>
      </c>
      <c r="DD111" s="89">
        <v>-2</v>
      </c>
      <c r="DE111" s="91">
        <v>-2</v>
      </c>
      <c r="DF111" s="90">
        <v>4</v>
      </c>
      <c r="DG111" s="90">
        <v>-2</v>
      </c>
      <c r="DH111" s="188">
        <v>2</v>
      </c>
      <c r="DI111" s="188">
        <v>1</v>
      </c>
      <c r="DJ111" s="69">
        <v>1</v>
      </c>
      <c r="ED111" s="75"/>
      <c r="ER111" s="75"/>
      <c r="ES111" s="98"/>
      <c r="ET111" s="98"/>
      <c r="EU111" s="98"/>
      <c r="EV111" s="98"/>
      <c r="EW111" s="98"/>
      <c r="EX111" s="98"/>
      <c r="EY111" s="98"/>
      <c r="EZ111" s="98"/>
      <c r="FA111" s="98"/>
      <c r="FB111" s="98"/>
      <c r="FC111" s="98"/>
      <c r="FD111" s="98"/>
      <c r="FE111" s="98"/>
    </row>
    <row r="112" spans="1:161" ht="13.2" customHeight="1">
      <c r="A112" s="75" t="s">
        <v>33</v>
      </c>
      <c r="B112" s="96">
        <v>60</v>
      </c>
      <c r="C112" s="96">
        <v>25</v>
      </c>
      <c r="D112" s="99">
        <v>12</v>
      </c>
      <c r="E112" s="96">
        <v>10</v>
      </c>
      <c r="F112" s="99">
        <v>13</v>
      </c>
      <c r="G112" s="96">
        <v>60</v>
      </c>
      <c r="H112" s="96">
        <v>22</v>
      </c>
      <c r="I112" s="99">
        <v>10</v>
      </c>
      <c r="J112" s="96">
        <v>15</v>
      </c>
      <c r="K112" s="99">
        <v>13</v>
      </c>
      <c r="L112" s="90">
        <v>0</v>
      </c>
      <c r="M112" s="89">
        <v>3</v>
      </c>
      <c r="N112" s="91">
        <v>2</v>
      </c>
      <c r="O112" s="90">
        <v>-5</v>
      </c>
      <c r="P112" s="90">
        <v>0</v>
      </c>
      <c r="Q112" s="96">
        <v>10</v>
      </c>
      <c r="R112" s="96">
        <v>9</v>
      </c>
      <c r="S112" s="98">
        <v>1</v>
      </c>
      <c r="T112" s="75" t="s">
        <v>33</v>
      </c>
      <c r="U112" s="96">
        <v>34</v>
      </c>
      <c r="V112" s="96">
        <v>9</v>
      </c>
      <c r="W112" s="98">
        <v>10</v>
      </c>
      <c r="X112" s="96">
        <v>10</v>
      </c>
      <c r="Y112" s="99">
        <v>5</v>
      </c>
      <c r="Z112" s="96">
        <v>19</v>
      </c>
      <c r="AA112" s="96">
        <v>6</v>
      </c>
      <c r="AB112" s="98">
        <v>6</v>
      </c>
      <c r="AC112" s="96">
        <v>2</v>
      </c>
      <c r="AD112" s="99">
        <v>5</v>
      </c>
      <c r="AE112" s="90">
        <v>15</v>
      </c>
      <c r="AF112" s="89">
        <v>3</v>
      </c>
      <c r="AG112" s="91">
        <v>4</v>
      </c>
      <c r="AH112" s="90">
        <v>8</v>
      </c>
      <c r="AI112" s="90">
        <v>0</v>
      </c>
      <c r="AJ112" s="96">
        <v>10</v>
      </c>
      <c r="AK112" s="96">
        <v>5</v>
      </c>
      <c r="AL112" s="98">
        <v>5</v>
      </c>
      <c r="AM112" s="75" t="s">
        <v>33</v>
      </c>
      <c r="AN112" s="188">
        <v>15</v>
      </c>
      <c r="AO112" s="188">
        <v>4</v>
      </c>
      <c r="AP112" s="69">
        <v>5</v>
      </c>
      <c r="AQ112" s="188">
        <v>3</v>
      </c>
      <c r="AR112" s="189">
        <v>3</v>
      </c>
      <c r="AS112" s="188">
        <v>21</v>
      </c>
      <c r="AT112" s="188">
        <v>9</v>
      </c>
      <c r="AU112" s="69">
        <v>9</v>
      </c>
      <c r="AV112" s="188">
        <v>1</v>
      </c>
      <c r="AW112" s="189">
        <v>2</v>
      </c>
      <c r="AX112" s="90">
        <v>-6</v>
      </c>
      <c r="AY112" s="89">
        <v>-5</v>
      </c>
      <c r="AZ112" s="91">
        <v>-4</v>
      </c>
      <c r="BA112" s="90">
        <v>2</v>
      </c>
      <c r="BB112" s="90">
        <v>1</v>
      </c>
      <c r="BC112" s="188">
        <v>7</v>
      </c>
      <c r="BD112" s="188">
        <v>3</v>
      </c>
      <c r="BE112" s="69">
        <v>4</v>
      </c>
      <c r="BF112" s="75" t="s">
        <v>33</v>
      </c>
      <c r="BG112" s="188">
        <v>2</v>
      </c>
      <c r="BH112" s="188">
        <v>2</v>
      </c>
      <c r="BI112" s="69">
        <v>0</v>
      </c>
      <c r="BJ112" s="188">
        <v>0</v>
      </c>
      <c r="BK112" s="189">
        <v>0</v>
      </c>
      <c r="BL112" s="188">
        <v>3</v>
      </c>
      <c r="BM112" s="188">
        <v>3</v>
      </c>
      <c r="BN112" s="69">
        <v>0</v>
      </c>
      <c r="BO112" s="188">
        <v>0</v>
      </c>
      <c r="BP112" s="189">
        <v>0</v>
      </c>
      <c r="BQ112" s="90">
        <v>-1</v>
      </c>
      <c r="BR112" s="89">
        <v>-1</v>
      </c>
      <c r="BS112" s="91">
        <v>0</v>
      </c>
      <c r="BT112" s="90">
        <v>0</v>
      </c>
      <c r="BU112" s="90">
        <v>0</v>
      </c>
      <c r="BV112" s="188">
        <v>0</v>
      </c>
      <c r="BW112" s="188">
        <v>0</v>
      </c>
      <c r="BX112" s="69">
        <v>0</v>
      </c>
      <c r="BY112" s="75" t="s">
        <v>33</v>
      </c>
      <c r="BZ112" s="188">
        <v>18</v>
      </c>
      <c r="CA112" s="188">
        <v>6</v>
      </c>
      <c r="CB112" s="69">
        <v>4</v>
      </c>
      <c r="CC112" s="188">
        <v>5</v>
      </c>
      <c r="CD112" s="189">
        <v>3</v>
      </c>
      <c r="CE112" s="188">
        <v>15</v>
      </c>
      <c r="CF112" s="188">
        <v>8</v>
      </c>
      <c r="CG112" s="69">
        <v>5</v>
      </c>
      <c r="CH112" s="188">
        <v>1</v>
      </c>
      <c r="CI112" s="189">
        <v>1</v>
      </c>
      <c r="CJ112" s="90">
        <v>3</v>
      </c>
      <c r="CK112" s="89">
        <v>-2</v>
      </c>
      <c r="CL112" s="91">
        <v>-1</v>
      </c>
      <c r="CM112" s="90">
        <v>4</v>
      </c>
      <c r="CN112" s="90">
        <v>2</v>
      </c>
      <c r="CO112" s="188">
        <v>1</v>
      </c>
      <c r="CP112" s="188">
        <v>0</v>
      </c>
      <c r="CQ112" s="69">
        <v>1</v>
      </c>
      <c r="CR112" s="75" t="s">
        <v>33</v>
      </c>
      <c r="CS112" s="188">
        <v>22</v>
      </c>
      <c r="CT112" s="188">
        <v>13</v>
      </c>
      <c r="CU112" s="69">
        <v>3</v>
      </c>
      <c r="CV112" s="188">
        <v>4</v>
      </c>
      <c r="CW112" s="189">
        <v>2</v>
      </c>
      <c r="CX112" s="188">
        <v>17</v>
      </c>
      <c r="CY112" s="188">
        <v>12</v>
      </c>
      <c r="CZ112" s="69">
        <v>1</v>
      </c>
      <c r="DA112" s="188">
        <v>3</v>
      </c>
      <c r="DB112" s="189">
        <v>1</v>
      </c>
      <c r="DC112" s="90">
        <v>5</v>
      </c>
      <c r="DD112" s="89">
        <v>1</v>
      </c>
      <c r="DE112" s="91">
        <v>2</v>
      </c>
      <c r="DF112" s="90">
        <v>1</v>
      </c>
      <c r="DG112" s="90">
        <v>1</v>
      </c>
      <c r="DH112" s="188">
        <v>2</v>
      </c>
      <c r="DI112" s="188">
        <v>2</v>
      </c>
      <c r="DJ112" s="69">
        <v>0</v>
      </c>
      <c r="ED112" s="75"/>
      <c r="ER112" s="75"/>
      <c r="ES112" s="98"/>
      <c r="ET112" s="98"/>
      <c r="EU112" s="98"/>
      <c r="EV112" s="98"/>
      <c r="EW112" s="98"/>
      <c r="EX112" s="98"/>
      <c r="EY112" s="98"/>
      <c r="EZ112" s="98"/>
      <c r="FA112" s="98"/>
      <c r="FB112" s="98"/>
      <c r="FC112" s="98"/>
      <c r="FD112" s="98"/>
      <c r="FE112" s="98"/>
    </row>
    <row r="113" spans="1:161" ht="13.2" customHeight="1">
      <c r="A113" s="75" t="s">
        <v>34</v>
      </c>
      <c r="B113" s="96">
        <v>41</v>
      </c>
      <c r="C113" s="96">
        <v>7</v>
      </c>
      <c r="D113" s="99">
        <v>9</v>
      </c>
      <c r="E113" s="96">
        <v>20</v>
      </c>
      <c r="F113" s="99">
        <v>5</v>
      </c>
      <c r="G113" s="96">
        <v>35</v>
      </c>
      <c r="H113" s="96">
        <v>16</v>
      </c>
      <c r="I113" s="99">
        <v>11</v>
      </c>
      <c r="J113" s="96">
        <v>5</v>
      </c>
      <c r="K113" s="99">
        <v>3</v>
      </c>
      <c r="L113" s="90">
        <v>6</v>
      </c>
      <c r="M113" s="89">
        <v>-9</v>
      </c>
      <c r="N113" s="91">
        <v>-2</v>
      </c>
      <c r="O113" s="90">
        <v>15</v>
      </c>
      <c r="P113" s="90">
        <v>2</v>
      </c>
      <c r="Q113" s="96">
        <v>21</v>
      </c>
      <c r="R113" s="96">
        <v>17</v>
      </c>
      <c r="S113" s="98">
        <v>4</v>
      </c>
      <c r="T113" s="75" t="s">
        <v>34</v>
      </c>
      <c r="U113" s="96">
        <v>27</v>
      </c>
      <c r="V113" s="96">
        <v>9</v>
      </c>
      <c r="W113" s="98">
        <v>5</v>
      </c>
      <c r="X113" s="96">
        <v>11</v>
      </c>
      <c r="Y113" s="99">
        <v>2</v>
      </c>
      <c r="Z113" s="96">
        <v>16</v>
      </c>
      <c r="AA113" s="96">
        <v>8</v>
      </c>
      <c r="AB113" s="98">
        <v>1</v>
      </c>
      <c r="AC113" s="96">
        <v>3</v>
      </c>
      <c r="AD113" s="99">
        <v>4</v>
      </c>
      <c r="AE113" s="90">
        <v>11</v>
      </c>
      <c r="AF113" s="89">
        <v>1</v>
      </c>
      <c r="AG113" s="91">
        <v>4</v>
      </c>
      <c r="AH113" s="90">
        <v>8</v>
      </c>
      <c r="AI113" s="90">
        <v>-2</v>
      </c>
      <c r="AJ113" s="96">
        <v>18</v>
      </c>
      <c r="AK113" s="96">
        <v>12</v>
      </c>
      <c r="AL113" s="98">
        <v>6</v>
      </c>
      <c r="AM113" s="75" t="s">
        <v>34</v>
      </c>
      <c r="AN113" s="188">
        <v>16</v>
      </c>
      <c r="AO113" s="188">
        <v>2</v>
      </c>
      <c r="AP113" s="69">
        <v>3</v>
      </c>
      <c r="AQ113" s="188">
        <v>4</v>
      </c>
      <c r="AR113" s="189">
        <v>7</v>
      </c>
      <c r="AS113" s="188">
        <v>13</v>
      </c>
      <c r="AT113" s="188">
        <v>5</v>
      </c>
      <c r="AU113" s="69">
        <v>7</v>
      </c>
      <c r="AV113" s="188">
        <v>0</v>
      </c>
      <c r="AW113" s="189">
        <v>1</v>
      </c>
      <c r="AX113" s="90">
        <v>3</v>
      </c>
      <c r="AY113" s="89">
        <v>-3</v>
      </c>
      <c r="AZ113" s="91">
        <v>-4</v>
      </c>
      <c r="BA113" s="90">
        <v>4</v>
      </c>
      <c r="BB113" s="90">
        <v>6</v>
      </c>
      <c r="BC113" s="188">
        <v>7</v>
      </c>
      <c r="BD113" s="188">
        <v>5</v>
      </c>
      <c r="BE113" s="69">
        <v>2</v>
      </c>
      <c r="BF113" s="75" t="s">
        <v>34</v>
      </c>
      <c r="BG113" s="188">
        <v>3</v>
      </c>
      <c r="BH113" s="188">
        <v>1</v>
      </c>
      <c r="BI113" s="69">
        <v>0</v>
      </c>
      <c r="BJ113" s="188">
        <v>1</v>
      </c>
      <c r="BK113" s="189">
        <v>1</v>
      </c>
      <c r="BL113" s="188">
        <v>2</v>
      </c>
      <c r="BM113" s="188">
        <v>1</v>
      </c>
      <c r="BN113" s="69">
        <v>0</v>
      </c>
      <c r="BO113" s="188">
        <v>0</v>
      </c>
      <c r="BP113" s="189">
        <v>1</v>
      </c>
      <c r="BQ113" s="90">
        <v>1</v>
      </c>
      <c r="BR113" s="89">
        <v>0</v>
      </c>
      <c r="BS113" s="91">
        <v>0</v>
      </c>
      <c r="BT113" s="90">
        <v>1</v>
      </c>
      <c r="BU113" s="90">
        <v>0</v>
      </c>
      <c r="BV113" s="188">
        <v>0</v>
      </c>
      <c r="BW113" s="188">
        <v>0</v>
      </c>
      <c r="BX113" s="69">
        <v>0</v>
      </c>
      <c r="BY113" s="75" t="s">
        <v>34</v>
      </c>
      <c r="BZ113" s="188">
        <v>21</v>
      </c>
      <c r="CA113" s="188">
        <v>7</v>
      </c>
      <c r="CB113" s="69">
        <v>12</v>
      </c>
      <c r="CC113" s="188">
        <v>2</v>
      </c>
      <c r="CD113" s="189">
        <v>0</v>
      </c>
      <c r="CE113" s="188">
        <v>11</v>
      </c>
      <c r="CF113" s="188">
        <v>5</v>
      </c>
      <c r="CG113" s="69">
        <v>6</v>
      </c>
      <c r="CH113" s="188">
        <v>0</v>
      </c>
      <c r="CI113" s="189">
        <v>0</v>
      </c>
      <c r="CJ113" s="90">
        <v>10</v>
      </c>
      <c r="CK113" s="89">
        <v>2</v>
      </c>
      <c r="CL113" s="91">
        <v>6</v>
      </c>
      <c r="CM113" s="90">
        <v>2</v>
      </c>
      <c r="CN113" s="90">
        <v>0</v>
      </c>
      <c r="CO113" s="188">
        <v>9</v>
      </c>
      <c r="CP113" s="188">
        <v>6</v>
      </c>
      <c r="CQ113" s="69">
        <v>3</v>
      </c>
      <c r="CR113" s="75" t="s">
        <v>34</v>
      </c>
      <c r="CS113" s="188">
        <v>8</v>
      </c>
      <c r="CT113" s="188">
        <v>3</v>
      </c>
      <c r="CU113" s="69">
        <v>0</v>
      </c>
      <c r="CV113" s="188">
        <v>4</v>
      </c>
      <c r="CW113" s="189">
        <v>1</v>
      </c>
      <c r="CX113" s="188">
        <v>10</v>
      </c>
      <c r="CY113" s="188">
        <v>4</v>
      </c>
      <c r="CZ113" s="69">
        <v>1</v>
      </c>
      <c r="DA113" s="188">
        <v>3</v>
      </c>
      <c r="DB113" s="189">
        <v>2</v>
      </c>
      <c r="DC113" s="90">
        <v>-2</v>
      </c>
      <c r="DD113" s="89">
        <v>-1</v>
      </c>
      <c r="DE113" s="91">
        <v>-1</v>
      </c>
      <c r="DF113" s="90">
        <v>1</v>
      </c>
      <c r="DG113" s="90">
        <v>-1</v>
      </c>
      <c r="DH113" s="188">
        <v>3</v>
      </c>
      <c r="DI113" s="188">
        <v>3</v>
      </c>
      <c r="DJ113" s="69">
        <v>0</v>
      </c>
      <c r="ED113" s="75"/>
      <c r="ER113" s="75"/>
      <c r="ES113" s="98"/>
      <c r="ET113" s="98"/>
      <c r="EU113" s="98"/>
      <c r="EV113" s="98"/>
      <c r="EW113" s="98"/>
      <c r="EX113" s="98"/>
      <c r="EY113" s="98"/>
      <c r="EZ113" s="98"/>
      <c r="FA113" s="98"/>
      <c r="FB113" s="98"/>
      <c r="FC113" s="98"/>
      <c r="FD113" s="98"/>
      <c r="FE113" s="98"/>
    </row>
    <row r="114" spans="1:161" ht="13.2" customHeight="1">
      <c r="A114" s="75" t="s">
        <v>35</v>
      </c>
      <c r="B114" s="96">
        <v>34</v>
      </c>
      <c r="C114" s="96">
        <v>9</v>
      </c>
      <c r="D114" s="99">
        <v>4</v>
      </c>
      <c r="E114" s="96">
        <v>9</v>
      </c>
      <c r="F114" s="99">
        <v>12</v>
      </c>
      <c r="G114" s="96">
        <v>21</v>
      </c>
      <c r="H114" s="96">
        <v>5</v>
      </c>
      <c r="I114" s="99">
        <v>6</v>
      </c>
      <c r="J114" s="96">
        <v>4</v>
      </c>
      <c r="K114" s="99">
        <v>6</v>
      </c>
      <c r="L114" s="90">
        <v>13</v>
      </c>
      <c r="M114" s="89">
        <v>4</v>
      </c>
      <c r="N114" s="91">
        <v>-2</v>
      </c>
      <c r="O114" s="90">
        <v>5</v>
      </c>
      <c r="P114" s="90">
        <v>6</v>
      </c>
      <c r="Q114" s="96">
        <v>40</v>
      </c>
      <c r="R114" s="96">
        <v>27</v>
      </c>
      <c r="S114" s="98">
        <v>13</v>
      </c>
      <c r="T114" s="75" t="s">
        <v>35</v>
      </c>
      <c r="U114" s="96">
        <v>23</v>
      </c>
      <c r="V114" s="96">
        <v>6</v>
      </c>
      <c r="W114" s="98">
        <v>9</v>
      </c>
      <c r="X114" s="96">
        <v>4</v>
      </c>
      <c r="Y114" s="99">
        <v>4</v>
      </c>
      <c r="Z114" s="96">
        <v>17</v>
      </c>
      <c r="AA114" s="96">
        <v>2</v>
      </c>
      <c r="AB114" s="98">
        <v>5</v>
      </c>
      <c r="AC114" s="96">
        <v>6</v>
      </c>
      <c r="AD114" s="99">
        <v>4</v>
      </c>
      <c r="AE114" s="90">
        <v>6</v>
      </c>
      <c r="AF114" s="89">
        <v>4</v>
      </c>
      <c r="AG114" s="91">
        <v>4</v>
      </c>
      <c r="AH114" s="90">
        <v>-2</v>
      </c>
      <c r="AI114" s="90">
        <v>0</v>
      </c>
      <c r="AJ114" s="96">
        <v>20</v>
      </c>
      <c r="AK114" s="96">
        <v>15</v>
      </c>
      <c r="AL114" s="98">
        <v>5</v>
      </c>
      <c r="AM114" s="75" t="s">
        <v>35</v>
      </c>
      <c r="AN114" s="188">
        <v>16</v>
      </c>
      <c r="AO114" s="188">
        <v>2</v>
      </c>
      <c r="AP114" s="69">
        <v>4</v>
      </c>
      <c r="AQ114" s="188">
        <v>9</v>
      </c>
      <c r="AR114" s="189">
        <v>1</v>
      </c>
      <c r="AS114" s="188">
        <v>9</v>
      </c>
      <c r="AT114" s="188">
        <v>6</v>
      </c>
      <c r="AU114" s="69">
        <v>2</v>
      </c>
      <c r="AV114" s="188">
        <v>1</v>
      </c>
      <c r="AW114" s="189">
        <v>0</v>
      </c>
      <c r="AX114" s="90">
        <v>7</v>
      </c>
      <c r="AY114" s="89">
        <v>-4</v>
      </c>
      <c r="AZ114" s="91">
        <v>2</v>
      </c>
      <c r="BA114" s="90">
        <v>8</v>
      </c>
      <c r="BB114" s="90">
        <v>1</v>
      </c>
      <c r="BC114" s="188">
        <v>14</v>
      </c>
      <c r="BD114" s="188">
        <v>8</v>
      </c>
      <c r="BE114" s="69">
        <v>6</v>
      </c>
      <c r="BF114" s="75" t="s">
        <v>35</v>
      </c>
      <c r="BG114" s="188">
        <v>0</v>
      </c>
      <c r="BH114" s="188">
        <v>0</v>
      </c>
      <c r="BI114" s="69">
        <v>0</v>
      </c>
      <c r="BJ114" s="188">
        <v>0</v>
      </c>
      <c r="BK114" s="189">
        <v>0</v>
      </c>
      <c r="BL114" s="188">
        <v>1</v>
      </c>
      <c r="BM114" s="188">
        <v>0</v>
      </c>
      <c r="BN114" s="69">
        <v>1</v>
      </c>
      <c r="BO114" s="188">
        <v>0</v>
      </c>
      <c r="BP114" s="189">
        <v>0</v>
      </c>
      <c r="BQ114" s="90">
        <v>-1</v>
      </c>
      <c r="BR114" s="89">
        <v>0</v>
      </c>
      <c r="BS114" s="91">
        <v>-1</v>
      </c>
      <c r="BT114" s="90">
        <v>0</v>
      </c>
      <c r="BU114" s="90">
        <v>0</v>
      </c>
      <c r="BV114" s="188">
        <v>0</v>
      </c>
      <c r="BW114" s="188">
        <v>0</v>
      </c>
      <c r="BX114" s="69">
        <v>0</v>
      </c>
      <c r="BY114" s="75" t="s">
        <v>35</v>
      </c>
      <c r="BZ114" s="188">
        <v>20</v>
      </c>
      <c r="CA114" s="188">
        <v>8</v>
      </c>
      <c r="CB114" s="69">
        <v>5</v>
      </c>
      <c r="CC114" s="188">
        <v>5</v>
      </c>
      <c r="CD114" s="189">
        <v>2</v>
      </c>
      <c r="CE114" s="188">
        <v>10</v>
      </c>
      <c r="CF114" s="188">
        <v>3</v>
      </c>
      <c r="CG114" s="69">
        <v>5</v>
      </c>
      <c r="CH114" s="188">
        <v>0</v>
      </c>
      <c r="CI114" s="189">
        <v>2</v>
      </c>
      <c r="CJ114" s="90">
        <v>10</v>
      </c>
      <c r="CK114" s="89">
        <v>5</v>
      </c>
      <c r="CL114" s="91">
        <v>0</v>
      </c>
      <c r="CM114" s="90">
        <v>5</v>
      </c>
      <c r="CN114" s="90">
        <v>0</v>
      </c>
      <c r="CO114" s="188">
        <v>11</v>
      </c>
      <c r="CP114" s="188">
        <v>6</v>
      </c>
      <c r="CQ114" s="69">
        <v>5</v>
      </c>
      <c r="CR114" s="75" t="s">
        <v>35</v>
      </c>
      <c r="CS114" s="188">
        <v>8</v>
      </c>
      <c r="CT114" s="188">
        <v>3</v>
      </c>
      <c r="CU114" s="69">
        <v>1</v>
      </c>
      <c r="CV114" s="188">
        <v>4</v>
      </c>
      <c r="CW114" s="189">
        <v>0</v>
      </c>
      <c r="CX114" s="188">
        <v>10</v>
      </c>
      <c r="CY114" s="188">
        <v>1</v>
      </c>
      <c r="CZ114" s="69">
        <v>3</v>
      </c>
      <c r="DA114" s="188">
        <v>3</v>
      </c>
      <c r="DB114" s="189">
        <v>3</v>
      </c>
      <c r="DC114" s="90">
        <v>-2</v>
      </c>
      <c r="DD114" s="89">
        <v>2</v>
      </c>
      <c r="DE114" s="91">
        <v>-2</v>
      </c>
      <c r="DF114" s="90">
        <v>1</v>
      </c>
      <c r="DG114" s="90">
        <v>-3</v>
      </c>
      <c r="DH114" s="188">
        <v>12</v>
      </c>
      <c r="DI114" s="188">
        <v>9</v>
      </c>
      <c r="DJ114" s="69">
        <v>3</v>
      </c>
      <c r="ED114" s="75"/>
      <c r="ER114" s="75"/>
      <c r="ES114" s="98"/>
      <c r="ET114" s="98"/>
      <c r="EU114" s="98"/>
      <c r="EV114" s="98"/>
      <c r="EW114" s="98"/>
      <c r="EX114" s="98"/>
      <c r="EY114" s="98"/>
      <c r="EZ114" s="98"/>
      <c r="FA114" s="98"/>
      <c r="FB114" s="98"/>
      <c r="FC114" s="98"/>
      <c r="FD114" s="98"/>
      <c r="FE114" s="98"/>
    </row>
    <row r="115" spans="1:161" ht="13.2" customHeight="1">
      <c r="A115" s="75" t="s">
        <v>36</v>
      </c>
      <c r="B115" s="96">
        <v>30</v>
      </c>
      <c r="C115" s="96">
        <v>6</v>
      </c>
      <c r="D115" s="99">
        <v>6</v>
      </c>
      <c r="E115" s="96">
        <v>12</v>
      </c>
      <c r="F115" s="99">
        <v>6</v>
      </c>
      <c r="G115" s="96">
        <v>21</v>
      </c>
      <c r="H115" s="96">
        <v>4</v>
      </c>
      <c r="I115" s="99">
        <v>4</v>
      </c>
      <c r="J115" s="96">
        <v>5</v>
      </c>
      <c r="K115" s="99">
        <v>8</v>
      </c>
      <c r="L115" s="90">
        <v>9</v>
      </c>
      <c r="M115" s="89">
        <v>2</v>
      </c>
      <c r="N115" s="91">
        <v>2</v>
      </c>
      <c r="O115" s="90">
        <v>7</v>
      </c>
      <c r="P115" s="90">
        <v>-2</v>
      </c>
      <c r="Q115" s="96">
        <v>79</v>
      </c>
      <c r="R115" s="96">
        <v>54</v>
      </c>
      <c r="S115" s="98">
        <v>25</v>
      </c>
      <c r="T115" s="75" t="s">
        <v>36</v>
      </c>
      <c r="U115" s="96">
        <v>17</v>
      </c>
      <c r="V115" s="96">
        <v>6</v>
      </c>
      <c r="W115" s="98">
        <v>6</v>
      </c>
      <c r="X115" s="96">
        <v>3</v>
      </c>
      <c r="Y115" s="99">
        <v>2</v>
      </c>
      <c r="Z115" s="96">
        <v>19</v>
      </c>
      <c r="AA115" s="96">
        <v>7</v>
      </c>
      <c r="AB115" s="98">
        <v>6</v>
      </c>
      <c r="AC115" s="96">
        <v>2</v>
      </c>
      <c r="AD115" s="99">
        <v>4</v>
      </c>
      <c r="AE115" s="90">
        <v>-2</v>
      </c>
      <c r="AF115" s="89">
        <v>-1</v>
      </c>
      <c r="AG115" s="91">
        <v>0</v>
      </c>
      <c r="AH115" s="90">
        <v>1</v>
      </c>
      <c r="AI115" s="90">
        <v>-2</v>
      </c>
      <c r="AJ115" s="96">
        <v>40</v>
      </c>
      <c r="AK115" s="96">
        <v>26</v>
      </c>
      <c r="AL115" s="98">
        <v>14</v>
      </c>
      <c r="AM115" s="75" t="s">
        <v>36</v>
      </c>
      <c r="AN115" s="188">
        <v>17</v>
      </c>
      <c r="AO115" s="188">
        <v>7</v>
      </c>
      <c r="AP115" s="69">
        <v>3</v>
      </c>
      <c r="AQ115" s="188">
        <v>4</v>
      </c>
      <c r="AR115" s="189">
        <v>3</v>
      </c>
      <c r="AS115" s="188">
        <v>12</v>
      </c>
      <c r="AT115" s="188">
        <v>4</v>
      </c>
      <c r="AU115" s="69">
        <v>4</v>
      </c>
      <c r="AV115" s="188">
        <v>3</v>
      </c>
      <c r="AW115" s="189">
        <v>1</v>
      </c>
      <c r="AX115" s="90">
        <v>5</v>
      </c>
      <c r="AY115" s="89">
        <v>3</v>
      </c>
      <c r="AZ115" s="91">
        <v>-1</v>
      </c>
      <c r="BA115" s="90">
        <v>1</v>
      </c>
      <c r="BB115" s="90">
        <v>2</v>
      </c>
      <c r="BC115" s="188">
        <v>28</v>
      </c>
      <c r="BD115" s="188">
        <v>19</v>
      </c>
      <c r="BE115" s="69">
        <v>9</v>
      </c>
      <c r="BF115" s="75" t="s">
        <v>36</v>
      </c>
      <c r="BG115" s="188">
        <v>0</v>
      </c>
      <c r="BH115" s="188">
        <v>0</v>
      </c>
      <c r="BI115" s="69">
        <v>0</v>
      </c>
      <c r="BJ115" s="188">
        <v>0</v>
      </c>
      <c r="BK115" s="189">
        <v>0</v>
      </c>
      <c r="BL115" s="188">
        <v>1</v>
      </c>
      <c r="BM115" s="188">
        <v>1</v>
      </c>
      <c r="BN115" s="69">
        <v>0</v>
      </c>
      <c r="BO115" s="188">
        <v>0</v>
      </c>
      <c r="BP115" s="189">
        <v>0</v>
      </c>
      <c r="BQ115" s="90">
        <v>-1</v>
      </c>
      <c r="BR115" s="89">
        <v>-1</v>
      </c>
      <c r="BS115" s="91">
        <v>0</v>
      </c>
      <c r="BT115" s="90">
        <v>0</v>
      </c>
      <c r="BU115" s="90">
        <v>0</v>
      </c>
      <c r="BV115" s="188">
        <v>1</v>
      </c>
      <c r="BW115" s="188">
        <v>1</v>
      </c>
      <c r="BX115" s="69">
        <v>0</v>
      </c>
      <c r="BY115" s="75" t="s">
        <v>36</v>
      </c>
      <c r="BZ115" s="188">
        <v>9</v>
      </c>
      <c r="CA115" s="188">
        <v>3</v>
      </c>
      <c r="CB115" s="69">
        <v>4</v>
      </c>
      <c r="CC115" s="188">
        <v>1</v>
      </c>
      <c r="CD115" s="189">
        <v>1</v>
      </c>
      <c r="CE115" s="188">
        <v>12</v>
      </c>
      <c r="CF115" s="188">
        <v>4</v>
      </c>
      <c r="CG115" s="69">
        <v>4</v>
      </c>
      <c r="CH115" s="188">
        <v>2</v>
      </c>
      <c r="CI115" s="189">
        <v>2</v>
      </c>
      <c r="CJ115" s="90">
        <v>-3</v>
      </c>
      <c r="CK115" s="89">
        <v>-1</v>
      </c>
      <c r="CL115" s="91">
        <v>0</v>
      </c>
      <c r="CM115" s="90">
        <v>-1</v>
      </c>
      <c r="CN115" s="90">
        <v>-1</v>
      </c>
      <c r="CO115" s="188">
        <v>18</v>
      </c>
      <c r="CP115" s="188">
        <v>9</v>
      </c>
      <c r="CQ115" s="69">
        <v>9</v>
      </c>
      <c r="CR115" s="75" t="s">
        <v>36</v>
      </c>
      <c r="CS115" s="188">
        <v>6</v>
      </c>
      <c r="CT115" s="188">
        <v>0</v>
      </c>
      <c r="CU115" s="69">
        <v>2</v>
      </c>
      <c r="CV115" s="188">
        <v>3</v>
      </c>
      <c r="CW115" s="189">
        <v>1</v>
      </c>
      <c r="CX115" s="188">
        <v>9</v>
      </c>
      <c r="CY115" s="188">
        <v>2</v>
      </c>
      <c r="CZ115" s="69">
        <v>3</v>
      </c>
      <c r="DA115" s="188">
        <v>3</v>
      </c>
      <c r="DB115" s="189">
        <v>1</v>
      </c>
      <c r="DC115" s="90">
        <v>-3</v>
      </c>
      <c r="DD115" s="89">
        <v>-2</v>
      </c>
      <c r="DE115" s="91">
        <v>-1</v>
      </c>
      <c r="DF115" s="90">
        <v>0</v>
      </c>
      <c r="DG115" s="90">
        <v>0</v>
      </c>
      <c r="DH115" s="188">
        <v>12</v>
      </c>
      <c r="DI115" s="188">
        <v>8</v>
      </c>
      <c r="DJ115" s="69">
        <v>4</v>
      </c>
      <c r="ED115" s="75"/>
      <c r="ER115" s="75"/>
      <c r="ES115" s="98"/>
      <c r="ET115" s="98"/>
      <c r="EU115" s="98"/>
      <c r="EV115" s="98"/>
      <c r="EW115" s="98"/>
      <c r="EX115" s="98"/>
      <c r="EY115" s="98"/>
      <c r="EZ115" s="98"/>
      <c r="FA115" s="98"/>
      <c r="FB115" s="98"/>
      <c r="FC115" s="98"/>
      <c r="FD115" s="98"/>
      <c r="FE115" s="98"/>
    </row>
    <row r="116" spans="1:161" ht="13.2" customHeight="1">
      <c r="A116" s="75" t="s">
        <v>37</v>
      </c>
      <c r="B116" s="96">
        <v>12</v>
      </c>
      <c r="C116" s="96">
        <v>1</v>
      </c>
      <c r="D116" s="99">
        <v>2</v>
      </c>
      <c r="E116" s="96">
        <v>2</v>
      </c>
      <c r="F116" s="99">
        <v>7</v>
      </c>
      <c r="G116" s="96">
        <v>18</v>
      </c>
      <c r="H116" s="96">
        <v>4</v>
      </c>
      <c r="I116" s="99">
        <v>6</v>
      </c>
      <c r="J116" s="96">
        <v>2</v>
      </c>
      <c r="K116" s="99">
        <v>6</v>
      </c>
      <c r="L116" s="90">
        <v>-6</v>
      </c>
      <c r="M116" s="89">
        <v>-3</v>
      </c>
      <c r="N116" s="91">
        <v>-4</v>
      </c>
      <c r="O116" s="90">
        <v>0</v>
      </c>
      <c r="P116" s="90">
        <v>1</v>
      </c>
      <c r="Q116" s="96">
        <v>81</v>
      </c>
      <c r="R116" s="96">
        <v>50</v>
      </c>
      <c r="S116" s="98">
        <v>31</v>
      </c>
      <c r="T116" s="75" t="s">
        <v>37</v>
      </c>
      <c r="U116" s="96">
        <v>14</v>
      </c>
      <c r="V116" s="96">
        <v>2</v>
      </c>
      <c r="W116" s="98">
        <v>6</v>
      </c>
      <c r="X116" s="96">
        <v>3</v>
      </c>
      <c r="Y116" s="99">
        <v>3</v>
      </c>
      <c r="Z116" s="96">
        <v>10</v>
      </c>
      <c r="AA116" s="96">
        <v>4</v>
      </c>
      <c r="AB116" s="98">
        <v>4</v>
      </c>
      <c r="AC116" s="96">
        <v>1</v>
      </c>
      <c r="AD116" s="99">
        <v>1</v>
      </c>
      <c r="AE116" s="90">
        <v>4</v>
      </c>
      <c r="AF116" s="89">
        <v>-2</v>
      </c>
      <c r="AG116" s="91">
        <v>2</v>
      </c>
      <c r="AH116" s="90">
        <v>2</v>
      </c>
      <c r="AI116" s="90">
        <v>2</v>
      </c>
      <c r="AJ116" s="96">
        <v>52</v>
      </c>
      <c r="AK116" s="96">
        <v>35</v>
      </c>
      <c r="AL116" s="98">
        <v>17</v>
      </c>
      <c r="AM116" s="75" t="s">
        <v>37</v>
      </c>
      <c r="AN116" s="188">
        <v>9</v>
      </c>
      <c r="AO116" s="188">
        <v>4</v>
      </c>
      <c r="AP116" s="69">
        <v>4</v>
      </c>
      <c r="AQ116" s="188">
        <v>1</v>
      </c>
      <c r="AR116" s="189">
        <v>0</v>
      </c>
      <c r="AS116" s="188">
        <v>8</v>
      </c>
      <c r="AT116" s="188">
        <v>4</v>
      </c>
      <c r="AU116" s="69">
        <v>3</v>
      </c>
      <c r="AV116" s="188">
        <v>1</v>
      </c>
      <c r="AW116" s="189">
        <v>0</v>
      </c>
      <c r="AX116" s="90">
        <v>1</v>
      </c>
      <c r="AY116" s="89">
        <v>0</v>
      </c>
      <c r="AZ116" s="91">
        <v>1</v>
      </c>
      <c r="BA116" s="90">
        <v>0</v>
      </c>
      <c r="BB116" s="90">
        <v>0</v>
      </c>
      <c r="BC116" s="188">
        <v>33</v>
      </c>
      <c r="BD116" s="188">
        <v>22</v>
      </c>
      <c r="BE116" s="69">
        <v>11</v>
      </c>
      <c r="BF116" s="75" t="s">
        <v>37</v>
      </c>
      <c r="BG116" s="188">
        <v>2</v>
      </c>
      <c r="BH116" s="188">
        <v>0</v>
      </c>
      <c r="BI116" s="69">
        <v>0</v>
      </c>
      <c r="BJ116" s="188">
        <v>1</v>
      </c>
      <c r="BK116" s="189">
        <v>1</v>
      </c>
      <c r="BL116" s="188">
        <v>0</v>
      </c>
      <c r="BM116" s="188">
        <v>0</v>
      </c>
      <c r="BN116" s="69">
        <v>0</v>
      </c>
      <c r="BO116" s="188">
        <v>0</v>
      </c>
      <c r="BP116" s="189">
        <v>0</v>
      </c>
      <c r="BQ116" s="90">
        <v>2</v>
      </c>
      <c r="BR116" s="89">
        <v>0</v>
      </c>
      <c r="BS116" s="91">
        <v>0</v>
      </c>
      <c r="BT116" s="90">
        <v>1</v>
      </c>
      <c r="BU116" s="90">
        <v>1</v>
      </c>
      <c r="BV116" s="188">
        <v>2</v>
      </c>
      <c r="BW116" s="188">
        <v>2</v>
      </c>
      <c r="BX116" s="69">
        <v>0</v>
      </c>
      <c r="BY116" s="75" t="s">
        <v>37</v>
      </c>
      <c r="BZ116" s="188">
        <v>13</v>
      </c>
      <c r="CA116" s="188">
        <v>4</v>
      </c>
      <c r="CB116" s="69">
        <v>4</v>
      </c>
      <c r="CC116" s="188">
        <v>3</v>
      </c>
      <c r="CD116" s="189">
        <v>2</v>
      </c>
      <c r="CE116" s="188">
        <v>8</v>
      </c>
      <c r="CF116" s="188">
        <v>3</v>
      </c>
      <c r="CG116" s="69">
        <v>3</v>
      </c>
      <c r="CH116" s="188">
        <v>1</v>
      </c>
      <c r="CI116" s="189">
        <v>1</v>
      </c>
      <c r="CJ116" s="90">
        <v>5</v>
      </c>
      <c r="CK116" s="89">
        <v>1</v>
      </c>
      <c r="CL116" s="91">
        <v>1</v>
      </c>
      <c r="CM116" s="90">
        <v>2</v>
      </c>
      <c r="CN116" s="90">
        <v>1</v>
      </c>
      <c r="CO116" s="188">
        <v>27</v>
      </c>
      <c r="CP116" s="188">
        <v>20</v>
      </c>
      <c r="CQ116" s="69">
        <v>7</v>
      </c>
      <c r="CR116" s="75" t="s">
        <v>37</v>
      </c>
      <c r="CS116" s="188">
        <v>1</v>
      </c>
      <c r="CT116" s="188">
        <v>0</v>
      </c>
      <c r="CU116" s="69">
        <v>0</v>
      </c>
      <c r="CV116" s="188">
        <v>0</v>
      </c>
      <c r="CW116" s="189">
        <v>1</v>
      </c>
      <c r="CX116" s="188">
        <v>6</v>
      </c>
      <c r="CY116" s="188">
        <v>3</v>
      </c>
      <c r="CZ116" s="69">
        <v>1</v>
      </c>
      <c r="DA116" s="188">
        <v>0</v>
      </c>
      <c r="DB116" s="189">
        <v>2</v>
      </c>
      <c r="DC116" s="90">
        <v>-5</v>
      </c>
      <c r="DD116" s="89">
        <v>-3</v>
      </c>
      <c r="DE116" s="91">
        <v>-1</v>
      </c>
      <c r="DF116" s="90">
        <v>0</v>
      </c>
      <c r="DG116" s="90">
        <v>-1</v>
      </c>
      <c r="DH116" s="188">
        <v>20</v>
      </c>
      <c r="DI116" s="188">
        <v>14</v>
      </c>
      <c r="DJ116" s="69">
        <v>6</v>
      </c>
      <c r="ED116" s="75"/>
      <c r="ER116" s="75"/>
      <c r="ES116" s="98"/>
      <c r="ET116" s="98"/>
      <c r="EU116" s="98"/>
      <c r="EV116" s="98"/>
      <c r="EW116" s="98"/>
      <c r="EX116" s="98"/>
      <c r="EY116" s="98"/>
      <c r="EZ116" s="98"/>
      <c r="FA116" s="98"/>
      <c r="FB116" s="98"/>
      <c r="FC116" s="98"/>
      <c r="FD116" s="98"/>
      <c r="FE116" s="98"/>
    </row>
    <row r="117" spans="1:161" ht="13.2" customHeight="1">
      <c r="A117" s="75" t="s">
        <v>38</v>
      </c>
      <c r="B117" s="96">
        <v>8</v>
      </c>
      <c r="C117" s="96">
        <v>2</v>
      </c>
      <c r="D117" s="99">
        <v>1</v>
      </c>
      <c r="E117" s="96">
        <v>2</v>
      </c>
      <c r="F117" s="99">
        <v>3</v>
      </c>
      <c r="G117" s="96">
        <v>18</v>
      </c>
      <c r="H117" s="96">
        <v>2</v>
      </c>
      <c r="I117" s="99">
        <v>7</v>
      </c>
      <c r="J117" s="96">
        <v>5</v>
      </c>
      <c r="K117" s="99">
        <v>4</v>
      </c>
      <c r="L117" s="90">
        <v>-10</v>
      </c>
      <c r="M117" s="89">
        <v>0</v>
      </c>
      <c r="N117" s="91">
        <v>-6</v>
      </c>
      <c r="O117" s="90">
        <v>-3</v>
      </c>
      <c r="P117" s="90">
        <v>-1</v>
      </c>
      <c r="Q117" s="96">
        <v>106</v>
      </c>
      <c r="R117" s="96">
        <v>64</v>
      </c>
      <c r="S117" s="98">
        <v>42</v>
      </c>
      <c r="T117" s="75" t="s">
        <v>38</v>
      </c>
      <c r="U117" s="96">
        <v>10</v>
      </c>
      <c r="V117" s="96">
        <v>4</v>
      </c>
      <c r="W117" s="98">
        <v>3</v>
      </c>
      <c r="X117" s="96">
        <v>1</v>
      </c>
      <c r="Y117" s="99">
        <v>2</v>
      </c>
      <c r="Z117" s="96">
        <v>9</v>
      </c>
      <c r="AA117" s="96">
        <v>2</v>
      </c>
      <c r="AB117" s="98">
        <v>5</v>
      </c>
      <c r="AC117" s="96">
        <v>1</v>
      </c>
      <c r="AD117" s="99">
        <v>1</v>
      </c>
      <c r="AE117" s="90">
        <v>1</v>
      </c>
      <c r="AF117" s="89">
        <v>2</v>
      </c>
      <c r="AG117" s="91">
        <v>-2</v>
      </c>
      <c r="AH117" s="90">
        <v>0</v>
      </c>
      <c r="AI117" s="90">
        <v>1</v>
      </c>
      <c r="AJ117" s="96">
        <v>68</v>
      </c>
      <c r="AK117" s="96">
        <v>44</v>
      </c>
      <c r="AL117" s="98">
        <v>24</v>
      </c>
      <c r="AM117" s="75" t="s">
        <v>38</v>
      </c>
      <c r="AN117" s="188">
        <v>5</v>
      </c>
      <c r="AO117" s="188">
        <v>2</v>
      </c>
      <c r="AP117" s="69">
        <v>3</v>
      </c>
      <c r="AQ117" s="188">
        <v>0</v>
      </c>
      <c r="AR117" s="189">
        <v>0</v>
      </c>
      <c r="AS117" s="188">
        <v>9</v>
      </c>
      <c r="AT117" s="188">
        <v>1</v>
      </c>
      <c r="AU117" s="69">
        <v>5</v>
      </c>
      <c r="AV117" s="188">
        <v>1</v>
      </c>
      <c r="AW117" s="189">
        <v>2</v>
      </c>
      <c r="AX117" s="90">
        <v>-4</v>
      </c>
      <c r="AY117" s="89">
        <v>1</v>
      </c>
      <c r="AZ117" s="91">
        <v>-2</v>
      </c>
      <c r="BA117" s="90">
        <v>-1</v>
      </c>
      <c r="BB117" s="90">
        <v>-2</v>
      </c>
      <c r="BC117" s="188">
        <v>47</v>
      </c>
      <c r="BD117" s="188">
        <v>26</v>
      </c>
      <c r="BE117" s="69">
        <v>21</v>
      </c>
      <c r="BF117" s="75" t="s">
        <v>38</v>
      </c>
      <c r="BG117" s="188">
        <v>0</v>
      </c>
      <c r="BH117" s="188">
        <v>0</v>
      </c>
      <c r="BI117" s="69">
        <v>0</v>
      </c>
      <c r="BJ117" s="188">
        <v>0</v>
      </c>
      <c r="BK117" s="189">
        <v>0</v>
      </c>
      <c r="BL117" s="188">
        <v>1</v>
      </c>
      <c r="BM117" s="188">
        <v>1</v>
      </c>
      <c r="BN117" s="69">
        <v>0</v>
      </c>
      <c r="BO117" s="188">
        <v>0</v>
      </c>
      <c r="BP117" s="189">
        <v>0</v>
      </c>
      <c r="BQ117" s="90">
        <v>-1</v>
      </c>
      <c r="BR117" s="89">
        <v>-1</v>
      </c>
      <c r="BS117" s="91">
        <v>0</v>
      </c>
      <c r="BT117" s="90">
        <v>0</v>
      </c>
      <c r="BU117" s="90">
        <v>0</v>
      </c>
      <c r="BV117" s="188">
        <v>7</v>
      </c>
      <c r="BW117" s="188">
        <v>2</v>
      </c>
      <c r="BX117" s="69">
        <v>5</v>
      </c>
      <c r="BY117" s="75" t="s">
        <v>38</v>
      </c>
      <c r="BZ117" s="188">
        <v>8</v>
      </c>
      <c r="CA117" s="188">
        <v>4</v>
      </c>
      <c r="CB117" s="69">
        <v>4</v>
      </c>
      <c r="CC117" s="188">
        <v>0</v>
      </c>
      <c r="CD117" s="189">
        <v>0</v>
      </c>
      <c r="CE117" s="188">
        <v>6</v>
      </c>
      <c r="CF117" s="188">
        <v>0</v>
      </c>
      <c r="CG117" s="69">
        <v>6</v>
      </c>
      <c r="CH117" s="188">
        <v>0</v>
      </c>
      <c r="CI117" s="189">
        <v>0</v>
      </c>
      <c r="CJ117" s="90">
        <v>2</v>
      </c>
      <c r="CK117" s="89">
        <v>4</v>
      </c>
      <c r="CL117" s="91">
        <v>-2</v>
      </c>
      <c r="CM117" s="90">
        <v>0</v>
      </c>
      <c r="CN117" s="90">
        <v>0</v>
      </c>
      <c r="CO117" s="188">
        <v>41</v>
      </c>
      <c r="CP117" s="188">
        <v>26</v>
      </c>
      <c r="CQ117" s="69">
        <v>15</v>
      </c>
      <c r="CR117" s="75" t="s">
        <v>38</v>
      </c>
      <c r="CS117" s="188">
        <v>0</v>
      </c>
      <c r="CT117" s="188">
        <v>0</v>
      </c>
      <c r="CU117" s="69">
        <v>0</v>
      </c>
      <c r="CV117" s="188">
        <v>0</v>
      </c>
      <c r="CW117" s="189">
        <v>0</v>
      </c>
      <c r="CX117" s="188">
        <v>5</v>
      </c>
      <c r="CY117" s="188">
        <v>1</v>
      </c>
      <c r="CZ117" s="69">
        <v>3</v>
      </c>
      <c r="DA117" s="188">
        <v>0</v>
      </c>
      <c r="DB117" s="189">
        <v>1</v>
      </c>
      <c r="DC117" s="90">
        <v>-5</v>
      </c>
      <c r="DD117" s="89">
        <v>-1</v>
      </c>
      <c r="DE117" s="91">
        <v>-3</v>
      </c>
      <c r="DF117" s="90">
        <v>0</v>
      </c>
      <c r="DG117" s="90">
        <v>-1</v>
      </c>
      <c r="DH117" s="188">
        <v>26</v>
      </c>
      <c r="DI117" s="188">
        <v>13</v>
      </c>
      <c r="DJ117" s="69">
        <v>13</v>
      </c>
      <c r="ED117" s="75"/>
      <c r="ER117" s="75"/>
      <c r="ES117" s="98"/>
      <c r="ET117" s="98"/>
      <c r="EU117" s="98"/>
      <c r="EV117" s="98"/>
      <c r="EW117" s="98"/>
      <c r="EX117" s="98"/>
      <c r="EY117" s="98"/>
      <c r="EZ117" s="98"/>
      <c r="FA117" s="98"/>
      <c r="FB117" s="98"/>
      <c r="FC117" s="98"/>
      <c r="FD117" s="98"/>
      <c r="FE117" s="98"/>
    </row>
    <row r="118" spans="1:161" ht="13.2" customHeight="1">
      <c r="A118" s="75" t="s">
        <v>39</v>
      </c>
      <c r="B118" s="96">
        <v>9</v>
      </c>
      <c r="C118" s="96">
        <v>0</v>
      </c>
      <c r="D118" s="99">
        <v>4</v>
      </c>
      <c r="E118" s="96">
        <v>2</v>
      </c>
      <c r="F118" s="99">
        <v>3</v>
      </c>
      <c r="G118" s="96">
        <v>17</v>
      </c>
      <c r="H118" s="96">
        <v>0</v>
      </c>
      <c r="I118" s="99">
        <v>8</v>
      </c>
      <c r="J118" s="96">
        <v>3</v>
      </c>
      <c r="K118" s="99">
        <v>6</v>
      </c>
      <c r="L118" s="90">
        <v>-8</v>
      </c>
      <c r="M118" s="89">
        <v>0</v>
      </c>
      <c r="N118" s="91">
        <v>-4</v>
      </c>
      <c r="O118" s="90">
        <v>-1</v>
      </c>
      <c r="P118" s="90">
        <v>-3</v>
      </c>
      <c r="Q118" s="96">
        <v>224</v>
      </c>
      <c r="R118" s="96">
        <v>114</v>
      </c>
      <c r="S118" s="98">
        <v>110</v>
      </c>
      <c r="T118" s="75" t="s">
        <v>39</v>
      </c>
      <c r="U118" s="96">
        <v>9</v>
      </c>
      <c r="V118" s="96">
        <v>2</v>
      </c>
      <c r="W118" s="98">
        <v>4</v>
      </c>
      <c r="X118" s="96">
        <v>0</v>
      </c>
      <c r="Y118" s="99">
        <v>3</v>
      </c>
      <c r="Z118" s="96">
        <v>11</v>
      </c>
      <c r="AA118" s="96">
        <v>3</v>
      </c>
      <c r="AB118" s="98">
        <v>3</v>
      </c>
      <c r="AC118" s="96">
        <v>2</v>
      </c>
      <c r="AD118" s="99">
        <v>3</v>
      </c>
      <c r="AE118" s="90">
        <v>-2</v>
      </c>
      <c r="AF118" s="89">
        <v>-1</v>
      </c>
      <c r="AG118" s="91">
        <v>1</v>
      </c>
      <c r="AH118" s="90">
        <v>-2</v>
      </c>
      <c r="AI118" s="90">
        <v>0</v>
      </c>
      <c r="AJ118" s="96">
        <v>125</v>
      </c>
      <c r="AK118" s="96">
        <v>57</v>
      </c>
      <c r="AL118" s="98">
        <v>68</v>
      </c>
      <c r="AM118" s="75" t="s">
        <v>39</v>
      </c>
      <c r="AN118" s="188">
        <v>9</v>
      </c>
      <c r="AO118" s="188">
        <v>1</v>
      </c>
      <c r="AP118" s="69">
        <v>6</v>
      </c>
      <c r="AQ118" s="188">
        <v>0</v>
      </c>
      <c r="AR118" s="189">
        <v>2</v>
      </c>
      <c r="AS118" s="188">
        <v>7</v>
      </c>
      <c r="AT118" s="188">
        <v>1</v>
      </c>
      <c r="AU118" s="69">
        <v>4</v>
      </c>
      <c r="AV118" s="188">
        <v>0</v>
      </c>
      <c r="AW118" s="189">
        <v>2</v>
      </c>
      <c r="AX118" s="90">
        <v>2</v>
      </c>
      <c r="AY118" s="89">
        <v>0</v>
      </c>
      <c r="AZ118" s="91">
        <v>2</v>
      </c>
      <c r="BA118" s="90">
        <v>0</v>
      </c>
      <c r="BB118" s="90">
        <v>0</v>
      </c>
      <c r="BC118" s="188">
        <v>68</v>
      </c>
      <c r="BD118" s="188">
        <v>41</v>
      </c>
      <c r="BE118" s="69">
        <v>27</v>
      </c>
      <c r="BF118" s="75" t="s">
        <v>39</v>
      </c>
      <c r="BG118" s="188">
        <v>1</v>
      </c>
      <c r="BH118" s="188">
        <v>0</v>
      </c>
      <c r="BI118" s="69">
        <v>1</v>
      </c>
      <c r="BJ118" s="188">
        <v>0</v>
      </c>
      <c r="BK118" s="189">
        <v>0</v>
      </c>
      <c r="BL118" s="188">
        <v>2</v>
      </c>
      <c r="BM118" s="188">
        <v>1</v>
      </c>
      <c r="BN118" s="69">
        <v>1</v>
      </c>
      <c r="BO118" s="188">
        <v>0</v>
      </c>
      <c r="BP118" s="189">
        <v>0</v>
      </c>
      <c r="BQ118" s="90">
        <v>-1</v>
      </c>
      <c r="BR118" s="89">
        <v>-1</v>
      </c>
      <c r="BS118" s="91">
        <v>0</v>
      </c>
      <c r="BT118" s="90">
        <v>0</v>
      </c>
      <c r="BU118" s="90">
        <v>0</v>
      </c>
      <c r="BV118" s="188">
        <v>4</v>
      </c>
      <c r="BW118" s="188">
        <v>2</v>
      </c>
      <c r="BX118" s="69">
        <v>2</v>
      </c>
      <c r="BY118" s="75" t="s">
        <v>39</v>
      </c>
      <c r="BZ118" s="188">
        <v>10</v>
      </c>
      <c r="CA118" s="188">
        <v>3</v>
      </c>
      <c r="CB118" s="69">
        <v>5</v>
      </c>
      <c r="CC118" s="188">
        <v>0</v>
      </c>
      <c r="CD118" s="189">
        <v>2</v>
      </c>
      <c r="CE118" s="188">
        <v>3</v>
      </c>
      <c r="CF118" s="188">
        <v>1</v>
      </c>
      <c r="CG118" s="69">
        <v>2</v>
      </c>
      <c r="CH118" s="188">
        <v>0</v>
      </c>
      <c r="CI118" s="189">
        <v>0</v>
      </c>
      <c r="CJ118" s="90">
        <v>7</v>
      </c>
      <c r="CK118" s="89">
        <v>2</v>
      </c>
      <c r="CL118" s="91">
        <v>3</v>
      </c>
      <c r="CM118" s="90">
        <v>0</v>
      </c>
      <c r="CN118" s="90">
        <v>2</v>
      </c>
      <c r="CO118" s="188">
        <v>51</v>
      </c>
      <c r="CP118" s="188">
        <v>25</v>
      </c>
      <c r="CQ118" s="69">
        <v>26</v>
      </c>
      <c r="CR118" s="75" t="s">
        <v>39</v>
      </c>
      <c r="CS118" s="188">
        <v>3</v>
      </c>
      <c r="CT118" s="188">
        <v>1</v>
      </c>
      <c r="CU118" s="69">
        <v>2</v>
      </c>
      <c r="CV118" s="188">
        <v>0</v>
      </c>
      <c r="CW118" s="189">
        <v>0</v>
      </c>
      <c r="CX118" s="188">
        <v>15</v>
      </c>
      <c r="CY118" s="188">
        <v>2</v>
      </c>
      <c r="CZ118" s="69">
        <v>7</v>
      </c>
      <c r="DA118" s="188">
        <v>1</v>
      </c>
      <c r="DB118" s="189">
        <v>5</v>
      </c>
      <c r="DC118" s="90">
        <v>-12</v>
      </c>
      <c r="DD118" s="89">
        <v>-1</v>
      </c>
      <c r="DE118" s="91">
        <v>-5</v>
      </c>
      <c r="DF118" s="90">
        <v>-1</v>
      </c>
      <c r="DG118" s="90">
        <v>-5</v>
      </c>
      <c r="DH118" s="188">
        <v>54</v>
      </c>
      <c r="DI118" s="188">
        <v>27</v>
      </c>
      <c r="DJ118" s="69">
        <v>27</v>
      </c>
      <c r="ED118" s="75"/>
      <c r="ER118" s="75"/>
      <c r="ES118" s="98"/>
      <c r="ET118" s="98"/>
      <c r="EU118" s="98"/>
      <c r="EV118" s="98"/>
      <c r="EW118" s="98"/>
      <c r="EX118" s="98"/>
      <c r="EY118" s="98"/>
      <c r="EZ118" s="98"/>
      <c r="FA118" s="98"/>
      <c r="FB118" s="98"/>
      <c r="FC118" s="98"/>
      <c r="FD118" s="98"/>
      <c r="FE118" s="98"/>
    </row>
    <row r="119" spans="1:161" ht="13.2" customHeight="1">
      <c r="A119" s="75" t="s">
        <v>58</v>
      </c>
      <c r="B119" s="96">
        <v>2</v>
      </c>
      <c r="C119" s="96">
        <v>0</v>
      </c>
      <c r="D119" s="99">
        <v>0</v>
      </c>
      <c r="E119" s="96">
        <v>0</v>
      </c>
      <c r="F119" s="99">
        <v>2</v>
      </c>
      <c r="G119" s="96">
        <v>21</v>
      </c>
      <c r="H119" s="96">
        <v>3</v>
      </c>
      <c r="I119" s="99">
        <v>10</v>
      </c>
      <c r="J119" s="96">
        <v>3</v>
      </c>
      <c r="K119" s="99">
        <v>5</v>
      </c>
      <c r="L119" s="90">
        <v>-19</v>
      </c>
      <c r="M119" s="89">
        <v>-3</v>
      </c>
      <c r="N119" s="91">
        <v>-10</v>
      </c>
      <c r="O119" s="90">
        <v>-3</v>
      </c>
      <c r="P119" s="90">
        <v>-3</v>
      </c>
      <c r="Q119" s="96">
        <v>212</v>
      </c>
      <c r="R119" s="96">
        <v>92</v>
      </c>
      <c r="S119" s="98">
        <v>120</v>
      </c>
      <c r="T119" s="75" t="s">
        <v>58</v>
      </c>
      <c r="U119" s="96">
        <v>7</v>
      </c>
      <c r="V119" s="96">
        <v>2</v>
      </c>
      <c r="W119" s="98">
        <v>3</v>
      </c>
      <c r="X119" s="96">
        <v>1</v>
      </c>
      <c r="Y119" s="99">
        <v>1</v>
      </c>
      <c r="Z119" s="96">
        <v>7</v>
      </c>
      <c r="AA119" s="96">
        <v>1</v>
      </c>
      <c r="AB119" s="98">
        <v>4</v>
      </c>
      <c r="AC119" s="96">
        <v>1</v>
      </c>
      <c r="AD119" s="99">
        <v>1</v>
      </c>
      <c r="AE119" s="90">
        <v>0</v>
      </c>
      <c r="AF119" s="89">
        <v>1</v>
      </c>
      <c r="AG119" s="91">
        <v>-1</v>
      </c>
      <c r="AH119" s="90">
        <v>0</v>
      </c>
      <c r="AI119" s="90">
        <v>0</v>
      </c>
      <c r="AJ119" s="96">
        <v>118</v>
      </c>
      <c r="AK119" s="96">
        <v>41</v>
      </c>
      <c r="AL119" s="98">
        <v>77</v>
      </c>
      <c r="AM119" s="75" t="s">
        <v>58</v>
      </c>
      <c r="AN119" s="188">
        <v>8</v>
      </c>
      <c r="AO119" s="188">
        <v>1</v>
      </c>
      <c r="AP119" s="69">
        <v>6</v>
      </c>
      <c r="AQ119" s="188">
        <v>1</v>
      </c>
      <c r="AR119" s="189">
        <v>0</v>
      </c>
      <c r="AS119" s="188">
        <v>5</v>
      </c>
      <c r="AT119" s="188">
        <v>1</v>
      </c>
      <c r="AU119" s="69">
        <v>3</v>
      </c>
      <c r="AV119" s="188">
        <v>0</v>
      </c>
      <c r="AW119" s="189">
        <v>1</v>
      </c>
      <c r="AX119" s="90">
        <v>3</v>
      </c>
      <c r="AY119" s="89">
        <v>0</v>
      </c>
      <c r="AZ119" s="91">
        <v>3</v>
      </c>
      <c r="BA119" s="90">
        <v>1</v>
      </c>
      <c r="BB119" s="90">
        <v>-1</v>
      </c>
      <c r="BC119" s="188">
        <v>78</v>
      </c>
      <c r="BD119" s="188">
        <v>25</v>
      </c>
      <c r="BE119" s="69">
        <v>53</v>
      </c>
      <c r="BF119" s="75" t="s">
        <v>58</v>
      </c>
      <c r="BG119" s="188">
        <v>0</v>
      </c>
      <c r="BH119" s="188">
        <v>0</v>
      </c>
      <c r="BI119" s="69">
        <v>0</v>
      </c>
      <c r="BJ119" s="188">
        <v>0</v>
      </c>
      <c r="BK119" s="189">
        <v>0</v>
      </c>
      <c r="BL119" s="188">
        <v>-1</v>
      </c>
      <c r="BM119" s="188">
        <v>0</v>
      </c>
      <c r="BN119" s="69">
        <v>-1</v>
      </c>
      <c r="BO119" s="188">
        <v>0</v>
      </c>
      <c r="BP119" s="189">
        <v>0</v>
      </c>
      <c r="BQ119" s="90">
        <v>1</v>
      </c>
      <c r="BR119" s="89">
        <v>0</v>
      </c>
      <c r="BS119" s="91">
        <v>1</v>
      </c>
      <c r="BT119" s="90">
        <v>0</v>
      </c>
      <c r="BU119" s="90">
        <v>0</v>
      </c>
      <c r="BV119" s="188">
        <v>9</v>
      </c>
      <c r="BW119" s="188">
        <v>6</v>
      </c>
      <c r="BX119" s="69">
        <v>3</v>
      </c>
      <c r="BY119" s="75" t="s">
        <v>58</v>
      </c>
      <c r="BZ119" s="188">
        <v>10</v>
      </c>
      <c r="CA119" s="188">
        <v>3</v>
      </c>
      <c r="CB119" s="69">
        <v>5</v>
      </c>
      <c r="CC119" s="188">
        <v>0</v>
      </c>
      <c r="CD119" s="189">
        <v>2</v>
      </c>
      <c r="CE119" s="188">
        <v>3</v>
      </c>
      <c r="CF119" s="188">
        <v>0</v>
      </c>
      <c r="CG119" s="69">
        <v>3</v>
      </c>
      <c r="CH119" s="188">
        <v>0</v>
      </c>
      <c r="CI119" s="189">
        <v>0</v>
      </c>
      <c r="CJ119" s="90">
        <v>7</v>
      </c>
      <c r="CK119" s="89">
        <v>3</v>
      </c>
      <c r="CL119" s="91">
        <v>2</v>
      </c>
      <c r="CM119" s="90">
        <v>0</v>
      </c>
      <c r="CN119" s="90">
        <v>2</v>
      </c>
      <c r="CO119" s="188">
        <v>60</v>
      </c>
      <c r="CP119" s="188">
        <v>23</v>
      </c>
      <c r="CQ119" s="69">
        <v>37</v>
      </c>
      <c r="CR119" s="75" t="s">
        <v>58</v>
      </c>
      <c r="CS119" s="188">
        <v>1</v>
      </c>
      <c r="CT119" s="188">
        <v>1</v>
      </c>
      <c r="CU119" s="69">
        <v>0</v>
      </c>
      <c r="CV119" s="188">
        <v>0</v>
      </c>
      <c r="CW119" s="189">
        <v>0</v>
      </c>
      <c r="CX119" s="188">
        <v>14</v>
      </c>
      <c r="CY119" s="188">
        <v>1</v>
      </c>
      <c r="CZ119" s="69">
        <v>9</v>
      </c>
      <c r="DA119" s="188">
        <v>1</v>
      </c>
      <c r="DB119" s="189">
        <v>3</v>
      </c>
      <c r="DC119" s="90">
        <v>-13</v>
      </c>
      <c r="DD119" s="89">
        <v>0</v>
      </c>
      <c r="DE119" s="91">
        <v>-9</v>
      </c>
      <c r="DF119" s="90">
        <v>-1</v>
      </c>
      <c r="DG119" s="90">
        <v>-3</v>
      </c>
      <c r="DH119" s="188">
        <v>58</v>
      </c>
      <c r="DI119" s="188">
        <v>23</v>
      </c>
      <c r="DJ119" s="69">
        <v>35</v>
      </c>
      <c r="ED119" s="75"/>
      <c r="ER119" s="75"/>
      <c r="ES119" s="98"/>
      <c r="ET119" s="98"/>
      <c r="EU119" s="98"/>
      <c r="EV119" s="98"/>
      <c r="EW119" s="98"/>
      <c r="EX119" s="98"/>
      <c r="EY119" s="98"/>
      <c r="EZ119" s="98"/>
      <c r="FA119" s="98"/>
      <c r="FB119" s="98"/>
      <c r="FC119" s="98"/>
      <c r="FD119" s="98"/>
      <c r="FE119" s="98"/>
    </row>
    <row r="120" spans="1:161" ht="13.2" customHeight="1">
      <c r="A120" s="75" t="s">
        <v>59</v>
      </c>
      <c r="B120" s="96">
        <v>3</v>
      </c>
      <c r="C120" s="96">
        <v>1</v>
      </c>
      <c r="D120" s="99">
        <v>1</v>
      </c>
      <c r="E120" s="96">
        <v>0</v>
      </c>
      <c r="F120" s="99">
        <v>1</v>
      </c>
      <c r="G120" s="96">
        <v>6</v>
      </c>
      <c r="H120" s="96">
        <v>1</v>
      </c>
      <c r="I120" s="99">
        <v>3</v>
      </c>
      <c r="J120" s="96">
        <v>0</v>
      </c>
      <c r="K120" s="99">
        <v>2</v>
      </c>
      <c r="L120" s="90">
        <v>-3</v>
      </c>
      <c r="M120" s="89">
        <v>0</v>
      </c>
      <c r="N120" s="91">
        <v>-2</v>
      </c>
      <c r="O120" s="90">
        <v>0</v>
      </c>
      <c r="P120" s="90">
        <v>-1</v>
      </c>
      <c r="Q120" s="96">
        <v>123</v>
      </c>
      <c r="R120" s="96">
        <v>26</v>
      </c>
      <c r="S120" s="98">
        <v>97</v>
      </c>
      <c r="T120" s="75" t="s">
        <v>59</v>
      </c>
      <c r="U120" s="96">
        <v>1</v>
      </c>
      <c r="V120" s="96">
        <v>0</v>
      </c>
      <c r="W120" s="98">
        <v>1</v>
      </c>
      <c r="X120" s="96">
        <v>0</v>
      </c>
      <c r="Y120" s="99">
        <v>0</v>
      </c>
      <c r="Z120" s="96">
        <v>1</v>
      </c>
      <c r="AA120" s="96">
        <v>0</v>
      </c>
      <c r="AB120" s="98">
        <v>1</v>
      </c>
      <c r="AC120" s="96">
        <v>0</v>
      </c>
      <c r="AD120" s="99">
        <v>0</v>
      </c>
      <c r="AE120" s="90">
        <v>0</v>
      </c>
      <c r="AF120" s="89">
        <v>0</v>
      </c>
      <c r="AG120" s="91">
        <v>0</v>
      </c>
      <c r="AH120" s="90">
        <v>0</v>
      </c>
      <c r="AI120" s="90">
        <v>0</v>
      </c>
      <c r="AJ120" s="96">
        <v>78</v>
      </c>
      <c r="AK120" s="96">
        <v>22</v>
      </c>
      <c r="AL120" s="98">
        <v>56</v>
      </c>
      <c r="AM120" s="75" t="s">
        <v>59</v>
      </c>
      <c r="AN120" s="188">
        <v>2</v>
      </c>
      <c r="AO120" s="188">
        <v>0</v>
      </c>
      <c r="AP120" s="69">
        <v>2</v>
      </c>
      <c r="AQ120" s="188">
        <v>0</v>
      </c>
      <c r="AR120" s="189">
        <v>0</v>
      </c>
      <c r="AS120" s="188">
        <v>0</v>
      </c>
      <c r="AT120" s="188">
        <v>0</v>
      </c>
      <c r="AU120" s="69">
        <v>0</v>
      </c>
      <c r="AV120" s="188">
        <v>0</v>
      </c>
      <c r="AW120" s="189">
        <v>0</v>
      </c>
      <c r="AX120" s="90">
        <v>2</v>
      </c>
      <c r="AY120" s="89">
        <v>0</v>
      </c>
      <c r="AZ120" s="91">
        <v>2</v>
      </c>
      <c r="BA120" s="90">
        <v>0</v>
      </c>
      <c r="BB120" s="90">
        <v>0</v>
      </c>
      <c r="BC120" s="188">
        <v>34</v>
      </c>
      <c r="BD120" s="188">
        <v>11</v>
      </c>
      <c r="BE120" s="69">
        <v>23</v>
      </c>
      <c r="BF120" s="75" t="s">
        <v>59</v>
      </c>
      <c r="BG120" s="188">
        <v>0</v>
      </c>
      <c r="BH120" s="188">
        <v>0</v>
      </c>
      <c r="BI120" s="69">
        <v>0</v>
      </c>
      <c r="BJ120" s="188">
        <v>0</v>
      </c>
      <c r="BK120" s="189">
        <v>0</v>
      </c>
      <c r="BL120" s="188">
        <v>0</v>
      </c>
      <c r="BM120" s="188">
        <v>0</v>
      </c>
      <c r="BN120" s="69">
        <v>0</v>
      </c>
      <c r="BO120" s="188">
        <v>0</v>
      </c>
      <c r="BP120" s="189">
        <v>0</v>
      </c>
      <c r="BQ120" s="90">
        <v>0</v>
      </c>
      <c r="BR120" s="89">
        <v>0</v>
      </c>
      <c r="BS120" s="91">
        <v>0</v>
      </c>
      <c r="BT120" s="90">
        <v>0</v>
      </c>
      <c r="BU120" s="90">
        <v>0</v>
      </c>
      <c r="BV120" s="188">
        <v>8</v>
      </c>
      <c r="BW120" s="188">
        <v>2</v>
      </c>
      <c r="BX120" s="69">
        <v>6</v>
      </c>
      <c r="BY120" s="75" t="s">
        <v>59</v>
      </c>
      <c r="BZ120" s="188">
        <v>2</v>
      </c>
      <c r="CA120" s="188">
        <v>0</v>
      </c>
      <c r="CB120" s="69">
        <v>2</v>
      </c>
      <c r="CC120" s="188">
        <v>0</v>
      </c>
      <c r="CD120" s="189">
        <v>0</v>
      </c>
      <c r="CE120" s="188">
        <v>1</v>
      </c>
      <c r="CF120" s="188">
        <v>1</v>
      </c>
      <c r="CG120" s="69">
        <v>0</v>
      </c>
      <c r="CH120" s="188">
        <v>0</v>
      </c>
      <c r="CI120" s="189">
        <v>0</v>
      </c>
      <c r="CJ120" s="90">
        <v>1</v>
      </c>
      <c r="CK120" s="89">
        <v>-1</v>
      </c>
      <c r="CL120" s="91">
        <v>2</v>
      </c>
      <c r="CM120" s="90">
        <v>0</v>
      </c>
      <c r="CN120" s="90">
        <v>0</v>
      </c>
      <c r="CO120" s="188">
        <v>32</v>
      </c>
      <c r="CP120" s="188">
        <v>8</v>
      </c>
      <c r="CQ120" s="69">
        <v>24</v>
      </c>
      <c r="CR120" s="75" t="s">
        <v>59</v>
      </c>
      <c r="CS120" s="188">
        <v>3</v>
      </c>
      <c r="CT120" s="188">
        <v>1</v>
      </c>
      <c r="CU120" s="69">
        <v>2</v>
      </c>
      <c r="CV120" s="188">
        <v>0</v>
      </c>
      <c r="CW120" s="189">
        <v>0</v>
      </c>
      <c r="CX120" s="188">
        <v>7</v>
      </c>
      <c r="CY120" s="188">
        <v>1</v>
      </c>
      <c r="CZ120" s="69">
        <v>5</v>
      </c>
      <c r="DA120" s="188">
        <v>0</v>
      </c>
      <c r="DB120" s="189">
        <v>1</v>
      </c>
      <c r="DC120" s="90">
        <v>-4</v>
      </c>
      <c r="DD120" s="89">
        <v>0</v>
      </c>
      <c r="DE120" s="91">
        <v>-3</v>
      </c>
      <c r="DF120" s="90">
        <v>0</v>
      </c>
      <c r="DG120" s="90">
        <v>-1</v>
      </c>
      <c r="DH120" s="188">
        <v>34</v>
      </c>
      <c r="DI120" s="188">
        <v>11</v>
      </c>
      <c r="DJ120" s="69">
        <v>23</v>
      </c>
      <c r="ED120" s="75"/>
      <c r="ER120" s="75"/>
      <c r="ES120" s="98"/>
      <c r="ET120" s="98"/>
      <c r="EU120" s="98"/>
      <c r="EV120" s="98"/>
      <c r="EW120" s="98"/>
      <c r="EX120" s="98"/>
      <c r="EY120" s="98"/>
      <c r="EZ120" s="98"/>
      <c r="FA120" s="98"/>
      <c r="FB120" s="98"/>
      <c r="FC120" s="98"/>
      <c r="FD120" s="98"/>
      <c r="FE120" s="98"/>
    </row>
    <row r="121" spans="1:161" ht="13.2" customHeight="1">
      <c r="A121" s="190" t="s">
        <v>60</v>
      </c>
      <c r="B121" s="191">
        <v>0</v>
      </c>
      <c r="C121" s="191">
        <v>0</v>
      </c>
      <c r="D121" s="192">
        <v>0</v>
      </c>
      <c r="E121" s="191">
        <v>0</v>
      </c>
      <c r="F121" s="192">
        <v>0</v>
      </c>
      <c r="G121" s="191">
        <v>1</v>
      </c>
      <c r="H121" s="191">
        <v>0</v>
      </c>
      <c r="I121" s="192">
        <v>1</v>
      </c>
      <c r="J121" s="191">
        <v>0</v>
      </c>
      <c r="K121" s="192">
        <v>0</v>
      </c>
      <c r="L121" s="193">
        <v>-1</v>
      </c>
      <c r="M121" s="194">
        <v>0</v>
      </c>
      <c r="N121" s="195">
        <v>-1</v>
      </c>
      <c r="O121" s="193">
        <v>0</v>
      </c>
      <c r="P121" s="193">
        <v>0</v>
      </c>
      <c r="Q121" s="191">
        <v>38</v>
      </c>
      <c r="R121" s="191">
        <v>5</v>
      </c>
      <c r="S121" s="196">
        <v>33</v>
      </c>
      <c r="T121" s="190" t="s">
        <v>60</v>
      </c>
      <c r="U121" s="191">
        <v>0</v>
      </c>
      <c r="V121" s="191">
        <v>0</v>
      </c>
      <c r="W121" s="196">
        <v>0</v>
      </c>
      <c r="X121" s="191">
        <v>0</v>
      </c>
      <c r="Y121" s="192">
        <v>0</v>
      </c>
      <c r="Z121" s="191">
        <v>0</v>
      </c>
      <c r="AA121" s="191">
        <v>0</v>
      </c>
      <c r="AB121" s="196">
        <v>0</v>
      </c>
      <c r="AC121" s="191">
        <v>0</v>
      </c>
      <c r="AD121" s="192">
        <v>0</v>
      </c>
      <c r="AE121" s="193">
        <v>0</v>
      </c>
      <c r="AF121" s="194">
        <v>0</v>
      </c>
      <c r="AG121" s="195">
        <v>0</v>
      </c>
      <c r="AH121" s="193">
        <v>0</v>
      </c>
      <c r="AI121" s="193">
        <v>0</v>
      </c>
      <c r="AJ121" s="191">
        <v>26</v>
      </c>
      <c r="AK121" s="191">
        <v>8</v>
      </c>
      <c r="AL121" s="196">
        <v>18</v>
      </c>
      <c r="AM121" s="190" t="s">
        <v>60</v>
      </c>
      <c r="AN121" s="197">
        <v>0</v>
      </c>
      <c r="AO121" s="197">
        <v>0</v>
      </c>
      <c r="AP121" s="198">
        <v>0</v>
      </c>
      <c r="AQ121" s="197">
        <v>0</v>
      </c>
      <c r="AR121" s="199">
        <v>0</v>
      </c>
      <c r="AS121" s="197">
        <v>0</v>
      </c>
      <c r="AT121" s="197">
        <v>0</v>
      </c>
      <c r="AU121" s="198">
        <v>0</v>
      </c>
      <c r="AV121" s="197">
        <v>0</v>
      </c>
      <c r="AW121" s="199">
        <v>0</v>
      </c>
      <c r="AX121" s="193">
        <v>0</v>
      </c>
      <c r="AY121" s="194">
        <v>0</v>
      </c>
      <c r="AZ121" s="195">
        <v>0</v>
      </c>
      <c r="BA121" s="193">
        <v>0</v>
      </c>
      <c r="BB121" s="193">
        <v>0</v>
      </c>
      <c r="BC121" s="197">
        <v>12</v>
      </c>
      <c r="BD121" s="197">
        <v>2</v>
      </c>
      <c r="BE121" s="198">
        <v>10</v>
      </c>
      <c r="BF121" s="190" t="s">
        <v>60</v>
      </c>
      <c r="BG121" s="197">
        <v>0</v>
      </c>
      <c r="BH121" s="197">
        <v>0</v>
      </c>
      <c r="BI121" s="198">
        <v>0</v>
      </c>
      <c r="BJ121" s="197">
        <v>0</v>
      </c>
      <c r="BK121" s="199">
        <v>0</v>
      </c>
      <c r="BL121" s="197">
        <v>0</v>
      </c>
      <c r="BM121" s="197">
        <v>0</v>
      </c>
      <c r="BN121" s="198">
        <v>0</v>
      </c>
      <c r="BO121" s="197">
        <v>0</v>
      </c>
      <c r="BP121" s="199">
        <v>0</v>
      </c>
      <c r="BQ121" s="193">
        <v>0</v>
      </c>
      <c r="BR121" s="194">
        <v>0</v>
      </c>
      <c r="BS121" s="195">
        <v>0</v>
      </c>
      <c r="BT121" s="193">
        <v>0</v>
      </c>
      <c r="BU121" s="193">
        <v>0</v>
      </c>
      <c r="BV121" s="197">
        <v>2</v>
      </c>
      <c r="BW121" s="197">
        <v>0</v>
      </c>
      <c r="BX121" s="198">
        <v>2</v>
      </c>
      <c r="BY121" s="190" t="s">
        <v>60</v>
      </c>
      <c r="BZ121" s="197">
        <v>0</v>
      </c>
      <c r="CA121" s="197">
        <v>0</v>
      </c>
      <c r="CB121" s="198">
        <v>0</v>
      </c>
      <c r="CC121" s="197">
        <v>0</v>
      </c>
      <c r="CD121" s="199">
        <v>0</v>
      </c>
      <c r="CE121" s="197">
        <v>0</v>
      </c>
      <c r="CF121" s="197">
        <v>0</v>
      </c>
      <c r="CG121" s="198">
        <v>0</v>
      </c>
      <c r="CH121" s="197">
        <v>0</v>
      </c>
      <c r="CI121" s="199">
        <v>0</v>
      </c>
      <c r="CJ121" s="193">
        <v>0</v>
      </c>
      <c r="CK121" s="194">
        <v>0</v>
      </c>
      <c r="CL121" s="195">
        <v>0</v>
      </c>
      <c r="CM121" s="193">
        <v>0</v>
      </c>
      <c r="CN121" s="193">
        <v>0</v>
      </c>
      <c r="CO121" s="197">
        <v>11</v>
      </c>
      <c r="CP121" s="197">
        <v>2</v>
      </c>
      <c r="CQ121" s="198">
        <v>9</v>
      </c>
      <c r="CR121" s="190" t="s">
        <v>60</v>
      </c>
      <c r="CS121" s="197">
        <v>0</v>
      </c>
      <c r="CT121" s="197">
        <v>0</v>
      </c>
      <c r="CU121" s="198">
        <v>0</v>
      </c>
      <c r="CV121" s="197">
        <v>0</v>
      </c>
      <c r="CW121" s="199">
        <v>0</v>
      </c>
      <c r="CX121" s="197">
        <v>0</v>
      </c>
      <c r="CY121" s="197">
        <v>0</v>
      </c>
      <c r="CZ121" s="198">
        <v>0</v>
      </c>
      <c r="DA121" s="197">
        <v>0</v>
      </c>
      <c r="DB121" s="199">
        <v>0</v>
      </c>
      <c r="DC121" s="193">
        <v>0</v>
      </c>
      <c r="DD121" s="194">
        <v>0</v>
      </c>
      <c r="DE121" s="195">
        <v>0</v>
      </c>
      <c r="DF121" s="193">
        <v>0</v>
      </c>
      <c r="DG121" s="193">
        <v>0</v>
      </c>
      <c r="DH121" s="197">
        <v>11</v>
      </c>
      <c r="DI121" s="197">
        <v>1</v>
      </c>
      <c r="DJ121" s="198">
        <v>10</v>
      </c>
      <c r="ED121" s="75"/>
      <c r="ER121" s="75"/>
      <c r="ES121" s="98"/>
      <c r="ET121" s="98"/>
      <c r="EU121" s="98"/>
      <c r="EV121" s="98"/>
      <c r="EW121" s="98"/>
      <c r="EX121" s="98"/>
      <c r="EY121" s="98"/>
      <c r="EZ121" s="98"/>
      <c r="FA121" s="98"/>
      <c r="FB121" s="98"/>
      <c r="FC121" s="98"/>
      <c r="FD121" s="98"/>
      <c r="FE121" s="98"/>
    </row>
  </sheetData>
  <mergeCells count="168">
    <mergeCell ref="DR36:DS36"/>
    <mergeCell ref="DT36:DU36"/>
    <mergeCell ref="DW36:DX36"/>
    <mergeCell ref="DY36:DZ36"/>
    <mergeCell ref="CY36:CZ36"/>
    <mergeCell ref="DA36:DB36"/>
    <mergeCell ref="DD36:DE36"/>
    <mergeCell ref="DF36:DG36"/>
    <mergeCell ref="DM36:DN36"/>
    <mergeCell ref="DO36:DP36"/>
    <mergeCell ref="CF36:CG36"/>
    <mergeCell ref="CH36:CI36"/>
    <mergeCell ref="CK36:CL36"/>
    <mergeCell ref="CM36:CN36"/>
    <mergeCell ref="CT36:CU36"/>
    <mergeCell ref="CV36:CW36"/>
    <mergeCell ref="BM36:BN36"/>
    <mergeCell ref="BO36:BP36"/>
    <mergeCell ref="BR36:BS36"/>
    <mergeCell ref="BT36:BU36"/>
    <mergeCell ref="CA36:CB36"/>
    <mergeCell ref="CC36:CD36"/>
    <mergeCell ref="AT36:AU36"/>
    <mergeCell ref="AV36:AW36"/>
    <mergeCell ref="AY36:AZ36"/>
    <mergeCell ref="BA36:BB36"/>
    <mergeCell ref="BH36:BI36"/>
    <mergeCell ref="BJ36:BK36"/>
    <mergeCell ref="AA36:AB36"/>
    <mergeCell ref="AC36:AD36"/>
    <mergeCell ref="AF36:AG36"/>
    <mergeCell ref="AH36:AI36"/>
    <mergeCell ref="AO36:AP36"/>
    <mergeCell ref="AQ36:AR36"/>
    <mergeCell ref="DW4:DX4"/>
    <mergeCell ref="DY4:DZ4"/>
    <mergeCell ref="C36:D36"/>
    <mergeCell ref="E36:F36"/>
    <mergeCell ref="H36:I36"/>
    <mergeCell ref="J36:K36"/>
    <mergeCell ref="M36:N36"/>
    <mergeCell ref="O36:P36"/>
    <mergeCell ref="V36:W36"/>
    <mergeCell ref="X36:Y36"/>
    <mergeCell ref="DD4:DE4"/>
    <mergeCell ref="DF4:DG4"/>
    <mergeCell ref="DM4:DN4"/>
    <mergeCell ref="DO4:DP4"/>
    <mergeCell ref="DR4:DS4"/>
    <mergeCell ref="DT4:DU4"/>
    <mergeCell ref="CK4:CL4"/>
    <mergeCell ref="CM4:CN4"/>
    <mergeCell ref="CT4:CU4"/>
    <mergeCell ref="CV4:CW4"/>
    <mergeCell ref="CY4:CZ4"/>
    <mergeCell ref="DA4:DB4"/>
    <mergeCell ref="BR4:BS4"/>
    <mergeCell ref="BT4:BU4"/>
    <mergeCell ref="CA4:CB4"/>
    <mergeCell ref="CC4:CD4"/>
    <mergeCell ref="CF4:CG4"/>
    <mergeCell ref="CH4:CI4"/>
    <mergeCell ref="AY4:AZ4"/>
    <mergeCell ref="BA4:BB4"/>
    <mergeCell ref="BH4:BI4"/>
    <mergeCell ref="BJ4:BK4"/>
    <mergeCell ref="BM4:BN4"/>
    <mergeCell ref="BO4:BP4"/>
    <mergeCell ref="O4:P4"/>
    <mergeCell ref="M4:N4"/>
    <mergeCell ref="AO4:AP4"/>
    <mergeCell ref="AQ4:AR4"/>
    <mergeCell ref="AT4:AU4"/>
    <mergeCell ref="AV4:AW4"/>
    <mergeCell ref="AA4:AB4"/>
    <mergeCell ref="AC4:AD4"/>
    <mergeCell ref="AF4:AG4"/>
    <mergeCell ref="AH4:AI4"/>
    <mergeCell ref="V4:W4"/>
    <mergeCell ref="X4:Y4"/>
    <mergeCell ref="J4:K4"/>
    <mergeCell ref="H4:I4"/>
    <mergeCell ref="C65:D65"/>
    <mergeCell ref="E65:F65"/>
    <mergeCell ref="H65:I65"/>
    <mergeCell ref="J65:K65"/>
    <mergeCell ref="E4:F4"/>
    <mergeCell ref="C4:D4"/>
    <mergeCell ref="M65:N65"/>
    <mergeCell ref="O65:P65"/>
    <mergeCell ref="V65:W65"/>
    <mergeCell ref="X65:Y65"/>
    <mergeCell ref="AA65:AB65"/>
    <mergeCell ref="AC65:AD65"/>
    <mergeCell ref="AF65:AG65"/>
    <mergeCell ref="AH65:AI65"/>
    <mergeCell ref="AO65:AP65"/>
    <mergeCell ref="AQ65:AR65"/>
    <mergeCell ref="AT65:AU65"/>
    <mergeCell ref="AV65:AW65"/>
    <mergeCell ref="AY65:AZ65"/>
    <mergeCell ref="BA65:BB65"/>
    <mergeCell ref="BH65:BI65"/>
    <mergeCell ref="BJ65:BK65"/>
    <mergeCell ref="BM65:BN65"/>
    <mergeCell ref="BO65:BP65"/>
    <mergeCell ref="BR65:BS65"/>
    <mergeCell ref="BT65:BU65"/>
    <mergeCell ref="CA65:CB65"/>
    <mergeCell ref="CC65:CD65"/>
    <mergeCell ref="CF65:CG65"/>
    <mergeCell ref="CH65:CI65"/>
    <mergeCell ref="CK65:CL65"/>
    <mergeCell ref="CM65:CN65"/>
    <mergeCell ref="CT65:CU65"/>
    <mergeCell ref="CV65:CW65"/>
    <mergeCell ref="CY65:CZ65"/>
    <mergeCell ref="DA65:DB65"/>
    <mergeCell ref="DD65:DE65"/>
    <mergeCell ref="DF65:DG65"/>
    <mergeCell ref="EF65:EG65"/>
    <mergeCell ref="EH65:EI65"/>
    <mergeCell ref="EK65:EL65"/>
    <mergeCell ref="EM65:EN65"/>
    <mergeCell ref="C97:D97"/>
    <mergeCell ref="E97:F97"/>
    <mergeCell ref="H97:I97"/>
    <mergeCell ref="J97:K97"/>
    <mergeCell ref="M97:N97"/>
    <mergeCell ref="O97:P97"/>
    <mergeCell ref="V97:W97"/>
    <mergeCell ref="X97:Y97"/>
    <mergeCell ref="AA97:AB97"/>
    <mergeCell ref="AC97:AD97"/>
    <mergeCell ref="AF97:AG97"/>
    <mergeCell ref="AH97:AI97"/>
    <mergeCell ref="AO97:AP97"/>
    <mergeCell ref="AQ97:AR97"/>
    <mergeCell ref="AT97:AU97"/>
    <mergeCell ref="AV97:AW97"/>
    <mergeCell ref="AY97:AZ97"/>
    <mergeCell ref="BA97:BB97"/>
    <mergeCell ref="BH97:BI97"/>
    <mergeCell ref="BJ97:BK97"/>
    <mergeCell ref="BM97:BN97"/>
    <mergeCell ref="BO97:BP97"/>
    <mergeCell ref="BR97:BS97"/>
    <mergeCell ref="BT97:BU97"/>
    <mergeCell ref="CA97:CB97"/>
    <mergeCell ref="CC97:CD97"/>
    <mergeCell ref="CF97:CG97"/>
    <mergeCell ref="CH97:CI97"/>
    <mergeCell ref="CK97:CL97"/>
    <mergeCell ref="CM97:CN97"/>
    <mergeCell ref="CT97:CU97"/>
    <mergeCell ref="CV97:CW97"/>
    <mergeCell ref="CY97:CZ97"/>
    <mergeCell ref="DA97:DB97"/>
    <mergeCell ref="DD97:DE97"/>
    <mergeCell ref="DF97:DG97"/>
    <mergeCell ref="EY97:EZ97"/>
    <mergeCell ref="FA97:FB97"/>
    <mergeCell ref="EF97:EG97"/>
    <mergeCell ref="EH97:EI97"/>
    <mergeCell ref="EK97:EL97"/>
    <mergeCell ref="EM97:EN97"/>
    <mergeCell ref="ET97:EU97"/>
    <mergeCell ref="EV97:EW97"/>
  </mergeCells>
  <phoneticPr fontId="2"/>
  <printOptions horizontalCentered="1"/>
  <pageMargins left="0.78740157480314965" right="0.78740157480314965" top="0.98425196850393704" bottom="0.59055118110236227" header="0.78740157480314965" footer="0.31496062992125984"/>
  <pageSetup paperSize="9" scale="80" firstPageNumber="66" orientation="portrait" useFirstPageNumber="1" r:id="rId1"/>
  <headerFooter alignWithMargins="0"/>
  <rowBreaks count="1" manualBreakCount="1">
    <brk id="61" max="113" man="1"/>
  </rowBreaks>
  <colBreaks count="6" manualBreakCount="6">
    <brk id="19" max="125" man="1"/>
    <brk id="38" max="125" man="1"/>
    <brk id="57" max="125" man="1"/>
    <brk id="76" max="125" man="1"/>
    <brk id="95" max="125" man="1"/>
    <brk id="114" max="1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社会動態・自然動態の推移</vt:lpstr>
      <vt:lpstr>人口・世帯及び社会・自然動態</vt:lpstr>
      <vt:lpstr>市町村別社会増減率・自然増減率</vt:lpstr>
      <vt:lpstr>年齢５歳階級別県外転出入者数</vt:lpstr>
      <vt:lpstr>５歳階級別移動数（県・市部・郡部）</vt:lpstr>
      <vt:lpstr>５歳階級別移動数（市町村別）</vt:lpstr>
      <vt:lpstr>'５歳階級別移動数（県・市部・郡部）'!Print_Area</vt:lpstr>
      <vt:lpstr>'５歳階級別移動数（市町村別）'!Print_Area</vt:lpstr>
      <vt:lpstr>市町村別社会増減率・自然増減率!Print_Area</vt:lpstr>
      <vt:lpstr>社会動態・自然動態の推移!Print_Area</vt:lpstr>
      <vt:lpstr>人口・世帯及び社会・自然動態!Print_Area</vt:lpstr>
      <vt:lpstr>年齢５歳階級別県外転出入者数!Print_Area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高野 陽香</cp:lastModifiedBy>
  <cp:lastPrinted>2024-03-21T01:12:52Z</cp:lastPrinted>
  <dcterms:created xsi:type="dcterms:W3CDTF">2007-03-13T23:40:42Z</dcterms:created>
  <dcterms:modified xsi:type="dcterms:W3CDTF">2024-03-24T07:56:28Z</dcterms:modified>
</cp:coreProperties>
</file>