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３表" sheetId="1" r:id="rId1"/>
    <sheet name="第９表" sheetId="2" r:id="rId2"/>
    <sheet name="第１０表" sheetId="3" r:id="rId3"/>
    <sheet name="第１１表" sheetId="4" r:id="rId4"/>
  </sheets>
  <externalReferences>
    <externalReference r:id="rId7"/>
  </externalReferences>
  <definedNames>
    <definedName name="_xlnm.Print_Area" localSheetId="2">'第１０表'!$A$1:$Z$75</definedName>
    <definedName name="_xlnm.Print_Area" localSheetId="3">'第１１表'!$A$1:$W$36</definedName>
    <definedName name="_xlnm.Print_Area" localSheetId="0">'第３表'!$A$1:$G$58</definedName>
    <definedName name="_xlnm.Print_Area" localSheetId="1">'第９表'!$A$1:$K$41</definedName>
  </definedNames>
  <calcPr fullCalcOnLoad="1"/>
</workbook>
</file>

<file path=xl/sharedStrings.xml><?xml version="1.0" encoding="utf-8"?>
<sst xmlns="http://schemas.openxmlformats.org/spreadsheetml/2006/main" count="429" uniqueCount="165">
  <si>
    <t>中学校</t>
  </si>
  <si>
    <t>年</t>
  </si>
  <si>
    <t>度</t>
  </si>
  <si>
    <t>計</t>
  </si>
  <si>
    <t>元</t>
  </si>
  <si>
    <t>　※　３１～３９年度の学級数は、公立のみの数値。</t>
  </si>
  <si>
    <t>　※　３１年度の教員数は、公立のみの数値。</t>
  </si>
  <si>
    <t>中学校</t>
  </si>
  <si>
    <t>就職進学者</t>
  </si>
  <si>
    <t>死亡・不詳</t>
  </si>
  <si>
    <t>進学率（％）</t>
  </si>
  <si>
    <t>就職率（％）</t>
  </si>
  <si>
    <t>別</t>
  </si>
  <si>
    <t>男</t>
  </si>
  <si>
    <t>女</t>
  </si>
  <si>
    <t>第１０表　年別、進路別卒業者数</t>
  </si>
  <si>
    <t>卒　業　者　数</t>
  </si>
  <si>
    <t>進　　学　　者</t>
  </si>
  <si>
    <t>就　　職　　者</t>
  </si>
  <si>
    <t>無　　業　　者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</si>
  <si>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</si>
  <si>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</si>
  <si>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</si>
  <si>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</si>
  <si>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</si>
  <si>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</si>
  <si>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</si>
  <si>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</si>
  <si>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</si>
  <si>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</si>
  <si>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</si>
  <si>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</si>
  <si>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</si>
  <si>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</si>
  <si>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元</t>
  </si>
  <si>
    <t>公共職業能力開発施設等</t>
  </si>
  <si>
    <t>高　等　課　程</t>
  </si>
  <si>
    <t>一　般　課　程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</si>
  <si>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</si>
  <si>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</si>
  <si>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</si>
  <si>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</si>
  <si>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</si>
  <si>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</si>
  <si>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</si>
  <si>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</si>
  <si>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</si>
  <si>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</si>
  <si>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</si>
  <si>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</si>
  <si>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</si>
  <si>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</si>
  <si>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</si>
  <si>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</si>
  <si>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</si>
  <si>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</si>
  <si>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</si>
  <si>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</si>
  <si>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第３表　年度別学校数、学級数、生徒数、教員数</t>
  </si>
  <si>
    <t>５２</t>
  </si>
  <si>
    <t>５３</t>
  </si>
  <si>
    <t>５４</t>
  </si>
  <si>
    <t>５５</t>
  </si>
  <si>
    <t>１４</t>
  </si>
  <si>
    <t>第１１表　年別専修学校（高等課程）進学者及び専修学校（一般課程）等入学者数</t>
  </si>
  <si>
    <t>学　　　校　　　数</t>
  </si>
  <si>
    <t>学　級　数</t>
  </si>
  <si>
    <t>生　徒　数</t>
  </si>
  <si>
    <t>教　員　数</t>
  </si>
  <si>
    <t>本　校</t>
  </si>
  <si>
    <t>分　校</t>
  </si>
  <si>
    <t>２６</t>
  </si>
  <si>
    <t>２７</t>
  </si>
  <si>
    <t>２８</t>
  </si>
  <si>
    <t>２９</t>
  </si>
  <si>
    <t>３０</t>
  </si>
  <si>
    <t>※　 1,556</t>
  </si>
  <si>
    <t>※　 2,406</t>
  </si>
  <si>
    <t>※　 1,495</t>
  </si>
  <si>
    <t>※　 1,430</t>
  </si>
  <si>
    <t>※　 1,537</t>
  </si>
  <si>
    <t>※　 1,722</t>
  </si>
  <si>
    <t>※　 2,031</t>
  </si>
  <si>
    <t>※　 2,198</t>
  </si>
  <si>
    <t>※　 2,202</t>
  </si>
  <si>
    <t>※　 2,151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</si>
  <si>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</si>
  <si>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</si>
  <si>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</si>
  <si>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</si>
  <si>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</si>
  <si>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</si>
  <si>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</si>
  <si>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</si>
  <si>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</si>
  <si>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</si>
  <si>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</si>
  <si>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</si>
  <si>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</si>
  <si>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</si>
  <si>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</si>
  <si>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</si>
  <si>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</si>
  <si>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</si>
  <si>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</si>
  <si>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</si>
  <si>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</si>
  <si>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</si>
  <si>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</si>
  <si>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</si>
  <si>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</si>
  <si>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</si>
  <si>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</si>
  <si>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</si>
  <si>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</si>
  <si>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</si>
  <si>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</si>
  <si>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</si>
  <si>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</si>
  <si>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２</t>
  </si>
  <si>
    <t>第９表　年度別、理由別長期欠席者数</t>
  </si>
  <si>
    <t>中学校</t>
  </si>
  <si>
    <t>年</t>
  </si>
  <si>
    <t>計</t>
  </si>
  <si>
    <t>病気</t>
  </si>
  <si>
    <t>経済的理由</t>
  </si>
  <si>
    <t>不登校</t>
  </si>
  <si>
    <t>その他</t>
  </si>
  <si>
    <t>度</t>
  </si>
  <si>
    <t>30日</t>
  </si>
  <si>
    <t>50日</t>
  </si>
  <si>
    <t>間</t>
  </si>
  <si>
    <t>以上</t>
  </si>
  <si>
    <t>４４</t>
  </si>
  <si>
    <t>…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</si>
  <si>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</si>
  <si>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</si>
  <si>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</si>
  <si>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</si>
  <si>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</si>
  <si>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</si>
  <si>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</si>
  <si>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</si>
  <si>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</si>
  <si>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</si>
  <si>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</si>
  <si>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</si>
  <si>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</si>
  <si>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</si>
  <si>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</si>
  <si>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</si>
  <si>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</si>
  <si>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</si>
  <si>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</si>
  <si>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</si>
  <si>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…</t>
  </si>
  <si>
    <t>（注）平成１１年度調査（平成１０年度分）より「学校ぎらい」の名称を「不登校」に変更。</t>
  </si>
  <si>
    <t>　  　５０日以上欠席者については平成１１年度分から調査がなくなった。　　　</t>
  </si>
  <si>
    <t>　  　３０日以上欠席者については平成３年度分から調査がはじまった。　　　</t>
  </si>
  <si>
    <t>卒　　業　　者</t>
  </si>
  <si>
    <t>合　　　　　計</t>
  </si>
  <si>
    <t>専　　　　　　　修　　　　　　　学　　　　　　　校</t>
  </si>
  <si>
    <t>各　種　学　校</t>
  </si>
  <si>
    <t>１５</t>
  </si>
  <si>
    <t xml:space="preserve">      平成３年度分から１０年度分までの５０日以上欠席者数は、３０日以上欠席者数の内数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</si>
</sst>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;\-#,##0.0"/>
    <numFmt numFmtId="179" formatCode="#,##0.0_ "/>
    <numFmt numFmtId="180" formatCode="#,##0.00_ "/>
    <numFmt numFmtId="181" formatCode="0.0"/>
    <numFmt numFmtId="182" formatCode="_ * #,##0.0_ ;_ * \-#,##0.0_ ;_ * &quot;-&quot;_ ;_ @_ 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>
      <alignment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41" fontId="4" fillId="0" borderId="2" xfId="0" applyNumberFormat="1" applyFont="1" applyBorder="1" applyAlignment="1" applyProtection="1">
      <alignment horizontal="left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centerContinuous"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 applyProtection="1">
      <alignment/>
      <protection/>
    </xf>
    <xf numFmtId="41" fontId="4" fillId="0" borderId="3" xfId="0" applyNumberFormat="1" applyFont="1" applyAlignment="1" applyProtection="1" quotePrefix="1">
      <alignment horizontal="center"/>
      <protection/>
    </xf>
    <xf numFmtId="41" fontId="4" fillId="0" borderId="2" xfId="0" applyNumberFormat="1" applyFont="1" applyBorder="1" applyAlignment="1" applyProtection="1" quotePrefix="1">
      <alignment horizontal="center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3" xfId="0" applyNumberFormat="1" applyFont="1" applyBorder="1" applyAlignment="1">
      <alignment horizontal="center"/>
    </xf>
    <xf numFmtId="41" fontId="4" fillId="0" borderId="0" xfId="0" applyNumberFormat="1" applyFont="1" applyAlignment="1" applyProtection="1">
      <alignment horizontal="right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 quotePrefix="1">
      <alignment horizontal="center"/>
      <protection/>
    </xf>
    <xf numFmtId="41" fontId="4" fillId="0" borderId="3" xfId="0" applyNumberFormat="1" applyFont="1" applyBorder="1" applyAlignment="1" quotePrefix="1">
      <alignment horizontal="center"/>
    </xf>
    <xf numFmtId="41" fontId="4" fillId="0" borderId="2" xfId="0" applyNumberFormat="1" applyFont="1" applyBorder="1" applyAlignment="1" quotePrefix="1">
      <alignment horizontal="center"/>
    </xf>
    <xf numFmtId="41" fontId="4" fillId="0" borderId="4" xfId="0" applyNumberFormat="1" applyFont="1" applyBorder="1" applyAlignment="1" quotePrefix="1">
      <alignment horizontal="center"/>
    </xf>
    <xf numFmtId="41" fontId="4" fillId="0" borderId="2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41" fontId="4" fillId="0" borderId="3" xfId="0" applyNumberFormat="1" applyFont="1" applyBorder="1" applyAlignment="1" applyProtection="1">
      <alignment/>
      <protection/>
    </xf>
    <xf numFmtId="179" fontId="4" fillId="0" borderId="3" xfId="0" applyNumberFormat="1" applyFont="1" applyBorder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179" fontId="4" fillId="0" borderId="4" xfId="0" applyNumberFormat="1" applyFont="1" applyBorder="1" applyAlignment="1" applyProtection="1">
      <alignment/>
      <protection/>
    </xf>
    <xf numFmtId="179" fontId="4" fillId="0" borderId="2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3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3" xfId="0" applyNumberFormat="1" applyFont="1" applyFill="1" applyBorder="1" applyAlignment="1">
      <alignment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 quotePrefix="1">
      <alignment horizontal="center"/>
    </xf>
    <xf numFmtId="41" fontId="4" fillId="0" borderId="9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0" borderId="3" xfId="0" applyNumberFormat="1" applyFont="1" applyFill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Alignment="1">
      <alignment horizontal="right"/>
    </xf>
    <xf numFmtId="41" fontId="4" fillId="0" borderId="4" xfId="0" applyNumberFormat="1" applyFont="1" applyFill="1" applyBorder="1" applyAlignment="1" applyProtection="1">
      <alignment/>
      <protection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41" fontId="8" fillId="0" borderId="0" xfId="16" applyNumberFormat="1" applyAlignment="1" quotePrefix="1">
      <alignment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right"/>
      <protection/>
    </xf>
    <xf numFmtId="41" fontId="4" fillId="0" borderId="7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-h.000\My%20Documents\My%20Documents\&#23398;&#26657;&#22522;&#26412;&#35519;&#26619;\&#23398;&#26657;&#12398;&#29694;&#29366;&#21450;&#12403;&#30906;&#23450;&#20516;&#12507;&#12540;&#12512;&#12506;&#12540;&#12472;\&#65297;&#65301;&#24180;\&#32113;&#35336;&#34920;\&#24180;&#27425;&#21029;&#32113;&#35336;&#34920;&#65288;&#31532;&#65297;&#34920;&#65374;&#31532;&#65297;&#65304;&#34920;&#65289;\@&#29694;&#29366;&#24180;&#27425;&#21029;&#12288;&#31532;&#65297;&#6529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０表"/>
      <sheetName val="第１０表-２"/>
      <sheetName val="第１０表-３　中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8"/>
  <sheetViews>
    <sheetView showGridLines="0" tabSelected="1" zoomScaleSheetLayoutView="100" workbookViewId="0" topLeftCell="A1">
      <selection activeCell="A88" sqref="A88"/>
    </sheetView>
  </sheetViews>
  <sheetFormatPr defaultColWidth="8.66015625" defaultRowHeight="18"/>
  <cols>
    <col min="1" max="1" width="4.66015625" style="1" customWidth="1"/>
    <col min="2" max="4" width="9.66015625" style="1" customWidth="1"/>
    <col min="5" max="7" width="11.66015625" style="1" customWidth="1"/>
    <col min="8" max="16384" width="8.83203125" style="1" customWidth="1"/>
  </cols>
  <sheetData>
    <row r="1" spans="1:7" ht="16.5" customHeight="1">
      <c r="A1" s="10" t="s">
        <v>58</v>
      </c>
      <c r="B1" s="11"/>
      <c r="C1" s="11"/>
      <c r="D1" s="11"/>
      <c r="E1" s="11"/>
      <c r="F1" s="11"/>
      <c r="G1" s="24" t="s">
        <v>0</v>
      </c>
    </row>
    <row r="2" spans="1:7" ht="16.5" customHeight="1">
      <c r="A2" s="58" t="s">
        <v>1</v>
      </c>
      <c r="B2" s="88" t="s">
        <v>65</v>
      </c>
      <c r="C2" s="89"/>
      <c r="D2" s="90"/>
      <c r="E2" s="91" t="s">
        <v>66</v>
      </c>
      <c r="F2" s="91" t="s">
        <v>67</v>
      </c>
      <c r="G2" s="93" t="s">
        <v>68</v>
      </c>
    </row>
    <row r="3" spans="1:7" ht="16.5" customHeight="1">
      <c r="A3" s="59" t="s">
        <v>2</v>
      </c>
      <c r="B3" s="55" t="s">
        <v>3</v>
      </c>
      <c r="C3" s="55" t="s">
        <v>69</v>
      </c>
      <c r="D3" s="55" t="s">
        <v>70</v>
      </c>
      <c r="E3" s="92"/>
      <c r="F3" s="92"/>
      <c r="G3" s="94"/>
    </row>
    <row r="4" spans="1:7" ht="18" customHeight="1">
      <c r="A4" s="2" t="s">
        <v>71</v>
      </c>
      <c r="B4" s="14">
        <v>171</v>
      </c>
      <c r="C4" s="25">
        <v>125</v>
      </c>
      <c r="D4" s="25">
        <v>46</v>
      </c>
      <c r="E4" s="14">
        <v>1550</v>
      </c>
      <c r="F4" s="14">
        <v>72094</v>
      </c>
      <c r="G4" s="14">
        <v>2380</v>
      </c>
    </row>
    <row r="5" spans="1:7" ht="18" customHeight="1">
      <c r="A5" s="2" t="s">
        <v>72</v>
      </c>
      <c r="B5" s="14">
        <v>170</v>
      </c>
      <c r="C5" s="25">
        <v>124</v>
      </c>
      <c r="D5" s="25">
        <v>46</v>
      </c>
      <c r="E5" s="14">
        <v>1538</v>
      </c>
      <c r="F5" s="14">
        <v>70388</v>
      </c>
      <c r="G5" s="14">
        <v>2450</v>
      </c>
    </row>
    <row r="6" spans="1:7" ht="18" customHeight="1">
      <c r="A6" s="2" t="s">
        <v>73</v>
      </c>
      <c r="B6" s="14">
        <v>173</v>
      </c>
      <c r="C6" s="25">
        <v>125</v>
      </c>
      <c r="D6" s="25">
        <v>48</v>
      </c>
      <c r="E6" s="14">
        <v>1557</v>
      </c>
      <c r="F6" s="14">
        <v>71539</v>
      </c>
      <c r="G6" s="14">
        <v>2401</v>
      </c>
    </row>
    <row r="7" spans="1:7" ht="18" customHeight="1">
      <c r="A7" s="2" t="s">
        <v>74</v>
      </c>
      <c r="B7" s="14">
        <v>175</v>
      </c>
      <c r="C7" s="25">
        <v>126</v>
      </c>
      <c r="D7" s="25">
        <v>49</v>
      </c>
      <c r="E7" s="14">
        <v>1621</v>
      </c>
      <c r="F7" s="14">
        <v>76945</v>
      </c>
      <c r="G7" s="14">
        <v>2466</v>
      </c>
    </row>
    <row r="8" spans="1:8" ht="18" customHeight="1">
      <c r="A8" s="2" t="s">
        <v>75</v>
      </c>
      <c r="B8" s="14">
        <v>177</v>
      </c>
      <c r="C8" s="25">
        <v>131</v>
      </c>
      <c r="D8" s="25">
        <v>46</v>
      </c>
      <c r="E8" s="14">
        <v>1600</v>
      </c>
      <c r="F8" s="14">
        <v>79095</v>
      </c>
      <c r="G8" s="14">
        <v>2531</v>
      </c>
      <c r="H8" s="3"/>
    </row>
    <row r="9" spans="1:7" ht="18" customHeight="1">
      <c r="A9" s="2" t="s">
        <v>20</v>
      </c>
      <c r="B9" s="14">
        <v>177</v>
      </c>
      <c r="C9" s="25">
        <v>138</v>
      </c>
      <c r="D9" s="25">
        <v>39</v>
      </c>
      <c r="E9" s="40" t="s">
        <v>76</v>
      </c>
      <c r="F9" s="14">
        <v>77557</v>
      </c>
      <c r="G9" s="40" t="s">
        <v>77</v>
      </c>
    </row>
    <row r="10" spans="1:7" ht="18" customHeight="1">
      <c r="A10" s="2" t="s">
        <v>21</v>
      </c>
      <c r="B10" s="14">
        <v>177</v>
      </c>
      <c r="C10" s="25">
        <v>140</v>
      </c>
      <c r="D10" s="25">
        <v>37</v>
      </c>
      <c r="E10" s="40" t="s">
        <v>78</v>
      </c>
      <c r="F10" s="14">
        <v>74032</v>
      </c>
      <c r="G10" s="14">
        <v>2325</v>
      </c>
    </row>
    <row r="11" spans="1:7" ht="18" customHeight="1">
      <c r="A11" s="2" t="s">
        <v>22</v>
      </c>
      <c r="B11" s="14">
        <v>178</v>
      </c>
      <c r="C11" s="25">
        <v>141</v>
      </c>
      <c r="D11" s="25">
        <v>37</v>
      </c>
      <c r="E11" s="40" t="s">
        <v>79</v>
      </c>
      <c r="F11" s="14">
        <v>67563</v>
      </c>
      <c r="G11" s="14">
        <v>2258</v>
      </c>
    </row>
    <row r="12" spans="1:7" ht="18" customHeight="1">
      <c r="A12" s="2" t="s">
        <v>23</v>
      </c>
      <c r="B12" s="14">
        <v>178</v>
      </c>
      <c r="C12" s="25">
        <v>142</v>
      </c>
      <c r="D12" s="25">
        <v>36</v>
      </c>
      <c r="E12" s="40" t="s">
        <v>80</v>
      </c>
      <c r="F12" s="14">
        <v>69709</v>
      </c>
      <c r="G12" s="14">
        <v>2408</v>
      </c>
    </row>
    <row r="13" spans="1:7" ht="18" customHeight="1">
      <c r="A13" s="2" t="s">
        <v>24</v>
      </c>
      <c r="B13" s="14">
        <v>176</v>
      </c>
      <c r="C13" s="25">
        <v>141</v>
      </c>
      <c r="D13" s="25">
        <v>35</v>
      </c>
      <c r="E13" s="40" t="s">
        <v>81</v>
      </c>
      <c r="F13" s="14">
        <v>79902</v>
      </c>
      <c r="G13" s="14">
        <v>2686</v>
      </c>
    </row>
    <row r="14" spans="1:7" ht="18" customHeight="1">
      <c r="A14" s="2" t="s">
        <v>25</v>
      </c>
      <c r="B14" s="14">
        <v>176</v>
      </c>
      <c r="C14" s="25">
        <v>146</v>
      </c>
      <c r="D14" s="25">
        <v>30</v>
      </c>
      <c r="E14" s="40" t="s">
        <v>82</v>
      </c>
      <c r="F14" s="14">
        <v>96533</v>
      </c>
      <c r="G14" s="14">
        <v>3202</v>
      </c>
    </row>
    <row r="15" spans="1:7" ht="18" customHeight="1">
      <c r="A15" s="2" t="s">
        <v>26</v>
      </c>
      <c r="B15" s="14">
        <v>177</v>
      </c>
      <c r="C15" s="25">
        <v>151</v>
      </c>
      <c r="D15" s="25">
        <v>26</v>
      </c>
      <c r="E15" s="40" t="s">
        <v>83</v>
      </c>
      <c r="F15" s="14">
        <v>102247</v>
      </c>
      <c r="G15" s="14">
        <v>3435</v>
      </c>
    </row>
    <row r="16" spans="1:7" ht="18" customHeight="1">
      <c r="A16" s="2" t="s">
        <v>27</v>
      </c>
      <c r="B16" s="14">
        <v>179</v>
      </c>
      <c r="C16" s="25">
        <v>152</v>
      </c>
      <c r="D16" s="25">
        <v>27</v>
      </c>
      <c r="E16" s="40" t="s">
        <v>84</v>
      </c>
      <c r="F16" s="14">
        <v>98269</v>
      </c>
      <c r="G16" s="14">
        <v>3487</v>
      </c>
    </row>
    <row r="17" spans="1:8" ht="18" customHeight="1">
      <c r="A17" s="2" t="s">
        <v>28</v>
      </c>
      <c r="B17" s="14">
        <v>179</v>
      </c>
      <c r="C17" s="25">
        <v>152</v>
      </c>
      <c r="D17" s="25">
        <v>27</v>
      </c>
      <c r="E17" s="40" t="s">
        <v>85</v>
      </c>
      <c r="F17" s="14">
        <v>92648</v>
      </c>
      <c r="G17" s="14">
        <v>3441</v>
      </c>
      <c r="H17" s="3"/>
    </row>
    <row r="18" spans="1:7" ht="18" customHeight="1">
      <c r="A18" s="2" t="s">
        <v>29</v>
      </c>
      <c r="B18" s="33">
        <v>174</v>
      </c>
      <c r="C18" s="16">
        <v>154</v>
      </c>
      <c r="D18" s="16">
        <v>20</v>
      </c>
      <c r="E18" s="33">
        <v>2117</v>
      </c>
      <c r="F18" s="33">
        <v>86802</v>
      </c>
      <c r="G18" s="33">
        <v>3419</v>
      </c>
    </row>
    <row r="19" spans="1:7" ht="18" customHeight="1">
      <c r="A19" s="2" t="s">
        <v>30</v>
      </c>
      <c r="B19" s="33">
        <v>167</v>
      </c>
      <c r="C19" s="16">
        <v>151</v>
      </c>
      <c r="D19" s="16">
        <v>16</v>
      </c>
      <c r="E19" s="33">
        <v>2069</v>
      </c>
      <c r="F19" s="33">
        <v>82747</v>
      </c>
      <c r="G19" s="33">
        <v>3428</v>
      </c>
    </row>
    <row r="20" spans="1:7" ht="18" customHeight="1">
      <c r="A20" s="2" t="s">
        <v>31</v>
      </c>
      <c r="B20" s="33">
        <v>167</v>
      </c>
      <c r="C20" s="16">
        <v>153</v>
      </c>
      <c r="D20" s="16">
        <v>14</v>
      </c>
      <c r="E20" s="33">
        <v>2015</v>
      </c>
      <c r="F20" s="33">
        <v>77707</v>
      </c>
      <c r="G20" s="33">
        <v>3397</v>
      </c>
    </row>
    <row r="21" spans="1:7" ht="18" customHeight="1">
      <c r="A21" s="2" t="s">
        <v>32</v>
      </c>
      <c r="B21" s="33">
        <v>167</v>
      </c>
      <c r="C21" s="16">
        <v>154</v>
      </c>
      <c r="D21" s="16">
        <v>13</v>
      </c>
      <c r="E21" s="33">
        <v>1954</v>
      </c>
      <c r="F21" s="33">
        <v>73568</v>
      </c>
      <c r="G21" s="33">
        <v>3397</v>
      </c>
    </row>
    <row r="22" spans="1:7" ht="18" customHeight="1">
      <c r="A22" s="2" t="s">
        <v>33</v>
      </c>
      <c r="B22" s="33">
        <v>165</v>
      </c>
      <c r="C22" s="16">
        <v>154</v>
      </c>
      <c r="D22" s="16">
        <v>11</v>
      </c>
      <c r="E22" s="33">
        <v>1902</v>
      </c>
      <c r="F22" s="33">
        <v>70394</v>
      </c>
      <c r="G22" s="33">
        <v>3328</v>
      </c>
    </row>
    <row r="23" spans="1:7" ht="18" customHeight="1">
      <c r="A23" s="2" t="s">
        <v>86</v>
      </c>
      <c r="B23" s="33">
        <v>165</v>
      </c>
      <c r="C23" s="16">
        <v>155</v>
      </c>
      <c r="D23" s="16">
        <v>10</v>
      </c>
      <c r="E23" s="33">
        <v>1845</v>
      </c>
      <c r="F23" s="33">
        <v>66740</v>
      </c>
      <c r="G23" s="33">
        <v>3242</v>
      </c>
    </row>
    <row r="24" spans="1:7" ht="18" customHeight="1">
      <c r="A24" s="2" t="s">
        <v>87</v>
      </c>
      <c r="B24" s="33">
        <v>164</v>
      </c>
      <c r="C24" s="16">
        <v>154</v>
      </c>
      <c r="D24" s="16">
        <v>10</v>
      </c>
      <c r="E24" s="33">
        <v>1807</v>
      </c>
      <c r="F24" s="33">
        <v>64571</v>
      </c>
      <c r="G24" s="33">
        <v>3222</v>
      </c>
    </row>
    <row r="25" spans="1:7" ht="18" customHeight="1">
      <c r="A25" s="2" t="s">
        <v>88</v>
      </c>
      <c r="B25" s="33">
        <v>158</v>
      </c>
      <c r="C25" s="16">
        <v>149</v>
      </c>
      <c r="D25" s="16">
        <v>9</v>
      </c>
      <c r="E25" s="33">
        <v>1749</v>
      </c>
      <c r="F25" s="33">
        <v>61863</v>
      </c>
      <c r="G25" s="33">
        <v>3149</v>
      </c>
    </row>
    <row r="26" spans="1:7" ht="18" customHeight="1">
      <c r="A26" s="2" t="s">
        <v>89</v>
      </c>
      <c r="B26" s="33">
        <v>157</v>
      </c>
      <c r="C26" s="16">
        <v>149</v>
      </c>
      <c r="D26" s="16">
        <v>8</v>
      </c>
      <c r="E26" s="33">
        <v>1707</v>
      </c>
      <c r="F26" s="33">
        <v>60246</v>
      </c>
      <c r="G26" s="33">
        <v>3100</v>
      </c>
    </row>
    <row r="27" spans="1:7" ht="18" customHeight="1">
      <c r="A27" s="2" t="s">
        <v>90</v>
      </c>
      <c r="B27" s="33">
        <v>156</v>
      </c>
      <c r="C27" s="16">
        <v>147</v>
      </c>
      <c r="D27" s="16">
        <v>9</v>
      </c>
      <c r="E27" s="33">
        <v>1646</v>
      </c>
      <c r="F27" s="33">
        <v>57719</v>
      </c>
      <c r="G27" s="33">
        <v>3025</v>
      </c>
    </row>
    <row r="28" spans="1:7" ht="18" customHeight="1">
      <c r="A28" s="4" t="s">
        <v>91</v>
      </c>
      <c r="B28" s="33">
        <v>156</v>
      </c>
      <c r="C28" s="16">
        <v>147</v>
      </c>
      <c r="D28" s="16">
        <v>9</v>
      </c>
      <c r="E28" s="33">
        <v>1595</v>
      </c>
      <c r="F28" s="33">
        <v>55613</v>
      </c>
      <c r="G28" s="33">
        <v>2973</v>
      </c>
    </row>
    <row r="29" spans="1:7" ht="18" customHeight="1">
      <c r="A29" s="4" t="s">
        <v>92</v>
      </c>
      <c r="B29" s="33">
        <v>154</v>
      </c>
      <c r="C29" s="16">
        <v>147</v>
      </c>
      <c r="D29" s="16">
        <v>7</v>
      </c>
      <c r="E29" s="33">
        <v>1553</v>
      </c>
      <c r="F29" s="33">
        <v>54364</v>
      </c>
      <c r="G29" s="33">
        <v>2919</v>
      </c>
    </row>
    <row r="30" spans="1:7" ht="18" customHeight="1">
      <c r="A30" s="4" t="s">
        <v>93</v>
      </c>
      <c r="B30" s="33">
        <v>154</v>
      </c>
      <c r="C30" s="16">
        <v>147</v>
      </c>
      <c r="D30" s="16">
        <v>7</v>
      </c>
      <c r="E30" s="33">
        <v>1543</v>
      </c>
      <c r="F30" s="33">
        <v>53939</v>
      </c>
      <c r="G30" s="33">
        <v>2940</v>
      </c>
    </row>
    <row r="31" spans="1:7" ht="18" customHeight="1">
      <c r="A31" s="4" t="s">
        <v>94</v>
      </c>
      <c r="B31" s="33">
        <v>147</v>
      </c>
      <c r="C31" s="16">
        <v>145</v>
      </c>
      <c r="D31" s="16">
        <v>2</v>
      </c>
      <c r="E31" s="33">
        <v>1502</v>
      </c>
      <c r="F31" s="33">
        <v>52627</v>
      </c>
      <c r="G31" s="33">
        <v>2929</v>
      </c>
    </row>
    <row r="32" spans="1:7" ht="18" customHeight="1">
      <c r="A32" s="4" t="s">
        <v>95</v>
      </c>
      <c r="B32" s="33">
        <v>147</v>
      </c>
      <c r="C32" s="16">
        <v>146</v>
      </c>
      <c r="D32" s="16">
        <v>1</v>
      </c>
      <c r="E32" s="33">
        <v>1443</v>
      </c>
      <c r="F32" s="33">
        <v>50268</v>
      </c>
      <c r="G32" s="33">
        <v>2871</v>
      </c>
    </row>
    <row r="33" spans="1:7" ht="18" customHeight="1">
      <c r="A33" s="4" t="s">
        <v>96</v>
      </c>
      <c r="B33" s="33">
        <v>147</v>
      </c>
      <c r="C33" s="16">
        <v>146</v>
      </c>
      <c r="D33" s="16">
        <v>1</v>
      </c>
      <c r="E33" s="33">
        <v>1452</v>
      </c>
      <c r="F33" s="33">
        <v>50794</v>
      </c>
      <c r="G33" s="33">
        <v>2906</v>
      </c>
    </row>
    <row r="34" spans="1:7" ht="18" customHeight="1">
      <c r="A34" s="4" t="s">
        <v>97</v>
      </c>
      <c r="B34" s="33">
        <v>149</v>
      </c>
      <c r="C34" s="16">
        <v>148</v>
      </c>
      <c r="D34" s="16">
        <v>1</v>
      </c>
      <c r="E34" s="33">
        <v>1478</v>
      </c>
      <c r="F34" s="33">
        <v>52015</v>
      </c>
      <c r="G34" s="33">
        <v>2958</v>
      </c>
    </row>
    <row r="35" spans="1:7" ht="18" customHeight="1">
      <c r="A35" s="4" t="s">
        <v>98</v>
      </c>
      <c r="B35" s="33">
        <v>147</v>
      </c>
      <c r="C35" s="16">
        <v>147</v>
      </c>
      <c r="D35" s="23">
        <v>0</v>
      </c>
      <c r="E35" s="33">
        <v>1524</v>
      </c>
      <c r="F35" s="33">
        <v>54512</v>
      </c>
      <c r="G35" s="33">
        <v>3020</v>
      </c>
    </row>
    <row r="36" spans="1:7" ht="18" customHeight="1">
      <c r="A36" s="4" t="s">
        <v>99</v>
      </c>
      <c r="B36" s="33">
        <v>147</v>
      </c>
      <c r="C36" s="16">
        <v>147</v>
      </c>
      <c r="D36" s="23">
        <v>0</v>
      </c>
      <c r="E36" s="33">
        <v>1514</v>
      </c>
      <c r="F36" s="33">
        <v>54180</v>
      </c>
      <c r="G36" s="33">
        <v>2980</v>
      </c>
    </row>
    <row r="37" spans="1:7" ht="18" customHeight="1">
      <c r="A37" s="4" t="s">
        <v>100</v>
      </c>
      <c r="B37" s="33">
        <v>148</v>
      </c>
      <c r="C37" s="16">
        <v>148</v>
      </c>
      <c r="D37" s="23">
        <v>0</v>
      </c>
      <c r="E37" s="33">
        <v>1533</v>
      </c>
      <c r="F37" s="33">
        <v>55104</v>
      </c>
      <c r="G37" s="33">
        <v>3014</v>
      </c>
    </row>
    <row r="38" spans="1:7" ht="18" customHeight="1">
      <c r="A38" s="4" t="s">
        <v>101</v>
      </c>
      <c r="B38" s="33">
        <v>148</v>
      </c>
      <c r="C38" s="16">
        <v>148</v>
      </c>
      <c r="D38" s="23">
        <v>0</v>
      </c>
      <c r="E38" s="33">
        <v>1558</v>
      </c>
      <c r="F38" s="33">
        <v>56730</v>
      </c>
      <c r="G38" s="33">
        <v>3066</v>
      </c>
    </row>
    <row r="39" spans="1:7" ht="18" customHeight="1">
      <c r="A39" s="4" t="s">
        <v>102</v>
      </c>
      <c r="B39" s="33">
        <v>149</v>
      </c>
      <c r="C39" s="16">
        <v>149</v>
      </c>
      <c r="D39" s="23">
        <v>0</v>
      </c>
      <c r="E39" s="33">
        <v>1600</v>
      </c>
      <c r="F39" s="33">
        <v>58601</v>
      </c>
      <c r="G39" s="33">
        <v>3120</v>
      </c>
    </row>
    <row r="40" spans="1:7" ht="18" customHeight="1">
      <c r="A40" s="4" t="s">
        <v>103</v>
      </c>
      <c r="B40" s="33">
        <v>149</v>
      </c>
      <c r="C40" s="16">
        <v>149</v>
      </c>
      <c r="D40" s="23">
        <v>0</v>
      </c>
      <c r="E40" s="33">
        <v>1630</v>
      </c>
      <c r="F40" s="33">
        <v>59645</v>
      </c>
      <c r="G40" s="33">
        <v>3173</v>
      </c>
    </row>
    <row r="41" spans="1:7" ht="18" customHeight="1">
      <c r="A41" s="4" t="s">
        <v>104</v>
      </c>
      <c r="B41" s="33">
        <v>149</v>
      </c>
      <c r="C41" s="16">
        <v>149</v>
      </c>
      <c r="D41" s="23">
        <v>0</v>
      </c>
      <c r="E41" s="33">
        <v>1644</v>
      </c>
      <c r="F41" s="33">
        <v>59528</v>
      </c>
      <c r="G41" s="33">
        <v>3204</v>
      </c>
    </row>
    <row r="42" spans="1:7" ht="18" customHeight="1">
      <c r="A42" s="5" t="s">
        <v>4</v>
      </c>
      <c r="B42" s="33">
        <v>149</v>
      </c>
      <c r="C42" s="16">
        <v>149</v>
      </c>
      <c r="D42" s="23">
        <v>0</v>
      </c>
      <c r="E42" s="33">
        <v>1648</v>
      </c>
      <c r="F42" s="33">
        <v>58168</v>
      </c>
      <c r="G42" s="33">
        <v>3222</v>
      </c>
    </row>
    <row r="43" spans="1:7" ht="18" customHeight="1">
      <c r="A43" s="6" t="s">
        <v>105</v>
      </c>
      <c r="B43" s="33">
        <v>149</v>
      </c>
      <c r="C43" s="16">
        <v>149</v>
      </c>
      <c r="D43" s="23">
        <v>0</v>
      </c>
      <c r="E43" s="33">
        <v>1659</v>
      </c>
      <c r="F43" s="33">
        <v>56449</v>
      </c>
      <c r="G43" s="33">
        <v>3253</v>
      </c>
    </row>
    <row r="44" spans="1:7" ht="18" customHeight="1">
      <c r="A44" s="6" t="s">
        <v>106</v>
      </c>
      <c r="B44" s="33">
        <v>148</v>
      </c>
      <c r="C44" s="16">
        <v>148</v>
      </c>
      <c r="D44" s="23">
        <v>0</v>
      </c>
      <c r="E44" s="33">
        <v>1668</v>
      </c>
      <c r="F44" s="33">
        <v>55159</v>
      </c>
      <c r="G44" s="33">
        <v>3285</v>
      </c>
    </row>
    <row r="45" spans="1:7" ht="18" customHeight="1">
      <c r="A45" s="6" t="s">
        <v>107</v>
      </c>
      <c r="B45" s="33">
        <v>149</v>
      </c>
      <c r="C45" s="16">
        <v>149</v>
      </c>
      <c r="D45" s="23">
        <v>0</v>
      </c>
      <c r="E45" s="33">
        <v>1646</v>
      </c>
      <c r="F45" s="33">
        <v>54244</v>
      </c>
      <c r="G45" s="33">
        <v>3252</v>
      </c>
    </row>
    <row r="46" spans="1:7" ht="18" customHeight="1">
      <c r="A46" s="6" t="s">
        <v>108</v>
      </c>
      <c r="B46" s="33">
        <v>149</v>
      </c>
      <c r="C46" s="16">
        <v>149</v>
      </c>
      <c r="D46" s="23">
        <v>0</v>
      </c>
      <c r="E46" s="33">
        <v>1609</v>
      </c>
      <c r="F46" s="33">
        <v>52841</v>
      </c>
      <c r="G46" s="33">
        <v>3210</v>
      </c>
    </row>
    <row r="47" spans="1:7" ht="18" customHeight="1">
      <c r="A47" s="6" t="s">
        <v>109</v>
      </c>
      <c r="B47" s="33">
        <v>151</v>
      </c>
      <c r="C47" s="16">
        <v>151</v>
      </c>
      <c r="D47" s="23">
        <v>0</v>
      </c>
      <c r="E47" s="33">
        <v>1567</v>
      </c>
      <c r="F47" s="33">
        <v>51498</v>
      </c>
      <c r="G47" s="33">
        <v>3184</v>
      </c>
    </row>
    <row r="48" spans="1:7" ht="18" customHeight="1">
      <c r="A48" s="6" t="s">
        <v>110</v>
      </c>
      <c r="B48" s="33">
        <v>151</v>
      </c>
      <c r="C48" s="16">
        <v>151</v>
      </c>
      <c r="D48" s="23">
        <v>0</v>
      </c>
      <c r="E48" s="33">
        <v>1536</v>
      </c>
      <c r="F48" s="33">
        <v>50217</v>
      </c>
      <c r="G48" s="33">
        <v>3145</v>
      </c>
    </row>
    <row r="49" spans="1:7" ht="18" customHeight="1">
      <c r="A49" s="6" t="s">
        <v>111</v>
      </c>
      <c r="B49" s="33">
        <v>151</v>
      </c>
      <c r="C49" s="26">
        <v>151</v>
      </c>
      <c r="D49" s="41">
        <v>0</v>
      </c>
      <c r="E49" s="33">
        <v>1526</v>
      </c>
      <c r="F49" s="33">
        <v>49719</v>
      </c>
      <c r="G49" s="33">
        <v>3151</v>
      </c>
    </row>
    <row r="50" spans="1:7" ht="18" customHeight="1">
      <c r="A50" s="7" t="s">
        <v>112</v>
      </c>
      <c r="B50" s="33">
        <v>151</v>
      </c>
      <c r="C50" s="26">
        <v>151</v>
      </c>
      <c r="D50" s="41">
        <v>0</v>
      </c>
      <c r="E50" s="42">
        <v>1506</v>
      </c>
      <c r="F50" s="42">
        <v>48612</v>
      </c>
      <c r="G50" s="42">
        <v>3162</v>
      </c>
    </row>
    <row r="51" spans="1:7" ht="18" customHeight="1">
      <c r="A51" s="8" t="s">
        <v>113</v>
      </c>
      <c r="B51" s="33">
        <v>151</v>
      </c>
      <c r="C51" s="26">
        <v>151</v>
      </c>
      <c r="D51" s="41">
        <v>0</v>
      </c>
      <c r="E51" s="42">
        <v>1482</v>
      </c>
      <c r="F51" s="42">
        <v>47328</v>
      </c>
      <c r="G51" s="42">
        <v>3125</v>
      </c>
    </row>
    <row r="52" spans="1:8" ht="18" customHeight="1">
      <c r="A52" s="8" t="s">
        <v>114</v>
      </c>
      <c r="B52" s="33">
        <v>151</v>
      </c>
      <c r="C52" s="26">
        <v>151</v>
      </c>
      <c r="D52" s="41">
        <v>0</v>
      </c>
      <c r="E52" s="42">
        <v>1452</v>
      </c>
      <c r="F52" s="42">
        <v>45918</v>
      </c>
      <c r="G52" s="42">
        <v>3090</v>
      </c>
      <c r="H52" s="3"/>
    </row>
    <row r="53" spans="1:8" ht="18" customHeight="1">
      <c r="A53" s="8" t="s">
        <v>115</v>
      </c>
      <c r="B53" s="42">
        <v>151</v>
      </c>
      <c r="C53" s="21">
        <v>151</v>
      </c>
      <c r="D53" s="41">
        <v>0</v>
      </c>
      <c r="E53" s="42">
        <v>1431</v>
      </c>
      <c r="F53" s="42">
        <v>44409</v>
      </c>
      <c r="G53" s="42">
        <v>3076</v>
      </c>
      <c r="H53" s="3"/>
    </row>
    <row r="54" spans="1:7" ht="18" customHeight="1">
      <c r="A54" s="8" t="s">
        <v>116</v>
      </c>
      <c r="B54" s="42">
        <v>151</v>
      </c>
      <c r="C54" s="21">
        <v>151</v>
      </c>
      <c r="D54" s="41">
        <v>0</v>
      </c>
      <c r="E54" s="42">
        <v>1399</v>
      </c>
      <c r="F54" s="42">
        <v>42779</v>
      </c>
      <c r="G54" s="42">
        <v>3059</v>
      </c>
    </row>
    <row r="55" spans="1:7" ht="18" customHeight="1">
      <c r="A55" s="65" t="s">
        <v>117</v>
      </c>
      <c r="B55" s="21">
        <v>151</v>
      </c>
      <c r="C55" s="21">
        <v>151</v>
      </c>
      <c r="D55" s="41">
        <v>0</v>
      </c>
      <c r="E55" s="66">
        <v>1358</v>
      </c>
      <c r="F55" s="66">
        <v>40876</v>
      </c>
      <c r="G55" s="42">
        <v>3032</v>
      </c>
    </row>
    <row r="56" spans="1:7" ht="18" customHeight="1">
      <c r="A56" s="9" t="s">
        <v>118</v>
      </c>
      <c r="B56" s="11">
        <v>148</v>
      </c>
      <c r="C56" s="11">
        <v>148</v>
      </c>
      <c r="D56" s="24">
        <v>0</v>
      </c>
      <c r="E56" s="43">
        <v>1315</v>
      </c>
      <c r="F56" s="43">
        <v>39165</v>
      </c>
      <c r="G56" s="44">
        <v>2988</v>
      </c>
    </row>
    <row r="57" ht="13.5" customHeight="1">
      <c r="A57" s="67" t="s">
        <v>5</v>
      </c>
    </row>
    <row r="58" ht="13.5" customHeight="1">
      <c r="A58" s="67" t="s">
        <v>6</v>
      </c>
    </row>
  </sheetData>
  <mergeCells count="4">
    <mergeCell ref="B2:D2"/>
    <mergeCell ref="E2:E3"/>
    <mergeCell ref="G2:G3"/>
    <mergeCell ref="F2:F3"/>
  </mergeCells>
  <printOptions/>
  <pageMargins left="1.52" right="0.7874015748031497" top="0.73" bottom="0.7874015748031497" header="0.5118110236220472" footer="0.5118110236220472"/>
  <pageSetup horizontalDpi="600" verticalDpi="600" orientation="portrait" paperSize="9" scale="80" r:id="rId1"/>
  <ignoredErrors>
    <ignoredError sqref="A4:A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42"/>
  <sheetViews>
    <sheetView showGridLines="0" workbookViewId="0" topLeftCell="A1">
      <selection activeCell="A58" sqref="A58"/>
    </sheetView>
  </sheetViews>
  <sheetFormatPr defaultColWidth="8.66015625" defaultRowHeight="18"/>
  <cols>
    <col min="1" max="1" width="4.91015625" style="1" customWidth="1"/>
    <col min="2" max="11" width="6.83203125" style="1" customWidth="1"/>
    <col min="12" max="15" width="9.66015625" style="1" customWidth="1"/>
    <col min="16" max="16" width="5.66015625" style="1" customWidth="1"/>
    <col min="17" max="16384" width="8.83203125" style="1" customWidth="1"/>
  </cols>
  <sheetData>
    <row r="1" spans="1:11" ht="18" customHeight="1">
      <c r="A1" s="10" t="s">
        <v>120</v>
      </c>
      <c r="B1" s="21"/>
      <c r="C1" s="21"/>
      <c r="D1" s="21"/>
      <c r="E1" s="21"/>
      <c r="F1" s="21"/>
      <c r="G1" s="21"/>
      <c r="H1" s="21"/>
      <c r="I1" s="21"/>
      <c r="J1" s="95" t="s">
        <v>121</v>
      </c>
      <c r="K1" s="95"/>
    </row>
    <row r="2" spans="1:11" ht="16.5" customHeight="1">
      <c r="A2" s="56" t="s">
        <v>122</v>
      </c>
      <c r="B2" s="96" t="s">
        <v>123</v>
      </c>
      <c r="C2" s="96"/>
      <c r="D2" s="96" t="s">
        <v>124</v>
      </c>
      <c r="E2" s="96"/>
      <c r="F2" s="96" t="s">
        <v>125</v>
      </c>
      <c r="G2" s="96"/>
      <c r="H2" s="96" t="s">
        <v>126</v>
      </c>
      <c r="I2" s="96"/>
      <c r="J2" s="97" t="s">
        <v>127</v>
      </c>
      <c r="K2" s="88"/>
    </row>
    <row r="3" spans="1:11" ht="16.5" customHeight="1">
      <c r="A3" s="68" t="s">
        <v>128</v>
      </c>
      <c r="B3" s="69" t="s">
        <v>129</v>
      </c>
      <c r="C3" s="69" t="s">
        <v>130</v>
      </c>
      <c r="D3" s="69" t="s">
        <v>129</v>
      </c>
      <c r="E3" s="69" t="s">
        <v>130</v>
      </c>
      <c r="F3" s="69" t="s">
        <v>129</v>
      </c>
      <c r="G3" s="69" t="s">
        <v>130</v>
      </c>
      <c r="H3" s="69" t="s">
        <v>129</v>
      </c>
      <c r="I3" s="69" t="s">
        <v>130</v>
      </c>
      <c r="J3" s="69" t="s">
        <v>129</v>
      </c>
      <c r="K3" s="70" t="s">
        <v>130</v>
      </c>
    </row>
    <row r="4" spans="1:11" ht="16.5" customHeight="1">
      <c r="A4" s="57" t="s">
        <v>131</v>
      </c>
      <c r="B4" s="71" t="s">
        <v>132</v>
      </c>
      <c r="C4" s="71" t="s">
        <v>132</v>
      </c>
      <c r="D4" s="71" t="s">
        <v>132</v>
      </c>
      <c r="E4" s="71" t="s">
        <v>132</v>
      </c>
      <c r="F4" s="71" t="s">
        <v>132</v>
      </c>
      <c r="G4" s="71" t="s">
        <v>132</v>
      </c>
      <c r="H4" s="71" t="s">
        <v>132</v>
      </c>
      <c r="I4" s="71" t="s">
        <v>132</v>
      </c>
      <c r="J4" s="71" t="s">
        <v>132</v>
      </c>
      <c r="K4" s="62" t="s">
        <v>132</v>
      </c>
    </row>
    <row r="5" spans="1:11" ht="18.75" customHeight="1">
      <c r="A5" s="4" t="s">
        <v>133</v>
      </c>
      <c r="B5" s="72" t="s">
        <v>134</v>
      </c>
      <c r="C5" s="73">
        <f aca="true" t="shared" si="0" ref="C5:C34">SUM(E5,G5,I5,K5)</f>
        <v>256</v>
      </c>
      <c r="D5" s="73" t="s">
        <v>134</v>
      </c>
      <c r="E5" s="74">
        <v>145</v>
      </c>
      <c r="F5" s="73" t="s">
        <v>134</v>
      </c>
      <c r="G5" s="74">
        <v>13</v>
      </c>
      <c r="H5" s="73" t="s">
        <v>134</v>
      </c>
      <c r="I5" s="74">
        <v>87</v>
      </c>
      <c r="J5" s="73" t="s">
        <v>134</v>
      </c>
      <c r="K5" s="74">
        <v>11</v>
      </c>
    </row>
    <row r="6" spans="1:11" ht="18.75" customHeight="1">
      <c r="A6" s="4" t="s">
        <v>135</v>
      </c>
      <c r="B6" s="72" t="s">
        <v>134</v>
      </c>
      <c r="C6" s="73">
        <f t="shared" si="0"/>
        <v>271</v>
      </c>
      <c r="D6" s="73" t="s">
        <v>134</v>
      </c>
      <c r="E6" s="74">
        <v>171</v>
      </c>
      <c r="F6" s="73" t="s">
        <v>134</v>
      </c>
      <c r="G6" s="74">
        <v>9</v>
      </c>
      <c r="H6" s="73" t="s">
        <v>134</v>
      </c>
      <c r="I6" s="74">
        <v>73</v>
      </c>
      <c r="J6" s="73" t="s">
        <v>134</v>
      </c>
      <c r="K6" s="74">
        <v>18</v>
      </c>
    </row>
    <row r="7" spans="1:11" ht="18.75" customHeight="1">
      <c r="A7" s="4" t="s">
        <v>136</v>
      </c>
      <c r="B7" s="72" t="s">
        <v>134</v>
      </c>
      <c r="C7" s="73">
        <f t="shared" si="0"/>
        <v>260</v>
      </c>
      <c r="D7" s="73" t="s">
        <v>134</v>
      </c>
      <c r="E7" s="74">
        <v>178</v>
      </c>
      <c r="F7" s="73" t="s">
        <v>134</v>
      </c>
      <c r="G7" s="74">
        <v>3</v>
      </c>
      <c r="H7" s="73" t="s">
        <v>134</v>
      </c>
      <c r="I7" s="74">
        <v>65</v>
      </c>
      <c r="J7" s="73" t="s">
        <v>134</v>
      </c>
      <c r="K7" s="74">
        <v>14</v>
      </c>
    </row>
    <row r="8" spans="1:11" ht="18.75" customHeight="1">
      <c r="A8" s="4" t="s">
        <v>137</v>
      </c>
      <c r="B8" s="72" t="s">
        <v>134</v>
      </c>
      <c r="C8" s="73">
        <f t="shared" si="0"/>
        <v>214</v>
      </c>
      <c r="D8" s="73" t="s">
        <v>134</v>
      </c>
      <c r="E8" s="74">
        <v>136</v>
      </c>
      <c r="F8" s="73" t="s">
        <v>134</v>
      </c>
      <c r="G8" s="74">
        <v>4</v>
      </c>
      <c r="H8" s="73" t="s">
        <v>134</v>
      </c>
      <c r="I8" s="74">
        <v>59</v>
      </c>
      <c r="J8" s="73" t="s">
        <v>134</v>
      </c>
      <c r="K8" s="74">
        <v>15</v>
      </c>
    </row>
    <row r="9" spans="1:11" ht="18.75" customHeight="1">
      <c r="A9" s="4" t="s">
        <v>138</v>
      </c>
      <c r="B9" s="72" t="s">
        <v>134</v>
      </c>
      <c r="C9" s="73">
        <f t="shared" si="0"/>
        <v>188</v>
      </c>
      <c r="D9" s="73" t="s">
        <v>134</v>
      </c>
      <c r="E9" s="74">
        <v>129</v>
      </c>
      <c r="F9" s="73" t="s">
        <v>134</v>
      </c>
      <c r="G9" s="74">
        <v>1</v>
      </c>
      <c r="H9" s="73" t="s">
        <v>134</v>
      </c>
      <c r="I9" s="74">
        <v>50</v>
      </c>
      <c r="J9" s="73" t="s">
        <v>134</v>
      </c>
      <c r="K9" s="74">
        <v>8</v>
      </c>
    </row>
    <row r="10" spans="1:11" ht="18.75" customHeight="1">
      <c r="A10" s="4" t="s">
        <v>139</v>
      </c>
      <c r="B10" s="72" t="s">
        <v>134</v>
      </c>
      <c r="C10" s="73">
        <f t="shared" si="0"/>
        <v>149</v>
      </c>
      <c r="D10" s="73" t="s">
        <v>134</v>
      </c>
      <c r="E10" s="74">
        <v>95</v>
      </c>
      <c r="F10" s="73" t="s">
        <v>134</v>
      </c>
      <c r="G10" s="74">
        <v>0</v>
      </c>
      <c r="H10" s="73" t="s">
        <v>134</v>
      </c>
      <c r="I10" s="74">
        <v>47</v>
      </c>
      <c r="J10" s="73" t="s">
        <v>134</v>
      </c>
      <c r="K10" s="74">
        <v>7</v>
      </c>
    </row>
    <row r="11" spans="1:11" ht="18.75" customHeight="1">
      <c r="A11" s="4" t="s">
        <v>140</v>
      </c>
      <c r="B11" s="72" t="s">
        <v>134</v>
      </c>
      <c r="C11" s="73">
        <f t="shared" si="0"/>
        <v>144</v>
      </c>
      <c r="D11" s="73" t="s">
        <v>134</v>
      </c>
      <c r="E11" s="74">
        <v>93</v>
      </c>
      <c r="F11" s="73" t="s">
        <v>134</v>
      </c>
      <c r="G11" s="74">
        <v>1</v>
      </c>
      <c r="H11" s="73" t="s">
        <v>134</v>
      </c>
      <c r="I11" s="74">
        <v>37</v>
      </c>
      <c r="J11" s="73" t="s">
        <v>134</v>
      </c>
      <c r="K11" s="74">
        <v>13</v>
      </c>
    </row>
    <row r="12" spans="1:11" ht="18.75" customHeight="1">
      <c r="A12" s="4" t="s">
        <v>141</v>
      </c>
      <c r="B12" s="72" t="s">
        <v>134</v>
      </c>
      <c r="C12" s="73">
        <f t="shared" si="0"/>
        <v>165</v>
      </c>
      <c r="D12" s="73" t="s">
        <v>134</v>
      </c>
      <c r="E12" s="74">
        <v>117</v>
      </c>
      <c r="F12" s="73" t="s">
        <v>134</v>
      </c>
      <c r="G12" s="74">
        <v>1</v>
      </c>
      <c r="H12" s="73" t="s">
        <v>134</v>
      </c>
      <c r="I12" s="74">
        <v>37</v>
      </c>
      <c r="J12" s="73" t="s">
        <v>134</v>
      </c>
      <c r="K12" s="74">
        <v>10</v>
      </c>
    </row>
    <row r="13" spans="1:11" ht="18.75" customHeight="1">
      <c r="A13" s="4" t="s">
        <v>142</v>
      </c>
      <c r="B13" s="72" t="s">
        <v>134</v>
      </c>
      <c r="C13" s="73">
        <f t="shared" si="0"/>
        <v>158</v>
      </c>
      <c r="D13" s="73" t="s">
        <v>134</v>
      </c>
      <c r="E13" s="74">
        <v>100</v>
      </c>
      <c r="F13" s="73" t="s">
        <v>134</v>
      </c>
      <c r="G13" s="74">
        <v>0</v>
      </c>
      <c r="H13" s="73" t="s">
        <v>134</v>
      </c>
      <c r="I13" s="74">
        <v>49</v>
      </c>
      <c r="J13" s="73" t="s">
        <v>134</v>
      </c>
      <c r="K13" s="74">
        <v>9</v>
      </c>
    </row>
    <row r="14" spans="1:11" ht="18.75" customHeight="1">
      <c r="A14" s="4" t="s">
        <v>143</v>
      </c>
      <c r="B14" s="72" t="s">
        <v>134</v>
      </c>
      <c r="C14" s="73">
        <f t="shared" si="0"/>
        <v>156</v>
      </c>
      <c r="D14" s="73" t="s">
        <v>134</v>
      </c>
      <c r="E14" s="74">
        <v>98</v>
      </c>
      <c r="F14" s="73" t="s">
        <v>134</v>
      </c>
      <c r="G14" s="74">
        <v>2</v>
      </c>
      <c r="H14" s="73" t="s">
        <v>134</v>
      </c>
      <c r="I14" s="74">
        <v>45</v>
      </c>
      <c r="J14" s="73" t="s">
        <v>134</v>
      </c>
      <c r="K14" s="74">
        <v>11</v>
      </c>
    </row>
    <row r="15" spans="1:11" ht="18.75" customHeight="1">
      <c r="A15" s="4" t="s">
        <v>144</v>
      </c>
      <c r="B15" s="72" t="s">
        <v>134</v>
      </c>
      <c r="C15" s="73">
        <f t="shared" si="0"/>
        <v>170</v>
      </c>
      <c r="D15" s="73" t="s">
        <v>134</v>
      </c>
      <c r="E15" s="74">
        <v>100</v>
      </c>
      <c r="F15" s="73" t="s">
        <v>134</v>
      </c>
      <c r="G15" s="74">
        <v>1</v>
      </c>
      <c r="H15" s="73" t="s">
        <v>134</v>
      </c>
      <c r="I15" s="74">
        <v>57</v>
      </c>
      <c r="J15" s="73" t="s">
        <v>134</v>
      </c>
      <c r="K15" s="74">
        <v>12</v>
      </c>
    </row>
    <row r="16" spans="1:11" ht="18.75" customHeight="1">
      <c r="A16" s="4" t="s">
        <v>145</v>
      </c>
      <c r="B16" s="72" t="s">
        <v>134</v>
      </c>
      <c r="C16" s="73">
        <f t="shared" si="0"/>
        <v>175</v>
      </c>
      <c r="D16" s="73" t="s">
        <v>134</v>
      </c>
      <c r="E16" s="74">
        <v>96</v>
      </c>
      <c r="F16" s="73" t="s">
        <v>134</v>
      </c>
      <c r="G16" s="74">
        <v>1</v>
      </c>
      <c r="H16" s="73" t="s">
        <v>134</v>
      </c>
      <c r="I16" s="74">
        <v>66</v>
      </c>
      <c r="J16" s="73" t="s">
        <v>134</v>
      </c>
      <c r="K16" s="74">
        <v>12</v>
      </c>
    </row>
    <row r="17" spans="1:11" ht="18.75" customHeight="1">
      <c r="A17" s="4" t="s">
        <v>146</v>
      </c>
      <c r="B17" s="72" t="s">
        <v>134</v>
      </c>
      <c r="C17" s="73">
        <f t="shared" si="0"/>
        <v>186</v>
      </c>
      <c r="D17" s="73" t="s">
        <v>134</v>
      </c>
      <c r="E17" s="74">
        <v>68</v>
      </c>
      <c r="F17" s="73" t="s">
        <v>134</v>
      </c>
      <c r="G17" s="74">
        <v>0</v>
      </c>
      <c r="H17" s="73" t="s">
        <v>134</v>
      </c>
      <c r="I17" s="74">
        <v>100</v>
      </c>
      <c r="J17" s="73" t="s">
        <v>134</v>
      </c>
      <c r="K17" s="74">
        <v>18</v>
      </c>
    </row>
    <row r="18" spans="1:11" ht="18.75" customHeight="1">
      <c r="A18" s="4" t="s">
        <v>147</v>
      </c>
      <c r="B18" s="72" t="s">
        <v>134</v>
      </c>
      <c r="C18" s="73">
        <f t="shared" si="0"/>
        <v>195</v>
      </c>
      <c r="D18" s="73" t="s">
        <v>134</v>
      </c>
      <c r="E18" s="74">
        <v>88</v>
      </c>
      <c r="F18" s="73" t="s">
        <v>134</v>
      </c>
      <c r="G18" s="74">
        <v>3</v>
      </c>
      <c r="H18" s="73" t="s">
        <v>134</v>
      </c>
      <c r="I18" s="74">
        <v>93</v>
      </c>
      <c r="J18" s="73" t="s">
        <v>134</v>
      </c>
      <c r="K18" s="74">
        <v>11</v>
      </c>
    </row>
    <row r="19" spans="1:11" ht="18.75" customHeight="1">
      <c r="A19" s="4" t="s">
        <v>148</v>
      </c>
      <c r="B19" s="72" t="s">
        <v>134</v>
      </c>
      <c r="C19" s="73">
        <f t="shared" si="0"/>
        <v>233</v>
      </c>
      <c r="D19" s="73" t="s">
        <v>134</v>
      </c>
      <c r="E19" s="74">
        <v>104</v>
      </c>
      <c r="F19" s="73" t="s">
        <v>134</v>
      </c>
      <c r="G19" s="74">
        <v>0</v>
      </c>
      <c r="H19" s="73" t="s">
        <v>134</v>
      </c>
      <c r="I19" s="74">
        <v>100</v>
      </c>
      <c r="J19" s="73" t="s">
        <v>134</v>
      </c>
      <c r="K19" s="74">
        <v>29</v>
      </c>
    </row>
    <row r="20" spans="1:11" ht="18.75" customHeight="1">
      <c r="A20" s="4" t="s">
        <v>149</v>
      </c>
      <c r="B20" s="72" t="s">
        <v>134</v>
      </c>
      <c r="C20" s="73">
        <f t="shared" si="0"/>
        <v>271</v>
      </c>
      <c r="D20" s="73" t="s">
        <v>134</v>
      </c>
      <c r="E20" s="74">
        <v>126</v>
      </c>
      <c r="F20" s="73" t="s">
        <v>134</v>
      </c>
      <c r="G20" s="74">
        <v>3</v>
      </c>
      <c r="H20" s="73" t="s">
        <v>134</v>
      </c>
      <c r="I20" s="74">
        <v>121</v>
      </c>
      <c r="J20" s="73" t="s">
        <v>134</v>
      </c>
      <c r="K20" s="74">
        <v>21</v>
      </c>
    </row>
    <row r="21" spans="1:11" ht="18.75" customHeight="1">
      <c r="A21" s="4" t="s">
        <v>150</v>
      </c>
      <c r="B21" s="72" t="s">
        <v>134</v>
      </c>
      <c r="C21" s="73">
        <f t="shared" si="0"/>
        <v>362</v>
      </c>
      <c r="D21" s="73" t="s">
        <v>134</v>
      </c>
      <c r="E21" s="74">
        <v>127</v>
      </c>
      <c r="F21" s="73" t="s">
        <v>134</v>
      </c>
      <c r="G21" s="74">
        <v>2</v>
      </c>
      <c r="H21" s="73" t="s">
        <v>134</v>
      </c>
      <c r="I21" s="74">
        <v>169</v>
      </c>
      <c r="J21" s="73" t="s">
        <v>134</v>
      </c>
      <c r="K21" s="74">
        <v>64</v>
      </c>
    </row>
    <row r="22" spans="1:11" ht="18.75" customHeight="1">
      <c r="A22" s="4" t="s">
        <v>151</v>
      </c>
      <c r="B22" s="72" t="s">
        <v>134</v>
      </c>
      <c r="C22" s="73">
        <f t="shared" si="0"/>
        <v>353</v>
      </c>
      <c r="D22" s="73" t="s">
        <v>134</v>
      </c>
      <c r="E22" s="74">
        <v>119</v>
      </c>
      <c r="F22" s="73" t="s">
        <v>134</v>
      </c>
      <c r="G22" s="74">
        <v>4</v>
      </c>
      <c r="H22" s="73" t="s">
        <v>134</v>
      </c>
      <c r="I22" s="74">
        <v>199</v>
      </c>
      <c r="J22" s="73" t="s">
        <v>134</v>
      </c>
      <c r="K22" s="74">
        <v>31</v>
      </c>
    </row>
    <row r="23" spans="1:11" ht="18.75" customHeight="1">
      <c r="A23" s="4" t="s">
        <v>152</v>
      </c>
      <c r="B23" s="72" t="s">
        <v>134</v>
      </c>
      <c r="C23" s="73">
        <f t="shared" si="0"/>
        <v>371</v>
      </c>
      <c r="D23" s="73" t="s">
        <v>134</v>
      </c>
      <c r="E23" s="74">
        <v>122</v>
      </c>
      <c r="F23" s="73" t="s">
        <v>134</v>
      </c>
      <c r="G23" s="74">
        <v>1</v>
      </c>
      <c r="H23" s="73" t="s">
        <v>134</v>
      </c>
      <c r="I23" s="74">
        <v>231</v>
      </c>
      <c r="J23" s="73" t="s">
        <v>134</v>
      </c>
      <c r="K23" s="74">
        <v>17</v>
      </c>
    </row>
    <row r="24" spans="1:11" ht="18.75" customHeight="1">
      <c r="A24" s="4" t="s">
        <v>153</v>
      </c>
      <c r="B24" s="72" t="s">
        <v>134</v>
      </c>
      <c r="C24" s="73">
        <f t="shared" si="0"/>
        <v>363</v>
      </c>
      <c r="D24" s="73" t="s">
        <v>134</v>
      </c>
      <c r="E24" s="74">
        <v>112</v>
      </c>
      <c r="F24" s="73" t="s">
        <v>134</v>
      </c>
      <c r="G24" s="74">
        <v>1</v>
      </c>
      <c r="H24" s="73" t="s">
        <v>134</v>
      </c>
      <c r="I24" s="74">
        <v>219</v>
      </c>
      <c r="J24" s="73" t="s">
        <v>134</v>
      </c>
      <c r="K24" s="74">
        <v>31</v>
      </c>
    </row>
    <row r="25" spans="1:11" ht="18.75" customHeight="1">
      <c r="A25" s="5" t="s">
        <v>154</v>
      </c>
      <c r="B25" s="72" t="s">
        <v>155</v>
      </c>
      <c r="C25" s="73">
        <f t="shared" si="0"/>
        <v>435</v>
      </c>
      <c r="D25" s="73" t="s">
        <v>155</v>
      </c>
      <c r="E25" s="74">
        <v>126</v>
      </c>
      <c r="F25" s="73" t="s">
        <v>155</v>
      </c>
      <c r="G25" s="74">
        <v>1</v>
      </c>
      <c r="H25" s="73" t="s">
        <v>155</v>
      </c>
      <c r="I25" s="74">
        <v>274</v>
      </c>
      <c r="J25" s="73" t="s">
        <v>155</v>
      </c>
      <c r="K25" s="74">
        <v>34</v>
      </c>
    </row>
    <row r="26" spans="1:11" ht="18.75" customHeight="1">
      <c r="A26" s="4" t="s">
        <v>119</v>
      </c>
      <c r="B26" s="72" t="s">
        <v>155</v>
      </c>
      <c r="C26" s="73">
        <f t="shared" si="0"/>
        <v>484</v>
      </c>
      <c r="D26" s="73" t="s">
        <v>155</v>
      </c>
      <c r="E26" s="74">
        <v>129</v>
      </c>
      <c r="F26" s="73" t="s">
        <v>155</v>
      </c>
      <c r="G26" s="74">
        <v>1</v>
      </c>
      <c r="H26" s="73" t="s">
        <v>155</v>
      </c>
      <c r="I26" s="74">
        <v>311</v>
      </c>
      <c r="J26" s="73" t="s">
        <v>155</v>
      </c>
      <c r="K26" s="74">
        <v>43</v>
      </c>
    </row>
    <row r="27" spans="1:11" ht="18.75" customHeight="1">
      <c r="A27" s="4" t="s">
        <v>106</v>
      </c>
      <c r="B27" s="75">
        <f aca="true" t="shared" si="1" ref="B27:B38">SUM(D27,F27,H27,J27)</f>
        <v>995</v>
      </c>
      <c r="C27" s="73">
        <f t="shared" si="0"/>
        <v>588</v>
      </c>
      <c r="D27" s="76">
        <v>460</v>
      </c>
      <c r="E27" s="76">
        <v>177</v>
      </c>
      <c r="F27" s="76">
        <v>1</v>
      </c>
      <c r="G27" s="76">
        <v>0</v>
      </c>
      <c r="H27" s="76">
        <v>478</v>
      </c>
      <c r="I27" s="76">
        <v>377</v>
      </c>
      <c r="J27" s="76">
        <v>56</v>
      </c>
      <c r="K27" s="77">
        <v>34</v>
      </c>
    </row>
    <row r="28" spans="1:11" ht="18.75" customHeight="1">
      <c r="A28" s="4" t="s">
        <v>107</v>
      </c>
      <c r="B28" s="75">
        <f t="shared" si="1"/>
        <v>1064</v>
      </c>
      <c r="C28" s="73">
        <f t="shared" si="0"/>
        <v>598</v>
      </c>
      <c r="D28" s="76">
        <v>484</v>
      </c>
      <c r="E28" s="76">
        <v>170</v>
      </c>
      <c r="F28" s="76">
        <v>2</v>
      </c>
      <c r="G28" s="76">
        <v>0</v>
      </c>
      <c r="H28" s="76">
        <v>486</v>
      </c>
      <c r="I28" s="76">
        <v>364</v>
      </c>
      <c r="J28" s="76">
        <v>92</v>
      </c>
      <c r="K28" s="77">
        <v>64</v>
      </c>
    </row>
    <row r="29" spans="1:11" ht="18.75" customHeight="1">
      <c r="A29" s="4" t="s">
        <v>108</v>
      </c>
      <c r="B29" s="75">
        <f t="shared" si="1"/>
        <v>1108</v>
      </c>
      <c r="C29" s="73">
        <f t="shared" si="0"/>
        <v>675</v>
      </c>
      <c r="D29" s="76">
        <v>466</v>
      </c>
      <c r="E29" s="76">
        <v>194</v>
      </c>
      <c r="F29" s="23">
        <v>4</v>
      </c>
      <c r="G29" s="23">
        <v>3</v>
      </c>
      <c r="H29" s="76">
        <v>570</v>
      </c>
      <c r="I29" s="76">
        <v>439</v>
      </c>
      <c r="J29" s="76">
        <v>68</v>
      </c>
      <c r="K29" s="77">
        <v>39</v>
      </c>
    </row>
    <row r="30" spans="1:11" ht="18.75" customHeight="1">
      <c r="A30" s="4" t="s">
        <v>109</v>
      </c>
      <c r="B30" s="75">
        <f t="shared" si="1"/>
        <v>1116</v>
      </c>
      <c r="C30" s="73">
        <f t="shared" si="0"/>
        <v>689</v>
      </c>
      <c r="D30" s="76">
        <v>499</v>
      </c>
      <c r="E30" s="76">
        <v>213</v>
      </c>
      <c r="F30" s="76">
        <v>6</v>
      </c>
      <c r="G30" s="76">
        <v>6</v>
      </c>
      <c r="H30" s="76">
        <v>519</v>
      </c>
      <c r="I30" s="76">
        <v>405</v>
      </c>
      <c r="J30" s="76">
        <v>92</v>
      </c>
      <c r="K30" s="77">
        <v>65</v>
      </c>
    </row>
    <row r="31" spans="1:11" ht="18.75" customHeight="1">
      <c r="A31" s="2" t="s">
        <v>110</v>
      </c>
      <c r="B31" s="75">
        <f t="shared" si="1"/>
        <v>1182</v>
      </c>
      <c r="C31" s="73">
        <f t="shared" si="0"/>
        <v>727</v>
      </c>
      <c r="D31" s="78">
        <v>493</v>
      </c>
      <c r="E31" s="78">
        <v>200</v>
      </c>
      <c r="F31" s="78">
        <v>3</v>
      </c>
      <c r="G31" s="78">
        <v>2</v>
      </c>
      <c r="H31" s="78">
        <v>558</v>
      </c>
      <c r="I31" s="78">
        <v>431</v>
      </c>
      <c r="J31" s="78">
        <v>128</v>
      </c>
      <c r="K31" s="77">
        <v>94</v>
      </c>
    </row>
    <row r="32" spans="1:11" ht="18.75" customHeight="1">
      <c r="A32" s="2" t="s">
        <v>111</v>
      </c>
      <c r="B32" s="75">
        <f t="shared" si="1"/>
        <v>1333</v>
      </c>
      <c r="C32" s="73">
        <f t="shared" si="0"/>
        <v>846</v>
      </c>
      <c r="D32" s="79">
        <v>502</v>
      </c>
      <c r="E32" s="79">
        <v>214</v>
      </c>
      <c r="F32" s="79">
        <v>3</v>
      </c>
      <c r="G32" s="79">
        <v>2</v>
      </c>
      <c r="H32" s="79">
        <v>631</v>
      </c>
      <c r="I32" s="79">
        <v>474</v>
      </c>
      <c r="J32" s="79">
        <v>197</v>
      </c>
      <c r="K32" s="77">
        <v>156</v>
      </c>
    </row>
    <row r="33" spans="1:11" ht="18.75" customHeight="1">
      <c r="A33" s="2" t="s">
        <v>112</v>
      </c>
      <c r="B33" s="75">
        <f t="shared" si="1"/>
        <v>1340</v>
      </c>
      <c r="C33" s="73">
        <f t="shared" si="0"/>
        <v>888</v>
      </c>
      <c r="D33" s="79">
        <v>489</v>
      </c>
      <c r="E33" s="79">
        <v>205</v>
      </c>
      <c r="F33" s="79">
        <v>9</v>
      </c>
      <c r="G33" s="79">
        <v>5</v>
      </c>
      <c r="H33" s="79">
        <v>606</v>
      </c>
      <c r="I33" s="79">
        <v>501</v>
      </c>
      <c r="J33" s="79">
        <v>236</v>
      </c>
      <c r="K33" s="77">
        <v>177</v>
      </c>
    </row>
    <row r="34" spans="1:11" ht="18.75" customHeight="1">
      <c r="A34" s="2" t="s">
        <v>113</v>
      </c>
      <c r="B34" s="75">
        <f t="shared" si="1"/>
        <v>1332</v>
      </c>
      <c r="C34" s="73">
        <f t="shared" si="0"/>
        <v>964</v>
      </c>
      <c r="D34" s="79">
        <v>423</v>
      </c>
      <c r="E34" s="79">
        <v>162</v>
      </c>
      <c r="F34" s="23">
        <v>3</v>
      </c>
      <c r="G34" s="23">
        <v>3</v>
      </c>
      <c r="H34" s="79">
        <v>873</v>
      </c>
      <c r="I34" s="79">
        <v>771</v>
      </c>
      <c r="J34" s="79">
        <v>33</v>
      </c>
      <c r="K34" s="77">
        <v>28</v>
      </c>
    </row>
    <row r="35" spans="1:11" ht="18.75" customHeight="1">
      <c r="A35" s="2" t="s">
        <v>114</v>
      </c>
      <c r="B35" s="75">
        <f t="shared" si="1"/>
        <v>1343</v>
      </c>
      <c r="C35" s="80" t="s">
        <v>155</v>
      </c>
      <c r="D35" s="79">
        <v>412</v>
      </c>
      <c r="E35" s="73" t="s">
        <v>155</v>
      </c>
      <c r="F35" s="23">
        <v>4</v>
      </c>
      <c r="G35" s="23" t="s">
        <v>155</v>
      </c>
      <c r="H35" s="79">
        <v>873</v>
      </c>
      <c r="I35" s="73" t="s">
        <v>155</v>
      </c>
      <c r="J35" s="79">
        <v>54</v>
      </c>
      <c r="K35" s="81" t="s">
        <v>155</v>
      </c>
    </row>
    <row r="36" spans="1:11" ht="18.75" customHeight="1">
      <c r="A36" s="2" t="s">
        <v>115</v>
      </c>
      <c r="B36" s="75">
        <f t="shared" si="1"/>
        <v>1281</v>
      </c>
      <c r="C36" s="80" t="s">
        <v>155</v>
      </c>
      <c r="D36" s="79">
        <v>371</v>
      </c>
      <c r="E36" s="73" t="s">
        <v>155</v>
      </c>
      <c r="F36" s="41">
        <v>3</v>
      </c>
      <c r="G36" s="23" t="s">
        <v>155</v>
      </c>
      <c r="H36" s="79">
        <v>873</v>
      </c>
      <c r="I36" s="73" t="s">
        <v>155</v>
      </c>
      <c r="J36" s="79">
        <v>34</v>
      </c>
      <c r="K36" s="81" t="s">
        <v>155</v>
      </c>
    </row>
    <row r="37" spans="1:11" ht="18.75" customHeight="1">
      <c r="A37" s="2" t="s">
        <v>116</v>
      </c>
      <c r="B37" s="75">
        <f t="shared" si="1"/>
        <v>1288</v>
      </c>
      <c r="C37" s="80" t="s">
        <v>155</v>
      </c>
      <c r="D37" s="79">
        <v>353</v>
      </c>
      <c r="E37" s="73" t="s">
        <v>155</v>
      </c>
      <c r="F37" s="41">
        <v>2</v>
      </c>
      <c r="G37" s="23" t="s">
        <v>155</v>
      </c>
      <c r="H37" s="79">
        <v>879</v>
      </c>
      <c r="I37" s="73" t="s">
        <v>155</v>
      </c>
      <c r="J37" s="79">
        <v>54</v>
      </c>
      <c r="K37" s="81" t="s">
        <v>155</v>
      </c>
    </row>
    <row r="38" spans="1:11" ht="18.75" customHeight="1">
      <c r="A38" s="18" t="s">
        <v>117</v>
      </c>
      <c r="B38" s="82">
        <f t="shared" si="1"/>
        <v>1119</v>
      </c>
      <c r="C38" s="83" t="s">
        <v>155</v>
      </c>
      <c r="D38" s="84">
        <v>333</v>
      </c>
      <c r="E38" s="85" t="s">
        <v>155</v>
      </c>
      <c r="F38" s="24">
        <v>2</v>
      </c>
      <c r="G38" s="24" t="s">
        <v>155</v>
      </c>
      <c r="H38" s="84">
        <v>758</v>
      </c>
      <c r="I38" s="85" t="s">
        <v>155</v>
      </c>
      <c r="J38" s="84">
        <v>26</v>
      </c>
      <c r="K38" s="86" t="s">
        <v>155</v>
      </c>
    </row>
    <row r="39" spans="1:10" ht="12.75" customHeight="1">
      <c r="A39" s="67" t="s">
        <v>156</v>
      </c>
      <c r="D39" s="12"/>
      <c r="E39" s="12"/>
      <c r="F39" s="12"/>
      <c r="G39" s="12"/>
      <c r="H39" s="12"/>
      <c r="I39" s="12"/>
      <c r="J39" s="12"/>
    </row>
    <row r="40" ht="12.75" customHeight="1">
      <c r="A40" s="67" t="s">
        <v>157</v>
      </c>
    </row>
    <row r="41" ht="12.75" customHeight="1">
      <c r="A41" s="67" t="s">
        <v>158</v>
      </c>
    </row>
    <row r="42" ht="12.75" customHeight="1">
      <c r="A42" s="67" t="s">
        <v>164</v>
      </c>
    </row>
  </sheetData>
  <mergeCells count="6">
    <mergeCell ref="J1:K1"/>
    <mergeCell ref="B2:C2"/>
    <mergeCell ref="D2:E2"/>
    <mergeCell ref="F2:G2"/>
    <mergeCell ref="H2:I2"/>
    <mergeCell ref="J2:K2"/>
  </mergeCells>
  <printOptions/>
  <pageMargins left="1.24" right="1.15" top="0.78" bottom="0.984251968503937" header="0.5118110236220472" footer="0.5118110236220472"/>
  <pageSetup horizontalDpi="600" verticalDpi="600" orientation="portrait" paperSize="9" scale="80" r:id="rId1"/>
  <ignoredErrors>
    <ignoredError sqref="A5:A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21"/>
  <sheetViews>
    <sheetView showGridLines="0" zoomScaleSheetLayoutView="100" workbookViewId="0" topLeftCell="A1">
      <selection activeCell="A108" sqref="A108"/>
    </sheetView>
  </sheetViews>
  <sheetFormatPr defaultColWidth="8.66015625" defaultRowHeight="18"/>
  <cols>
    <col min="1" max="1" width="3.66015625" style="12" customWidth="1"/>
    <col min="2" max="4" width="9.83203125" style="12" customWidth="1"/>
    <col min="5" max="10" width="9.58203125" style="12" customWidth="1"/>
    <col min="11" max="16" width="6.5" style="12" customWidth="1"/>
    <col min="17" max="25" width="5.33203125" style="12" customWidth="1"/>
    <col min="26" max="26" width="3.91015625" style="12" customWidth="1"/>
    <col min="27" max="29" width="4.66015625" style="12" customWidth="1"/>
    <col min="30" max="16384" width="8.83203125" style="12" customWidth="1"/>
  </cols>
  <sheetData>
    <row r="1" spans="1:26" ht="18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13"/>
      <c r="V1" s="13"/>
      <c r="W1" s="98" t="s">
        <v>7</v>
      </c>
      <c r="X1" s="98"/>
      <c r="Y1" s="98"/>
      <c r="Z1" s="98"/>
    </row>
    <row r="2" spans="1:26" ht="17.25" customHeight="1">
      <c r="A2" s="58" t="s">
        <v>1</v>
      </c>
      <c r="B2" s="88" t="s">
        <v>16</v>
      </c>
      <c r="C2" s="89"/>
      <c r="D2" s="90"/>
      <c r="E2" s="88" t="s">
        <v>17</v>
      </c>
      <c r="F2" s="89"/>
      <c r="G2" s="90"/>
      <c r="H2" s="88" t="s">
        <v>18</v>
      </c>
      <c r="I2" s="89"/>
      <c r="J2" s="90"/>
      <c r="K2" s="88" t="s">
        <v>8</v>
      </c>
      <c r="L2" s="89"/>
      <c r="M2" s="90"/>
      <c r="N2" s="88" t="s">
        <v>19</v>
      </c>
      <c r="O2" s="89"/>
      <c r="P2" s="90"/>
      <c r="Q2" s="88" t="s">
        <v>9</v>
      </c>
      <c r="R2" s="89"/>
      <c r="S2" s="90"/>
      <c r="T2" s="88" t="s">
        <v>10</v>
      </c>
      <c r="U2" s="89"/>
      <c r="V2" s="90"/>
      <c r="W2" s="88" t="s">
        <v>11</v>
      </c>
      <c r="X2" s="89"/>
      <c r="Y2" s="90"/>
      <c r="Z2" s="60" t="s">
        <v>1</v>
      </c>
    </row>
    <row r="3" spans="1:26" ht="17.25" customHeight="1">
      <c r="A3" s="59" t="s">
        <v>12</v>
      </c>
      <c r="B3" s="55" t="s">
        <v>3</v>
      </c>
      <c r="C3" s="55" t="s">
        <v>13</v>
      </c>
      <c r="D3" s="55" t="s">
        <v>14</v>
      </c>
      <c r="E3" s="55" t="s">
        <v>3</v>
      </c>
      <c r="F3" s="55" t="s">
        <v>13</v>
      </c>
      <c r="G3" s="55" t="s">
        <v>14</v>
      </c>
      <c r="H3" s="55" t="s">
        <v>3</v>
      </c>
      <c r="I3" s="55" t="s">
        <v>13</v>
      </c>
      <c r="J3" s="55" t="s">
        <v>14</v>
      </c>
      <c r="K3" s="55" t="s">
        <v>3</v>
      </c>
      <c r="L3" s="55" t="s">
        <v>13</v>
      </c>
      <c r="M3" s="61" t="s">
        <v>14</v>
      </c>
      <c r="N3" s="55" t="s">
        <v>3</v>
      </c>
      <c r="O3" s="55" t="s">
        <v>13</v>
      </c>
      <c r="P3" s="55" t="s">
        <v>14</v>
      </c>
      <c r="Q3" s="55" t="s">
        <v>3</v>
      </c>
      <c r="R3" s="55" t="s">
        <v>13</v>
      </c>
      <c r="S3" s="55" t="s">
        <v>14</v>
      </c>
      <c r="T3" s="55" t="s">
        <v>3</v>
      </c>
      <c r="U3" s="55" t="s">
        <v>13</v>
      </c>
      <c r="V3" s="55" t="s">
        <v>14</v>
      </c>
      <c r="W3" s="55" t="s">
        <v>3</v>
      </c>
      <c r="X3" s="55" t="s">
        <v>13</v>
      </c>
      <c r="Y3" s="55" t="s">
        <v>14</v>
      </c>
      <c r="Z3" s="55" t="s">
        <v>12</v>
      </c>
    </row>
    <row r="4" spans="1:26" ht="17.25" customHeight="1">
      <c r="A4" s="4" t="s">
        <v>20</v>
      </c>
      <c r="B4" s="33">
        <f aca="true" t="shared" si="0" ref="B4:B17">C4+D4</f>
        <v>25922</v>
      </c>
      <c r="C4" s="16">
        <f aca="true" t="shared" si="1" ref="C4:C17">F4+I4+L4+O4+R4</f>
        <v>13123</v>
      </c>
      <c r="D4" s="16">
        <f aca="true" t="shared" si="2" ref="D4:D17">G4+J4+M4+P4+S4</f>
        <v>12799</v>
      </c>
      <c r="E4" s="33">
        <f aca="true" t="shared" si="3" ref="E4:E17">F4+G4</f>
        <v>8880</v>
      </c>
      <c r="F4" s="16">
        <v>5211</v>
      </c>
      <c r="G4" s="16">
        <v>3669</v>
      </c>
      <c r="H4" s="16">
        <f aca="true" t="shared" si="4" ref="H4:H17">I4+J4</f>
        <v>13111</v>
      </c>
      <c r="I4" s="16">
        <v>6074</v>
      </c>
      <c r="J4" s="16">
        <v>7037</v>
      </c>
      <c r="K4" s="16">
        <f aca="true" t="shared" si="5" ref="K4:K17">L4+M4</f>
        <v>338</v>
      </c>
      <c r="L4" s="16">
        <v>266</v>
      </c>
      <c r="M4" s="16">
        <v>72</v>
      </c>
      <c r="N4" s="16">
        <f aca="true" t="shared" si="6" ref="N4:N17">O4+P4</f>
        <v>2998</v>
      </c>
      <c r="O4" s="16">
        <v>1294</v>
      </c>
      <c r="P4" s="16">
        <v>1704</v>
      </c>
      <c r="Q4" s="16">
        <f aca="true" t="shared" si="7" ref="Q4:Q17">R4+S4</f>
        <v>595</v>
      </c>
      <c r="R4" s="16">
        <v>278</v>
      </c>
      <c r="S4" s="16">
        <v>317</v>
      </c>
      <c r="T4" s="34">
        <f aca="true" t="shared" si="8" ref="T4:T17">(E4+K4)/B4*100</f>
        <v>35.56052773705732</v>
      </c>
      <c r="U4" s="35">
        <f aca="true" t="shared" si="9" ref="U4:U17">(F4+L4)/C4*100</f>
        <v>41.73588356320963</v>
      </c>
      <c r="V4" s="35">
        <f aca="true" t="shared" si="10" ref="V4:V17">(G4+M4)/D4*100</f>
        <v>29.228846003594033</v>
      </c>
      <c r="W4" s="35">
        <f aca="true" t="shared" si="11" ref="W4:W17">(H4+K4)/B4*100</f>
        <v>51.88257078929095</v>
      </c>
      <c r="X4" s="35">
        <f aca="true" t="shared" si="12" ref="X4:X17">(I4+L4)/C4*100</f>
        <v>48.312123752190814</v>
      </c>
      <c r="Y4" s="35">
        <f aca="true" t="shared" si="13" ref="Y4:Y17">(J4+M4)/D4*100</f>
        <v>55.54340182826783</v>
      </c>
      <c r="Z4" s="17" t="s">
        <v>20</v>
      </c>
    </row>
    <row r="5" spans="1:26" ht="17.25" customHeight="1">
      <c r="A5" s="4" t="s">
        <v>21</v>
      </c>
      <c r="B5" s="33">
        <f t="shared" si="0"/>
        <v>27024</v>
      </c>
      <c r="C5" s="16">
        <f t="shared" si="1"/>
        <v>13690</v>
      </c>
      <c r="D5" s="16">
        <f t="shared" si="2"/>
        <v>13334</v>
      </c>
      <c r="E5" s="33">
        <f t="shared" si="3"/>
        <v>9014</v>
      </c>
      <c r="F5" s="16">
        <v>5215</v>
      </c>
      <c r="G5" s="16">
        <v>3799</v>
      </c>
      <c r="H5" s="16">
        <f t="shared" si="4"/>
        <v>14531</v>
      </c>
      <c r="I5" s="16">
        <v>6868</v>
      </c>
      <c r="J5" s="16">
        <v>7663</v>
      </c>
      <c r="K5" s="16">
        <f t="shared" si="5"/>
        <v>259</v>
      </c>
      <c r="L5" s="16">
        <v>200</v>
      </c>
      <c r="M5" s="16">
        <v>59</v>
      </c>
      <c r="N5" s="16">
        <f t="shared" si="6"/>
        <v>2623</v>
      </c>
      <c r="O5" s="16">
        <v>1104</v>
      </c>
      <c r="P5" s="16">
        <v>1519</v>
      </c>
      <c r="Q5" s="16">
        <f t="shared" si="7"/>
        <v>597</v>
      </c>
      <c r="R5" s="16">
        <v>303</v>
      </c>
      <c r="S5" s="16">
        <v>294</v>
      </c>
      <c r="T5" s="34">
        <f t="shared" si="8"/>
        <v>34.3139431616341</v>
      </c>
      <c r="U5" s="35">
        <f t="shared" si="9"/>
        <v>39.55441928414901</v>
      </c>
      <c r="V5" s="35">
        <f t="shared" si="10"/>
        <v>28.933553322333882</v>
      </c>
      <c r="W5" s="35">
        <f t="shared" si="11"/>
        <v>54.729129662522205</v>
      </c>
      <c r="X5" s="35">
        <f t="shared" si="12"/>
        <v>51.62892622352082</v>
      </c>
      <c r="Y5" s="35">
        <f t="shared" si="13"/>
        <v>57.912104394780265</v>
      </c>
      <c r="Z5" s="17" t="s">
        <v>21</v>
      </c>
    </row>
    <row r="6" spans="1:26" ht="17.25" customHeight="1">
      <c r="A6" s="4" t="s">
        <v>22</v>
      </c>
      <c r="B6" s="33">
        <f t="shared" si="0"/>
        <v>24237</v>
      </c>
      <c r="C6" s="16">
        <f t="shared" si="1"/>
        <v>12217</v>
      </c>
      <c r="D6" s="16">
        <f t="shared" si="2"/>
        <v>12020</v>
      </c>
      <c r="E6" s="33">
        <f t="shared" si="3"/>
        <v>8461</v>
      </c>
      <c r="F6" s="16">
        <v>4739</v>
      </c>
      <c r="G6" s="16">
        <v>3722</v>
      </c>
      <c r="H6" s="16">
        <f t="shared" si="4"/>
        <v>12766</v>
      </c>
      <c r="I6" s="16">
        <v>6144</v>
      </c>
      <c r="J6" s="16">
        <v>6622</v>
      </c>
      <c r="K6" s="16">
        <f t="shared" si="5"/>
        <v>190</v>
      </c>
      <c r="L6" s="16">
        <v>138</v>
      </c>
      <c r="M6" s="16">
        <v>52</v>
      </c>
      <c r="N6" s="16">
        <f t="shared" si="6"/>
        <v>2564</v>
      </c>
      <c r="O6" s="16">
        <v>1071</v>
      </c>
      <c r="P6" s="16">
        <v>1493</v>
      </c>
      <c r="Q6" s="16">
        <f t="shared" si="7"/>
        <v>256</v>
      </c>
      <c r="R6" s="16">
        <v>125</v>
      </c>
      <c r="S6" s="16">
        <v>131</v>
      </c>
      <c r="T6" s="34">
        <f t="shared" si="8"/>
        <v>35.69336138961093</v>
      </c>
      <c r="U6" s="35">
        <f t="shared" si="9"/>
        <v>39.91978390766964</v>
      </c>
      <c r="V6" s="35">
        <f t="shared" si="10"/>
        <v>31.39767054908486</v>
      </c>
      <c r="W6" s="35">
        <f t="shared" si="11"/>
        <v>53.45546065932252</v>
      </c>
      <c r="X6" s="35">
        <f t="shared" si="12"/>
        <v>51.42015224686912</v>
      </c>
      <c r="Y6" s="35">
        <f t="shared" si="13"/>
        <v>55.52412645590682</v>
      </c>
      <c r="Z6" s="17" t="s">
        <v>22</v>
      </c>
    </row>
    <row r="7" spans="1:26" ht="17.25" customHeight="1">
      <c r="A7" s="4" t="s">
        <v>23</v>
      </c>
      <c r="B7" s="33">
        <f t="shared" si="0"/>
        <v>24784</v>
      </c>
      <c r="C7" s="16">
        <f t="shared" si="1"/>
        <v>12642</v>
      </c>
      <c r="D7" s="16">
        <f t="shared" si="2"/>
        <v>12142</v>
      </c>
      <c r="E7" s="33">
        <f t="shared" si="3"/>
        <v>9326</v>
      </c>
      <c r="F7" s="16">
        <v>5220</v>
      </c>
      <c r="G7" s="16">
        <v>4106</v>
      </c>
      <c r="H7" s="16">
        <f t="shared" si="4"/>
        <v>12612</v>
      </c>
      <c r="I7" s="16">
        <v>6117</v>
      </c>
      <c r="J7" s="16">
        <v>6495</v>
      </c>
      <c r="K7" s="16">
        <f t="shared" si="5"/>
        <v>198</v>
      </c>
      <c r="L7" s="16">
        <v>138</v>
      </c>
      <c r="M7" s="16">
        <v>60</v>
      </c>
      <c r="N7" s="16">
        <f t="shared" si="6"/>
        <v>2238</v>
      </c>
      <c r="O7" s="16">
        <v>926</v>
      </c>
      <c r="P7" s="16">
        <v>1312</v>
      </c>
      <c r="Q7" s="16">
        <f t="shared" si="7"/>
        <v>410</v>
      </c>
      <c r="R7" s="16">
        <v>241</v>
      </c>
      <c r="S7" s="16">
        <v>169</v>
      </c>
      <c r="T7" s="34">
        <f t="shared" si="8"/>
        <v>38.428018076178176</v>
      </c>
      <c r="U7" s="35">
        <f t="shared" si="9"/>
        <v>42.38253440911248</v>
      </c>
      <c r="V7" s="35">
        <f t="shared" si="10"/>
        <v>34.31065722286279</v>
      </c>
      <c r="W7" s="35">
        <f t="shared" si="11"/>
        <v>51.68657198192383</v>
      </c>
      <c r="X7" s="35">
        <f t="shared" si="12"/>
        <v>49.47793070716659</v>
      </c>
      <c r="Y7" s="35">
        <f t="shared" si="13"/>
        <v>53.98616372920442</v>
      </c>
      <c r="Z7" s="17" t="s">
        <v>23</v>
      </c>
    </row>
    <row r="8" spans="1:26" ht="17.25" customHeight="1">
      <c r="A8" s="4" t="s">
        <v>24</v>
      </c>
      <c r="B8" s="33">
        <f t="shared" si="0"/>
        <v>23704</v>
      </c>
      <c r="C8" s="16">
        <f t="shared" si="1"/>
        <v>12039</v>
      </c>
      <c r="D8" s="16">
        <f t="shared" si="2"/>
        <v>11665</v>
      </c>
      <c r="E8" s="33">
        <f t="shared" si="3"/>
        <v>9124</v>
      </c>
      <c r="F8" s="16">
        <v>5050</v>
      </c>
      <c r="G8" s="16">
        <v>4074</v>
      </c>
      <c r="H8" s="16">
        <f t="shared" si="4"/>
        <v>12311</v>
      </c>
      <c r="I8" s="16">
        <v>5849</v>
      </c>
      <c r="J8" s="16">
        <v>6462</v>
      </c>
      <c r="K8" s="16">
        <f t="shared" si="5"/>
        <v>187</v>
      </c>
      <c r="L8" s="16">
        <v>132</v>
      </c>
      <c r="M8" s="16">
        <v>55</v>
      </c>
      <c r="N8" s="16">
        <f t="shared" si="6"/>
        <v>1855</v>
      </c>
      <c r="O8" s="16">
        <v>885</v>
      </c>
      <c r="P8" s="16">
        <v>970</v>
      </c>
      <c r="Q8" s="16">
        <f t="shared" si="7"/>
        <v>227</v>
      </c>
      <c r="R8" s="16">
        <v>123</v>
      </c>
      <c r="S8" s="16">
        <v>104</v>
      </c>
      <c r="T8" s="34">
        <f t="shared" si="8"/>
        <v>39.28029024637192</v>
      </c>
      <c r="U8" s="35">
        <f t="shared" si="9"/>
        <v>43.04344214635767</v>
      </c>
      <c r="V8" s="35">
        <f t="shared" si="10"/>
        <v>35.39648521217317</v>
      </c>
      <c r="W8" s="35">
        <f t="shared" si="11"/>
        <v>52.72527843401957</v>
      </c>
      <c r="X8" s="35">
        <f t="shared" si="12"/>
        <v>49.68020599717585</v>
      </c>
      <c r="Y8" s="35">
        <f t="shared" si="13"/>
        <v>55.86798114016288</v>
      </c>
      <c r="Z8" s="17" t="s">
        <v>24</v>
      </c>
    </row>
    <row r="9" spans="1:26" ht="17.25" customHeight="1">
      <c r="A9" s="4" t="s">
        <v>25</v>
      </c>
      <c r="B9" s="33">
        <f t="shared" si="0"/>
        <v>18055</v>
      </c>
      <c r="C9" s="16">
        <f t="shared" si="1"/>
        <v>9252</v>
      </c>
      <c r="D9" s="16">
        <f t="shared" si="2"/>
        <v>8803</v>
      </c>
      <c r="E9" s="33">
        <f t="shared" si="3"/>
        <v>7938</v>
      </c>
      <c r="F9" s="16">
        <v>4374</v>
      </c>
      <c r="G9" s="16">
        <v>3564</v>
      </c>
      <c r="H9" s="16">
        <f t="shared" si="4"/>
        <v>8691</v>
      </c>
      <c r="I9" s="16">
        <v>4113</v>
      </c>
      <c r="J9" s="16">
        <v>4578</v>
      </c>
      <c r="K9" s="16">
        <f t="shared" si="5"/>
        <v>128</v>
      </c>
      <c r="L9" s="16">
        <v>96</v>
      </c>
      <c r="M9" s="16">
        <v>32</v>
      </c>
      <c r="N9" s="16">
        <f t="shared" si="6"/>
        <v>1183</v>
      </c>
      <c r="O9" s="16">
        <v>624</v>
      </c>
      <c r="P9" s="16">
        <v>559</v>
      </c>
      <c r="Q9" s="16">
        <f t="shared" si="7"/>
        <v>115</v>
      </c>
      <c r="R9" s="16">
        <v>45</v>
      </c>
      <c r="S9" s="16">
        <v>70</v>
      </c>
      <c r="T9" s="34">
        <f t="shared" si="8"/>
        <v>44.674605372472996</v>
      </c>
      <c r="U9" s="35">
        <f t="shared" si="9"/>
        <v>48.313878080415044</v>
      </c>
      <c r="V9" s="35">
        <f t="shared" si="10"/>
        <v>40.84971032602522</v>
      </c>
      <c r="W9" s="35">
        <f t="shared" si="11"/>
        <v>48.84519523677652</v>
      </c>
      <c r="X9" s="35">
        <f t="shared" si="12"/>
        <v>45.49286640726329</v>
      </c>
      <c r="Y9" s="35">
        <f t="shared" si="13"/>
        <v>52.36851073497672</v>
      </c>
      <c r="Z9" s="17" t="s">
        <v>25</v>
      </c>
    </row>
    <row r="10" spans="1:26" ht="17.25" customHeight="1">
      <c r="A10" s="4" t="s">
        <v>26</v>
      </c>
      <c r="B10" s="33">
        <f t="shared" si="0"/>
        <v>26951</v>
      </c>
      <c r="C10" s="16">
        <f t="shared" si="1"/>
        <v>13639</v>
      </c>
      <c r="D10" s="16">
        <f t="shared" si="2"/>
        <v>13312</v>
      </c>
      <c r="E10" s="33">
        <f t="shared" si="3"/>
        <v>11732</v>
      </c>
      <c r="F10" s="16">
        <v>6472</v>
      </c>
      <c r="G10" s="16">
        <v>5260</v>
      </c>
      <c r="H10" s="16">
        <f t="shared" si="4"/>
        <v>12421</v>
      </c>
      <c r="I10" s="16">
        <v>5718</v>
      </c>
      <c r="J10" s="16">
        <v>6703</v>
      </c>
      <c r="K10" s="16">
        <f t="shared" si="5"/>
        <v>206</v>
      </c>
      <c r="L10" s="16">
        <v>171</v>
      </c>
      <c r="M10" s="16">
        <v>35</v>
      </c>
      <c r="N10" s="16">
        <f t="shared" si="6"/>
        <v>2281</v>
      </c>
      <c r="O10" s="16">
        <v>1084</v>
      </c>
      <c r="P10" s="16">
        <v>1197</v>
      </c>
      <c r="Q10" s="16">
        <f t="shared" si="7"/>
        <v>311</v>
      </c>
      <c r="R10" s="16">
        <v>194</v>
      </c>
      <c r="S10" s="16">
        <v>117</v>
      </c>
      <c r="T10" s="34">
        <f t="shared" si="8"/>
        <v>44.29520240436348</v>
      </c>
      <c r="U10" s="35">
        <f t="shared" si="9"/>
        <v>48.705916856074495</v>
      </c>
      <c r="V10" s="35">
        <f t="shared" si="10"/>
        <v>39.77614182692308</v>
      </c>
      <c r="W10" s="35">
        <f t="shared" si="11"/>
        <v>46.85169381470075</v>
      </c>
      <c r="X10" s="35">
        <f t="shared" si="12"/>
        <v>43.17765232055136</v>
      </c>
      <c r="Y10" s="35">
        <f t="shared" si="13"/>
        <v>50.61598557692307</v>
      </c>
      <c r="Z10" s="17" t="s">
        <v>26</v>
      </c>
    </row>
    <row r="11" spans="1:26" ht="17.25" customHeight="1">
      <c r="A11" s="4" t="s">
        <v>27</v>
      </c>
      <c r="B11" s="33">
        <f t="shared" si="0"/>
        <v>33603</v>
      </c>
      <c r="C11" s="16">
        <f t="shared" si="1"/>
        <v>17087</v>
      </c>
      <c r="D11" s="16">
        <f t="shared" si="2"/>
        <v>16516</v>
      </c>
      <c r="E11" s="33">
        <f t="shared" si="3"/>
        <v>15726</v>
      </c>
      <c r="F11" s="16">
        <v>8597</v>
      </c>
      <c r="G11" s="16">
        <v>7129</v>
      </c>
      <c r="H11" s="16">
        <f t="shared" si="4"/>
        <v>13686</v>
      </c>
      <c r="I11" s="16">
        <v>6276</v>
      </c>
      <c r="J11" s="16">
        <v>7410</v>
      </c>
      <c r="K11" s="16">
        <f t="shared" si="5"/>
        <v>324</v>
      </c>
      <c r="L11" s="16">
        <v>215</v>
      </c>
      <c r="M11" s="16">
        <v>109</v>
      </c>
      <c r="N11" s="16">
        <f t="shared" si="6"/>
        <v>3734</v>
      </c>
      <c r="O11" s="16">
        <v>1945</v>
      </c>
      <c r="P11" s="16">
        <v>1789</v>
      </c>
      <c r="Q11" s="16">
        <f t="shared" si="7"/>
        <v>133</v>
      </c>
      <c r="R11" s="16">
        <v>54</v>
      </c>
      <c r="S11" s="16">
        <v>79</v>
      </c>
      <c r="T11" s="34">
        <f t="shared" si="8"/>
        <v>47.76359253638068</v>
      </c>
      <c r="U11" s="35">
        <f t="shared" si="9"/>
        <v>51.571370047404464</v>
      </c>
      <c r="V11" s="35">
        <f t="shared" si="10"/>
        <v>43.82417050133204</v>
      </c>
      <c r="W11" s="35">
        <f t="shared" si="11"/>
        <v>41.69270600839211</v>
      </c>
      <c r="X11" s="35">
        <f t="shared" si="12"/>
        <v>37.987944051032954</v>
      </c>
      <c r="Y11" s="35">
        <f t="shared" si="13"/>
        <v>45.52555098086704</v>
      </c>
      <c r="Z11" s="17" t="s">
        <v>27</v>
      </c>
    </row>
    <row r="12" spans="1:26" ht="17.25" customHeight="1">
      <c r="A12" s="4" t="s">
        <v>28</v>
      </c>
      <c r="B12" s="33">
        <f t="shared" si="0"/>
        <v>34546</v>
      </c>
      <c r="C12" s="16">
        <f t="shared" si="1"/>
        <v>17491</v>
      </c>
      <c r="D12" s="16">
        <f t="shared" si="2"/>
        <v>17055</v>
      </c>
      <c r="E12" s="33">
        <f t="shared" si="3"/>
        <v>17351</v>
      </c>
      <c r="F12" s="16">
        <v>9528</v>
      </c>
      <c r="G12" s="16">
        <v>7823</v>
      </c>
      <c r="H12" s="16">
        <f t="shared" si="4"/>
        <v>13412</v>
      </c>
      <c r="I12" s="16">
        <v>6099</v>
      </c>
      <c r="J12" s="16">
        <v>7313</v>
      </c>
      <c r="K12" s="16">
        <f t="shared" si="5"/>
        <v>563</v>
      </c>
      <c r="L12" s="16">
        <v>271</v>
      </c>
      <c r="M12" s="16">
        <v>292</v>
      </c>
      <c r="N12" s="16">
        <f t="shared" si="6"/>
        <v>3047</v>
      </c>
      <c r="O12" s="16">
        <v>1498</v>
      </c>
      <c r="P12" s="16">
        <v>1549</v>
      </c>
      <c r="Q12" s="16">
        <f t="shared" si="7"/>
        <v>173</v>
      </c>
      <c r="R12" s="16">
        <v>95</v>
      </c>
      <c r="S12" s="16">
        <v>78</v>
      </c>
      <c r="T12" s="34">
        <f t="shared" si="8"/>
        <v>51.855497018468135</v>
      </c>
      <c r="U12" s="35">
        <f t="shared" si="9"/>
        <v>56.02309759304786</v>
      </c>
      <c r="V12" s="35">
        <f t="shared" si="10"/>
        <v>47.58135444151275</v>
      </c>
      <c r="W12" s="35">
        <f t="shared" si="11"/>
        <v>40.45330863196897</v>
      </c>
      <c r="X12" s="35">
        <f t="shared" si="12"/>
        <v>36.418729632382366</v>
      </c>
      <c r="Y12" s="35">
        <f t="shared" si="13"/>
        <v>44.59102902374671</v>
      </c>
      <c r="Z12" s="17" t="s">
        <v>28</v>
      </c>
    </row>
    <row r="13" spans="1:26" ht="17.25" customHeight="1">
      <c r="A13" s="4" t="s">
        <v>29</v>
      </c>
      <c r="B13" s="33">
        <f t="shared" si="0"/>
        <v>32752</v>
      </c>
      <c r="C13" s="16">
        <f t="shared" si="1"/>
        <v>16547</v>
      </c>
      <c r="D13" s="16">
        <f t="shared" si="2"/>
        <v>16205</v>
      </c>
      <c r="E13" s="33">
        <f t="shared" si="3"/>
        <v>18070</v>
      </c>
      <c r="F13" s="16">
        <v>9850</v>
      </c>
      <c r="G13" s="16">
        <v>8220</v>
      </c>
      <c r="H13" s="16">
        <f t="shared" si="4"/>
        <v>11163</v>
      </c>
      <c r="I13" s="16">
        <v>4940</v>
      </c>
      <c r="J13" s="16">
        <v>6223</v>
      </c>
      <c r="K13" s="16">
        <f t="shared" si="5"/>
        <v>729</v>
      </c>
      <c r="L13" s="16">
        <v>319</v>
      </c>
      <c r="M13" s="16">
        <v>410</v>
      </c>
      <c r="N13" s="16">
        <f t="shared" si="6"/>
        <v>2692</v>
      </c>
      <c r="O13" s="16">
        <v>1382</v>
      </c>
      <c r="P13" s="16">
        <v>1310</v>
      </c>
      <c r="Q13" s="16">
        <f t="shared" si="7"/>
        <v>98</v>
      </c>
      <c r="R13" s="16">
        <v>56</v>
      </c>
      <c r="S13" s="16">
        <v>42</v>
      </c>
      <c r="T13" s="34">
        <f t="shared" si="8"/>
        <v>57.39802149487054</v>
      </c>
      <c r="U13" s="35">
        <f t="shared" si="9"/>
        <v>61.45524868556234</v>
      </c>
      <c r="V13" s="35">
        <f t="shared" si="10"/>
        <v>53.25516815797593</v>
      </c>
      <c r="W13" s="35">
        <f t="shared" si="11"/>
        <v>36.30923302393747</v>
      </c>
      <c r="X13" s="35">
        <f t="shared" si="12"/>
        <v>31.782196168489758</v>
      </c>
      <c r="Y13" s="35">
        <f t="shared" si="13"/>
        <v>40.93181116939216</v>
      </c>
      <c r="Z13" s="17" t="s">
        <v>29</v>
      </c>
    </row>
    <row r="14" spans="1:26" ht="17.25" customHeight="1">
      <c r="A14" s="4" t="s">
        <v>30</v>
      </c>
      <c r="B14" s="33">
        <f t="shared" si="0"/>
        <v>29769</v>
      </c>
      <c r="C14" s="16">
        <f t="shared" si="1"/>
        <v>14923</v>
      </c>
      <c r="D14" s="16">
        <f t="shared" si="2"/>
        <v>14846</v>
      </c>
      <c r="E14" s="33">
        <f t="shared" si="3"/>
        <v>18050</v>
      </c>
      <c r="F14" s="16">
        <v>9634</v>
      </c>
      <c r="G14" s="16">
        <v>8416</v>
      </c>
      <c r="H14" s="16">
        <f t="shared" si="4"/>
        <v>8720</v>
      </c>
      <c r="I14" s="16">
        <v>3877</v>
      </c>
      <c r="J14" s="16">
        <v>4843</v>
      </c>
      <c r="K14" s="16">
        <f t="shared" si="5"/>
        <v>687</v>
      </c>
      <c r="L14" s="16">
        <v>281</v>
      </c>
      <c r="M14" s="16">
        <v>406</v>
      </c>
      <c r="N14" s="16">
        <f t="shared" si="6"/>
        <v>2251</v>
      </c>
      <c r="O14" s="16">
        <v>1097</v>
      </c>
      <c r="P14" s="16">
        <v>1154</v>
      </c>
      <c r="Q14" s="16">
        <f t="shared" si="7"/>
        <v>61</v>
      </c>
      <c r="R14" s="16">
        <v>34</v>
      </c>
      <c r="S14" s="16">
        <v>27</v>
      </c>
      <c r="T14" s="34">
        <f t="shared" si="8"/>
        <v>62.94131479055394</v>
      </c>
      <c r="U14" s="35">
        <f t="shared" si="9"/>
        <v>66.44106412919655</v>
      </c>
      <c r="V14" s="35">
        <f t="shared" si="10"/>
        <v>59.423413714131755</v>
      </c>
      <c r="W14" s="35">
        <f t="shared" si="11"/>
        <v>31.59998656320333</v>
      </c>
      <c r="X14" s="35">
        <f t="shared" si="12"/>
        <v>27.863030221805268</v>
      </c>
      <c r="Y14" s="35">
        <f t="shared" si="13"/>
        <v>35.3563249360097</v>
      </c>
      <c r="Z14" s="17" t="s">
        <v>30</v>
      </c>
    </row>
    <row r="15" spans="1:26" ht="17.25" customHeight="1">
      <c r="A15" s="4" t="s">
        <v>31</v>
      </c>
      <c r="B15" s="33">
        <f t="shared" si="0"/>
        <v>28934</v>
      </c>
      <c r="C15" s="16">
        <f t="shared" si="1"/>
        <v>14843</v>
      </c>
      <c r="D15" s="16">
        <f t="shared" si="2"/>
        <v>14091</v>
      </c>
      <c r="E15" s="33">
        <f t="shared" si="3"/>
        <v>17808</v>
      </c>
      <c r="F15" s="16">
        <v>9715</v>
      </c>
      <c r="G15" s="16">
        <v>8093</v>
      </c>
      <c r="H15" s="16">
        <f t="shared" si="4"/>
        <v>8379</v>
      </c>
      <c r="I15" s="16">
        <v>3870</v>
      </c>
      <c r="J15" s="16">
        <v>4509</v>
      </c>
      <c r="K15" s="16">
        <f t="shared" si="5"/>
        <v>810</v>
      </c>
      <c r="L15" s="16">
        <v>263</v>
      </c>
      <c r="M15" s="16">
        <v>547</v>
      </c>
      <c r="N15" s="16">
        <f t="shared" si="6"/>
        <v>1895</v>
      </c>
      <c r="O15" s="16">
        <v>978</v>
      </c>
      <c r="P15" s="16">
        <v>917</v>
      </c>
      <c r="Q15" s="16">
        <f t="shared" si="7"/>
        <v>42</v>
      </c>
      <c r="R15" s="16">
        <v>17</v>
      </c>
      <c r="S15" s="16">
        <v>25</v>
      </c>
      <c r="T15" s="34">
        <f t="shared" si="8"/>
        <v>64.3464436303311</v>
      </c>
      <c r="U15" s="35">
        <f t="shared" si="9"/>
        <v>67.223607087516</v>
      </c>
      <c r="V15" s="35">
        <f t="shared" si="10"/>
        <v>61.31573344688099</v>
      </c>
      <c r="W15" s="35">
        <f t="shared" si="11"/>
        <v>31.758484827538535</v>
      </c>
      <c r="X15" s="35">
        <f t="shared" si="12"/>
        <v>27.844775314963282</v>
      </c>
      <c r="Y15" s="35">
        <f t="shared" si="13"/>
        <v>35.881058831878505</v>
      </c>
      <c r="Z15" s="17" t="s">
        <v>31</v>
      </c>
    </row>
    <row r="16" spans="1:26" ht="17.25" customHeight="1">
      <c r="A16" s="4" t="s">
        <v>32</v>
      </c>
      <c r="B16" s="33">
        <f t="shared" si="0"/>
        <v>26854</v>
      </c>
      <c r="C16" s="16">
        <f t="shared" si="1"/>
        <v>13691</v>
      </c>
      <c r="D16" s="16">
        <f t="shared" si="2"/>
        <v>13163</v>
      </c>
      <c r="E16" s="33">
        <f t="shared" si="3"/>
        <v>17023</v>
      </c>
      <c r="F16" s="16">
        <v>9073</v>
      </c>
      <c r="G16" s="16">
        <v>7950</v>
      </c>
      <c r="H16" s="16">
        <f t="shared" si="4"/>
        <v>6989</v>
      </c>
      <c r="I16" s="16">
        <v>3397</v>
      </c>
      <c r="J16" s="16">
        <v>3592</v>
      </c>
      <c r="K16" s="16">
        <f t="shared" si="5"/>
        <v>939</v>
      </c>
      <c r="L16" s="16">
        <v>265</v>
      </c>
      <c r="M16" s="16">
        <v>674</v>
      </c>
      <c r="N16" s="16">
        <f t="shared" si="6"/>
        <v>1779</v>
      </c>
      <c r="O16" s="16">
        <v>880</v>
      </c>
      <c r="P16" s="16">
        <v>899</v>
      </c>
      <c r="Q16" s="16">
        <f t="shared" si="7"/>
        <v>124</v>
      </c>
      <c r="R16" s="16">
        <v>76</v>
      </c>
      <c r="S16" s="16">
        <v>48</v>
      </c>
      <c r="T16" s="34">
        <f t="shared" si="8"/>
        <v>66.88761450808073</v>
      </c>
      <c r="U16" s="35">
        <f t="shared" si="9"/>
        <v>68.20539040245417</v>
      </c>
      <c r="V16" s="35">
        <f t="shared" si="10"/>
        <v>65.51697941198815</v>
      </c>
      <c r="W16" s="35">
        <f t="shared" si="11"/>
        <v>29.52260370894466</v>
      </c>
      <c r="X16" s="35">
        <f t="shared" si="12"/>
        <v>26.74749835658462</v>
      </c>
      <c r="Y16" s="35">
        <f t="shared" si="13"/>
        <v>32.409025298184304</v>
      </c>
      <c r="Z16" s="17" t="s">
        <v>32</v>
      </c>
    </row>
    <row r="17" spans="1:26" ht="17.25" customHeight="1">
      <c r="A17" s="18" t="s">
        <v>33</v>
      </c>
      <c r="B17" s="36">
        <f t="shared" si="0"/>
        <v>25641</v>
      </c>
      <c r="C17" s="19">
        <f t="shared" si="1"/>
        <v>13015</v>
      </c>
      <c r="D17" s="37">
        <f t="shared" si="2"/>
        <v>12626</v>
      </c>
      <c r="E17" s="36">
        <f t="shared" si="3"/>
        <v>16482</v>
      </c>
      <c r="F17" s="19">
        <v>8746</v>
      </c>
      <c r="G17" s="19">
        <v>7736</v>
      </c>
      <c r="H17" s="19">
        <f t="shared" si="4"/>
        <v>6259</v>
      </c>
      <c r="I17" s="19">
        <v>3076</v>
      </c>
      <c r="J17" s="19">
        <v>3183</v>
      </c>
      <c r="K17" s="19">
        <f t="shared" si="5"/>
        <v>1084</v>
      </c>
      <c r="L17" s="19">
        <v>309</v>
      </c>
      <c r="M17" s="19">
        <v>775</v>
      </c>
      <c r="N17" s="19">
        <f t="shared" si="6"/>
        <v>1762</v>
      </c>
      <c r="O17" s="19">
        <v>847</v>
      </c>
      <c r="P17" s="19">
        <v>915</v>
      </c>
      <c r="Q17" s="19">
        <f t="shared" si="7"/>
        <v>54</v>
      </c>
      <c r="R17" s="19">
        <v>37</v>
      </c>
      <c r="S17" s="19">
        <v>17</v>
      </c>
      <c r="T17" s="38">
        <f t="shared" si="8"/>
        <v>68.5074685074685</v>
      </c>
      <c r="U17" s="39">
        <f t="shared" si="9"/>
        <v>69.57356895889359</v>
      </c>
      <c r="V17" s="39">
        <f t="shared" si="10"/>
        <v>67.40852209725962</v>
      </c>
      <c r="W17" s="39">
        <f t="shared" si="11"/>
        <v>28.63772863772864</v>
      </c>
      <c r="X17" s="39">
        <f t="shared" si="12"/>
        <v>26.008451786400304</v>
      </c>
      <c r="Y17" s="39">
        <f t="shared" si="13"/>
        <v>31.348012038650403</v>
      </c>
      <c r="Z17" s="20" t="s">
        <v>33</v>
      </c>
    </row>
    <row r="20" ht="13.5"/>
    <row r="21" ht="18">
      <c r="K21" s="87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mergeCells count="9">
    <mergeCell ref="B2:D2"/>
    <mergeCell ref="E2:G2"/>
    <mergeCell ref="H2:J2"/>
    <mergeCell ref="K2:M2"/>
    <mergeCell ref="W1:Z1"/>
    <mergeCell ref="N2:P2"/>
    <mergeCell ref="Q2:S2"/>
    <mergeCell ref="T2:V2"/>
    <mergeCell ref="W2:Y2"/>
  </mergeCells>
  <printOptions/>
  <pageMargins left="0.87" right="0.78" top="0.6" bottom="0.61" header="0.5118110236220472" footer="0.5118110236220472"/>
  <pageSetup horizontalDpi="600" verticalDpi="600" orientation="portrait" paperSize="9" scale="75" r:id="rId2"/>
  <colBreaks count="1" manualBreakCount="1">
    <brk id="10" max="74" man="1"/>
  </colBreaks>
  <ignoredErrors>
    <ignoredError sqref="A4:A17 Z4:Z17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W36"/>
  <sheetViews>
    <sheetView showGridLines="0" zoomScaleSheetLayoutView="100" workbookViewId="0" topLeftCell="A1">
      <selection activeCell="A75" sqref="A75"/>
    </sheetView>
  </sheetViews>
  <sheetFormatPr defaultColWidth="8.66015625" defaultRowHeight="18"/>
  <cols>
    <col min="1" max="1" width="3.66015625" style="12" customWidth="1"/>
    <col min="2" max="4" width="8.5" style="12" customWidth="1"/>
    <col min="5" max="10" width="8" style="12" customWidth="1"/>
    <col min="11" max="22" width="6.16015625" style="12" customWidth="1"/>
    <col min="23" max="23" width="3.66015625" style="12" customWidth="1"/>
    <col min="24" max="16384" width="8.83203125" style="12" customWidth="1"/>
  </cols>
  <sheetData>
    <row r="1" spans="1:23" ht="17.25" customHeight="1">
      <c r="A1" s="31" t="s">
        <v>64</v>
      </c>
      <c r="B1" s="31"/>
      <c r="C1" s="3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95" t="s">
        <v>0</v>
      </c>
      <c r="U1" s="95"/>
      <c r="V1" s="95"/>
      <c r="W1" s="95"/>
    </row>
    <row r="2" spans="1:23" ht="17.25" customHeight="1">
      <c r="A2" s="58" t="s">
        <v>1</v>
      </c>
      <c r="B2" s="93" t="s">
        <v>159</v>
      </c>
      <c r="C2" s="99"/>
      <c r="D2" s="100"/>
      <c r="E2" s="93" t="s">
        <v>160</v>
      </c>
      <c r="F2" s="99"/>
      <c r="G2" s="100"/>
      <c r="H2" s="104" t="s">
        <v>161</v>
      </c>
      <c r="I2" s="105"/>
      <c r="J2" s="105"/>
      <c r="K2" s="105"/>
      <c r="L2" s="105"/>
      <c r="M2" s="105"/>
      <c r="N2" s="105"/>
      <c r="O2" s="105"/>
      <c r="P2" s="106"/>
      <c r="Q2" s="93" t="s">
        <v>162</v>
      </c>
      <c r="R2" s="99"/>
      <c r="S2" s="100"/>
      <c r="T2" s="93" t="s">
        <v>35</v>
      </c>
      <c r="U2" s="99"/>
      <c r="V2" s="100"/>
      <c r="W2" s="60" t="s">
        <v>1</v>
      </c>
    </row>
    <row r="3" spans="1:23" ht="17.25" customHeight="1">
      <c r="A3" s="63"/>
      <c r="B3" s="101"/>
      <c r="C3" s="102"/>
      <c r="D3" s="103"/>
      <c r="E3" s="101"/>
      <c r="F3" s="102"/>
      <c r="G3" s="103"/>
      <c r="H3" s="104" t="s">
        <v>3</v>
      </c>
      <c r="I3" s="105"/>
      <c r="J3" s="106"/>
      <c r="K3" s="88" t="s">
        <v>36</v>
      </c>
      <c r="L3" s="89"/>
      <c r="M3" s="90"/>
      <c r="N3" s="88" t="s">
        <v>37</v>
      </c>
      <c r="O3" s="89"/>
      <c r="P3" s="90"/>
      <c r="Q3" s="101"/>
      <c r="R3" s="102"/>
      <c r="S3" s="103"/>
      <c r="T3" s="101"/>
      <c r="U3" s="102"/>
      <c r="V3" s="103"/>
      <c r="W3" s="64"/>
    </row>
    <row r="4" spans="1:23" ht="17.25" customHeight="1">
      <c r="A4" s="59" t="s">
        <v>12</v>
      </c>
      <c r="B4" s="55" t="s">
        <v>3</v>
      </c>
      <c r="C4" s="55" t="s">
        <v>13</v>
      </c>
      <c r="D4" s="55" t="s">
        <v>14</v>
      </c>
      <c r="E4" s="55" t="s">
        <v>3</v>
      </c>
      <c r="F4" s="55" t="s">
        <v>13</v>
      </c>
      <c r="G4" s="55" t="s">
        <v>14</v>
      </c>
      <c r="H4" s="55" t="s">
        <v>3</v>
      </c>
      <c r="I4" s="55" t="s">
        <v>13</v>
      </c>
      <c r="J4" s="55" t="s">
        <v>14</v>
      </c>
      <c r="K4" s="55" t="s">
        <v>3</v>
      </c>
      <c r="L4" s="55" t="s">
        <v>13</v>
      </c>
      <c r="M4" s="61" t="s">
        <v>14</v>
      </c>
      <c r="N4" s="55" t="s">
        <v>3</v>
      </c>
      <c r="O4" s="55" t="s">
        <v>13</v>
      </c>
      <c r="P4" s="55" t="s">
        <v>14</v>
      </c>
      <c r="Q4" s="55" t="s">
        <v>3</v>
      </c>
      <c r="R4" s="55" t="s">
        <v>13</v>
      </c>
      <c r="S4" s="55" t="s">
        <v>14</v>
      </c>
      <c r="T4" s="55" t="s">
        <v>3</v>
      </c>
      <c r="U4" s="55" t="s">
        <v>13</v>
      </c>
      <c r="V4" s="55" t="s">
        <v>14</v>
      </c>
      <c r="W4" s="55" t="s">
        <v>12</v>
      </c>
    </row>
    <row r="5" spans="1:23" ht="15.75" customHeight="1">
      <c r="A5" s="4" t="s">
        <v>59</v>
      </c>
      <c r="B5" s="45">
        <f>C5+D5</f>
        <v>18551</v>
      </c>
      <c r="C5" s="48">
        <v>9495</v>
      </c>
      <c r="D5" s="48">
        <v>9056</v>
      </c>
      <c r="E5" s="45">
        <f aca="true" t="shared" si="0" ref="E5:G9">H5+Q5+T5</f>
        <v>1011</v>
      </c>
      <c r="F5" s="48">
        <f t="shared" si="0"/>
        <v>578</v>
      </c>
      <c r="G5" s="48">
        <f t="shared" si="0"/>
        <v>433</v>
      </c>
      <c r="H5" s="45">
        <f aca="true" t="shared" si="1" ref="H5:J9">K5+N5</f>
        <v>154</v>
      </c>
      <c r="I5" s="48">
        <f t="shared" si="1"/>
        <v>79</v>
      </c>
      <c r="J5" s="48">
        <f t="shared" si="1"/>
        <v>75</v>
      </c>
      <c r="K5" s="48">
        <f>L5+M5</f>
        <v>84</v>
      </c>
      <c r="L5" s="48">
        <v>34</v>
      </c>
      <c r="M5" s="48">
        <v>50</v>
      </c>
      <c r="N5" s="48">
        <f>O5+P5</f>
        <v>70</v>
      </c>
      <c r="O5" s="48">
        <v>45</v>
      </c>
      <c r="P5" s="48">
        <v>25</v>
      </c>
      <c r="Q5" s="48">
        <f>R5+S5</f>
        <v>476</v>
      </c>
      <c r="R5" s="48">
        <v>123</v>
      </c>
      <c r="S5" s="48">
        <v>353</v>
      </c>
      <c r="T5" s="48">
        <f>U5+V5</f>
        <v>381</v>
      </c>
      <c r="U5" s="48">
        <v>376</v>
      </c>
      <c r="V5" s="48">
        <v>5</v>
      </c>
      <c r="W5" s="27" t="s">
        <v>59</v>
      </c>
    </row>
    <row r="6" spans="1:23" ht="15.75" customHeight="1">
      <c r="A6" s="4" t="s">
        <v>60</v>
      </c>
      <c r="B6" s="45">
        <f>C6+D6</f>
        <v>18026</v>
      </c>
      <c r="C6" s="48">
        <v>9179</v>
      </c>
      <c r="D6" s="48">
        <v>8847</v>
      </c>
      <c r="E6" s="45">
        <f t="shared" si="0"/>
        <v>889</v>
      </c>
      <c r="F6" s="48">
        <f t="shared" si="0"/>
        <v>528</v>
      </c>
      <c r="G6" s="48">
        <f t="shared" si="0"/>
        <v>361</v>
      </c>
      <c r="H6" s="45">
        <f t="shared" si="1"/>
        <v>165</v>
      </c>
      <c r="I6" s="48">
        <f t="shared" si="1"/>
        <v>111</v>
      </c>
      <c r="J6" s="48">
        <f t="shared" si="1"/>
        <v>54</v>
      </c>
      <c r="K6" s="48">
        <f>L6+M6</f>
        <v>84</v>
      </c>
      <c r="L6" s="48">
        <v>47</v>
      </c>
      <c r="M6" s="48">
        <v>37</v>
      </c>
      <c r="N6" s="48">
        <f>O6+P6</f>
        <v>81</v>
      </c>
      <c r="O6" s="48">
        <v>64</v>
      </c>
      <c r="P6" s="48">
        <v>17</v>
      </c>
      <c r="Q6" s="48">
        <f>R6+S6</f>
        <v>398</v>
      </c>
      <c r="R6" s="48">
        <v>107</v>
      </c>
      <c r="S6" s="48">
        <v>291</v>
      </c>
      <c r="T6" s="48">
        <f>U6+V6</f>
        <v>326</v>
      </c>
      <c r="U6" s="48">
        <v>310</v>
      </c>
      <c r="V6" s="48">
        <v>16</v>
      </c>
      <c r="W6" s="27" t="s">
        <v>60</v>
      </c>
    </row>
    <row r="7" spans="1:23" ht="15.75" customHeight="1">
      <c r="A7" s="4" t="s">
        <v>61</v>
      </c>
      <c r="B7" s="45">
        <f>C7+D7</f>
        <v>17889</v>
      </c>
      <c r="C7" s="48">
        <v>9032</v>
      </c>
      <c r="D7" s="48">
        <v>8857</v>
      </c>
      <c r="E7" s="45">
        <f t="shared" si="0"/>
        <v>724</v>
      </c>
      <c r="F7" s="48">
        <f t="shared" si="0"/>
        <v>445</v>
      </c>
      <c r="G7" s="48">
        <f t="shared" si="0"/>
        <v>279</v>
      </c>
      <c r="H7" s="45">
        <f t="shared" si="1"/>
        <v>79</v>
      </c>
      <c r="I7" s="48">
        <f t="shared" si="1"/>
        <v>42</v>
      </c>
      <c r="J7" s="48">
        <f t="shared" si="1"/>
        <v>37</v>
      </c>
      <c r="K7" s="48">
        <f>L7+M7</f>
        <v>35</v>
      </c>
      <c r="L7" s="48">
        <v>8</v>
      </c>
      <c r="M7" s="48">
        <v>27</v>
      </c>
      <c r="N7" s="48">
        <f>O7+P7</f>
        <v>44</v>
      </c>
      <c r="O7" s="48">
        <v>34</v>
      </c>
      <c r="P7" s="48">
        <v>10</v>
      </c>
      <c r="Q7" s="48">
        <f>R7+S7</f>
        <v>308</v>
      </c>
      <c r="R7" s="48">
        <v>80</v>
      </c>
      <c r="S7" s="48">
        <v>228</v>
      </c>
      <c r="T7" s="48">
        <f>U7+V7</f>
        <v>337</v>
      </c>
      <c r="U7" s="48">
        <v>323</v>
      </c>
      <c r="V7" s="48">
        <v>14</v>
      </c>
      <c r="W7" s="27" t="s">
        <v>61</v>
      </c>
    </row>
    <row r="8" spans="1:23" ht="15.75" customHeight="1">
      <c r="A8" s="4" t="s">
        <v>62</v>
      </c>
      <c r="B8" s="45">
        <f>C8+D8</f>
        <v>18108</v>
      </c>
      <c r="C8" s="48">
        <v>9276</v>
      </c>
      <c r="D8" s="48">
        <v>8832</v>
      </c>
      <c r="E8" s="45">
        <f t="shared" si="0"/>
        <v>719</v>
      </c>
      <c r="F8" s="48">
        <f t="shared" si="0"/>
        <v>455</v>
      </c>
      <c r="G8" s="48">
        <f t="shared" si="0"/>
        <v>264</v>
      </c>
      <c r="H8" s="45">
        <f t="shared" si="1"/>
        <v>65</v>
      </c>
      <c r="I8" s="48">
        <f t="shared" si="1"/>
        <v>31</v>
      </c>
      <c r="J8" s="48">
        <f t="shared" si="1"/>
        <v>34</v>
      </c>
      <c r="K8" s="48">
        <f>L8+M8</f>
        <v>32</v>
      </c>
      <c r="L8" s="48">
        <v>13</v>
      </c>
      <c r="M8" s="48">
        <v>19</v>
      </c>
      <c r="N8" s="48">
        <f>O8+P8</f>
        <v>33</v>
      </c>
      <c r="O8" s="48">
        <v>18</v>
      </c>
      <c r="P8" s="48">
        <v>15</v>
      </c>
      <c r="Q8" s="48">
        <f>R8+S8</f>
        <v>320</v>
      </c>
      <c r="R8" s="48">
        <v>95</v>
      </c>
      <c r="S8" s="48">
        <v>225</v>
      </c>
      <c r="T8" s="48">
        <f>U8+V8</f>
        <v>334</v>
      </c>
      <c r="U8" s="48">
        <v>329</v>
      </c>
      <c r="V8" s="48">
        <v>5</v>
      </c>
      <c r="W8" s="27" t="s">
        <v>62</v>
      </c>
    </row>
    <row r="9" spans="1:23" ht="15.75" customHeight="1">
      <c r="A9" s="4" t="s">
        <v>38</v>
      </c>
      <c r="B9" s="45">
        <f>C9+D9</f>
        <v>16745</v>
      </c>
      <c r="C9" s="48">
        <v>8492</v>
      </c>
      <c r="D9" s="48">
        <v>8253</v>
      </c>
      <c r="E9" s="45">
        <f t="shared" si="0"/>
        <v>592</v>
      </c>
      <c r="F9" s="48">
        <f t="shared" si="0"/>
        <v>370</v>
      </c>
      <c r="G9" s="48">
        <f t="shared" si="0"/>
        <v>222</v>
      </c>
      <c r="H9" s="45">
        <f t="shared" si="1"/>
        <v>41</v>
      </c>
      <c r="I9" s="48">
        <f t="shared" si="1"/>
        <v>11</v>
      </c>
      <c r="J9" s="48">
        <f t="shared" si="1"/>
        <v>30</v>
      </c>
      <c r="K9" s="48">
        <f>L9+M9</f>
        <v>30</v>
      </c>
      <c r="L9" s="48">
        <v>10</v>
      </c>
      <c r="M9" s="48">
        <v>20</v>
      </c>
      <c r="N9" s="48">
        <f>O9+P9</f>
        <v>11</v>
      </c>
      <c r="O9" s="48">
        <v>1</v>
      </c>
      <c r="P9" s="48">
        <v>10</v>
      </c>
      <c r="Q9" s="48">
        <f>R9+S9</f>
        <v>250</v>
      </c>
      <c r="R9" s="48">
        <v>66</v>
      </c>
      <c r="S9" s="48">
        <v>184</v>
      </c>
      <c r="T9" s="48">
        <f>U9+V9</f>
        <v>301</v>
      </c>
      <c r="U9" s="48">
        <v>293</v>
      </c>
      <c r="V9" s="48">
        <v>8</v>
      </c>
      <c r="W9" s="27" t="s">
        <v>38</v>
      </c>
    </row>
    <row r="10" spans="1:23" ht="20.25" customHeight="1">
      <c r="A10" s="15"/>
      <c r="B10" s="46"/>
      <c r="C10" s="49"/>
      <c r="D10" s="49"/>
      <c r="E10" s="46"/>
      <c r="F10" s="49"/>
      <c r="G10" s="49"/>
      <c r="H10" s="46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22"/>
    </row>
    <row r="11" spans="1:23" ht="15.75" customHeight="1">
      <c r="A11" s="4" t="s">
        <v>39</v>
      </c>
      <c r="B11" s="45">
        <f>C11+D11</f>
        <v>15555</v>
      </c>
      <c r="C11" s="48">
        <v>7989</v>
      </c>
      <c r="D11" s="48">
        <v>7566</v>
      </c>
      <c r="E11" s="45">
        <f aca="true" t="shared" si="2" ref="E11:G15">H11+Q11+T11</f>
        <v>510</v>
      </c>
      <c r="F11" s="48">
        <f t="shared" si="2"/>
        <v>341</v>
      </c>
      <c r="G11" s="48">
        <f t="shared" si="2"/>
        <v>169</v>
      </c>
      <c r="H11" s="45">
        <f aca="true" t="shared" si="3" ref="H11:J15">K11+N11</f>
        <v>34</v>
      </c>
      <c r="I11" s="48">
        <f t="shared" si="3"/>
        <v>11</v>
      </c>
      <c r="J11" s="48">
        <f t="shared" si="3"/>
        <v>23</v>
      </c>
      <c r="K11" s="48">
        <f>L11+M11</f>
        <v>25</v>
      </c>
      <c r="L11" s="48">
        <v>9</v>
      </c>
      <c r="M11" s="48">
        <v>16</v>
      </c>
      <c r="N11" s="48">
        <f>O11+P11</f>
        <v>9</v>
      </c>
      <c r="O11" s="48">
        <v>2</v>
      </c>
      <c r="P11" s="48">
        <v>7</v>
      </c>
      <c r="Q11" s="48">
        <f>R11+S11</f>
        <v>222</v>
      </c>
      <c r="R11" s="48">
        <v>87</v>
      </c>
      <c r="S11" s="48">
        <v>135</v>
      </c>
      <c r="T11" s="48">
        <f>U11+V11</f>
        <v>254</v>
      </c>
      <c r="U11" s="48">
        <v>243</v>
      </c>
      <c r="V11" s="48">
        <v>11</v>
      </c>
      <c r="W11" s="27" t="s">
        <v>39</v>
      </c>
    </row>
    <row r="12" spans="1:23" ht="15.75" customHeight="1">
      <c r="A12" s="4" t="s">
        <v>40</v>
      </c>
      <c r="B12" s="45">
        <f>C12+D12</f>
        <v>18639</v>
      </c>
      <c r="C12" s="48">
        <v>9483</v>
      </c>
      <c r="D12" s="48">
        <v>9156</v>
      </c>
      <c r="E12" s="45">
        <f t="shared" si="2"/>
        <v>595</v>
      </c>
      <c r="F12" s="48">
        <f t="shared" si="2"/>
        <v>395</v>
      </c>
      <c r="G12" s="48">
        <f t="shared" si="2"/>
        <v>200</v>
      </c>
      <c r="H12" s="45">
        <f t="shared" si="3"/>
        <v>35</v>
      </c>
      <c r="I12" s="48">
        <f t="shared" si="3"/>
        <v>14</v>
      </c>
      <c r="J12" s="48">
        <f t="shared" si="3"/>
        <v>21</v>
      </c>
      <c r="K12" s="48">
        <f>L12+M12</f>
        <v>20</v>
      </c>
      <c r="L12" s="48">
        <v>5</v>
      </c>
      <c r="M12" s="48">
        <v>15</v>
      </c>
      <c r="N12" s="48">
        <f>O12+P12</f>
        <v>15</v>
      </c>
      <c r="O12" s="48">
        <v>9</v>
      </c>
      <c r="P12" s="48">
        <v>6</v>
      </c>
      <c r="Q12" s="48">
        <f>R12+S12</f>
        <v>271</v>
      </c>
      <c r="R12" s="48">
        <v>104</v>
      </c>
      <c r="S12" s="48">
        <v>167</v>
      </c>
      <c r="T12" s="48">
        <f>U12+V12</f>
        <v>289</v>
      </c>
      <c r="U12" s="48">
        <v>277</v>
      </c>
      <c r="V12" s="48">
        <v>12</v>
      </c>
      <c r="W12" s="27" t="s">
        <v>40</v>
      </c>
    </row>
    <row r="13" spans="1:23" ht="15.75" customHeight="1">
      <c r="A13" s="4" t="s">
        <v>41</v>
      </c>
      <c r="B13" s="45">
        <f>C13+D13</f>
        <v>17954</v>
      </c>
      <c r="C13" s="48">
        <v>9091</v>
      </c>
      <c r="D13" s="48">
        <v>8863</v>
      </c>
      <c r="E13" s="45">
        <f t="shared" si="2"/>
        <v>565</v>
      </c>
      <c r="F13" s="48">
        <f t="shared" si="2"/>
        <v>382</v>
      </c>
      <c r="G13" s="48">
        <f t="shared" si="2"/>
        <v>183</v>
      </c>
      <c r="H13" s="45">
        <f t="shared" si="3"/>
        <v>60</v>
      </c>
      <c r="I13" s="48">
        <f t="shared" si="3"/>
        <v>18</v>
      </c>
      <c r="J13" s="48">
        <f t="shared" si="3"/>
        <v>42</v>
      </c>
      <c r="K13" s="48">
        <f>L13+M13</f>
        <v>37</v>
      </c>
      <c r="L13" s="48">
        <v>14</v>
      </c>
      <c r="M13" s="48">
        <v>23</v>
      </c>
      <c r="N13" s="48">
        <f>O13+P13</f>
        <v>23</v>
      </c>
      <c r="O13" s="48">
        <v>4</v>
      </c>
      <c r="P13" s="48">
        <v>19</v>
      </c>
      <c r="Q13" s="48">
        <f>R13+S13</f>
        <v>245</v>
      </c>
      <c r="R13" s="48">
        <v>113</v>
      </c>
      <c r="S13" s="48">
        <v>132</v>
      </c>
      <c r="T13" s="48">
        <f>U13+V13</f>
        <v>260</v>
      </c>
      <c r="U13" s="48">
        <v>251</v>
      </c>
      <c r="V13" s="48">
        <v>9</v>
      </c>
      <c r="W13" s="27" t="s">
        <v>41</v>
      </c>
    </row>
    <row r="14" spans="1:23" ht="15.75" customHeight="1">
      <c r="A14" s="4" t="s">
        <v>42</v>
      </c>
      <c r="B14" s="45">
        <f>C14+D14</f>
        <v>17925</v>
      </c>
      <c r="C14" s="48">
        <v>9095</v>
      </c>
      <c r="D14" s="48">
        <v>8830</v>
      </c>
      <c r="E14" s="45">
        <f t="shared" si="2"/>
        <v>491</v>
      </c>
      <c r="F14" s="48">
        <f t="shared" si="2"/>
        <v>326</v>
      </c>
      <c r="G14" s="48">
        <f t="shared" si="2"/>
        <v>165</v>
      </c>
      <c r="H14" s="45">
        <f t="shared" si="3"/>
        <v>53</v>
      </c>
      <c r="I14" s="48">
        <f t="shared" si="3"/>
        <v>7</v>
      </c>
      <c r="J14" s="48">
        <f t="shared" si="3"/>
        <v>46</v>
      </c>
      <c r="K14" s="48">
        <f>L14+M14</f>
        <v>34</v>
      </c>
      <c r="L14" s="48">
        <v>1</v>
      </c>
      <c r="M14" s="48">
        <v>33</v>
      </c>
      <c r="N14" s="48">
        <f>O14+P14</f>
        <v>19</v>
      </c>
      <c r="O14" s="48">
        <v>6</v>
      </c>
      <c r="P14" s="48">
        <v>13</v>
      </c>
      <c r="Q14" s="48">
        <f>R14+S14</f>
        <v>232</v>
      </c>
      <c r="R14" s="48">
        <v>117</v>
      </c>
      <c r="S14" s="48">
        <v>115</v>
      </c>
      <c r="T14" s="48">
        <f>U14+V14</f>
        <v>206</v>
      </c>
      <c r="U14" s="48">
        <v>202</v>
      </c>
      <c r="V14" s="48">
        <v>4</v>
      </c>
      <c r="W14" s="27" t="s">
        <v>42</v>
      </c>
    </row>
    <row r="15" spans="1:23" ht="15.75" customHeight="1">
      <c r="A15" s="4" t="s">
        <v>43</v>
      </c>
      <c r="B15" s="45">
        <f>C15+D15</f>
        <v>18182</v>
      </c>
      <c r="C15" s="48">
        <v>9324</v>
      </c>
      <c r="D15" s="48">
        <v>8858</v>
      </c>
      <c r="E15" s="45">
        <f t="shared" si="2"/>
        <v>389</v>
      </c>
      <c r="F15" s="48">
        <f t="shared" si="2"/>
        <v>241</v>
      </c>
      <c r="G15" s="48">
        <f t="shared" si="2"/>
        <v>148</v>
      </c>
      <c r="H15" s="45">
        <f t="shared" si="3"/>
        <v>49</v>
      </c>
      <c r="I15" s="48">
        <f t="shared" si="3"/>
        <v>7</v>
      </c>
      <c r="J15" s="48">
        <f t="shared" si="3"/>
        <v>42</v>
      </c>
      <c r="K15" s="48">
        <f>L15+M15</f>
        <v>38</v>
      </c>
      <c r="L15" s="48">
        <v>7</v>
      </c>
      <c r="M15" s="48">
        <v>31</v>
      </c>
      <c r="N15" s="48">
        <f>O15+P15</f>
        <v>11</v>
      </c>
      <c r="O15" s="50">
        <v>0</v>
      </c>
      <c r="P15" s="48">
        <v>11</v>
      </c>
      <c r="Q15" s="48">
        <f>R15+S15</f>
        <v>177</v>
      </c>
      <c r="R15" s="48">
        <v>72</v>
      </c>
      <c r="S15" s="48">
        <v>105</v>
      </c>
      <c r="T15" s="48">
        <f>U15+V15</f>
        <v>163</v>
      </c>
      <c r="U15" s="48">
        <v>162</v>
      </c>
      <c r="V15" s="48">
        <v>1</v>
      </c>
      <c r="W15" s="27" t="s">
        <v>43</v>
      </c>
    </row>
    <row r="16" spans="1:23" ht="20.25" customHeight="1">
      <c r="A16" s="15"/>
      <c r="B16" s="46"/>
      <c r="C16" s="49"/>
      <c r="D16" s="49"/>
      <c r="E16" s="46"/>
      <c r="F16" s="49"/>
      <c r="G16" s="49"/>
      <c r="H16" s="46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22"/>
    </row>
    <row r="17" spans="1:23" ht="15.75" customHeight="1">
      <c r="A17" s="4" t="s">
        <v>44</v>
      </c>
      <c r="B17" s="45">
        <f>C17+D17</f>
        <v>18834</v>
      </c>
      <c r="C17" s="48">
        <v>9584</v>
      </c>
      <c r="D17" s="48">
        <v>9250</v>
      </c>
      <c r="E17" s="45">
        <f aca="true" t="shared" si="4" ref="E17:G21">H17+Q17+T17</f>
        <v>419</v>
      </c>
      <c r="F17" s="48">
        <f t="shared" si="4"/>
        <v>262</v>
      </c>
      <c r="G17" s="48">
        <f t="shared" si="4"/>
        <v>157</v>
      </c>
      <c r="H17" s="45">
        <f aca="true" t="shared" si="5" ref="H17:J21">K17+N17</f>
        <v>66</v>
      </c>
      <c r="I17" s="48">
        <f t="shared" si="5"/>
        <v>15</v>
      </c>
      <c r="J17" s="48">
        <f t="shared" si="5"/>
        <v>51</v>
      </c>
      <c r="K17" s="48">
        <f>L17+M17</f>
        <v>43</v>
      </c>
      <c r="L17" s="48">
        <v>9</v>
      </c>
      <c r="M17" s="48">
        <v>34</v>
      </c>
      <c r="N17" s="48">
        <f>O17+P17</f>
        <v>23</v>
      </c>
      <c r="O17" s="48">
        <v>6</v>
      </c>
      <c r="P17" s="48">
        <v>17</v>
      </c>
      <c r="Q17" s="48">
        <f>R17+S17</f>
        <v>217</v>
      </c>
      <c r="R17" s="48">
        <v>111</v>
      </c>
      <c r="S17" s="48">
        <v>106</v>
      </c>
      <c r="T17" s="48">
        <f>U17+V17</f>
        <v>136</v>
      </c>
      <c r="U17" s="48">
        <v>136</v>
      </c>
      <c r="V17" s="50">
        <v>0</v>
      </c>
      <c r="W17" s="27" t="s">
        <v>44</v>
      </c>
    </row>
    <row r="18" spans="1:23" ht="15.75" customHeight="1">
      <c r="A18" s="4" t="s">
        <v>45</v>
      </c>
      <c r="B18" s="45">
        <f>C18+D18</f>
        <v>19488</v>
      </c>
      <c r="C18" s="48">
        <v>9952</v>
      </c>
      <c r="D18" s="48">
        <v>9536</v>
      </c>
      <c r="E18" s="45">
        <f t="shared" si="4"/>
        <v>334</v>
      </c>
      <c r="F18" s="48">
        <f t="shared" si="4"/>
        <v>199</v>
      </c>
      <c r="G18" s="48">
        <f t="shared" si="4"/>
        <v>135</v>
      </c>
      <c r="H18" s="45">
        <f t="shared" si="5"/>
        <v>52</v>
      </c>
      <c r="I18" s="48">
        <f t="shared" si="5"/>
        <v>8</v>
      </c>
      <c r="J18" s="48">
        <f t="shared" si="5"/>
        <v>44</v>
      </c>
      <c r="K18" s="48">
        <f>L18+M18</f>
        <v>40</v>
      </c>
      <c r="L18" s="48">
        <v>2</v>
      </c>
      <c r="M18" s="48">
        <v>38</v>
      </c>
      <c r="N18" s="48">
        <f>O18+P18</f>
        <v>12</v>
      </c>
      <c r="O18" s="48">
        <v>6</v>
      </c>
      <c r="P18" s="48">
        <v>6</v>
      </c>
      <c r="Q18" s="48">
        <f>R18+S18</f>
        <v>170</v>
      </c>
      <c r="R18" s="48">
        <v>79</v>
      </c>
      <c r="S18" s="48">
        <v>91</v>
      </c>
      <c r="T18" s="48">
        <f>U18+V18</f>
        <v>112</v>
      </c>
      <c r="U18" s="48">
        <v>112</v>
      </c>
      <c r="V18" s="50">
        <v>0</v>
      </c>
      <c r="W18" s="27" t="s">
        <v>45</v>
      </c>
    </row>
    <row r="19" spans="1:23" ht="15.75" customHeight="1">
      <c r="A19" s="5" t="s">
        <v>34</v>
      </c>
      <c r="B19" s="45">
        <f>C19+D19</f>
        <v>20093</v>
      </c>
      <c r="C19" s="48">
        <v>10364</v>
      </c>
      <c r="D19" s="48">
        <v>9729</v>
      </c>
      <c r="E19" s="45">
        <f t="shared" si="4"/>
        <v>325</v>
      </c>
      <c r="F19" s="48">
        <f t="shared" si="4"/>
        <v>192</v>
      </c>
      <c r="G19" s="48">
        <f t="shared" si="4"/>
        <v>133</v>
      </c>
      <c r="H19" s="45">
        <f t="shared" si="5"/>
        <v>57</v>
      </c>
      <c r="I19" s="48">
        <f t="shared" si="5"/>
        <v>19</v>
      </c>
      <c r="J19" s="48">
        <f t="shared" si="5"/>
        <v>38</v>
      </c>
      <c r="K19" s="48">
        <f>L19+M19</f>
        <v>32</v>
      </c>
      <c r="L19" s="48">
        <v>7</v>
      </c>
      <c r="M19" s="48">
        <v>25</v>
      </c>
      <c r="N19" s="48">
        <f>O19+P19</f>
        <v>25</v>
      </c>
      <c r="O19" s="48">
        <v>12</v>
      </c>
      <c r="P19" s="48">
        <v>13</v>
      </c>
      <c r="Q19" s="48">
        <f>R19+S19</f>
        <v>173</v>
      </c>
      <c r="R19" s="48">
        <v>79</v>
      </c>
      <c r="S19" s="48">
        <v>94</v>
      </c>
      <c r="T19" s="48">
        <f>U19+V19</f>
        <v>95</v>
      </c>
      <c r="U19" s="48">
        <v>94</v>
      </c>
      <c r="V19" s="48">
        <v>1</v>
      </c>
      <c r="W19" s="14" t="s">
        <v>34</v>
      </c>
    </row>
    <row r="20" spans="1:23" ht="15.75" customHeight="1">
      <c r="A20" s="4" t="s">
        <v>46</v>
      </c>
      <c r="B20" s="45">
        <f>C20+D20</f>
        <v>19950</v>
      </c>
      <c r="C20" s="48">
        <v>10223</v>
      </c>
      <c r="D20" s="48">
        <v>9727</v>
      </c>
      <c r="E20" s="45">
        <f t="shared" si="4"/>
        <v>215</v>
      </c>
      <c r="F20" s="48">
        <f t="shared" si="4"/>
        <v>136</v>
      </c>
      <c r="G20" s="48">
        <f t="shared" si="4"/>
        <v>79</v>
      </c>
      <c r="H20" s="45">
        <f t="shared" si="5"/>
        <v>39</v>
      </c>
      <c r="I20" s="48">
        <f t="shared" si="5"/>
        <v>7</v>
      </c>
      <c r="J20" s="48">
        <f t="shared" si="5"/>
        <v>32</v>
      </c>
      <c r="K20" s="48">
        <f>L20+M20</f>
        <v>27</v>
      </c>
      <c r="L20" s="48">
        <v>3</v>
      </c>
      <c r="M20" s="48">
        <v>24</v>
      </c>
      <c r="N20" s="48">
        <f>O20+P20</f>
        <v>12</v>
      </c>
      <c r="O20" s="48">
        <v>4</v>
      </c>
      <c r="P20" s="48">
        <v>8</v>
      </c>
      <c r="Q20" s="48">
        <f>R20+S20</f>
        <v>93</v>
      </c>
      <c r="R20" s="48">
        <v>47</v>
      </c>
      <c r="S20" s="48">
        <v>46</v>
      </c>
      <c r="T20" s="48">
        <f>U20+V20</f>
        <v>83</v>
      </c>
      <c r="U20" s="48">
        <v>82</v>
      </c>
      <c r="V20" s="48">
        <v>1</v>
      </c>
      <c r="W20" s="27" t="s">
        <v>46</v>
      </c>
    </row>
    <row r="21" spans="1:23" ht="15.75" customHeight="1">
      <c r="A21" s="4" t="s">
        <v>47</v>
      </c>
      <c r="B21" s="45">
        <f>C21+D21</f>
        <v>19387</v>
      </c>
      <c r="C21" s="48">
        <v>9887</v>
      </c>
      <c r="D21" s="48">
        <v>9500</v>
      </c>
      <c r="E21" s="45">
        <f t="shared" si="4"/>
        <v>247</v>
      </c>
      <c r="F21" s="48">
        <f t="shared" si="4"/>
        <v>128</v>
      </c>
      <c r="G21" s="48">
        <f t="shared" si="4"/>
        <v>119</v>
      </c>
      <c r="H21" s="45">
        <f t="shared" si="5"/>
        <v>70</v>
      </c>
      <c r="I21" s="48">
        <f t="shared" si="5"/>
        <v>23</v>
      </c>
      <c r="J21" s="48">
        <f t="shared" si="5"/>
        <v>47</v>
      </c>
      <c r="K21" s="48">
        <f>L21+M21</f>
        <v>51</v>
      </c>
      <c r="L21" s="48">
        <v>19</v>
      </c>
      <c r="M21" s="48">
        <v>32</v>
      </c>
      <c r="N21" s="48">
        <f>O21+P21</f>
        <v>19</v>
      </c>
      <c r="O21" s="48">
        <v>4</v>
      </c>
      <c r="P21" s="48">
        <v>15</v>
      </c>
      <c r="Q21" s="48">
        <f>R21+S21</f>
        <v>110</v>
      </c>
      <c r="R21" s="48">
        <v>40</v>
      </c>
      <c r="S21" s="48">
        <v>70</v>
      </c>
      <c r="T21" s="48">
        <f>U21+V21</f>
        <v>67</v>
      </c>
      <c r="U21" s="48">
        <v>65</v>
      </c>
      <c r="V21" s="48">
        <v>2</v>
      </c>
      <c r="W21" s="27" t="s">
        <v>47</v>
      </c>
    </row>
    <row r="22" spans="1:23" ht="20.25" customHeight="1">
      <c r="A22" s="15"/>
      <c r="B22" s="46"/>
      <c r="C22" s="49"/>
      <c r="D22" s="49"/>
      <c r="E22" s="46"/>
      <c r="F22" s="49"/>
      <c r="G22" s="49"/>
      <c r="H22" s="46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22"/>
    </row>
    <row r="23" spans="1:23" ht="15.75" customHeight="1">
      <c r="A23" s="4" t="s">
        <v>48</v>
      </c>
      <c r="B23" s="45">
        <f>C23+D23</f>
        <v>18754</v>
      </c>
      <c r="C23" s="48">
        <v>9633</v>
      </c>
      <c r="D23" s="48">
        <v>9121</v>
      </c>
      <c r="E23" s="45">
        <f aca="true" t="shared" si="6" ref="E23:G27">H23+Q23+T23</f>
        <v>236</v>
      </c>
      <c r="F23" s="48">
        <f t="shared" si="6"/>
        <v>140</v>
      </c>
      <c r="G23" s="48">
        <f t="shared" si="6"/>
        <v>96</v>
      </c>
      <c r="H23" s="45">
        <f aca="true" t="shared" si="7" ref="H23:J27">K23+N23</f>
        <v>58</v>
      </c>
      <c r="I23" s="48">
        <f t="shared" si="7"/>
        <v>20</v>
      </c>
      <c r="J23" s="48">
        <f t="shared" si="7"/>
        <v>38</v>
      </c>
      <c r="K23" s="48">
        <f>L23+M23</f>
        <v>33</v>
      </c>
      <c r="L23" s="48">
        <v>11</v>
      </c>
      <c r="M23" s="48">
        <v>22</v>
      </c>
      <c r="N23" s="48">
        <f>O23+P23</f>
        <v>25</v>
      </c>
      <c r="O23" s="48">
        <v>9</v>
      </c>
      <c r="P23" s="48">
        <v>16</v>
      </c>
      <c r="Q23" s="48">
        <f>R23+S23</f>
        <v>87</v>
      </c>
      <c r="R23" s="48">
        <v>31</v>
      </c>
      <c r="S23" s="48">
        <v>56</v>
      </c>
      <c r="T23" s="48">
        <f>U23+V23</f>
        <v>91</v>
      </c>
      <c r="U23" s="48">
        <v>89</v>
      </c>
      <c r="V23" s="48">
        <v>2</v>
      </c>
      <c r="W23" s="27" t="s">
        <v>48</v>
      </c>
    </row>
    <row r="24" spans="1:23" ht="15.75" customHeight="1">
      <c r="A24" s="4" t="s">
        <v>49</v>
      </c>
      <c r="B24" s="45">
        <f>C24+D24</f>
        <v>18151</v>
      </c>
      <c r="C24" s="48">
        <v>9345</v>
      </c>
      <c r="D24" s="48">
        <v>8806</v>
      </c>
      <c r="E24" s="45">
        <f t="shared" si="6"/>
        <v>193</v>
      </c>
      <c r="F24" s="48">
        <f t="shared" si="6"/>
        <v>125</v>
      </c>
      <c r="G24" s="48">
        <f t="shared" si="6"/>
        <v>68</v>
      </c>
      <c r="H24" s="45">
        <f t="shared" si="7"/>
        <v>46</v>
      </c>
      <c r="I24" s="48">
        <f t="shared" si="7"/>
        <v>16</v>
      </c>
      <c r="J24" s="48">
        <f t="shared" si="7"/>
        <v>30</v>
      </c>
      <c r="K24" s="48">
        <f>L24+M24</f>
        <v>27</v>
      </c>
      <c r="L24" s="48">
        <v>7</v>
      </c>
      <c r="M24" s="48">
        <v>20</v>
      </c>
      <c r="N24" s="48">
        <f>O24+P24</f>
        <v>19</v>
      </c>
      <c r="O24" s="48">
        <v>9</v>
      </c>
      <c r="P24" s="48">
        <v>10</v>
      </c>
      <c r="Q24" s="48">
        <f>R24+S24</f>
        <v>51</v>
      </c>
      <c r="R24" s="48">
        <v>15</v>
      </c>
      <c r="S24" s="48">
        <v>36</v>
      </c>
      <c r="T24" s="48">
        <f>U24+V24</f>
        <v>96</v>
      </c>
      <c r="U24" s="48">
        <v>94</v>
      </c>
      <c r="V24" s="48">
        <v>2</v>
      </c>
      <c r="W24" s="27" t="s">
        <v>49</v>
      </c>
    </row>
    <row r="25" spans="1:23" ht="15.75" customHeight="1">
      <c r="A25" s="4" t="s">
        <v>50</v>
      </c>
      <c r="B25" s="45">
        <f>C25+D25</f>
        <v>18172</v>
      </c>
      <c r="C25" s="48">
        <v>9313</v>
      </c>
      <c r="D25" s="48">
        <v>8859</v>
      </c>
      <c r="E25" s="45">
        <f t="shared" si="6"/>
        <v>230</v>
      </c>
      <c r="F25" s="48">
        <f t="shared" si="6"/>
        <v>166</v>
      </c>
      <c r="G25" s="48">
        <f t="shared" si="6"/>
        <v>64</v>
      </c>
      <c r="H25" s="45">
        <f t="shared" si="7"/>
        <v>74</v>
      </c>
      <c r="I25" s="48">
        <f t="shared" si="7"/>
        <v>33</v>
      </c>
      <c r="J25" s="48">
        <f t="shared" si="7"/>
        <v>41</v>
      </c>
      <c r="K25" s="48">
        <f>L25+M25</f>
        <v>48</v>
      </c>
      <c r="L25" s="48">
        <v>25</v>
      </c>
      <c r="M25" s="48">
        <v>23</v>
      </c>
      <c r="N25" s="48">
        <f>O25+P25</f>
        <v>26</v>
      </c>
      <c r="O25" s="48">
        <v>8</v>
      </c>
      <c r="P25" s="48">
        <v>18</v>
      </c>
      <c r="Q25" s="48">
        <f>R25+S25</f>
        <v>42</v>
      </c>
      <c r="R25" s="48">
        <v>22</v>
      </c>
      <c r="S25" s="48">
        <v>20</v>
      </c>
      <c r="T25" s="48">
        <f>U25+V25</f>
        <v>114</v>
      </c>
      <c r="U25" s="48">
        <v>111</v>
      </c>
      <c r="V25" s="48">
        <v>3</v>
      </c>
      <c r="W25" s="27" t="s">
        <v>50</v>
      </c>
    </row>
    <row r="26" spans="1:23" ht="15.75" customHeight="1">
      <c r="A26" s="4" t="s">
        <v>51</v>
      </c>
      <c r="B26" s="45">
        <f>C26+D26</f>
        <v>17909</v>
      </c>
      <c r="C26" s="48">
        <v>9358</v>
      </c>
      <c r="D26" s="48">
        <v>8551</v>
      </c>
      <c r="E26" s="45">
        <f t="shared" si="6"/>
        <v>163</v>
      </c>
      <c r="F26" s="48">
        <f t="shared" si="6"/>
        <v>120</v>
      </c>
      <c r="G26" s="48">
        <f t="shared" si="6"/>
        <v>43</v>
      </c>
      <c r="H26" s="45">
        <f t="shared" si="7"/>
        <v>37</v>
      </c>
      <c r="I26" s="48">
        <f t="shared" si="7"/>
        <v>17</v>
      </c>
      <c r="J26" s="48">
        <f t="shared" si="7"/>
        <v>20</v>
      </c>
      <c r="K26" s="48">
        <f>L26+M26</f>
        <v>25</v>
      </c>
      <c r="L26" s="48">
        <v>10</v>
      </c>
      <c r="M26" s="48">
        <v>15</v>
      </c>
      <c r="N26" s="48">
        <f>O26+P26</f>
        <v>12</v>
      </c>
      <c r="O26" s="48">
        <v>7</v>
      </c>
      <c r="P26" s="48">
        <v>5</v>
      </c>
      <c r="Q26" s="48">
        <f>R26+S26</f>
        <v>37</v>
      </c>
      <c r="R26" s="48">
        <v>15</v>
      </c>
      <c r="S26" s="48">
        <v>22</v>
      </c>
      <c r="T26" s="48">
        <f>U26+V26</f>
        <v>89</v>
      </c>
      <c r="U26" s="48">
        <v>88</v>
      </c>
      <c r="V26" s="48">
        <v>1</v>
      </c>
      <c r="W26" s="27" t="s">
        <v>51</v>
      </c>
    </row>
    <row r="27" spans="1:23" ht="15.75" customHeight="1">
      <c r="A27" s="2" t="s">
        <v>52</v>
      </c>
      <c r="B27" s="45">
        <f>C27+D27</f>
        <v>16799</v>
      </c>
      <c r="C27" s="51">
        <v>8450</v>
      </c>
      <c r="D27" s="51">
        <v>8349</v>
      </c>
      <c r="E27" s="45">
        <f t="shared" si="6"/>
        <v>150</v>
      </c>
      <c r="F27" s="51">
        <f t="shared" si="6"/>
        <v>115</v>
      </c>
      <c r="G27" s="51">
        <f t="shared" si="6"/>
        <v>35</v>
      </c>
      <c r="H27" s="45">
        <f t="shared" si="7"/>
        <v>48</v>
      </c>
      <c r="I27" s="51">
        <f t="shared" si="7"/>
        <v>27</v>
      </c>
      <c r="J27" s="51">
        <f t="shared" si="7"/>
        <v>21</v>
      </c>
      <c r="K27" s="51">
        <f>L27+M27</f>
        <v>35</v>
      </c>
      <c r="L27" s="51">
        <v>20</v>
      </c>
      <c r="M27" s="51">
        <v>15</v>
      </c>
      <c r="N27" s="51">
        <f>O27+P27</f>
        <v>13</v>
      </c>
      <c r="O27" s="51">
        <v>7</v>
      </c>
      <c r="P27" s="51">
        <v>6</v>
      </c>
      <c r="Q27" s="51">
        <f>R27+S27</f>
        <v>30</v>
      </c>
      <c r="R27" s="51">
        <v>18</v>
      </c>
      <c r="S27" s="51">
        <v>12</v>
      </c>
      <c r="T27" s="51">
        <f>U27+V27</f>
        <v>72</v>
      </c>
      <c r="U27" s="51">
        <v>70</v>
      </c>
      <c r="V27" s="51">
        <v>2</v>
      </c>
      <c r="W27" s="27" t="s">
        <v>52</v>
      </c>
    </row>
    <row r="28" spans="1:23" ht="20.25" customHeight="1">
      <c r="A28" s="15"/>
      <c r="B28" s="46"/>
      <c r="C28" s="49"/>
      <c r="D28" s="49"/>
      <c r="E28" s="46"/>
      <c r="F28" s="49"/>
      <c r="G28" s="49"/>
      <c r="H28" s="46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22"/>
    </row>
    <row r="29" spans="1:23" ht="15.75" customHeight="1">
      <c r="A29" s="7" t="s">
        <v>53</v>
      </c>
      <c r="B29" s="45">
        <f>C29+D29</f>
        <v>16786</v>
      </c>
      <c r="C29" s="52">
        <v>8530</v>
      </c>
      <c r="D29" s="52">
        <v>8256</v>
      </c>
      <c r="E29" s="45">
        <f aca="true" t="shared" si="8" ref="E29:G33">H29+Q29+T29</f>
        <v>169</v>
      </c>
      <c r="F29" s="48">
        <f t="shared" si="8"/>
        <v>118</v>
      </c>
      <c r="G29" s="48">
        <f t="shared" si="8"/>
        <v>51</v>
      </c>
      <c r="H29" s="45">
        <f aca="true" t="shared" si="9" ref="H29:J33">K29+N29</f>
        <v>47</v>
      </c>
      <c r="I29" s="48">
        <f t="shared" si="9"/>
        <v>17</v>
      </c>
      <c r="J29" s="48">
        <f t="shared" si="9"/>
        <v>30</v>
      </c>
      <c r="K29" s="48">
        <f>L29+M29</f>
        <v>32</v>
      </c>
      <c r="L29" s="52">
        <v>9</v>
      </c>
      <c r="M29" s="52">
        <v>23</v>
      </c>
      <c r="N29" s="48">
        <f>O29+P29</f>
        <v>15</v>
      </c>
      <c r="O29" s="52">
        <v>8</v>
      </c>
      <c r="P29" s="52">
        <v>7</v>
      </c>
      <c r="Q29" s="48">
        <f>R29+S29</f>
        <v>35</v>
      </c>
      <c r="R29" s="52">
        <v>18</v>
      </c>
      <c r="S29" s="52">
        <v>17</v>
      </c>
      <c r="T29" s="48">
        <f>U29+V29</f>
        <v>87</v>
      </c>
      <c r="U29" s="52">
        <v>83</v>
      </c>
      <c r="V29" s="52">
        <v>4</v>
      </c>
      <c r="W29" s="28" t="s">
        <v>53</v>
      </c>
    </row>
    <row r="30" spans="1:23" ht="15.75" customHeight="1">
      <c r="A30" s="7" t="s">
        <v>54</v>
      </c>
      <c r="B30" s="45">
        <f>C30+D30</f>
        <v>16618</v>
      </c>
      <c r="C30" s="52">
        <v>8505</v>
      </c>
      <c r="D30" s="52">
        <v>8113</v>
      </c>
      <c r="E30" s="45">
        <f t="shared" si="8"/>
        <v>163</v>
      </c>
      <c r="F30" s="51">
        <f t="shared" si="8"/>
        <v>117</v>
      </c>
      <c r="G30" s="51">
        <f t="shared" si="8"/>
        <v>46</v>
      </c>
      <c r="H30" s="45">
        <f t="shared" si="9"/>
        <v>61</v>
      </c>
      <c r="I30" s="51">
        <f t="shared" si="9"/>
        <v>31</v>
      </c>
      <c r="J30" s="51">
        <f t="shared" si="9"/>
        <v>30</v>
      </c>
      <c r="K30" s="51">
        <f>L30+M30</f>
        <v>45</v>
      </c>
      <c r="L30" s="52">
        <v>19</v>
      </c>
      <c r="M30" s="52">
        <v>26</v>
      </c>
      <c r="N30" s="51">
        <f>O30+P30</f>
        <v>16</v>
      </c>
      <c r="O30" s="52">
        <v>12</v>
      </c>
      <c r="P30" s="52">
        <v>4</v>
      </c>
      <c r="Q30" s="51">
        <f>R30+S30</f>
        <v>29</v>
      </c>
      <c r="R30" s="52">
        <v>15</v>
      </c>
      <c r="S30" s="52">
        <v>14</v>
      </c>
      <c r="T30" s="51">
        <f>U30+V30</f>
        <v>73</v>
      </c>
      <c r="U30" s="52">
        <v>71</v>
      </c>
      <c r="V30" s="52">
        <v>2</v>
      </c>
      <c r="W30" s="28" t="s">
        <v>54</v>
      </c>
    </row>
    <row r="31" spans="1:23" ht="15.75" customHeight="1">
      <c r="A31" s="7" t="s">
        <v>55</v>
      </c>
      <c r="B31" s="45">
        <f>C31+D31</f>
        <v>16279</v>
      </c>
      <c r="C31" s="52">
        <v>8302</v>
      </c>
      <c r="D31" s="52">
        <v>7977</v>
      </c>
      <c r="E31" s="45">
        <f t="shared" si="8"/>
        <v>146</v>
      </c>
      <c r="F31" s="51">
        <f t="shared" si="8"/>
        <v>98</v>
      </c>
      <c r="G31" s="51">
        <f t="shared" si="8"/>
        <v>48</v>
      </c>
      <c r="H31" s="45">
        <f t="shared" si="9"/>
        <v>58</v>
      </c>
      <c r="I31" s="51">
        <f t="shared" si="9"/>
        <v>26</v>
      </c>
      <c r="J31" s="51">
        <f t="shared" si="9"/>
        <v>32</v>
      </c>
      <c r="K31" s="51">
        <f>L31+M31</f>
        <v>47</v>
      </c>
      <c r="L31" s="52">
        <v>18</v>
      </c>
      <c r="M31" s="52">
        <v>29</v>
      </c>
      <c r="N31" s="51">
        <f>O31+P31</f>
        <v>11</v>
      </c>
      <c r="O31" s="52">
        <v>8</v>
      </c>
      <c r="P31" s="52">
        <v>3</v>
      </c>
      <c r="Q31" s="51">
        <f>R31+S31</f>
        <v>33</v>
      </c>
      <c r="R31" s="52">
        <v>19</v>
      </c>
      <c r="S31" s="52">
        <v>14</v>
      </c>
      <c r="T31" s="51">
        <f>U31+V31</f>
        <v>55</v>
      </c>
      <c r="U31" s="52">
        <v>53</v>
      </c>
      <c r="V31" s="52">
        <v>2</v>
      </c>
      <c r="W31" s="28" t="s">
        <v>55</v>
      </c>
    </row>
    <row r="32" spans="1:23" ht="15.75" customHeight="1">
      <c r="A32" s="7" t="s">
        <v>56</v>
      </c>
      <c r="B32" s="45">
        <f>C32+D32</f>
        <v>15686</v>
      </c>
      <c r="C32" s="52">
        <v>7917</v>
      </c>
      <c r="D32" s="52">
        <v>7769</v>
      </c>
      <c r="E32" s="45">
        <f t="shared" si="8"/>
        <v>148</v>
      </c>
      <c r="F32" s="51">
        <f t="shared" si="8"/>
        <v>109</v>
      </c>
      <c r="G32" s="51">
        <f t="shared" si="8"/>
        <v>39</v>
      </c>
      <c r="H32" s="45">
        <f t="shared" si="9"/>
        <v>57</v>
      </c>
      <c r="I32" s="51">
        <f t="shared" si="9"/>
        <v>29</v>
      </c>
      <c r="J32" s="51">
        <f t="shared" si="9"/>
        <v>28</v>
      </c>
      <c r="K32" s="51">
        <f>L32+M32</f>
        <v>48</v>
      </c>
      <c r="L32" s="52">
        <v>23</v>
      </c>
      <c r="M32" s="52">
        <v>25</v>
      </c>
      <c r="N32" s="51">
        <f>O32+P32</f>
        <v>9</v>
      </c>
      <c r="O32" s="52">
        <v>6</v>
      </c>
      <c r="P32" s="52">
        <v>3</v>
      </c>
      <c r="Q32" s="51">
        <f>R32+S32</f>
        <v>39</v>
      </c>
      <c r="R32" s="52">
        <v>29</v>
      </c>
      <c r="S32" s="52">
        <v>10</v>
      </c>
      <c r="T32" s="51">
        <f>U32+V32</f>
        <v>52</v>
      </c>
      <c r="U32" s="52">
        <v>51</v>
      </c>
      <c r="V32" s="52">
        <v>1</v>
      </c>
      <c r="W32" s="28" t="s">
        <v>56</v>
      </c>
    </row>
    <row r="33" spans="1:23" ht="15.75" customHeight="1">
      <c r="A33" s="7" t="s">
        <v>57</v>
      </c>
      <c r="B33" s="45">
        <f>C33+D33</f>
        <v>15345</v>
      </c>
      <c r="C33" s="52">
        <v>7900</v>
      </c>
      <c r="D33" s="52">
        <v>7445</v>
      </c>
      <c r="E33" s="45">
        <f t="shared" si="8"/>
        <v>120</v>
      </c>
      <c r="F33" s="51">
        <f t="shared" si="8"/>
        <v>85</v>
      </c>
      <c r="G33" s="51">
        <f t="shared" si="8"/>
        <v>35</v>
      </c>
      <c r="H33" s="45">
        <f t="shared" si="9"/>
        <v>60</v>
      </c>
      <c r="I33" s="51">
        <f t="shared" si="9"/>
        <v>29</v>
      </c>
      <c r="J33" s="51">
        <f t="shared" si="9"/>
        <v>31</v>
      </c>
      <c r="K33" s="51">
        <f>L33+M33</f>
        <v>51</v>
      </c>
      <c r="L33" s="52">
        <v>24</v>
      </c>
      <c r="M33" s="52">
        <v>27</v>
      </c>
      <c r="N33" s="51">
        <f>O33+P33</f>
        <v>9</v>
      </c>
      <c r="O33" s="52">
        <v>5</v>
      </c>
      <c r="P33" s="52">
        <v>4</v>
      </c>
      <c r="Q33" s="51">
        <f>R33+S33</f>
        <v>24</v>
      </c>
      <c r="R33" s="52">
        <v>21</v>
      </c>
      <c r="S33" s="52">
        <v>3</v>
      </c>
      <c r="T33" s="51">
        <f>U33+V33</f>
        <v>36</v>
      </c>
      <c r="U33" s="52">
        <v>35</v>
      </c>
      <c r="V33" s="52">
        <v>1</v>
      </c>
      <c r="W33" s="28" t="s">
        <v>57</v>
      </c>
    </row>
    <row r="34" spans="1:23" ht="20.25" customHeight="1">
      <c r="A34" s="15"/>
      <c r="B34" s="46"/>
      <c r="C34" s="49"/>
      <c r="D34" s="49"/>
      <c r="E34" s="46"/>
      <c r="F34" s="49"/>
      <c r="G34" s="49"/>
      <c r="H34" s="4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22"/>
    </row>
    <row r="35" spans="1:23" ht="15.75" customHeight="1">
      <c r="A35" s="7" t="s">
        <v>63</v>
      </c>
      <c r="B35" s="45">
        <f>C35+D35</f>
        <v>14917</v>
      </c>
      <c r="C35" s="52">
        <v>7612</v>
      </c>
      <c r="D35" s="52">
        <v>7305</v>
      </c>
      <c r="E35" s="45">
        <f aca="true" t="shared" si="10" ref="E35:G36">H35+Q35+T35</f>
        <v>78</v>
      </c>
      <c r="F35" s="51">
        <f t="shared" si="10"/>
        <v>49</v>
      </c>
      <c r="G35" s="51">
        <f t="shared" si="10"/>
        <v>29</v>
      </c>
      <c r="H35" s="45">
        <f aca="true" t="shared" si="11" ref="H35:J36">K35+N35</f>
        <v>36</v>
      </c>
      <c r="I35" s="51">
        <f t="shared" si="11"/>
        <v>19</v>
      </c>
      <c r="J35" s="51">
        <f t="shared" si="11"/>
        <v>17</v>
      </c>
      <c r="K35" s="51">
        <f>L35+M35</f>
        <v>26</v>
      </c>
      <c r="L35" s="52">
        <v>16</v>
      </c>
      <c r="M35" s="52">
        <v>10</v>
      </c>
      <c r="N35" s="51">
        <f>O35+P35</f>
        <v>10</v>
      </c>
      <c r="O35" s="52">
        <v>3</v>
      </c>
      <c r="P35" s="52">
        <v>7</v>
      </c>
      <c r="Q35" s="51">
        <f>R35+S35</f>
        <v>25</v>
      </c>
      <c r="R35" s="52">
        <v>13</v>
      </c>
      <c r="S35" s="52">
        <v>12</v>
      </c>
      <c r="T35" s="51">
        <f>U35+V35</f>
        <v>17</v>
      </c>
      <c r="U35" s="52">
        <v>17</v>
      </c>
      <c r="V35" s="52">
        <v>0</v>
      </c>
      <c r="W35" s="28" t="s">
        <v>63</v>
      </c>
    </row>
    <row r="36" spans="1:23" ht="15.75" customHeight="1">
      <c r="A36" s="29" t="s">
        <v>163</v>
      </c>
      <c r="B36" s="47">
        <f>C36+D36</f>
        <v>14147</v>
      </c>
      <c r="C36" s="53">
        <v>7220</v>
      </c>
      <c r="D36" s="53">
        <v>6927</v>
      </c>
      <c r="E36" s="47">
        <f t="shared" si="10"/>
        <v>65</v>
      </c>
      <c r="F36" s="54">
        <f t="shared" si="10"/>
        <v>45</v>
      </c>
      <c r="G36" s="54">
        <f t="shared" si="10"/>
        <v>20</v>
      </c>
      <c r="H36" s="47">
        <f t="shared" si="11"/>
        <v>28</v>
      </c>
      <c r="I36" s="54">
        <f t="shared" si="11"/>
        <v>15</v>
      </c>
      <c r="J36" s="54">
        <f t="shared" si="11"/>
        <v>13</v>
      </c>
      <c r="K36" s="54">
        <f>L36+M36</f>
        <v>25</v>
      </c>
      <c r="L36" s="53">
        <v>12</v>
      </c>
      <c r="M36" s="53">
        <v>13</v>
      </c>
      <c r="N36" s="54">
        <f>O36+P36</f>
        <v>3</v>
      </c>
      <c r="O36" s="53">
        <v>3</v>
      </c>
      <c r="P36" s="53">
        <v>0</v>
      </c>
      <c r="Q36" s="54">
        <f>R36+S36</f>
        <v>25</v>
      </c>
      <c r="R36" s="53">
        <v>18</v>
      </c>
      <c r="S36" s="53">
        <v>7</v>
      </c>
      <c r="T36" s="54">
        <f>U36+V36</f>
        <v>12</v>
      </c>
      <c r="U36" s="53">
        <v>12</v>
      </c>
      <c r="V36" s="53">
        <v>0</v>
      </c>
      <c r="W36" s="30" t="s">
        <v>163</v>
      </c>
    </row>
  </sheetData>
  <mergeCells count="9">
    <mergeCell ref="T1:W1"/>
    <mergeCell ref="B2:D3"/>
    <mergeCell ref="E2:G3"/>
    <mergeCell ref="Q2:S3"/>
    <mergeCell ref="T2:V3"/>
    <mergeCell ref="H3:J3"/>
    <mergeCell ref="K3:M3"/>
    <mergeCell ref="N3:P3"/>
    <mergeCell ref="H2:P2"/>
  </mergeCells>
  <printOptions/>
  <pageMargins left="1.01" right="1.03" top="0.69" bottom="0.74" header="0.5118110236220472" footer="0.5118110236220472"/>
  <pageSetup horizontalDpi="600" verticalDpi="600" orientation="portrait" paperSize="9" scale="80" r:id="rId1"/>
  <colBreaks count="1" manualBreakCount="1">
    <brk id="10" max="56" man="1"/>
  </colBreaks>
  <ignoredErrors>
    <ignoredError sqref="W36 W5 A5 A6 W6 W7 A7 A8 W8 W9:W11 A9:A11 A12 W12 W13 A13 A14 W14 W15:W17 A15:A17 A18 W18 W19 A19 A20 W20 W21:W23 A21:A23 A24 W24 W25 A25 A26 W26 W27:W29 A27:A29 A30 W30 W31 A31 A32 W32 W33:W35 A33:A35 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2001-12-05T07:19:59Z</dcterms:created>
  <dcterms:modified xsi:type="dcterms:W3CDTF">2003-12-04T06:32:14Z</dcterms:modified>
  <cp:category/>
  <cp:version/>
  <cp:contentType/>
  <cp:contentStatus/>
</cp:coreProperties>
</file>