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240" tabRatio="602" activeTab="0"/>
  </bookViews>
  <sheets>
    <sheet name="第３１表" sheetId="1" r:id="rId1"/>
    <sheet name="第３２表" sheetId="2" r:id="rId2"/>
    <sheet name="第３３表" sheetId="3" r:id="rId3"/>
    <sheet name="第３４表" sheetId="4" r:id="rId4"/>
  </sheets>
  <definedNames/>
  <calcPr fullCalcOnLoad="1"/>
</workbook>
</file>

<file path=xl/sharedStrings.xml><?xml version="1.0" encoding="utf-8"?>
<sst xmlns="http://schemas.openxmlformats.org/spreadsheetml/2006/main" count="134" uniqueCount="83">
  <si>
    <t>専修学校</t>
  </si>
  <si>
    <t>区　　分</t>
  </si>
  <si>
    <t>男</t>
  </si>
  <si>
    <t>女</t>
  </si>
  <si>
    <t>３月中学</t>
  </si>
  <si>
    <t>３月高校</t>
  </si>
  <si>
    <t>校卒業者</t>
  </si>
  <si>
    <t>卒 業 者</t>
  </si>
  <si>
    <t>高等課程</t>
  </si>
  <si>
    <t>専門課程</t>
  </si>
  <si>
    <t xml:space="preserve">   </t>
  </si>
  <si>
    <t>一般課程</t>
  </si>
  <si>
    <t>…</t>
  </si>
  <si>
    <t>私　　　　　　　　立</t>
  </si>
  <si>
    <t>合　計</t>
  </si>
  <si>
    <t>国　立</t>
  </si>
  <si>
    <t>計</t>
  </si>
  <si>
    <t>学　校</t>
  </si>
  <si>
    <t>準学校</t>
  </si>
  <si>
    <t>財　団</t>
  </si>
  <si>
    <t>社　団</t>
  </si>
  <si>
    <t>その他</t>
  </si>
  <si>
    <t>個　人</t>
  </si>
  <si>
    <t>法　人</t>
  </si>
  <si>
    <t xml:space="preserve"> 8　清　武　町</t>
  </si>
  <si>
    <t>第３１表　学校数</t>
  </si>
  <si>
    <t>区　　　分</t>
  </si>
  <si>
    <t>国　　立</t>
  </si>
  <si>
    <t>私　　立</t>
  </si>
  <si>
    <r>
      <t>平成 １４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年度</t>
    </r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</si>
  <si>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</si>
  <si>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</si>
  <si>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</si>
  <si>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</si>
  <si>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日　向　市</t>
  </si>
  <si>
    <t xml:space="preserve"> 6　西　都　市</t>
  </si>
  <si>
    <t xml:space="preserve"> 7　えびの　市</t>
  </si>
  <si>
    <r>
      <t xml:space="preserve"> 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　田　野　町</t>
    </r>
  </si>
  <si>
    <r>
      <t xml:space="preserve">10 </t>
    </r>
    <r>
      <rPr>
        <sz val="11"/>
        <rFont val="ＭＳ Ｐゴシック"/>
        <family val="0"/>
      </rPr>
      <t>三　股　町</t>
    </r>
  </si>
  <si>
    <r>
      <t>1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　三　股　町</t>
    </r>
  </si>
  <si>
    <r>
      <t>1</t>
    </r>
    <r>
      <rPr>
        <sz val="11"/>
        <rFont val="ＭＳ Ｐゴシック"/>
        <family val="0"/>
      </rPr>
      <t xml:space="preserve">1 </t>
    </r>
    <r>
      <rPr>
        <sz val="11"/>
        <rFont val="ＭＳ Ｐゴシック"/>
        <family val="0"/>
      </rPr>
      <t>川　南　町</t>
    </r>
  </si>
  <si>
    <r>
      <t>1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　川　南　町</t>
    </r>
  </si>
  <si>
    <t>計</t>
  </si>
  <si>
    <t>第３２表　生徒数</t>
  </si>
  <si>
    <t>合　　計</t>
  </si>
  <si>
    <r>
      <t>平成 １４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年度</t>
    </r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</si>
  <si>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</si>
  <si>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</si>
  <si>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</si>
  <si>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</si>
  <si>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日　向　市</t>
  </si>
  <si>
    <t xml:space="preserve"> 6　西　都　市</t>
  </si>
  <si>
    <t xml:space="preserve"> 7　えびの　市</t>
  </si>
  <si>
    <t>第３４表　 教職員数（本務者）</t>
  </si>
  <si>
    <t>区　　　分</t>
  </si>
  <si>
    <t>教　　　　　員　　　　　数</t>
  </si>
  <si>
    <t>職　　　員　　　数</t>
  </si>
  <si>
    <t>合　計</t>
  </si>
  <si>
    <t>国　　立</t>
  </si>
  <si>
    <t>私　　立</t>
  </si>
  <si>
    <t>国　立</t>
  </si>
  <si>
    <t>私　立</t>
  </si>
  <si>
    <r>
      <t>平成 １４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年度</t>
    </r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</si>
  <si>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</si>
  <si>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</si>
  <si>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</si>
  <si>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</si>
  <si>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日　向　市</t>
  </si>
  <si>
    <t xml:space="preserve"> 6　西　都　市</t>
  </si>
  <si>
    <t xml:space="preserve"> 7　えびの　市</t>
  </si>
  <si>
    <r>
      <t>1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　三　股　町</t>
    </r>
  </si>
  <si>
    <r>
      <t>1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　川　南　町</t>
    </r>
  </si>
  <si>
    <t>第３３表 課程別春期入学者数</t>
  </si>
  <si>
    <t>区　　分</t>
  </si>
  <si>
    <t>合　　計</t>
  </si>
  <si>
    <t>国　立</t>
  </si>
  <si>
    <t>私　立</t>
  </si>
  <si>
    <t>平成１４年</t>
  </si>
  <si>
    <t>平成１４年</t>
  </si>
  <si>
    <t>※　「春期」とは、平成１４年４月１日から同年５月１日までの間をいう。</t>
  </si>
  <si>
    <t>平成１４年度</t>
  </si>
  <si>
    <t>男</t>
  </si>
  <si>
    <t>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</si>
</sst>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6">
    <font>
      <sz val="14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1" xfId="0" applyNumberFormat="1" applyFont="1" applyBorder="1" applyAlignment="1" applyProtection="1">
      <alignment horizontal="left"/>
      <protection/>
    </xf>
    <xf numFmtId="41" fontId="4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 horizontal="right"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/>
    </xf>
    <xf numFmtId="41" fontId="4" fillId="0" borderId="1" xfId="0" applyNumberFormat="1" applyFont="1" applyBorder="1" applyAlignment="1" applyProtection="1">
      <alignment/>
      <protection/>
    </xf>
    <xf numFmtId="41" fontId="4" fillId="0" borderId="1" xfId="0" applyNumberFormat="1" applyFont="1" applyBorder="1" applyAlignment="1" applyProtection="1">
      <alignment horizontal="center"/>
      <protection/>
    </xf>
    <xf numFmtId="41" fontId="4" fillId="0" borderId="2" xfId="0" applyNumberFormat="1" applyFont="1" applyFill="1" applyBorder="1" applyAlignment="1" applyProtection="1">
      <alignment/>
      <protection/>
    </xf>
    <xf numFmtId="41" fontId="4" fillId="0" borderId="3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2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4" xfId="0" applyNumberFormat="1" applyFont="1" applyFill="1" applyBorder="1" applyAlignment="1" applyProtection="1">
      <alignment/>
      <protection/>
    </xf>
    <xf numFmtId="41" fontId="4" fillId="0" borderId="1" xfId="0" applyNumberFormat="1" applyFont="1" applyFill="1" applyBorder="1" applyAlignment="1" applyProtection="1">
      <alignment/>
      <protection/>
    </xf>
    <xf numFmtId="41" fontId="4" fillId="0" borderId="1" xfId="0" applyNumberFormat="1" applyFont="1" applyFill="1" applyBorder="1" applyAlignment="1">
      <alignment/>
    </xf>
    <xf numFmtId="41" fontId="4" fillId="0" borderId="2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Alignment="1" applyProtection="1">
      <alignment horizontal="right"/>
      <protection/>
    </xf>
    <xf numFmtId="41" fontId="4" fillId="0" borderId="1" xfId="0" applyNumberFormat="1" applyFont="1" applyFill="1" applyBorder="1" applyAlignment="1" applyProtection="1">
      <alignment horizontal="right"/>
      <protection/>
    </xf>
    <xf numFmtId="41" fontId="4" fillId="0" borderId="4" xfId="0" applyNumberFormat="1" applyFont="1" applyFill="1" applyBorder="1" applyAlignment="1" applyProtection="1">
      <alignment horizontal="right"/>
      <protection/>
    </xf>
    <xf numFmtId="41" fontId="4" fillId="0" borderId="5" xfId="0" applyNumberFormat="1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 applyProtection="1">
      <alignment horizontal="center" vertical="center"/>
      <protection/>
    </xf>
    <xf numFmtId="41" fontId="4" fillId="0" borderId="7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8" xfId="0" applyNumberFormat="1" applyFont="1" applyBorder="1" applyAlignment="1" applyProtection="1">
      <alignment horizontal="center" vertical="center"/>
      <protection/>
    </xf>
    <xf numFmtId="41" fontId="4" fillId="0" borderId="9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4" fillId="0" borderId="5" xfId="0" applyNumberFormat="1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 applyProtection="1">
      <alignment horizontal="center" vertical="center"/>
      <protection/>
    </xf>
    <xf numFmtId="41" fontId="4" fillId="0" borderId="7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8" xfId="0" applyNumberFormat="1" applyFont="1" applyBorder="1" applyAlignment="1" applyProtection="1">
      <alignment horizontal="center" vertical="center"/>
      <protection/>
    </xf>
    <xf numFmtId="41" fontId="4" fillId="0" borderId="9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vertical="center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Alignment="1" applyProtection="1">
      <alignment horizontal="center"/>
      <protection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7"/>
  <sheetViews>
    <sheetView showGridLines="0" tabSelected="1" workbookViewId="0" topLeftCell="A1">
      <selection activeCell="A36" sqref="A36"/>
    </sheetView>
  </sheetViews>
  <sheetFormatPr defaultColWidth="8.66015625" defaultRowHeight="18"/>
  <cols>
    <col min="1" max="1" width="10.66015625" style="6" customWidth="1"/>
    <col min="2" max="10" width="6.58203125" style="6" customWidth="1"/>
    <col min="11" max="16384" width="8.83203125" style="6" customWidth="1"/>
  </cols>
  <sheetData>
    <row r="1" spans="1:10" ht="18" customHeight="1">
      <c r="A1" s="2" t="s">
        <v>25</v>
      </c>
      <c r="B1" s="3"/>
      <c r="C1" s="3"/>
      <c r="D1" s="3"/>
      <c r="E1" s="3"/>
      <c r="F1" s="3"/>
      <c r="G1" s="3"/>
      <c r="H1" s="3"/>
      <c r="I1" s="4"/>
      <c r="J1" s="5" t="s">
        <v>0</v>
      </c>
    </row>
    <row r="2" spans="1:10" ht="18" customHeight="1">
      <c r="A2" s="36" t="s">
        <v>1</v>
      </c>
      <c r="B2" s="32" t="s">
        <v>14</v>
      </c>
      <c r="C2" s="32" t="s">
        <v>15</v>
      </c>
      <c r="D2" s="42" t="s">
        <v>13</v>
      </c>
      <c r="E2" s="43"/>
      <c r="F2" s="43"/>
      <c r="G2" s="43"/>
      <c r="H2" s="43"/>
      <c r="I2" s="43"/>
      <c r="J2" s="43"/>
    </row>
    <row r="3" spans="1:10" ht="18" customHeight="1">
      <c r="A3" s="37"/>
      <c r="B3" s="39"/>
      <c r="C3" s="39"/>
      <c r="D3" s="32" t="s">
        <v>16</v>
      </c>
      <c r="E3" s="25" t="s">
        <v>17</v>
      </c>
      <c r="F3" s="25" t="s">
        <v>18</v>
      </c>
      <c r="G3" s="25" t="s">
        <v>19</v>
      </c>
      <c r="H3" s="25" t="s">
        <v>20</v>
      </c>
      <c r="I3" s="25" t="s">
        <v>21</v>
      </c>
      <c r="J3" s="34" t="s">
        <v>22</v>
      </c>
    </row>
    <row r="4" spans="1:10" ht="18" customHeight="1">
      <c r="A4" s="38"/>
      <c r="B4" s="33"/>
      <c r="C4" s="33"/>
      <c r="D4" s="33"/>
      <c r="E4" s="26" t="s">
        <v>23</v>
      </c>
      <c r="F4" s="26" t="s">
        <v>23</v>
      </c>
      <c r="G4" s="26" t="s">
        <v>23</v>
      </c>
      <c r="H4" s="26" t="s">
        <v>23</v>
      </c>
      <c r="I4" s="26" t="s">
        <v>23</v>
      </c>
      <c r="J4" s="35"/>
    </row>
    <row r="5" spans="1:10" ht="18" customHeight="1">
      <c r="A5" s="7" t="s">
        <v>29</v>
      </c>
      <c r="B5" s="11">
        <f aca="true" t="shared" si="0" ref="B5:J5">SUM(B7:B17)</f>
        <v>34</v>
      </c>
      <c r="C5" s="12">
        <f t="shared" si="0"/>
        <v>2</v>
      </c>
      <c r="D5" s="13">
        <f t="shared" si="0"/>
        <v>32</v>
      </c>
      <c r="E5" s="13">
        <f t="shared" si="0"/>
        <v>9</v>
      </c>
      <c r="F5" s="13">
        <f t="shared" si="0"/>
        <v>14</v>
      </c>
      <c r="G5" s="13">
        <f t="shared" si="0"/>
        <v>1</v>
      </c>
      <c r="H5" s="13">
        <f t="shared" si="0"/>
        <v>6</v>
      </c>
      <c r="I5" s="13">
        <f t="shared" si="0"/>
        <v>1</v>
      </c>
      <c r="J5" s="13">
        <f t="shared" si="0"/>
        <v>1</v>
      </c>
    </row>
    <row r="6" spans="2:10" ht="18" customHeight="1">
      <c r="B6" s="14"/>
      <c r="C6" s="15"/>
      <c r="D6" s="16"/>
      <c r="E6" s="16"/>
      <c r="F6" s="16"/>
      <c r="G6" s="16"/>
      <c r="H6" s="16"/>
      <c r="I6" s="16"/>
      <c r="J6" s="16"/>
    </row>
    <row r="7" spans="1:10" ht="18" customHeight="1">
      <c r="A7" s="1" t="s">
        <v>30</v>
      </c>
      <c r="B7" s="11">
        <f aca="true" t="shared" si="1" ref="B7:B17">C7+D7</f>
        <v>14</v>
      </c>
      <c r="C7" s="15">
        <v>0</v>
      </c>
      <c r="D7" s="13">
        <f aca="true" t="shared" si="2" ref="D7:D17">SUM(E7:J7)</f>
        <v>14</v>
      </c>
      <c r="E7" s="13">
        <v>3</v>
      </c>
      <c r="F7" s="13">
        <v>7</v>
      </c>
      <c r="G7" s="13">
        <v>1</v>
      </c>
      <c r="H7" s="13">
        <v>2</v>
      </c>
      <c r="I7" s="13">
        <v>1</v>
      </c>
      <c r="J7" s="16">
        <v>0</v>
      </c>
    </row>
    <row r="8" spans="1:10" ht="18" customHeight="1">
      <c r="A8" s="1" t="s">
        <v>31</v>
      </c>
      <c r="B8" s="11">
        <f t="shared" si="1"/>
        <v>7</v>
      </c>
      <c r="C8" s="17">
        <v>1</v>
      </c>
      <c r="D8" s="13">
        <f t="shared" si="2"/>
        <v>6</v>
      </c>
      <c r="E8" s="13">
        <v>2</v>
      </c>
      <c r="F8" s="13">
        <v>2</v>
      </c>
      <c r="G8" s="16">
        <v>0</v>
      </c>
      <c r="H8" s="13">
        <v>1</v>
      </c>
      <c r="I8" s="16">
        <v>0</v>
      </c>
      <c r="J8" s="13">
        <v>1</v>
      </c>
    </row>
    <row r="9" spans="1:10" ht="18" customHeight="1">
      <c r="A9" s="1" t="s">
        <v>32</v>
      </c>
      <c r="B9" s="11">
        <f t="shared" si="1"/>
        <v>3</v>
      </c>
      <c r="C9" s="15">
        <v>0</v>
      </c>
      <c r="D9" s="13">
        <f t="shared" si="2"/>
        <v>3</v>
      </c>
      <c r="E9" s="13">
        <v>1</v>
      </c>
      <c r="F9" s="16">
        <v>1</v>
      </c>
      <c r="G9" s="16">
        <v>0</v>
      </c>
      <c r="H9" s="13">
        <v>1</v>
      </c>
      <c r="I9" s="16">
        <v>0</v>
      </c>
      <c r="J9" s="16">
        <v>0</v>
      </c>
    </row>
    <row r="10" spans="1:10" ht="18" customHeight="1">
      <c r="A10" s="1" t="s">
        <v>33</v>
      </c>
      <c r="B10" s="11">
        <f t="shared" si="1"/>
        <v>2</v>
      </c>
      <c r="C10" s="15">
        <v>0</v>
      </c>
      <c r="D10" s="13">
        <f t="shared" si="2"/>
        <v>2</v>
      </c>
      <c r="E10" s="16">
        <v>1</v>
      </c>
      <c r="F10" s="16">
        <v>1</v>
      </c>
      <c r="G10" s="16">
        <v>0</v>
      </c>
      <c r="H10" s="16">
        <v>0</v>
      </c>
      <c r="I10" s="16">
        <v>0</v>
      </c>
      <c r="J10" s="16">
        <v>0</v>
      </c>
    </row>
    <row r="11" spans="1:10" ht="18" customHeight="1">
      <c r="A11" s="1" t="s">
        <v>34</v>
      </c>
      <c r="B11" s="11">
        <f t="shared" si="1"/>
        <v>1</v>
      </c>
      <c r="C11" s="15">
        <v>0</v>
      </c>
      <c r="D11" s="13">
        <f t="shared" si="2"/>
        <v>1</v>
      </c>
      <c r="E11" s="16">
        <v>0</v>
      </c>
      <c r="F11" s="16">
        <v>0</v>
      </c>
      <c r="G11" s="16">
        <v>0</v>
      </c>
      <c r="H11" s="13">
        <v>1</v>
      </c>
      <c r="I11" s="16">
        <v>0</v>
      </c>
      <c r="J11" s="16">
        <v>0</v>
      </c>
    </row>
    <row r="12" spans="1:10" ht="18" customHeight="1">
      <c r="A12" s="1" t="s">
        <v>35</v>
      </c>
      <c r="B12" s="11">
        <f t="shared" si="1"/>
        <v>1</v>
      </c>
      <c r="C12" s="15">
        <v>0</v>
      </c>
      <c r="D12" s="13">
        <f t="shared" si="2"/>
        <v>1</v>
      </c>
      <c r="E12" s="13">
        <v>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ht="18" customHeight="1">
      <c r="A13" s="1" t="s">
        <v>36</v>
      </c>
      <c r="B13" s="11">
        <f t="shared" si="1"/>
        <v>1</v>
      </c>
      <c r="C13" s="15">
        <v>0</v>
      </c>
      <c r="D13" s="13">
        <f t="shared" si="2"/>
        <v>1</v>
      </c>
      <c r="E13" s="13">
        <v>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</row>
    <row r="14" spans="1:10" ht="18" customHeight="1">
      <c r="A14" s="1" t="s">
        <v>24</v>
      </c>
      <c r="B14" s="11">
        <f t="shared" si="1"/>
        <v>1</v>
      </c>
      <c r="C14" s="15">
        <v>0</v>
      </c>
      <c r="D14" s="13">
        <f t="shared" si="2"/>
        <v>1</v>
      </c>
      <c r="E14" s="16">
        <v>0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</row>
    <row r="15" spans="1:10" ht="18" customHeight="1">
      <c r="A15" s="1" t="s">
        <v>37</v>
      </c>
      <c r="B15" s="11">
        <f t="shared" si="1"/>
        <v>2</v>
      </c>
      <c r="C15" s="15">
        <v>0</v>
      </c>
      <c r="D15" s="13">
        <f t="shared" si="2"/>
        <v>2</v>
      </c>
      <c r="E15" s="16">
        <v>0</v>
      </c>
      <c r="F15" s="13">
        <v>2</v>
      </c>
      <c r="G15" s="16">
        <v>0</v>
      </c>
      <c r="H15" s="16">
        <v>0</v>
      </c>
      <c r="I15" s="16">
        <v>0</v>
      </c>
      <c r="J15" s="16">
        <v>0</v>
      </c>
    </row>
    <row r="16" spans="1:10" ht="18" customHeight="1">
      <c r="A16" s="1" t="s">
        <v>38</v>
      </c>
      <c r="B16" s="11">
        <f t="shared" si="1"/>
        <v>1</v>
      </c>
      <c r="C16" s="15">
        <v>0</v>
      </c>
      <c r="D16" s="13">
        <f t="shared" si="2"/>
        <v>1</v>
      </c>
      <c r="E16" s="16">
        <v>0</v>
      </c>
      <c r="F16" s="16">
        <v>0</v>
      </c>
      <c r="G16" s="16">
        <v>0</v>
      </c>
      <c r="H16" s="13">
        <v>1</v>
      </c>
      <c r="I16" s="16">
        <v>0</v>
      </c>
      <c r="J16" s="16">
        <v>0</v>
      </c>
    </row>
    <row r="17" spans="1:10" ht="18" customHeight="1">
      <c r="A17" s="2" t="s">
        <v>40</v>
      </c>
      <c r="B17" s="18">
        <f t="shared" si="1"/>
        <v>1</v>
      </c>
      <c r="C17" s="19">
        <v>1</v>
      </c>
      <c r="D17" s="19">
        <f t="shared" si="2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ht="15.75" customHeight="1"/>
    <row r="19" ht="15.75" customHeight="1"/>
    <row r="20" ht="15.75" customHeight="1"/>
  </sheetData>
  <mergeCells count="6">
    <mergeCell ref="D3:D4"/>
    <mergeCell ref="J3:J4"/>
    <mergeCell ref="A2:A4"/>
    <mergeCell ref="B2:B4"/>
    <mergeCell ref="C2:C4"/>
    <mergeCell ref="D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A33" sqref="A33"/>
    </sheetView>
  </sheetViews>
  <sheetFormatPr defaultColWidth="8.66015625" defaultRowHeight="18"/>
  <cols>
    <col min="1" max="1" width="10.66015625" style="0" customWidth="1"/>
    <col min="2" max="10" width="6.33203125" style="0" customWidth="1"/>
  </cols>
  <sheetData>
    <row r="1" spans="1:11" ht="20.25" customHeight="1">
      <c r="A1" s="2" t="s">
        <v>43</v>
      </c>
      <c r="B1" s="9"/>
      <c r="C1" s="9"/>
      <c r="D1" s="9"/>
      <c r="E1" s="9"/>
      <c r="F1" s="9"/>
      <c r="G1" s="9"/>
      <c r="H1" s="9"/>
      <c r="I1" s="40" t="s">
        <v>0</v>
      </c>
      <c r="J1" s="40"/>
      <c r="K1" s="8"/>
    </row>
    <row r="2" spans="1:11" ht="20.25" customHeight="1">
      <c r="A2" s="36" t="s">
        <v>26</v>
      </c>
      <c r="B2" s="34" t="s">
        <v>44</v>
      </c>
      <c r="C2" s="44"/>
      <c r="D2" s="44"/>
      <c r="E2" s="42" t="s">
        <v>27</v>
      </c>
      <c r="F2" s="43"/>
      <c r="G2" s="45"/>
      <c r="H2" s="42" t="s">
        <v>28</v>
      </c>
      <c r="I2" s="43"/>
      <c r="J2" s="43"/>
      <c r="K2" s="8"/>
    </row>
    <row r="3" spans="1:11" ht="20.25" customHeight="1">
      <c r="A3" s="38"/>
      <c r="B3" s="35"/>
      <c r="C3" s="28" t="s">
        <v>2</v>
      </c>
      <c r="D3" s="28" t="s">
        <v>3</v>
      </c>
      <c r="E3" s="46" t="s">
        <v>42</v>
      </c>
      <c r="F3" s="47" t="s">
        <v>2</v>
      </c>
      <c r="G3" s="28" t="s">
        <v>3</v>
      </c>
      <c r="H3" s="28" t="s">
        <v>42</v>
      </c>
      <c r="I3" s="28" t="s">
        <v>2</v>
      </c>
      <c r="J3" s="28" t="s">
        <v>3</v>
      </c>
      <c r="K3" s="8"/>
    </row>
    <row r="4" spans="1:11" ht="20.25" customHeight="1">
      <c r="A4" s="7" t="s">
        <v>45</v>
      </c>
      <c r="B4" s="11">
        <f>SUM(B6:B16)</f>
        <v>4530</v>
      </c>
      <c r="C4" s="13">
        <f>SUM(C6:C16)</f>
        <v>1963</v>
      </c>
      <c r="D4" s="13">
        <f>SUM(D6:D16)</f>
        <v>2567</v>
      </c>
      <c r="E4" s="11">
        <f>SUM(F4:G4)</f>
        <v>187</v>
      </c>
      <c r="F4" s="17">
        <f>SUM(F6:F16)</f>
        <v>9</v>
      </c>
      <c r="G4" s="13">
        <f>SUM(G6:G16)</f>
        <v>178</v>
      </c>
      <c r="H4" s="11">
        <f>SUM(I4:J4)</f>
        <v>4343</v>
      </c>
      <c r="I4" s="13">
        <f>SUM(I6:I16)</f>
        <v>1954</v>
      </c>
      <c r="J4" s="13">
        <f>SUM(J6:J16)</f>
        <v>2389</v>
      </c>
      <c r="K4" s="8"/>
    </row>
    <row r="5" spans="1:11" ht="20.25" customHeight="1">
      <c r="A5" s="6"/>
      <c r="B5" s="11"/>
      <c r="C5" s="13"/>
      <c r="D5" s="13"/>
      <c r="E5" s="11"/>
      <c r="F5" s="17"/>
      <c r="G5" s="13"/>
      <c r="H5" s="11"/>
      <c r="I5" s="13"/>
      <c r="J5" s="13"/>
      <c r="K5" s="8"/>
    </row>
    <row r="6" spans="1:11" ht="20.25" customHeight="1">
      <c r="A6" s="1" t="s">
        <v>46</v>
      </c>
      <c r="B6" s="11">
        <f aca="true" t="shared" si="0" ref="B6:B16">C6+D6</f>
        <v>2141</v>
      </c>
      <c r="C6" s="13">
        <f aca="true" t="shared" si="1" ref="C6:C16">F6+I6</f>
        <v>1064</v>
      </c>
      <c r="D6" s="13">
        <f aca="true" t="shared" si="2" ref="D6:D16">G6+J6</f>
        <v>1077</v>
      </c>
      <c r="E6" s="11">
        <f aca="true" t="shared" si="3" ref="E6:E16">SUM(F6:G6)</f>
        <v>0</v>
      </c>
      <c r="F6" s="17">
        <v>0</v>
      </c>
      <c r="G6" s="13">
        <v>0</v>
      </c>
      <c r="H6" s="11">
        <f aca="true" t="shared" si="4" ref="H6:H16">SUM(I6:J6)</f>
        <v>2141</v>
      </c>
      <c r="I6" s="13">
        <v>1064</v>
      </c>
      <c r="J6" s="13">
        <v>1077</v>
      </c>
      <c r="K6" s="8"/>
    </row>
    <row r="7" spans="1:11" ht="20.25" customHeight="1">
      <c r="A7" s="1" t="s">
        <v>47</v>
      </c>
      <c r="B7" s="11">
        <f t="shared" si="0"/>
        <v>786</v>
      </c>
      <c r="C7" s="13">
        <f t="shared" si="1"/>
        <v>259</v>
      </c>
      <c r="D7" s="13">
        <f t="shared" si="2"/>
        <v>527</v>
      </c>
      <c r="E7" s="11">
        <f t="shared" si="3"/>
        <v>138</v>
      </c>
      <c r="F7" s="17">
        <v>6</v>
      </c>
      <c r="G7" s="13">
        <v>132</v>
      </c>
      <c r="H7" s="11">
        <f t="shared" si="4"/>
        <v>648</v>
      </c>
      <c r="I7" s="13">
        <v>253</v>
      </c>
      <c r="J7" s="13">
        <v>395</v>
      </c>
      <c r="K7" s="8"/>
    </row>
    <row r="8" spans="1:11" ht="20.25" customHeight="1">
      <c r="A8" s="1" t="s">
        <v>48</v>
      </c>
      <c r="B8" s="11">
        <f t="shared" si="0"/>
        <v>288</v>
      </c>
      <c r="C8" s="13">
        <f t="shared" si="1"/>
        <v>71</v>
      </c>
      <c r="D8" s="13">
        <f t="shared" si="2"/>
        <v>217</v>
      </c>
      <c r="E8" s="11">
        <f t="shared" si="3"/>
        <v>0</v>
      </c>
      <c r="F8" s="17">
        <v>0</v>
      </c>
      <c r="G8" s="13">
        <v>0</v>
      </c>
      <c r="H8" s="11">
        <f t="shared" si="4"/>
        <v>288</v>
      </c>
      <c r="I8" s="13">
        <v>71</v>
      </c>
      <c r="J8" s="13">
        <v>217</v>
      </c>
      <c r="K8" s="8"/>
    </row>
    <row r="9" spans="1:11" ht="20.25" customHeight="1">
      <c r="A9" s="1" t="s">
        <v>49</v>
      </c>
      <c r="B9" s="11">
        <f t="shared" si="0"/>
        <v>134</v>
      </c>
      <c r="C9" s="13">
        <f t="shared" si="1"/>
        <v>54</v>
      </c>
      <c r="D9" s="13">
        <f t="shared" si="2"/>
        <v>80</v>
      </c>
      <c r="E9" s="11">
        <f t="shared" si="3"/>
        <v>0</v>
      </c>
      <c r="F9" s="17">
        <v>0</v>
      </c>
      <c r="G9" s="13">
        <v>0</v>
      </c>
      <c r="H9" s="11">
        <f t="shared" si="4"/>
        <v>134</v>
      </c>
      <c r="I9" s="13">
        <v>54</v>
      </c>
      <c r="J9" s="13">
        <v>80</v>
      </c>
      <c r="K9" s="8"/>
    </row>
    <row r="10" spans="1:13" ht="20.25" customHeight="1">
      <c r="A10" s="1" t="s">
        <v>50</v>
      </c>
      <c r="B10" s="11">
        <f t="shared" si="0"/>
        <v>84</v>
      </c>
      <c r="C10" s="13">
        <f t="shared" si="1"/>
        <v>27</v>
      </c>
      <c r="D10" s="13">
        <f t="shared" si="2"/>
        <v>57</v>
      </c>
      <c r="E10" s="11">
        <f t="shared" si="3"/>
        <v>0</v>
      </c>
      <c r="F10" s="17">
        <v>0</v>
      </c>
      <c r="G10" s="13">
        <v>0</v>
      </c>
      <c r="H10" s="11">
        <f t="shared" si="4"/>
        <v>84</v>
      </c>
      <c r="I10" s="13">
        <v>27</v>
      </c>
      <c r="J10" s="13">
        <v>57</v>
      </c>
      <c r="K10" s="8"/>
      <c r="M10" t="s">
        <v>10</v>
      </c>
    </row>
    <row r="11" spans="1:11" ht="20.25" customHeight="1">
      <c r="A11" s="1" t="s">
        <v>51</v>
      </c>
      <c r="B11" s="11">
        <f t="shared" si="0"/>
        <v>330</v>
      </c>
      <c r="C11" s="13">
        <f t="shared" si="1"/>
        <v>165</v>
      </c>
      <c r="D11" s="13">
        <f t="shared" si="2"/>
        <v>165</v>
      </c>
      <c r="E11" s="11">
        <f t="shared" si="3"/>
        <v>0</v>
      </c>
      <c r="F11" s="17">
        <v>0</v>
      </c>
      <c r="G11" s="13">
        <v>0</v>
      </c>
      <c r="H11" s="11">
        <f t="shared" si="4"/>
        <v>330</v>
      </c>
      <c r="I11" s="13">
        <v>165</v>
      </c>
      <c r="J11" s="13">
        <v>165</v>
      </c>
      <c r="K11" s="8"/>
    </row>
    <row r="12" spans="1:11" ht="20.25" customHeight="1">
      <c r="A12" s="1" t="s">
        <v>52</v>
      </c>
      <c r="B12" s="11">
        <f t="shared" si="0"/>
        <v>95</v>
      </c>
      <c r="C12" s="13">
        <f t="shared" si="1"/>
        <v>50</v>
      </c>
      <c r="D12" s="13">
        <f t="shared" si="2"/>
        <v>45</v>
      </c>
      <c r="E12" s="11">
        <f t="shared" si="3"/>
        <v>0</v>
      </c>
      <c r="F12" s="17">
        <v>0</v>
      </c>
      <c r="G12" s="13">
        <v>0</v>
      </c>
      <c r="H12" s="11">
        <f t="shared" si="4"/>
        <v>95</v>
      </c>
      <c r="I12" s="13">
        <v>50</v>
      </c>
      <c r="J12" s="13">
        <v>45</v>
      </c>
      <c r="K12" s="8"/>
    </row>
    <row r="13" spans="1:11" ht="20.25" customHeight="1">
      <c r="A13" s="1" t="s">
        <v>24</v>
      </c>
      <c r="B13" s="11">
        <f t="shared" si="0"/>
        <v>74</v>
      </c>
      <c r="C13" s="13">
        <f t="shared" si="1"/>
        <v>39</v>
      </c>
      <c r="D13" s="13">
        <f t="shared" si="2"/>
        <v>35</v>
      </c>
      <c r="E13" s="11">
        <f t="shared" si="3"/>
        <v>0</v>
      </c>
      <c r="F13" s="17">
        <v>0</v>
      </c>
      <c r="G13" s="13">
        <v>0</v>
      </c>
      <c r="H13" s="11">
        <f t="shared" si="4"/>
        <v>74</v>
      </c>
      <c r="I13" s="13">
        <v>39</v>
      </c>
      <c r="J13" s="13">
        <v>35</v>
      </c>
      <c r="K13" s="8"/>
    </row>
    <row r="14" spans="1:11" ht="20.25" customHeight="1">
      <c r="A14" s="1" t="s">
        <v>37</v>
      </c>
      <c r="B14" s="11">
        <f t="shared" si="0"/>
        <v>425</v>
      </c>
      <c r="C14" s="13">
        <f t="shared" si="1"/>
        <v>218</v>
      </c>
      <c r="D14" s="13">
        <f t="shared" si="2"/>
        <v>207</v>
      </c>
      <c r="E14" s="11">
        <f t="shared" si="3"/>
        <v>0</v>
      </c>
      <c r="F14" s="17">
        <v>0</v>
      </c>
      <c r="G14" s="13">
        <v>0</v>
      </c>
      <c r="H14" s="11">
        <f t="shared" si="4"/>
        <v>425</v>
      </c>
      <c r="I14" s="13">
        <v>218</v>
      </c>
      <c r="J14" s="13">
        <v>207</v>
      </c>
      <c r="K14" s="8"/>
    </row>
    <row r="15" spans="1:11" ht="20.25" customHeight="1">
      <c r="A15" s="1" t="s">
        <v>39</v>
      </c>
      <c r="B15" s="11">
        <f t="shared" si="0"/>
        <v>124</v>
      </c>
      <c r="C15" s="13">
        <f t="shared" si="1"/>
        <v>13</v>
      </c>
      <c r="D15" s="13">
        <f t="shared" si="2"/>
        <v>111</v>
      </c>
      <c r="E15" s="11">
        <f t="shared" si="3"/>
        <v>0</v>
      </c>
      <c r="F15" s="17">
        <v>0</v>
      </c>
      <c r="G15" s="13">
        <v>0</v>
      </c>
      <c r="H15" s="11">
        <f t="shared" si="4"/>
        <v>124</v>
      </c>
      <c r="I15" s="13">
        <v>13</v>
      </c>
      <c r="J15" s="13">
        <v>111</v>
      </c>
      <c r="K15" s="8"/>
    </row>
    <row r="16" spans="1:11" ht="20.25" customHeight="1">
      <c r="A16" s="2" t="s">
        <v>41</v>
      </c>
      <c r="B16" s="18">
        <f t="shared" si="0"/>
        <v>49</v>
      </c>
      <c r="C16" s="19">
        <f t="shared" si="1"/>
        <v>3</v>
      </c>
      <c r="D16" s="19">
        <f t="shared" si="2"/>
        <v>46</v>
      </c>
      <c r="E16" s="18">
        <f t="shared" si="3"/>
        <v>49</v>
      </c>
      <c r="F16" s="19">
        <v>3</v>
      </c>
      <c r="G16" s="19">
        <v>46</v>
      </c>
      <c r="H16" s="18">
        <f t="shared" si="4"/>
        <v>0</v>
      </c>
      <c r="I16" s="19">
        <v>0</v>
      </c>
      <c r="J16" s="19">
        <v>0</v>
      </c>
      <c r="K16" s="8"/>
    </row>
    <row r="17" spans="1:11" ht="18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ht="18" customHeight="1">
      <c r="K18" s="8"/>
    </row>
    <row r="19" ht="18" customHeight="1">
      <c r="K19" s="8"/>
    </row>
  </sheetData>
  <mergeCells count="5">
    <mergeCell ref="A2:A3"/>
    <mergeCell ref="B2:B3"/>
    <mergeCell ref="I1:J1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32" sqref="A32"/>
    </sheetView>
  </sheetViews>
  <sheetFormatPr defaultColWidth="8.66015625" defaultRowHeight="18"/>
  <cols>
    <col min="1" max="1" width="10.58203125" style="0" customWidth="1"/>
    <col min="2" max="2" width="8" style="0" customWidth="1"/>
    <col min="3" max="4" width="7.33203125" style="0" customWidth="1"/>
    <col min="5" max="5" width="7.66015625" style="0" customWidth="1"/>
    <col min="6" max="6" width="7" style="0" customWidth="1"/>
    <col min="7" max="7" width="8" style="0" customWidth="1"/>
    <col min="8" max="9" width="7.08203125" style="0" customWidth="1"/>
  </cols>
  <sheetData>
    <row r="1" spans="1:9" ht="18.75" customHeight="1">
      <c r="A1" s="2" t="s">
        <v>72</v>
      </c>
      <c r="B1" s="9"/>
      <c r="C1" s="9"/>
      <c r="D1" s="9"/>
      <c r="E1" s="9"/>
      <c r="F1" s="9"/>
      <c r="G1" s="9"/>
      <c r="H1" s="9"/>
      <c r="I1" s="5" t="s">
        <v>0</v>
      </c>
    </row>
    <row r="2" spans="1:9" ht="18.75" customHeight="1">
      <c r="A2" s="36" t="s">
        <v>73</v>
      </c>
      <c r="B2" s="34" t="s">
        <v>74</v>
      </c>
      <c r="C2" s="44"/>
      <c r="D2" s="44"/>
      <c r="E2" s="34" t="s">
        <v>75</v>
      </c>
      <c r="F2" s="44"/>
      <c r="G2" s="34" t="s">
        <v>76</v>
      </c>
      <c r="H2" s="44"/>
      <c r="I2" s="44"/>
    </row>
    <row r="3" spans="1:9" ht="18.75" customHeight="1">
      <c r="A3" s="37"/>
      <c r="B3" s="41"/>
      <c r="C3" s="31" t="s">
        <v>77</v>
      </c>
      <c r="D3" s="31" t="s">
        <v>78</v>
      </c>
      <c r="E3" s="41"/>
      <c r="F3" s="31" t="s">
        <v>78</v>
      </c>
      <c r="G3" s="41"/>
      <c r="H3" s="31" t="s">
        <v>78</v>
      </c>
      <c r="I3" s="31" t="s">
        <v>78</v>
      </c>
    </row>
    <row r="4" spans="1:9" ht="18.75" customHeight="1">
      <c r="A4" s="37"/>
      <c r="B4" s="41"/>
      <c r="C4" s="31" t="s">
        <v>4</v>
      </c>
      <c r="D4" s="31" t="s">
        <v>5</v>
      </c>
      <c r="E4" s="41"/>
      <c r="F4" s="31" t="s">
        <v>5</v>
      </c>
      <c r="G4" s="41"/>
      <c r="H4" s="31" t="s">
        <v>4</v>
      </c>
      <c r="I4" s="31" t="s">
        <v>5</v>
      </c>
    </row>
    <row r="5" spans="1:9" ht="18.75" customHeight="1">
      <c r="A5" s="38"/>
      <c r="B5" s="35"/>
      <c r="C5" s="28" t="s">
        <v>6</v>
      </c>
      <c r="D5" s="28" t="s">
        <v>7</v>
      </c>
      <c r="E5" s="35"/>
      <c r="F5" s="28" t="s">
        <v>7</v>
      </c>
      <c r="G5" s="35"/>
      <c r="H5" s="28" t="s">
        <v>6</v>
      </c>
      <c r="I5" s="28" t="s">
        <v>7</v>
      </c>
    </row>
    <row r="6" spans="1:9" ht="18.75" customHeight="1">
      <c r="A6" s="50" t="s">
        <v>80</v>
      </c>
      <c r="B6" s="27">
        <f>SUM(B7:B8)</f>
        <v>2348</v>
      </c>
      <c r="C6" s="51">
        <f aca="true" t="shared" si="0" ref="C6:I6">SUM(C7:C8)</f>
        <v>23</v>
      </c>
      <c r="D6" s="29">
        <f t="shared" si="0"/>
        <v>1354</v>
      </c>
      <c r="E6" s="27">
        <f t="shared" si="0"/>
        <v>37</v>
      </c>
      <c r="F6" s="51">
        <f t="shared" si="0"/>
        <v>33</v>
      </c>
      <c r="G6" s="51">
        <f t="shared" si="0"/>
        <v>2311</v>
      </c>
      <c r="H6" s="51">
        <f t="shared" si="0"/>
        <v>23</v>
      </c>
      <c r="I6" s="51">
        <f t="shared" si="0"/>
        <v>1321</v>
      </c>
    </row>
    <row r="7" spans="1:9" ht="18.75" customHeight="1">
      <c r="A7" s="48" t="s">
        <v>81</v>
      </c>
      <c r="B7" s="31">
        <f>SUM(B11,B15,B19)</f>
        <v>1111</v>
      </c>
      <c r="C7" s="48">
        <f aca="true" t="shared" si="1" ref="C7:I7">SUM(C11,C15,C19)</f>
        <v>5</v>
      </c>
      <c r="D7" s="30">
        <f t="shared" si="1"/>
        <v>660</v>
      </c>
      <c r="E7" s="31">
        <f t="shared" si="1"/>
        <v>1</v>
      </c>
      <c r="F7" s="48">
        <f t="shared" si="1"/>
        <v>1</v>
      </c>
      <c r="G7" s="48">
        <f t="shared" si="1"/>
        <v>1110</v>
      </c>
      <c r="H7" s="48">
        <f t="shared" si="1"/>
        <v>5</v>
      </c>
      <c r="I7" s="48">
        <f t="shared" si="1"/>
        <v>659</v>
      </c>
    </row>
    <row r="8" spans="1:9" ht="18.75" customHeight="1">
      <c r="A8" s="48" t="s">
        <v>82</v>
      </c>
      <c r="B8" s="31">
        <f>SUM(B12,B16,B20)</f>
        <v>1237</v>
      </c>
      <c r="C8" s="48">
        <f aca="true" t="shared" si="2" ref="C8:I8">SUM(C12,C16,C20)</f>
        <v>18</v>
      </c>
      <c r="D8" s="30">
        <f t="shared" si="2"/>
        <v>694</v>
      </c>
      <c r="E8" s="31">
        <f t="shared" si="2"/>
        <v>36</v>
      </c>
      <c r="F8" s="48">
        <f t="shared" si="2"/>
        <v>32</v>
      </c>
      <c r="G8" s="48">
        <f t="shared" si="2"/>
        <v>1201</v>
      </c>
      <c r="H8" s="48">
        <f t="shared" si="2"/>
        <v>18</v>
      </c>
      <c r="I8" s="48">
        <f t="shared" si="2"/>
        <v>662</v>
      </c>
    </row>
    <row r="9" spans="1:9" ht="18.75" customHeight="1">
      <c r="A9" s="48"/>
      <c r="B9" s="31"/>
      <c r="C9" s="48"/>
      <c r="D9" s="48"/>
      <c r="E9" s="31"/>
      <c r="F9" s="48"/>
      <c r="G9" s="48"/>
      <c r="H9" s="48"/>
      <c r="I9" s="48"/>
    </row>
    <row r="10" spans="1:9" ht="18.75" customHeight="1">
      <c r="A10" s="49" t="s">
        <v>8</v>
      </c>
      <c r="B10" s="11">
        <f aca="true" t="shared" si="3" ref="B10:I10">B11+B12</f>
        <v>339</v>
      </c>
      <c r="C10" s="17">
        <f t="shared" si="3"/>
        <v>23</v>
      </c>
      <c r="D10" s="17">
        <f t="shared" si="3"/>
        <v>0</v>
      </c>
      <c r="E10" s="11">
        <f t="shared" si="3"/>
        <v>0</v>
      </c>
      <c r="F10" s="17">
        <f t="shared" si="3"/>
        <v>0</v>
      </c>
      <c r="G10" s="17">
        <f t="shared" si="3"/>
        <v>339</v>
      </c>
      <c r="H10" s="17">
        <f t="shared" si="3"/>
        <v>23</v>
      </c>
      <c r="I10" s="17">
        <f t="shared" si="3"/>
        <v>0</v>
      </c>
    </row>
    <row r="11" spans="1:9" ht="18.75" customHeight="1">
      <c r="A11" s="7" t="s">
        <v>2</v>
      </c>
      <c r="B11" s="11">
        <f aca="true" t="shared" si="4" ref="B11:B20">E11+G11</f>
        <v>89</v>
      </c>
      <c r="C11" s="17">
        <f>H11</f>
        <v>5</v>
      </c>
      <c r="D11" s="17">
        <f>F11+I11</f>
        <v>0</v>
      </c>
      <c r="E11" s="21">
        <v>0</v>
      </c>
      <c r="F11" s="22">
        <v>0</v>
      </c>
      <c r="G11" s="13">
        <v>89</v>
      </c>
      <c r="H11" s="13">
        <v>5</v>
      </c>
      <c r="I11" s="22">
        <v>0</v>
      </c>
    </row>
    <row r="12" spans="1:9" ht="18.75" customHeight="1">
      <c r="A12" s="7" t="s">
        <v>3</v>
      </c>
      <c r="B12" s="11">
        <f t="shared" si="4"/>
        <v>250</v>
      </c>
      <c r="C12" s="17">
        <f>H12</f>
        <v>18</v>
      </c>
      <c r="D12" s="17">
        <f>F12+I12</f>
        <v>0</v>
      </c>
      <c r="E12" s="21">
        <v>0</v>
      </c>
      <c r="F12" s="22">
        <v>0</v>
      </c>
      <c r="G12" s="13">
        <v>250</v>
      </c>
      <c r="H12" s="13">
        <v>18</v>
      </c>
      <c r="I12" s="22">
        <v>0</v>
      </c>
    </row>
    <row r="13" spans="1:9" ht="18.75" customHeight="1">
      <c r="A13" s="7"/>
      <c r="B13" s="11"/>
      <c r="C13" s="17"/>
      <c r="D13" s="17"/>
      <c r="E13" s="21"/>
      <c r="F13" s="22"/>
      <c r="G13" s="13"/>
      <c r="H13" s="13"/>
      <c r="I13" s="22"/>
    </row>
    <row r="14" spans="1:9" ht="18.75" customHeight="1">
      <c r="A14" s="49" t="s">
        <v>9</v>
      </c>
      <c r="B14" s="11">
        <f t="shared" si="4"/>
        <v>1918</v>
      </c>
      <c r="C14" s="17">
        <f aca="true" t="shared" si="5" ref="C14:I14">C15+C16</f>
        <v>0</v>
      </c>
      <c r="D14" s="17">
        <f t="shared" si="5"/>
        <v>1354</v>
      </c>
      <c r="E14" s="11">
        <f t="shared" si="5"/>
        <v>37</v>
      </c>
      <c r="F14" s="17">
        <f t="shared" si="5"/>
        <v>33</v>
      </c>
      <c r="G14" s="17">
        <f t="shared" si="5"/>
        <v>1881</v>
      </c>
      <c r="H14" s="17">
        <f t="shared" si="5"/>
        <v>0</v>
      </c>
      <c r="I14" s="17">
        <f t="shared" si="5"/>
        <v>1321</v>
      </c>
    </row>
    <row r="15" spans="1:11" ht="18.75" customHeight="1">
      <c r="A15" s="7" t="s">
        <v>2</v>
      </c>
      <c r="B15" s="11">
        <f t="shared" si="4"/>
        <v>980</v>
      </c>
      <c r="C15" s="17">
        <f>H15</f>
        <v>0</v>
      </c>
      <c r="D15" s="17">
        <f>F15+I15</f>
        <v>660</v>
      </c>
      <c r="E15" s="11">
        <v>1</v>
      </c>
      <c r="F15" s="13">
        <v>1</v>
      </c>
      <c r="G15" s="13">
        <v>979</v>
      </c>
      <c r="H15" s="22">
        <v>0</v>
      </c>
      <c r="I15" s="13">
        <v>659</v>
      </c>
      <c r="K15" t="s">
        <v>10</v>
      </c>
    </row>
    <row r="16" spans="1:9" ht="18.75" customHeight="1">
      <c r="A16" s="7" t="s">
        <v>3</v>
      </c>
      <c r="B16" s="11">
        <f t="shared" si="4"/>
        <v>938</v>
      </c>
      <c r="C16" s="17">
        <f>H16</f>
        <v>0</v>
      </c>
      <c r="D16" s="17">
        <f>F16+I16</f>
        <v>694</v>
      </c>
      <c r="E16" s="11">
        <v>36</v>
      </c>
      <c r="F16" s="13">
        <v>32</v>
      </c>
      <c r="G16" s="13">
        <v>902</v>
      </c>
      <c r="H16" s="22">
        <v>0</v>
      </c>
      <c r="I16" s="13">
        <v>662</v>
      </c>
    </row>
    <row r="17" spans="1:9" ht="18.75" customHeight="1">
      <c r="A17" s="7"/>
      <c r="B17" s="11"/>
      <c r="C17" s="17"/>
      <c r="D17" s="17"/>
      <c r="E17" s="11"/>
      <c r="F17" s="13"/>
      <c r="G17" s="13"/>
      <c r="H17" s="22"/>
      <c r="I17" s="13"/>
    </row>
    <row r="18" spans="1:9" ht="18.75" customHeight="1">
      <c r="A18" s="49" t="s">
        <v>11</v>
      </c>
      <c r="B18" s="11">
        <f t="shared" si="4"/>
        <v>91</v>
      </c>
      <c r="C18" s="22" t="s">
        <v>12</v>
      </c>
      <c r="D18" s="22" t="s">
        <v>12</v>
      </c>
      <c r="E18" s="11">
        <f>E19+E20</f>
        <v>0</v>
      </c>
      <c r="F18" s="22" t="s">
        <v>12</v>
      </c>
      <c r="G18" s="17">
        <f>G19+G20</f>
        <v>91</v>
      </c>
      <c r="H18" s="22" t="s">
        <v>12</v>
      </c>
      <c r="I18" s="22" t="s">
        <v>12</v>
      </c>
    </row>
    <row r="19" spans="1:9" ht="18.75" customHeight="1">
      <c r="A19" s="7" t="s">
        <v>2</v>
      </c>
      <c r="B19" s="11">
        <f t="shared" si="4"/>
        <v>42</v>
      </c>
      <c r="C19" s="22" t="s">
        <v>12</v>
      </c>
      <c r="D19" s="22" t="s">
        <v>12</v>
      </c>
      <c r="E19" s="21">
        <v>0</v>
      </c>
      <c r="F19" s="22" t="s">
        <v>12</v>
      </c>
      <c r="G19" s="22">
        <v>42</v>
      </c>
      <c r="H19" s="22" t="s">
        <v>12</v>
      </c>
      <c r="I19" s="22" t="s">
        <v>12</v>
      </c>
    </row>
    <row r="20" spans="1:9" ht="18.75" customHeight="1">
      <c r="A20" s="10" t="s">
        <v>3</v>
      </c>
      <c r="B20" s="18">
        <f t="shared" si="4"/>
        <v>49</v>
      </c>
      <c r="C20" s="23" t="s">
        <v>12</v>
      </c>
      <c r="D20" s="23" t="s">
        <v>12</v>
      </c>
      <c r="E20" s="24">
        <v>0</v>
      </c>
      <c r="F20" s="23" t="s">
        <v>12</v>
      </c>
      <c r="G20" s="19">
        <v>49</v>
      </c>
      <c r="H20" s="23" t="s">
        <v>12</v>
      </c>
      <c r="I20" s="23" t="s">
        <v>12</v>
      </c>
    </row>
    <row r="21" spans="1:9" ht="18.75" customHeight="1">
      <c r="A21" s="1" t="s">
        <v>79</v>
      </c>
      <c r="B21" s="8"/>
      <c r="C21" s="8"/>
      <c r="D21" s="8"/>
      <c r="E21" s="8"/>
      <c r="F21" s="8"/>
      <c r="G21" s="8"/>
      <c r="H21" s="8"/>
      <c r="I21" s="8"/>
    </row>
    <row r="22" spans="1:9" ht="20.2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8" customHeight="1">
      <c r="A23" s="8"/>
      <c r="B23" s="8"/>
      <c r="C23" s="8"/>
      <c r="D23" s="8"/>
      <c r="E23" s="8"/>
      <c r="F23" s="8"/>
      <c r="G23" s="8"/>
      <c r="H23" s="8"/>
      <c r="I23" s="8"/>
    </row>
    <row r="24" ht="18" customHeight="1"/>
    <row r="25" ht="18" customHeight="1"/>
  </sheetData>
  <mergeCells count="4">
    <mergeCell ref="A2:A5"/>
    <mergeCell ref="B2:B5"/>
    <mergeCell ref="E2:E5"/>
    <mergeCell ref="G2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7"/>
  <sheetViews>
    <sheetView showGridLines="0" workbookViewId="0" topLeftCell="A1">
      <selection activeCell="A38" sqref="A38"/>
    </sheetView>
  </sheetViews>
  <sheetFormatPr defaultColWidth="8.66015625" defaultRowHeight="18"/>
  <cols>
    <col min="1" max="1" width="10.66015625" style="6" customWidth="1"/>
    <col min="2" max="9" width="7.5" style="6" customWidth="1"/>
    <col min="10" max="16384" width="8.83203125" style="6" customWidth="1"/>
  </cols>
  <sheetData>
    <row r="1" spans="1:9" ht="18" customHeight="1">
      <c r="A1" s="2" t="s">
        <v>53</v>
      </c>
      <c r="B1" s="3"/>
      <c r="C1" s="3"/>
      <c r="D1" s="3"/>
      <c r="E1" s="3"/>
      <c r="F1" s="3"/>
      <c r="G1" s="3"/>
      <c r="H1" s="3"/>
      <c r="I1" s="5" t="s">
        <v>0</v>
      </c>
    </row>
    <row r="2" spans="1:9" ht="18" customHeight="1">
      <c r="A2" s="36" t="s">
        <v>54</v>
      </c>
      <c r="B2" s="42" t="s">
        <v>55</v>
      </c>
      <c r="C2" s="43"/>
      <c r="D2" s="43"/>
      <c r="E2" s="43"/>
      <c r="F2" s="45"/>
      <c r="G2" s="52" t="s">
        <v>56</v>
      </c>
      <c r="H2" s="53"/>
      <c r="I2" s="53"/>
    </row>
    <row r="3" spans="1:9" ht="18" customHeight="1">
      <c r="A3" s="37"/>
      <c r="B3" s="32" t="s">
        <v>57</v>
      </c>
      <c r="C3" s="42" t="s">
        <v>58</v>
      </c>
      <c r="D3" s="45"/>
      <c r="E3" s="42" t="s">
        <v>59</v>
      </c>
      <c r="F3" s="45"/>
      <c r="G3" s="32" t="s">
        <v>57</v>
      </c>
      <c r="H3" s="32" t="s">
        <v>60</v>
      </c>
      <c r="I3" s="34" t="s">
        <v>61</v>
      </c>
    </row>
    <row r="4" spans="1:9" ht="18" customHeight="1">
      <c r="A4" s="38"/>
      <c r="B4" s="33"/>
      <c r="C4" s="28" t="s">
        <v>2</v>
      </c>
      <c r="D4" s="28" t="s">
        <v>3</v>
      </c>
      <c r="E4" s="28" t="s">
        <v>2</v>
      </c>
      <c r="F4" s="28" t="s">
        <v>3</v>
      </c>
      <c r="G4" s="33"/>
      <c r="H4" s="33"/>
      <c r="I4" s="35"/>
    </row>
    <row r="5" spans="1:9" ht="18" customHeight="1">
      <c r="A5" s="7" t="s">
        <v>62</v>
      </c>
      <c r="B5" s="11">
        <f aca="true" t="shared" si="0" ref="B5:I5">SUM(B7:B17)</f>
        <v>318</v>
      </c>
      <c r="C5" s="13">
        <f t="shared" si="0"/>
        <v>0</v>
      </c>
      <c r="D5" s="13">
        <f t="shared" si="0"/>
        <v>11</v>
      </c>
      <c r="E5" s="13">
        <f t="shared" si="0"/>
        <v>130</v>
      </c>
      <c r="F5" s="13">
        <f t="shared" si="0"/>
        <v>177</v>
      </c>
      <c r="G5" s="11">
        <f t="shared" si="0"/>
        <v>95</v>
      </c>
      <c r="H5" s="13">
        <f t="shared" si="0"/>
        <v>7</v>
      </c>
      <c r="I5" s="13">
        <f t="shared" si="0"/>
        <v>88</v>
      </c>
    </row>
    <row r="6" spans="2:9" ht="18" customHeight="1">
      <c r="B6" s="14"/>
      <c r="C6" s="16"/>
      <c r="D6" s="16"/>
      <c r="E6" s="16"/>
      <c r="F6" s="16"/>
      <c r="G6" s="14"/>
      <c r="H6" s="16"/>
      <c r="I6" s="16"/>
    </row>
    <row r="7" spans="1:9" ht="18" customHeight="1">
      <c r="A7" s="1" t="s">
        <v>63</v>
      </c>
      <c r="B7" s="11">
        <f aca="true" t="shared" si="1" ref="B7:B17">SUM(C7:F7)</f>
        <v>125</v>
      </c>
      <c r="C7" s="16">
        <v>0</v>
      </c>
      <c r="D7" s="16">
        <v>0</v>
      </c>
      <c r="E7" s="13">
        <v>76</v>
      </c>
      <c r="F7" s="13">
        <v>49</v>
      </c>
      <c r="G7" s="11">
        <f aca="true" t="shared" si="2" ref="G7:G17">SUM(H7:I7)</f>
        <v>39</v>
      </c>
      <c r="H7" s="16">
        <v>0</v>
      </c>
      <c r="I7" s="13">
        <v>39</v>
      </c>
    </row>
    <row r="8" spans="1:9" ht="18" customHeight="1">
      <c r="A8" s="1" t="s">
        <v>64</v>
      </c>
      <c r="B8" s="11">
        <f t="shared" si="1"/>
        <v>49</v>
      </c>
      <c r="C8" s="16">
        <v>0</v>
      </c>
      <c r="D8" s="13">
        <v>6</v>
      </c>
      <c r="E8" s="13">
        <v>12</v>
      </c>
      <c r="F8" s="13">
        <v>31</v>
      </c>
      <c r="G8" s="11">
        <f t="shared" si="2"/>
        <v>14</v>
      </c>
      <c r="H8" s="13">
        <v>6</v>
      </c>
      <c r="I8" s="13">
        <v>8</v>
      </c>
    </row>
    <row r="9" spans="1:9" ht="18" customHeight="1">
      <c r="A9" s="1" t="s">
        <v>65</v>
      </c>
      <c r="B9" s="11">
        <f t="shared" si="1"/>
        <v>22</v>
      </c>
      <c r="C9" s="16">
        <v>0</v>
      </c>
      <c r="D9" s="16">
        <v>0</v>
      </c>
      <c r="E9" s="16">
        <v>2</v>
      </c>
      <c r="F9" s="13">
        <v>20</v>
      </c>
      <c r="G9" s="11">
        <f t="shared" si="2"/>
        <v>3</v>
      </c>
      <c r="H9" s="16">
        <v>0</v>
      </c>
      <c r="I9" s="13">
        <v>3</v>
      </c>
    </row>
    <row r="10" spans="1:9" ht="18" customHeight="1">
      <c r="A10" s="1" t="s">
        <v>66</v>
      </c>
      <c r="B10" s="11">
        <f t="shared" si="1"/>
        <v>16</v>
      </c>
      <c r="C10" s="16">
        <v>0</v>
      </c>
      <c r="D10" s="16">
        <v>0</v>
      </c>
      <c r="E10" s="16">
        <v>4</v>
      </c>
      <c r="F10" s="13">
        <v>12</v>
      </c>
      <c r="G10" s="11">
        <f t="shared" si="2"/>
        <v>6</v>
      </c>
      <c r="H10" s="16">
        <v>0</v>
      </c>
      <c r="I10" s="16">
        <v>6</v>
      </c>
    </row>
    <row r="11" spans="1:9" ht="18" customHeight="1">
      <c r="A11" s="1" t="s">
        <v>67</v>
      </c>
      <c r="B11" s="11">
        <f t="shared" si="1"/>
        <v>5</v>
      </c>
      <c r="C11" s="16">
        <v>0</v>
      </c>
      <c r="D11" s="16">
        <v>0</v>
      </c>
      <c r="E11" s="16">
        <v>0</v>
      </c>
      <c r="F11" s="13">
        <v>5</v>
      </c>
      <c r="G11" s="11">
        <f t="shared" si="2"/>
        <v>1</v>
      </c>
      <c r="H11" s="16">
        <v>0</v>
      </c>
      <c r="I11" s="16">
        <v>1</v>
      </c>
    </row>
    <row r="12" spans="1:9" ht="18" customHeight="1">
      <c r="A12" s="1" t="s">
        <v>68</v>
      </c>
      <c r="B12" s="11">
        <f t="shared" si="1"/>
        <v>35</v>
      </c>
      <c r="C12" s="16">
        <v>0</v>
      </c>
      <c r="D12" s="16">
        <v>0</v>
      </c>
      <c r="E12" s="13">
        <v>11</v>
      </c>
      <c r="F12" s="13">
        <v>24</v>
      </c>
      <c r="G12" s="11">
        <f t="shared" si="2"/>
        <v>5</v>
      </c>
      <c r="H12" s="16">
        <v>0</v>
      </c>
      <c r="I12" s="13">
        <v>5</v>
      </c>
    </row>
    <row r="13" spans="1:9" ht="18" customHeight="1">
      <c r="A13" s="1" t="s">
        <v>69</v>
      </c>
      <c r="B13" s="11">
        <f t="shared" si="1"/>
        <v>12</v>
      </c>
      <c r="C13" s="16">
        <v>0</v>
      </c>
      <c r="D13" s="16">
        <v>0</v>
      </c>
      <c r="E13" s="13">
        <v>4</v>
      </c>
      <c r="F13" s="13">
        <v>8</v>
      </c>
      <c r="G13" s="11">
        <f t="shared" si="2"/>
        <v>3</v>
      </c>
      <c r="H13" s="16">
        <v>0</v>
      </c>
      <c r="I13" s="13">
        <v>3</v>
      </c>
    </row>
    <row r="14" spans="1:9" ht="18" customHeight="1">
      <c r="A14" s="1" t="s">
        <v>24</v>
      </c>
      <c r="B14" s="11">
        <f t="shared" si="1"/>
        <v>8</v>
      </c>
      <c r="C14" s="16">
        <v>0</v>
      </c>
      <c r="D14" s="16">
        <v>0</v>
      </c>
      <c r="E14" s="13">
        <v>3</v>
      </c>
      <c r="F14" s="13">
        <v>5</v>
      </c>
      <c r="G14" s="11">
        <f t="shared" si="2"/>
        <v>5</v>
      </c>
      <c r="H14" s="16">
        <v>0</v>
      </c>
      <c r="I14" s="13">
        <v>5</v>
      </c>
    </row>
    <row r="15" spans="1:9" ht="18" customHeight="1">
      <c r="A15" s="1" t="s">
        <v>37</v>
      </c>
      <c r="B15" s="11">
        <f t="shared" si="1"/>
        <v>29</v>
      </c>
      <c r="C15" s="16">
        <v>0</v>
      </c>
      <c r="D15" s="16">
        <v>0</v>
      </c>
      <c r="E15" s="13">
        <v>18</v>
      </c>
      <c r="F15" s="13">
        <v>11</v>
      </c>
      <c r="G15" s="11">
        <f t="shared" si="2"/>
        <v>15</v>
      </c>
      <c r="H15" s="16">
        <v>0</v>
      </c>
      <c r="I15" s="13">
        <v>15</v>
      </c>
    </row>
    <row r="16" spans="1:9" ht="18" customHeight="1">
      <c r="A16" s="1" t="s">
        <v>70</v>
      </c>
      <c r="B16" s="11">
        <f t="shared" si="1"/>
        <v>12</v>
      </c>
      <c r="C16" s="16">
        <v>0</v>
      </c>
      <c r="D16" s="16">
        <v>0</v>
      </c>
      <c r="E16" s="16">
        <v>0</v>
      </c>
      <c r="F16" s="13">
        <v>12</v>
      </c>
      <c r="G16" s="11">
        <f t="shared" si="2"/>
        <v>3</v>
      </c>
      <c r="H16" s="16">
        <v>0</v>
      </c>
      <c r="I16" s="13">
        <v>3</v>
      </c>
    </row>
    <row r="17" spans="1:9" ht="18" customHeight="1">
      <c r="A17" s="2" t="s">
        <v>71</v>
      </c>
      <c r="B17" s="18">
        <f t="shared" si="1"/>
        <v>5</v>
      </c>
      <c r="C17" s="20">
        <v>0</v>
      </c>
      <c r="D17" s="19">
        <v>5</v>
      </c>
      <c r="E17" s="20">
        <v>0</v>
      </c>
      <c r="F17" s="20">
        <v>0</v>
      </c>
      <c r="G17" s="18">
        <f t="shared" si="2"/>
        <v>1</v>
      </c>
      <c r="H17" s="20">
        <v>1</v>
      </c>
      <c r="I17" s="20">
        <v>0</v>
      </c>
    </row>
    <row r="18" ht="15.75" customHeight="1"/>
    <row r="19" ht="15.75" customHeight="1"/>
    <row r="20" ht="15.75" customHeight="1"/>
  </sheetData>
  <mergeCells count="9">
    <mergeCell ref="G2:I2"/>
    <mergeCell ref="G3:G4"/>
    <mergeCell ref="H3:H4"/>
    <mergeCell ref="I3:I4"/>
    <mergeCell ref="B2:F2"/>
    <mergeCell ref="A2:A4"/>
    <mergeCell ref="B3:B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2001-11-20T00:30:06Z</cp:lastPrinted>
  <dcterms:created xsi:type="dcterms:W3CDTF">1998-12-18T07:20:32Z</dcterms:created>
  <dcterms:modified xsi:type="dcterms:W3CDTF">2002-11-14T01:36:55Z</dcterms:modified>
  <cp:category/>
  <cp:version/>
  <cp:contentType/>
  <cp:contentStatus/>
</cp:coreProperties>
</file>