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390" windowHeight="12480" activeTab="6"/>
  </bookViews>
  <sheets>
    <sheet name="様式１－１" sheetId="1" r:id="rId1"/>
    <sheet name="様式３" sheetId="2" r:id="rId2"/>
    <sheet name="様式３ －1" sheetId="3" r:id="rId3"/>
    <sheet name="様式３ －２" sheetId="4" r:id="rId4"/>
    <sheet name="様式３ －３" sheetId="5" r:id="rId5"/>
    <sheet name="様式４－１" sheetId="6" r:id="rId6"/>
    <sheet name="様式５－１" sheetId="7" r:id="rId7"/>
  </sheets>
  <definedNames>
    <definedName name="_xlnm.Print_Area" localSheetId="0">'様式１－１'!$A$1:$L$57</definedName>
    <definedName name="_xlnm.Print_Area" localSheetId="1">'様式３'!$A$1:$L$57</definedName>
    <definedName name="_xlnm.Print_Area" localSheetId="2">'様式３ －1'!$A$1:$K$40</definedName>
  </definedNames>
  <calcPr fullCalcOnLoad="1"/>
</workbook>
</file>

<file path=xl/sharedStrings.xml><?xml version="1.0" encoding="utf-8"?>
<sst xmlns="http://schemas.openxmlformats.org/spreadsheetml/2006/main" count="694" uniqueCount="177">
  <si>
    <t>品目</t>
  </si>
  <si>
    <t>規格</t>
  </si>
  <si>
    <t>単位</t>
  </si>
  <si>
    <t>数量</t>
  </si>
  <si>
    <t>当初単価</t>
  </si>
  <si>
    <t>購入金額</t>
  </si>
  <si>
    <t>購入単価</t>
  </si>
  <si>
    <t>購入年月</t>
  </si>
  <si>
    <t>差額</t>
  </si>
  <si>
    <t>備考</t>
  </si>
  <si>
    <t>発注者</t>
  </si>
  <si>
    <t>殿</t>
  </si>
  <si>
    <t>請負者</t>
  </si>
  <si>
    <t>商号又は名称</t>
  </si>
  <si>
    <t>代表者氏名</t>
  </si>
  <si>
    <t>記</t>
  </si>
  <si>
    <t>○鋼</t>
  </si>
  <si>
    <t>○鋼　計</t>
  </si>
  <si>
    <t>○</t>
  </si>
  <si>
    <t>ｔ</t>
  </si>
  <si>
    <t>○○．○</t>
  </si>
  <si>
    <t>○○○．○</t>
  </si>
  <si>
    <t>○○，○○○</t>
  </si>
  <si>
    <t>○○○，○○○</t>
  </si>
  <si>
    <t>○，○○○，○○○</t>
  </si>
  <si>
    <t>○鋼合計</t>
  </si>
  <si>
    <t>鋼材類　合計</t>
  </si>
  <si>
    <t>□油</t>
  </si>
  <si>
    <t>□油　計</t>
  </si>
  <si>
    <t>Ｌ</t>
  </si>
  <si>
    <t>○○○</t>
  </si>
  <si>
    <t>○，○○○</t>
  </si>
  <si>
    <t>□油合計</t>
  </si>
  <si>
    <t>△油</t>
  </si>
  <si>
    <t>△油　計</t>
  </si>
  <si>
    <t>△油合計</t>
  </si>
  <si>
    <t>燃料油　合計</t>
  </si>
  <si>
    <t>変動額</t>
  </si>
  <si>
    <t>単品スライド請求額</t>
  </si>
  <si>
    <t>【記載例】</t>
  </si>
  <si>
    <t>工事名：</t>
  </si>
  <si>
    <t>（注）</t>
  </si>
  <si>
    <t>当初想定
金額</t>
  </si>
  <si>
    <t>品目</t>
  </si>
  <si>
    <t>請負代金額変更請求額計算書</t>
  </si>
  <si>
    <t>　単品スライド条項に伴う請負代金額の変更請求額の内訳は、下記のとおりです。</t>
  </si>
  <si>
    <t>購入先</t>
  </si>
  <si>
    <t>○○商社</t>
  </si>
  <si>
    <t>□□石油</t>
  </si>
  <si>
    <t>△△石油</t>
  </si>
  <si>
    <t>請負代金額の変更の対象材料計算総括表</t>
  </si>
  <si>
    <t>使用した
建設機械名</t>
  </si>
  <si>
    <t>使用目的</t>
  </si>
  <si>
    <t>軽油</t>
  </si>
  <si>
    <t>購入数量（証明済み）合計</t>
  </si>
  <si>
    <t>１．２号</t>
  </si>
  <si>
    <t>○○石油</t>
  </si>
  <si>
    <t>現場内重機</t>
  </si>
  <si>
    <t>別添○○</t>
  </si>
  <si>
    <t>Ｌ</t>
  </si>
  <si>
    <t>各種資機材の材料証明書</t>
  </si>
  <si>
    <t>再生骨材</t>
  </si>
  <si>
    <t>40㎜</t>
  </si>
  <si>
    <t></t>
  </si>
  <si>
    <t>○○砕石</t>
  </si>
  <si>
    <t>出荷元</t>
  </si>
  <si>
    <t>搬入年月</t>
  </si>
  <si>
    <t>品目</t>
  </si>
  <si>
    <t>運搬費の内燃料代</t>
  </si>
  <si>
    <t>重建設機械</t>
  </si>
  <si>
    <t>ブルドーザ
２１ｔ級</t>
  </si>
  <si>
    <t>回</t>
  </si>
  <si>
    <t>-</t>
  </si>
  <si>
    <t>□□リース</t>
  </si>
  <si>
    <t>計</t>
  </si>
  <si>
    <t>建設機械の貨物自動車等による運搬にかかる運搬金額計算総括表（提出資料）</t>
  </si>
  <si>
    <t>建設機械名・規格</t>
  </si>
  <si>
    <t>路面切削機</t>
  </si>
  <si>
    <t>機材搬入所在地</t>
  </si>
  <si>
    <t>現場所在地</t>
  </si>
  <si>
    <t>機械搬出場所</t>
  </si>
  <si>
    <t>運搬車両</t>
  </si>
  <si>
    <t>運　　　　　　　賃</t>
  </si>
  <si>
    <t>機械名</t>
  </si>
  <si>
    <t>（ｔ積）</t>
  </si>
  <si>
    <t>運搬距離</t>
  </si>
  <si>
    <t>（㎞）</t>
  </si>
  <si>
    <t>積載重量</t>
  </si>
  <si>
    <t>（ｔ）</t>
  </si>
  <si>
    <t>基本運賃</t>
  </si>
  <si>
    <t>×（</t>
  </si>
  <si>
    <t>特大品</t>
  </si>
  <si>
    <t>＋</t>
  </si>
  <si>
    <t>悪路</t>
  </si>
  <si>
    <t>深夜早朝</t>
  </si>
  <si>
    <t>冬期割増</t>
  </si>
  <si>
    <t>地区割増
その他</t>
  </si>
  <si>
    <t>＝</t>
  </si>
  <si>
    <t>合計</t>
  </si>
  <si>
    <t>セミトレーラー</t>
  </si>
  <si>
    <t>○○市○○</t>
  </si>
  <si>
    <t>□□市□□</t>
  </si>
  <si>
    <t>）＋</t>
  </si>
  <si>
    <t>重建設機械の分解、組立、および輸送にかかる運搬金額計算総括表（提出資料）</t>
  </si>
  <si>
    <t>ブルドーザ２１ｔ級</t>
  </si>
  <si>
    <t>トラック</t>
  </si>
  <si>
    <t>合計往復</t>
  </si>
  <si>
    <t>仮設材（鋼矢板、H形鋼、覆工板等）の運搬にかかる運搬金額計算総括表（提出資料）</t>
  </si>
  <si>
    <t>台数</t>
  </si>
  <si>
    <t>数量（ｔ）</t>
  </si>
  <si>
    <t>×</t>
  </si>
  <si>
    <t>Ｈ形鋼（１２ｍ以内）</t>
  </si>
  <si>
    <t>仮設材</t>
  </si>
  <si>
    <t>Ｈ形鋼</t>
  </si>
  <si>
    <t>品　　目</t>
  </si>
  <si>
    <t>規　　格</t>
  </si>
  <si>
    <t>数　　量</t>
  </si>
  <si>
    <t>備　　考</t>
  </si>
  <si>
    <t>○○○○工事に係る物価の変動に基づくスライド額計算書</t>
  </si>
  <si>
    <t>②設計書金額
（消費税相当額含む）</t>
  </si>
  <si>
    <t>③既済部分出来形金額
（消費税相当額含む）</t>
  </si>
  <si>
    <t>④スライド対象請負金額（①－③）
（消費税相当額含む）</t>
  </si>
  <si>
    <r>
      <t>⑤（Ｍ</t>
    </r>
    <r>
      <rPr>
        <vertAlign val="subscript"/>
        <sz val="12"/>
        <rFont val="ＭＳ Ｐゴシック"/>
        <family val="3"/>
      </rPr>
      <t>鋼（変更）</t>
    </r>
    <r>
      <rPr>
        <sz val="12"/>
        <rFont val="ＭＳ Ｐゴシック"/>
        <family val="3"/>
      </rPr>
      <t>－Ｍ</t>
    </r>
    <r>
      <rPr>
        <vertAlign val="subscript"/>
        <sz val="12"/>
        <rFont val="ＭＳ Ｐゴシック"/>
        <family val="3"/>
      </rPr>
      <t>鋼（当初）</t>
    </r>
    <r>
      <rPr>
        <sz val="12"/>
        <rFont val="ＭＳ Ｐゴシック"/>
        <family val="3"/>
      </rPr>
      <t>）
　　又は（請負の購入金額・鋼－Ｍ</t>
    </r>
    <r>
      <rPr>
        <vertAlign val="subscript"/>
        <sz val="12"/>
        <rFont val="ＭＳ Ｐゴシック"/>
        <family val="3"/>
      </rPr>
      <t>鋼（当初）</t>
    </r>
    <r>
      <rPr>
        <sz val="12"/>
        <rFont val="ＭＳ Ｐゴシック"/>
        <family val="3"/>
      </rPr>
      <t>）
　　の安い方
　　（消費税含む・落札率考慮）</t>
    </r>
  </si>
  <si>
    <t>１）スライド額（Ｓ）</t>
  </si>
  <si>
    <t>　　Ｓ＝（Ｍ鋼（変更）－Ｍ鋼（当初））＋（Ｍ油（変更）－Ｍ油（当初））－Ｐ×1／100</t>
  </si>
  <si>
    <t>　　　＝⑤＋⑥－④×1/100＝</t>
  </si>
  <si>
    <r>
      <t xml:space="preserve"> </t>
    </r>
    <r>
      <rPr>
        <sz val="11"/>
        <rFont val="ＭＳ Ｐゴシック"/>
        <family val="3"/>
      </rPr>
      <t xml:space="preserve">         </t>
    </r>
    <r>
      <rPr>
        <sz val="11"/>
        <rFont val="ＭＳ Ｐゴシック"/>
        <family val="3"/>
      </rPr>
      <t>Ｍ鋼（当初）,Ｍ油（当初） ＝｛ｐ１×Ｄ１＋ｐ２×Ｄ２＋……＋ｐｍ×Ｄｍ｝×ｋ×105／100</t>
    </r>
  </si>
  <si>
    <r>
      <t xml:space="preserve"> </t>
    </r>
    <r>
      <rPr>
        <sz val="11"/>
        <rFont val="ＭＳ Ｐゴシック"/>
        <family val="3"/>
      </rPr>
      <t xml:space="preserve">         </t>
    </r>
    <r>
      <rPr>
        <sz val="11"/>
        <rFont val="ＭＳ Ｐゴシック"/>
        <family val="3"/>
      </rPr>
      <t>Ｍ鋼（変更）,Ｍ油（変更） ＝｛p'１×Ｄ１＋p'２×Ｄ２＋……＋p'ｍ×Ｄｍ｝×ｋ×105／100</t>
    </r>
  </si>
  <si>
    <r>
      <t xml:space="preserve"> </t>
    </r>
    <r>
      <rPr>
        <sz val="11"/>
        <rFont val="ＭＳ Ｐゴシック"/>
        <family val="3"/>
      </rPr>
      <t xml:space="preserve">               </t>
    </r>
    <r>
      <rPr>
        <sz val="11"/>
        <rFont val="ＭＳ Ｐゴシック"/>
        <family val="3"/>
      </rPr>
      <t>Ｍ鋼（当初）,Ｍ油（当初） ：価格変動前の鋼材類又は燃料油の金額</t>
    </r>
  </si>
  <si>
    <r>
      <t xml:space="preserve"> </t>
    </r>
    <r>
      <rPr>
        <sz val="11"/>
        <rFont val="ＭＳ Ｐゴシック"/>
        <family val="3"/>
      </rPr>
      <t xml:space="preserve">               </t>
    </r>
    <r>
      <rPr>
        <sz val="11"/>
        <rFont val="ＭＳ Ｐゴシック"/>
        <family val="3"/>
      </rPr>
      <t>Ｍ鋼（変更）,Ｍ油（変更） ：価格変動後の鋼材類又は燃料油の金額</t>
    </r>
  </si>
  <si>
    <t>　　　　　　　　Ｓ　：スライド額</t>
  </si>
  <si>
    <t>　　　　　　　　ｐ　：設計時点における各対象材料の単価</t>
  </si>
  <si>
    <t>　　　　　　　　ｐ’：３の規定に基づき算定した価格変動後における各対象材料の単価</t>
  </si>
  <si>
    <t>　　　　　　　　Ｄ　：４の規定に基づき各対象材料について算定した対象数量</t>
  </si>
  <si>
    <t>　　　　　　　　ｋ　：落札率</t>
  </si>
  <si>
    <t>　　　　　　　　Ｐ　：スライド対象請負代金額</t>
  </si>
  <si>
    <t>円</t>
  </si>
  <si>
    <t>円（千円未満切り捨て）</t>
  </si>
  <si>
    <t>　１．　購入先、購入単価、購入数量等を証明できる場合は、その資料（納品書等）を添付の上、併せて監督職員に提出すること。
　　　　証明できない場合は、概算数量を記載の上、その算出根拠を記した書類を提出すること。</t>
  </si>
  <si>
    <t>　２．　対象材料は、品目毎および購入年月毎にとりまとめるものとする。なお、とりまとめ数量欄が足りない場合は、別紙にとり
　　　まとめるものとする。但し、同一の品目で同一年月でも複数の単価がある場合は、区分するものとする。
　　　　また、当該品目が同一月で複数の工種や機械で使用されている場合、監督職員より工種や機械毎等の内訳を提出する
　　　よう要求があった場合など、追加資料が必要な場合がある。　</t>
  </si>
  <si>
    <t>ダンプ</t>
  </si>
  <si>
    <t>現場～○○地先
（流用先）運搬</t>
  </si>
  <si>
    <t>購入数量（未証明）合計</t>
  </si>
  <si>
    <t>（様式３）</t>
  </si>
  <si>
    <t>（様式３－２）</t>
  </si>
  <si>
    <t>（様式３－３）</t>
  </si>
  <si>
    <r>
      <t>⑥（Ｍ</t>
    </r>
    <r>
      <rPr>
        <vertAlign val="subscript"/>
        <sz val="12"/>
        <rFont val="ＭＳ Ｐゴシック"/>
        <family val="3"/>
      </rPr>
      <t>油（変更）</t>
    </r>
    <r>
      <rPr>
        <sz val="12"/>
        <rFont val="ＭＳ Ｐゴシック"/>
        <family val="3"/>
      </rPr>
      <t>－Ｍ</t>
    </r>
    <r>
      <rPr>
        <vertAlign val="subscript"/>
        <sz val="12"/>
        <rFont val="ＭＳ Ｐゴシック"/>
        <family val="3"/>
      </rPr>
      <t>油（当初）</t>
    </r>
    <r>
      <rPr>
        <sz val="12"/>
        <rFont val="ＭＳ Ｐゴシック"/>
        <family val="3"/>
      </rPr>
      <t>）
　　又は（請負の購入金額・油－Ｍ</t>
    </r>
    <r>
      <rPr>
        <vertAlign val="subscript"/>
        <sz val="12"/>
        <rFont val="ＭＳ Ｐゴシック"/>
        <family val="3"/>
      </rPr>
      <t>油（当初）</t>
    </r>
    <r>
      <rPr>
        <sz val="12"/>
        <rFont val="ＭＳ Ｐゴシック"/>
        <family val="3"/>
      </rPr>
      <t>）
　　の安い方
　　（消費税含む・落札率考慮）</t>
    </r>
  </si>
  <si>
    <t>工事請負契約約款第２５条第５項の対象材料内訳書</t>
  </si>
  <si>
    <t>①請負代金額（スライド額含まず）
（消費税額含む）</t>
  </si>
  <si>
    <t>スライド額（Ｓ）＝</t>
  </si>
  <si>
    <t>　１．　当様式は、スライド請求時（様式１と同時に提出）及びスライド協議開始時に提出する。</t>
  </si>
  <si>
    <r>
      <t>　</t>
    </r>
    <r>
      <rPr>
        <sz val="11"/>
        <rFont val="ＭＳ Ｐゴシック"/>
        <family val="3"/>
      </rPr>
      <t>２．　購入先、購入単価、購入数量等を証明できる場合は、その資料（納品書等）を添付の上、併せて監督職員に提出すること。
　　　　証明できない場合は、概算数量を記載の上、その算出根拠を記した書類を提出すること。</t>
    </r>
  </si>
  <si>
    <r>
      <t>　</t>
    </r>
    <r>
      <rPr>
        <sz val="11"/>
        <rFont val="ＭＳ Ｐゴシック"/>
        <family val="3"/>
      </rPr>
      <t>３．　対象材料は、品目毎および購入年月毎にとりまとめるものとする。なお、とりまとめ数量欄が足りない場合は、複数
　　　枚になってもよい。</t>
    </r>
  </si>
  <si>
    <t>令和○○年○○月○○日</t>
  </si>
  <si>
    <t>R○年△月　計</t>
  </si>
  <si>
    <t>　令和○○年○○月○○日付けで通知のあった請負代金額の変更に必要な購入した価格等について、下記のとおり資料を提出します。</t>
  </si>
  <si>
    <t>R4年4月</t>
  </si>
  <si>
    <t>R4年5月</t>
  </si>
  <si>
    <t>R4年6月</t>
  </si>
  <si>
    <t>R4年7月</t>
  </si>
  <si>
    <t>R4年8月</t>
  </si>
  <si>
    <t>R4年9月</t>
  </si>
  <si>
    <t>R4年10月</t>
  </si>
  <si>
    <t>R4年11月</t>
  </si>
  <si>
    <t>R4年12月</t>
  </si>
  <si>
    <t>受注者</t>
  </si>
  <si>
    <t>　商号又は名称</t>
  </si>
  <si>
    <t>　代表者氏名</t>
  </si>
  <si>
    <t>R○年△月</t>
  </si>
  <si>
    <t>（様式３－1）</t>
  </si>
  <si>
    <t>請負代金額変更請求概算額計算書</t>
  </si>
  <si>
    <t>　工事請負契約約款第２５条第５項に基づく請負代金額の変更請求概算額の内訳は、下記のとおりです。</t>
  </si>
  <si>
    <t>　４．　変動額から受注者の負担額を差し引いて、単品スライド請求額を算出する計算過程を、別紙に記載すること。</t>
  </si>
  <si>
    <t>　５．　詳細に数量計算が出来る場合は、様式－３を用いてもよい。</t>
  </si>
  <si>
    <t>（様式５－１）</t>
  </si>
  <si>
    <t>（様式１－１）</t>
  </si>
  <si>
    <t>（様式４－１）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</si>
</sst>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5">
    <font>
      <sz val="11"/>
      <name val="ＭＳ Ｐゴシック"/>
      <family val="3"/>
    </font>
    <font>
      <sz val="6"/>
      <name val="ＭＳ Ｐゴシック"/>
      <family val="3"/>
    </font>
    <font>
      <sz val="10"/>
      <name val="ＭＳ Ｐゴシック"/>
      <family val="3"/>
    </font>
    <font>
      <sz val="16"/>
      <name val="ＭＳ Ｐゴシック"/>
      <family val="3"/>
    </font>
    <font>
      <sz val="14"/>
      <name val="ＭＳ Ｐゴシック"/>
      <family val="3"/>
    </font>
    <font>
      <sz val="8"/>
      <name val="ＭＳ Ｐゴシック"/>
      <family val="3"/>
    </font>
    <font>
      <sz val="12"/>
      <name val="ＭＳ Ｐゴシック"/>
      <family val="3"/>
    </font>
    <font>
      <vertAlign val="subscrip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style="thin"/>
      <bottom style="dotted"/>
    </border>
    <border>
      <left style="thin"/>
      <right>
        <color indexed="63"/>
      </right>
      <top>
        <color indexed="63"/>
      </top>
      <bottom style="thin"/>
    </border>
    <border>
      <left style="thin"/>
      <right>
        <color indexed="63"/>
      </right>
      <top style="thin"/>
      <bottom style="thin"/>
    </border>
    <border>
      <left style="double"/>
      <right style="thin"/>
      <top>
        <color indexed="63"/>
      </top>
      <bottom style="thin"/>
    </border>
    <border>
      <left style="double"/>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double"/>
      <top style="thin"/>
      <bottom style="thin"/>
    </border>
    <border>
      <left style="double"/>
      <right>
        <color indexed="63"/>
      </right>
      <top style="thin"/>
      <bottom style="thin"/>
    </border>
    <border>
      <left style="thick"/>
      <right style="thick"/>
      <top style="thick"/>
      <bottom style="thick"/>
    </border>
    <border>
      <left>
        <color indexed="63"/>
      </left>
      <right style="thin"/>
      <top style="thin"/>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5">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1" fillId="0" borderId="10" xfId="0" applyFont="1" applyBorder="1" applyAlignment="1">
      <alignment horizontal="right" vertical="center"/>
    </xf>
    <xf numFmtId="0" fontId="2" fillId="0" borderId="10" xfId="0" applyFont="1" applyBorder="1" applyAlignment="1">
      <alignment horizontal="right" vertical="center"/>
    </xf>
    <xf numFmtId="0" fontId="0" fillId="0" borderId="10" xfId="0" applyBorder="1" applyAlignment="1">
      <alignment horizontal="right" vertical="center"/>
    </xf>
    <xf numFmtId="0" fontId="2"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vertical="center"/>
    </xf>
    <xf numFmtId="38" fontId="0" fillId="0" borderId="10" xfId="48" applyFont="1" applyBorder="1" applyAlignment="1">
      <alignment horizontal="right" vertical="center"/>
    </xf>
    <xf numFmtId="38" fontId="0" fillId="0" borderId="10" xfId="0" applyNumberFormat="1" applyBorder="1" applyAlignment="1">
      <alignment vertical="center"/>
    </xf>
    <xf numFmtId="0" fontId="2" fillId="0" borderId="10" xfId="0" applyFont="1" applyBorder="1" applyAlignment="1">
      <alignment horizontal="left" vertical="center"/>
    </xf>
    <xf numFmtId="0" fontId="0" fillId="0" borderId="14" xfId="0" applyBorder="1" applyAlignment="1">
      <alignment vertical="center"/>
    </xf>
    <xf numFmtId="0" fontId="2"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2" fillId="0" borderId="17"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38" fontId="0" fillId="0" borderId="10" xfId="0" applyNumberFormat="1" applyBorder="1" applyAlignment="1">
      <alignment horizontal="right" vertical="center"/>
    </xf>
    <xf numFmtId="0" fontId="4" fillId="0" borderId="19" xfId="0" applyFont="1" applyBorder="1" applyAlignment="1">
      <alignment horizontal="left" vertical="center"/>
    </xf>
    <xf numFmtId="38" fontId="0" fillId="0" borderId="18" xfId="48" applyFont="1" applyBorder="1" applyAlignment="1">
      <alignment horizontal="right" vertical="center"/>
    </xf>
    <xf numFmtId="0" fontId="0" fillId="0" borderId="20" xfId="0" applyBorder="1" applyAlignment="1">
      <alignment horizontal="center" vertical="center"/>
    </xf>
    <xf numFmtId="38" fontId="0" fillId="0" borderId="10" xfId="48" applyFont="1" applyBorder="1" applyAlignment="1">
      <alignment vertical="center"/>
    </xf>
    <xf numFmtId="38" fontId="0" fillId="0" borderId="20" xfId="48" applyFont="1" applyBorder="1" applyAlignment="1">
      <alignment vertical="center"/>
    </xf>
    <xf numFmtId="38" fontId="0" fillId="0" borderId="18" xfId="48" applyFont="1" applyBorder="1" applyAlignment="1">
      <alignment vertical="center"/>
    </xf>
    <xf numFmtId="38" fontId="0" fillId="0" borderId="10" xfId="48" applyFont="1" applyBorder="1" applyAlignment="1">
      <alignment horizontal="right" vertical="center"/>
    </xf>
    <xf numFmtId="38" fontId="0" fillId="0" borderId="10" xfId="48" applyFont="1" applyBorder="1" applyAlignment="1">
      <alignment horizontal="center" vertical="center"/>
    </xf>
    <xf numFmtId="40" fontId="0" fillId="0" borderId="10" xfId="48" applyNumberFormat="1" applyFont="1" applyBorder="1" applyAlignment="1">
      <alignment vertical="center"/>
    </xf>
    <xf numFmtId="38" fontId="0" fillId="0" borderId="0" xfId="48" applyFont="1" applyBorder="1" applyAlignment="1">
      <alignment horizontal="center" vertical="center"/>
    </xf>
    <xf numFmtId="38" fontId="0" fillId="0" borderId="0" xfId="48" applyFont="1" applyBorder="1" applyAlignment="1">
      <alignment horizontal="right" vertical="center"/>
    </xf>
    <xf numFmtId="40" fontId="2" fillId="0" borderId="0" xfId="48" applyNumberFormat="1" applyFont="1" applyBorder="1" applyAlignment="1">
      <alignment horizontal="center" vertical="center"/>
    </xf>
    <xf numFmtId="38" fontId="2" fillId="0" borderId="0" xfId="48" applyFont="1" applyBorder="1" applyAlignment="1">
      <alignment horizontal="center" vertical="center"/>
    </xf>
    <xf numFmtId="38" fontId="0" fillId="0" borderId="0" xfId="48" applyFont="1" applyBorder="1" applyAlignment="1">
      <alignment vertical="center"/>
    </xf>
    <xf numFmtId="0" fontId="0" fillId="0" borderId="19" xfId="0" applyFont="1" applyBorder="1" applyAlignment="1">
      <alignment horizontal="right" vertical="center"/>
    </xf>
    <xf numFmtId="0" fontId="0" fillId="0" borderId="10" xfId="0" applyBorder="1" applyAlignment="1">
      <alignment horizontal="left" vertical="center"/>
    </xf>
    <xf numFmtId="177" fontId="0" fillId="0" borderId="20" xfId="48" applyNumberFormat="1" applyFont="1" applyBorder="1" applyAlignment="1">
      <alignment horizontal="right" vertical="center"/>
    </xf>
    <xf numFmtId="177" fontId="0" fillId="0" borderId="20" xfId="48" applyNumberFormat="1" applyFont="1" applyBorder="1" applyAlignment="1">
      <alignment horizontal="right" vertical="center"/>
    </xf>
    <xf numFmtId="40" fontId="0" fillId="0" borderId="10" xfId="48" applyNumberFormat="1" applyFont="1" applyBorder="1" applyAlignment="1">
      <alignment horizontal="center" vertical="center"/>
    </xf>
    <xf numFmtId="38" fontId="0" fillId="0" borderId="20" xfId="48" applyNumberFormat="1" applyFont="1" applyBorder="1" applyAlignment="1">
      <alignment horizontal="right" vertical="center"/>
    </xf>
    <xf numFmtId="38" fontId="0" fillId="0" borderId="18" xfId="48" applyFont="1" applyBorder="1" applyAlignment="1">
      <alignment horizontal="center" vertical="center"/>
    </xf>
    <xf numFmtId="38" fontId="0" fillId="0" borderId="21" xfId="48" applyFont="1" applyBorder="1" applyAlignment="1">
      <alignment horizontal="center" vertical="center"/>
    </xf>
    <xf numFmtId="38" fontId="0" fillId="0" borderId="10" xfId="48"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0" fillId="0" borderId="0" xfId="0" applyFont="1" applyAlignment="1">
      <alignment vertical="center"/>
    </xf>
    <xf numFmtId="38" fontId="6" fillId="0" borderId="10" xfId="48" applyFont="1" applyBorder="1" applyAlignment="1">
      <alignment vertical="center"/>
    </xf>
    <xf numFmtId="38" fontId="6" fillId="0" borderId="22" xfId="48" applyFont="1" applyBorder="1" applyAlignment="1">
      <alignment vertical="center"/>
    </xf>
    <xf numFmtId="0" fontId="0" fillId="0" borderId="23" xfId="0"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Alignment="1">
      <alignment horizontal="right" vertical="center"/>
    </xf>
    <xf numFmtId="0" fontId="44" fillId="0" borderId="10"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vertical="center"/>
    </xf>
    <xf numFmtId="0" fontId="1" fillId="0" borderId="1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10" xfId="0" applyBorder="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4" fillId="0" borderId="19" xfId="0" applyFont="1" applyBorder="1" applyAlignment="1">
      <alignment horizontal="left"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4" fillId="0" borderId="0" xfId="0" applyFont="1" applyBorder="1" applyAlignment="1">
      <alignment horizontal="left" vertical="center"/>
    </xf>
    <xf numFmtId="0" fontId="0" fillId="0" borderId="10"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38" fontId="0" fillId="0" borderId="21" xfId="48" applyFont="1" applyBorder="1" applyAlignment="1">
      <alignment horizontal="center" vertical="center"/>
    </xf>
    <xf numFmtId="38" fontId="0" fillId="0" borderId="18" xfId="48" applyFont="1" applyBorder="1" applyAlignment="1">
      <alignment horizontal="center" vertical="center"/>
    </xf>
    <xf numFmtId="38" fontId="5" fillId="0" borderId="21" xfId="48" applyFont="1" applyBorder="1" applyAlignment="1">
      <alignment horizontal="center" vertical="center"/>
    </xf>
    <xf numFmtId="38" fontId="5" fillId="0" borderId="18" xfId="48" applyFont="1" applyBorder="1" applyAlignment="1">
      <alignment horizontal="center" vertical="center"/>
    </xf>
    <xf numFmtId="0" fontId="4" fillId="0" borderId="0" xfId="0" applyFont="1" applyAlignment="1">
      <alignment horizontal="center" vertical="center"/>
    </xf>
    <xf numFmtId="0" fontId="6" fillId="0" borderId="15"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5" xfId="0" applyFont="1" applyBorder="1" applyAlignment="1">
      <alignment horizontal="left" vertical="center" wrapText="1"/>
    </xf>
    <xf numFmtId="0" fontId="6" fillId="0" borderId="31" xfId="0" applyFont="1" applyBorder="1" applyAlignment="1">
      <alignment horizontal="left" vertical="center" wrapText="1"/>
    </xf>
    <xf numFmtId="0" fontId="6" fillId="0" borderId="18" xfId="0" applyFont="1" applyBorder="1" applyAlignment="1">
      <alignment horizontal="left" vertical="center" wrapText="1"/>
    </xf>
    <xf numFmtId="5" fontId="8" fillId="0" borderId="15" xfId="0" applyNumberFormat="1" applyFont="1" applyBorder="1" applyAlignment="1">
      <alignment horizontal="center" vertical="center"/>
    </xf>
    <xf numFmtId="5" fontId="8" fillId="0" borderId="1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L62"/>
  <sheetViews>
    <sheetView view="pageBreakPreview" zoomScale="115" zoomScaleSheetLayoutView="115" zoomScalePageLayoutView="0" workbookViewId="0" topLeftCell="A1">
      <selection activeCell="E11" sqref="E11"/>
    </sheetView>
  </sheetViews>
  <sheetFormatPr defaultColWidth="9.00390625" defaultRowHeight="13.5"/>
  <cols>
    <col min="3" max="3" width="5.25390625" style="0" bestFit="1" customWidth="1"/>
    <col min="4" max="6" width="10.50390625" style="0" customWidth="1"/>
    <col min="7" max="7" width="10.625" style="0" customWidth="1"/>
    <col min="8" max="8" width="10.50390625" style="0" customWidth="1"/>
    <col min="9" max="10" width="10.625" style="0" customWidth="1"/>
    <col min="11" max="11" width="10.50390625" style="0" customWidth="1"/>
    <col min="12" max="12" width="11.875" style="0" bestFit="1" customWidth="1"/>
  </cols>
  <sheetData>
    <row r="4" ht="19.5" customHeight="1">
      <c r="L4" s="1" t="s">
        <v>175</v>
      </c>
    </row>
    <row r="5" spans="11:12" ht="19.5" customHeight="1">
      <c r="K5" s="74" t="s">
        <v>153</v>
      </c>
      <c r="L5" s="74"/>
    </row>
    <row r="6" spans="1:12" ht="19.5" customHeight="1">
      <c r="A6" s="75" t="s">
        <v>170</v>
      </c>
      <c r="B6" s="75"/>
      <c r="C6" s="75"/>
      <c r="D6" s="75"/>
      <c r="E6" s="75"/>
      <c r="F6" s="75"/>
      <c r="G6" s="75"/>
      <c r="H6" s="75"/>
      <c r="I6" s="75"/>
      <c r="J6" s="75"/>
      <c r="K6" s="75"/>
      <c r="L6" s="75"/>
    </row>
    <row r="7" ht="19.5" customHeight="1">
      <c r="A7" t="s">
        <v>10</v>
      </c>
    </row>
    <row r="8" spans="1:3" ht="19.5" customHeight="1">
      <c r="A8" s="76"/>
      <c r="B8" s="76"/>
      <c r="C8" t="s">
        <v>11</v>
      </c>
    </row>
    <row r="9" ht="19.5" customHeight="1">
      <c r="J9" t="s">
        <v>165</v>
      </c>
    </row>
    <row r="10" spans="6:10" ht="19.5" customHeight="1">
      <c r="F10" s="2"/>
      <c r="J10" s="70" t="s">
        <v>166</v>
      </c>
    </row>
    <row r="11" spans="6:10" ht="19.5" customHeight="1">
      <c r="F11" s="2"/>
      <c r="J11" s="70" t="s">
        <v>167</v>
      </c>
    </row>
    <row r="12" spans="6:10" ht="19.5" customHeight="1">
      <c r="F12" s="2"/>
      <c r="J12" s="2"/>
    </row>
    <row r="13" spans="1:10" ht="19.5" customHeight="1">
      <c r="A13" t="s">
        <v>171</v>
      </c>
      <c r="F13" s="2"/>
      <c r="J13" s="2"/>
    </row>
    <row r="14" ht="19.5" customHeight="1"/>
    <row r="15" ht="19.5" customHeight="1">
      <c r="B15" t="s">
        <v>40</v>
      </c>
    </row>
    <row r="16" spans="1:12" ht="19.5" customHeight="1">
      <c r="A16" s="76" t="s">
        <v>15</v>
      </c>
      <c r="B16" s="76"/>
      <c r="C16" s="76"/>
      <c r="D16" s="76"/>
      <c r="E16" s="76"/>
      <c r="F16" s="76"/>
      <c r="G16" s="76"/>
      <c r="H16" s="76"/>
      <c r="I16" s="76"/>
      <c r="J16" s="76"/>
      <c r="K16" s="76"/>
      <c r="L16" s="76"/>
    </row>
    <row r="17" spans="1:12" ht="30" customHeight="1" thickBot="1">
      <c r="A17" s="10" t="s">
        <v>0</v>
      </c>
      <c r="B17" s="10" t="s">
        <v>1</v>
      </c>
      <c r="C17" s="10" t="s">
        <v>2</v>
      </c>
      <c r="D17" s="10" t="s">
        <v>3</v>
      </c>
      <c r="E17" s="61" t="s">
        <v>4</v>
      </c>
      <c r="F17" s="62" t="s">
        <v>42</v>
      </c>
      <c r="G17" s="10" t="s">
        <v>6</v>
      </c>
      <c r="H17" s="10" t="s">
        <v>5</v>
      </c>
      <c r="I17" s="10" t="s">
        <v>46</v>
      </c>
      <c r="J17" s="10" t="s">
        <v>7</v>
      </c>
      <c r="K17" s="61" t="s">
        <v>8</v>
      </c>
      <c r="L17" s="10" t="s">
        <v>9</v>
      </c>
    </row>
    <row r="18" spans="1:12" ht="15" customHeight="1" thickTop="1">
      <c r="A18" s="9" t="s">
        <v>39</v>
      </c>
      <c r="B18" s="9"/>
      <c r="C18" s="9"/>
      <c r="D18" s="9"/>
      <c r="E18" s="63"/>
      <c r="F18" s="63"/>
      <c r="G18" s="9"/>
      <c r="H18" s="9"/>
      <c r="I18" s="9"/>
      <c r="J18" s="9"/>
      <c r="K18" s="63"/>
      <c r="L18" s="9"/>
    </row>
    <row r="19" spans="1:12" ht="15" customHeight="1">
      <c r="A19" s="3" t="s">
        <v>16</v>
      </c>
      <c r="B19" s="3" t="s">
        <v>18</v>
      </c>
      <c r="C19" s="3" t="s">
        <v>19</v>
      </c>
      <c r="D19" s="5">
        <v>1</v>
      </c>
      <c r="E19" s="64">
        <v>100</v>
      </c>
      <c r="F19" s="64">
        <f>D19*E19</f>
        <v>100</v>
      </c>
      <c r="G19" s="5">
        <v>200</v>
      </c>
      <c r="H19" s="5">
        <f>D19*G19</f>
        <v>200</v>
      </c>
      <c r="I19" s="8" t="s">
        <v>47</v>
      </c>
      <c r="J19" s="8" t="s">
        <v>168</v>
      </c>
      <c r="K19" s="64">
        <f>H19-F19</f>
        <v>100</v>
      </c>
      <c r="L19" s="4"/>
    </row>
    <row r="20" spans="1:12" ht="15" customHeight="1">
      <c r="A20" s="3" t="s">
        <v>16</v>
      </c>
      <c r="B20" s="3" t="s">
        <v>18</v>
      </c>
      <c r="C20" s="3" t="s">
        <v>19</v>
      </c>
      <c r="D20" s="5"/>
      <c r="E20" s="64"/>
      <c r="F20" s="64"/>
      <c r="G20" s="5"/>
      <c r="H20" s="5"/>
      <c r="I20" s="8" t="s">
        <v>47</v>
      </c>
      <c r="J20" s="8" t="s">
        <v>168</v>
      </c>
      <c r="K20" s="64" t="s">
        <v>23</v>
      </c>
      <c r="L20" s="4"/>
    </row>
    <row r="21" spans="1:12" ht="15" customHeight="1">
      <c r="A21" s="4"/>
      <c r="B21" s="4"/>
      <c r="C21" s="3"/>
      <c r="D21" s="5"/>
      <c r="E21" s="64"/>
      <c r="F21" s="64"/>
      <c r="G21" s="5"/>
      <c r="H21" s="5"/>
      <c r="I21" s="5"/>
      <c r="J21" s="3"/>
      <c r="K21" s="64" t="s">
        <v>24</v>
      </c>
      <c r="L21" s="6" t="s">
        <v>154</v>
      </c>
    </row>
    <row r="22" spans="1:12" ht="15" customHeight="1">
      <c r="A22" s="4"/>
      <c r="B22" s="4"/>
      <c r="C22" s="3"/>
      <c r="D22" s="5"/>
      <c r="E22" s="65"/>
      <c r="F22" s="65"/>
      <c r="G22" s="7"/>
      <c r="H22" s="7"/>
      <c r="I22" s="7"/>
      <c r="J22" s="3"/>
      <c r="K22" s="66"/>
      <c r="L22" s="4"/>
    </row>
    <row r="23" spans="1:12" ht="15" customHeight="1">
      <c r="A23" s="3" t="s">
        <v>16</v>
      </c>
      <c r="B23" s="3" t="s">
        <v>18</v>
      </c>
      <c r="C23" s="3" t="s">
        <v>19</v>
      </c>
      <c r="D23" s="5"/>
      <c r="E23" s="64"/>
      <c r="F23" s="64"/>
      <c r="G23" s="5"/>
      <c r="H23" s="5"/>
      <c r="I23" s="8" t="s">
        <v>47</v>
      </c>
      <c r="J23" s="8" t="s">
        <v>168</v>
      </c>
      <c r="K23" s="64" t="s">
        <v>23</v>
      </c>
      <c r="L23" s="4"/>
    </row>
    <row r="24" spans="1:12" ht="15" customHeight="1">
      <c r="A24" s="3" t="s">
        <v>16</v>
      </c>
      <c r="B24" s="3" t="s">
        <v>18</v>
      </c>
      <c r="C24" s="3" t="s">
        <v>19</v>
      </c>
      <c r="D24" s="5"/>
      <c r="E24" s="64"/>
      <c r="F24" s="64"/>
      <c r="G24" s="5"/>
      <c r="H24" s="5"/>
      <c r="I24" s="8" t="s">
        <v>47</v>
      </c>
      <c r="J24" s="8" t="s">
        <v>168</v>
      </c>
      <c r="K24" s="64" t="s">
        <v>23</v>
      </c>
      <c r="L24" s="4"/>
    </row>
    <row r="25" spans="1:12" ht="15" customHeight="1">
      <c r="A25" s="4"/>
      <c r="B25" s="4"/>
      <c r="C25" s="3"/>
      <c r="D25" s="5"/>
      <c r="E25" s="64"/>
      <c r="F25" s="64"/>
      <c r="G25" s="4"/>
      <c r="H25" s="5"/>
      <c r="I25" s="5"/>
      <c r="J25" s="3"/>
      <c r="K25" s="64" t="s">
        <v>24</v>
      </c>
      <c r="L25" s="6" t="s">
        <v>154</v>
      </c>
    </row>
    <row r="26" spans="1:12" ht="15" customHeight="1">
      <c r="A26" s="4"/>
      <c r="B26" s="4"/>
      <c r="C26" s="3"/>
      <c r="D26" s="5"/>
      <c r="E26" s="65"/>
      <c r="F26" s="65"/>
      <c r="G26" s="4"/>
      <c r="H26" s="7"/>
      <c r="I26" s="7"/>
      <c r="J26" s="3"/>
      <c r="K26" s="66"/>
      <c r="L26" s="4"/>
    </row>
    <row r="27" spans="1:12" ht="15" customHeight="1">
      <c r="A27" s="3" t="s">
        <v>17</v>
      </c>
      <c r="B27" s="3" t="s">
        <v>18</v>
      </c>
      <c r="C27" s="3" t="s">
        <v>19</v>
      </c>
      <c r="D27" s="5"/>
      <c r="E27" s="65"/>
      <c r="F27" s="64" t="s">
        <v>24</v>
      </c>
      <c r="G27" s="4"/>
      <c r="H27" s="5" t="s">
        <v>24</v>
      </c>
      <c r="I27" s="5"/>
      <c r="J27" s="3"/>
      <c r="K27" s="64" t="s">
        <v>24</v>
      </c>
      <c r="L27" s="8" t="s">
        <v>25</v>
      </c>
    </row>
    <row r="28" spans="1:12" ht="15" customHeight="1">
      <c r="A28" s="4"/>
      <c r="B28" s="4"/>
      <c r="C28" s="4"/>
      <c r="D28" s="4"/>
      <c r="E28" s="66"/>
      <c r="F28" s="66"/>
      <c r="G28" s="4"/>
      <c r="H28" s="4"/>
      <c r="I28" s="4"/>
      <c r="J28" s="3"/>
      <c r="K28" s="66"/>
      <c r="L28" s="4"/>
    </row>
    <row r="29" spans="1:12" ht="15" customHeight="1">
      <c r="A29" s="71" t="s">
        <v>26</v>
      </c>
      <c r="B29" s="71"/>
      <c r="C29" s="71"/>
      <c r="D29" s="4"/>
      <c r="E29" s="66"/>
      <c r="F29" s="64" t="s">
        <v>24</v>
      </c>
      <c r="G29" s="4"/>
      <c r="H29" s="5" t="s">
        <v>24</v>
      </c>
      <c r="I29" s="5"/>
      <c r="J29" s="3"/>
      <c r="K29" s="64" t="s">
        <v>24</v>
      </c>
      <c r="L29" s="4"/>
    </row>
    <row r="30" spans="1:12" ht="15" customHeight="1">
      <c r="A30" s="4"/>
      <c r="B30" s="4"/>
      <c r="C30" s="4"/>
      <c r="D30" s="4"/>
      <c r="E30" s="66"/>
      <c r="F30" s="66"/>
      <c r="G30" s="4"/>
      <c r="H30" s="4"/>
      <c r="I30" s="4"/>
      <c r="J30" s="3"/>
      <c r="K30" s="66"/>
      <c r="L30" s="4"/>
    </row>
    <row r="31" spans="1:12" ht="15" customHeight="1">
      <c r="A31" s="4"/>
      <c r="B31" s="4"/>
      <c r="C31" s="4"/>
      <c r="D31" s="4"/>
      <c r="E31" s="66"/>
      <c r="F31" s="66"/>
      <c r="G31" s="4"/>
      <c r="H31" s="4"/>
      <c r="I31" s="4"/>
      <c r="J31" s="3"/>
      <c r="K31" s="66"/>
      <c r="L31" s="4"/>
    </row>
    <row r="32" spans="1:12" ht="15" customHeight="1">
      <c r="A32" s="3" t="s">
        <v>27</v>
      </c>
      <c r="B32" s="3" t="s">
        <v>18</v>
      </c>
      <c r="C32" s="3" t="s">
        <v>29</v>
      </c>
      <c r="D32" s="5" t="s">
        <v>30</v>
      </c>
      <c r="E32" s="64" t="s">
        <v>30</v>
      </c>
      <c r="F32" s="64" t="s">
        <v>22</v>
      </c>
      <c r="G32" s="5" t="s">
        <v>30</v>
      </c>
      <c r="H32" s="5" t="s">
        <v>22</v>
      </c>
      <c r="I32" s="8" t="s">
        <v>48</v>
      </c>
      <c r="J32" s="8" t="s">
        <v>168</v>
      </c>
      <c r="K32" s="64" t="s">
        <v>22</v>
      </c>
      <c r="L32" s="4"/>
    </row>
    <row r="33" spans="1:12" ht="15" customHeight="1">
      <c r="A33" s="3" t="s">
        <v>27</v>
      </c>
      <c r="B33" s="3" t="s">
        <v>18</v>
      </c>
      <c r="C33" s="3" t="s">
        <v>29</v>
      </c>
      <c r="D33" s="5" t="s">
        <v>30</v>
      </c>
      <c r="E33" s="64" t="s">
        <v>30</v>
      </c>
      <c r="F33" s="64" t="s">
        <v>22</v>
      </c>
      <c r="G33" s="5" t="s">
        <v>30</v>
      </c>
      <c r="H33" s="5" t="s">
        <v>22</v>
      </c>
      <c r="I33" s="8" t="s">
        <v>48</v>
      </c>
      <c r="J33" s="8" t="s">
        <v>168</v>
      </c>
      <c r="K33" s="64" t="s">
        <v>22</v>
      </c>
      <c r="L33" s="4"/>
    </row>
    <row r="34" spans="1:12" ht="15" customHeight="1">
      <c r="A34" s="4"/>
      <c r="B34" s="4"/>
      <c r="C34" s="3"/>
      <c r="D34" s="5" t="s">
        <v>31</v>
      </c>
      <c r="E34" s="64"/>
      <c r="F34" s="64" t="s">
        <v>23</v>
      </c>
      <c r="G34" s="5"/>
      <c r="H34" s="5" t="s">
        <v>23</v>
      </c>
      <c r="I34" s="5"/>
      <c r="J34" s="3"/>
      <c r="K34" s="64" t="s">
        <v>23</v>
      </c>
      <c r="L34" s="6" t="s">
        <v>154</v>
      </c>
    </row>
    <row r="35" spans="1:12" ht="15" customHeight="1">
      <c r="A35" s="4"/>
      <c r="B35" s="4"/>
      <c r="C35" s="3"/>
      <c r="D35" s="5"/>
      <c r="E35" s="65"/>
      <c r="F35" s="65"/>
      <c r="G35" s="7"/>
      <c r="H35" s="7"/>
      <c r="I35" s="7"/>
      <c r="J35" s="3"/>
      <c r="K35" s="66"/>
      <c r="L35" s="4"/>
    </row>
    <row r="36" spans="1:12" ht="15" customHeight="1">
      <c r="A36" s="3" t="s">
        <v>28</v>
      </c>
      <c r="B36" s="3" t="s">
        <v>18</v>
      </c>
      <c r="C36" s="3" t="s">
        <v>29</v>
      </c>
      <c r="D36" s="5" t="s">
        <v>31</v>
      </c>
      <c r="E36" s="65"/>
      <c r="F36" s="64" t="s">
        <v>23</v>
      </c>
      <c r="G36" s="4"/>
      <c r="H36" s="5" t="s">
        <v>23</v>
      </c>
      <c r="I36" s="5"/>
      <c r="J36" s="3"/>
      <c r="K36" s="64" t="s">
        <v>23</v>
      </c>
      <c r="L36" s="8" t="s">
        <v>32</v>
      </c>
    </row>
    <row r="37" spans="1:12" ht="15" customHeight="1">
      <c r="A37" s="4"/>
      <c r="B37" s="4"/>
      <c r="C37" s="3"/>
      <c r="D37" s="5"/>
      <c r="E37" s="65"/>
      <c r="F37" s="65"/>
      <c r="G37" s="7"/>
      <c r="H37" s="7"/>
      <c r="I37" s="7"/>
      <c r="J37" s="3"/>
      <c r="K37" s="66"/>
      <c r="L37" s="4"/>
    </row>
    <row r="38" spans="1:12" ht="15" customHeight="1">
      <c r="A38" s="3" t="s">
        <v>33</v>
      </c>
      <c r="B38" s="3" t="s">
        <v>18</v>
      </c>
      <c r="C38" s="3" t="s">
        <v>29</v>
      </c>
      <c r="D38" s="5" t="s">
        <v>30</v>
      </c>
      <c r="E38" s="64" t="s">
        <v>30</v>
      </c>
      <c r="F38" s="64" t="s">
        <v>22</v>
      </c>
      <c r="G38" s="5" t="s">
        <v>30</v>
      </c>
      <c r="H38" s="5" t="s">
        <v>22</v>
      </c>
      <c r="I38" s="8" t="s">
        <v>49</v>
      </c>
      <c r="J38" s="8" t="s">
        <v>168</v>
      </c>
      <c r="K38" s="64" t="s">
        <v>22</v>
      </c>
      <c r="L38" s="4"/>
    </row>
    <row r="39" spans="1:12" ht="15" customHeight="1">
      <c r="A39" s="3" t="s">
        <v>33</v>
      </c>
      <c r="B39" s="3" t="s">
        <v>18</v>
      </c>
      <c r="C39" s="3" t="s">
        <v>29</v>
      </c>
      <c r="D39" s="5" t="s">
        <v>30</v>
      </c>
      <c r="E39" s="64" t="s">
        <v>30</v>
      </c>
      <c r="F39" s="64" t="s">
        <v>22</v>
      </c>
      <c r="G39" s="5" t="s">
        <v>30</v>
      </c>
      <c r="H39" s="5" t="s">
        <v>22</v>
      </c>
      <c r="I39" s="8" t="s">
        <v>49</v>
      </c>
      <c r="J39" s="8" t="s">
        <v>168</v>
      </c>
      <c r="K39" s="64" t="s">
        <v>22</v>
      </c>
      <c r="L39" s="4"/>
    </row>
    <row r="40" spans="1:12" ht="15" customHeight="1">
      <c r="A40" s="4"/>
      <c r="B40" s="4"/>
      <c r="C40" s="3"/>
      <c r="D40" s="5" t="s">
        <v>31</v>
      </c>
      <c r="E40" s="64"/>
      <c r="F40" s="64" t="s">
        <v>23</v>
      </c>
      <c r="G40" s="5"/>
      <c r="H40" s="5" t="s">
        <v>23</v>
      </c>
      <c r="I40" s="5"/>
      <c r="J40" s="4"/>
      <c r="K40" s="64" t="s">
        <v>23</v>
      </c>
      <c r="L40" s="6" t="s">
        <v>154</v>
      </c>
    </row>
    <row r="41" spans="1:12" ht="15" customHeight="1">
      <c r="A41" s="4"/>
      <c r="B41" s="4"/>
      <c r="C41" s="3"/>
      <c r="D41" s="5"/>
      <c r="E41" s="65"/>
      <c r="F41" s="65"/>
      <c r="G41" s="7"/>
      <c r="H41" s="7"/>
      <c r="I41" s="7"/>
      <c r="J41" s="4"/>
      <c r="K41" s="66"/>
      <c r="L41" s="4"/>
    </row>
    <row r="42" spans="1:12" ht="15" customHeight="1">
      <c r="A42" s="3" t="s">
        <v>34</v>
      </c>
      <c r="B42" s="3" t="s">
        <v>18</v>
      </c>
      <c r="C42" s="3" t="s">
        <v>29</v>
      </c>
      <c r="D42" s="5" t="s">
        <v>31</v>
      </c>
      <c r="E42" s="65"/>
      <c r="F42" s="64" t="s">
        <v>23</v>
      </c>
      <c r="G42" s="4"/>
      <c r="H42" s="5" t="s">
        <v>23</v>
      </c>
      <c r="I42" s="5"/>
      <c r="J42" s="4"/>
      <c r="K42" s="64" t="s">
        <v>23</v>
      </c>
      <c r="L42" s="8" t="s">
        <v>35</v>
      </c>
    </row>
    <row r="43" spans="1:12" ht="15" customHeight="1">
      <c r="A43" s="4"/>
      <c r="B43" s="4"/>
      <c r="C43" s="4"/>
      <c r="D43" s="4"/>
      <c r="E43" s="66"/>
      <c r="F43" s="66"/>
      <c r="G43" s="4"/>
      <c r="H43" s="4"/>
      <c r="I43" s="4"/>
      <c r="J43" s="4"/>
      <c r="K43" s="66"/>
      <c r="L43" s="4"/>
    </row>
    <row r="44" spans="1:12" ht="15" customHeight="1">
      <c r="A44" s="71" t="s">
        <v>36</v>
      </c>
      <c r="B44" s="71"/>
      <c r="C44" s="71"/>
      <c r="D44" s="4"/>
      <c r="E44" s="66"/>
      <c r="F44" s="64" t="s">
        <v>24</v>
      </c>
      <c r="G44" s="4"/>
      <c r="H44" s="5" t="s">
        <v>24</v>
      </c>
      <c r="I44" s="5"/>
      <c r="J44" s="4"/>
      <c r="K44" s="64" t="s">
        <v>24</v>
      </c>
      <c r="L44" s="4"/>
    </row>
    <row r="45" spans="1:12" ht="15" customHeight="1">
      <c r="A45" s="4"/>
      <c r="B45" s="4"/>
      <c r="C45" s="4"/>
      <c r="D45" s="4"/>
      <c r="E45" s="66"/>
      <c r="F45" s="66"/>
      <c r="G45" s="4"/>
      <c r="H45" s="4"/>
      <c r="I45" s="4"/>
      <c r="J45" s="4"/>
      <c r="K45" s="66"/>
      <c r="L45" s="4"/>
    </row>
    <row r="46" spans="1:12" ht="15" customHeight="1">
      <c r="A46" s="71" t="s">
        <v>37</v>
      </c>
      <c r="B46" s="71"/>
      <c r="C46" s="71"/>
      <c r="D46" s="4"/>
      <c r="E46" s="66"/>
      <c r="F46" s="66"/>
      <c r="G46" s="4"/>
      <c r="H46" s="4"/>
      <c r="I46" s="4"/>
      <c r="J46" s="4"/>
      <c r="K46" s="64" t="s">
        <v>24</v>
      </c>
      <c r="L46" s="60"/>
    </row>
    <row r="47" spans="1:12" ht="15" customHeight="1">
      <c r="A47" s="71" t="s">
        <v>38</v>
      </c>
      <c r="B47" s="71"/>
      <c r="C47" s="71"/>
      <c r="D47" s="4"/>
      <c r="E47" s="66"/>
      <c r="F47" s="66"/>
      <c r="G47" s="4"/>
      <c r="H47" s="4"/>
      <c r="I47" s="4"/>
      <c r="J47" s="4"/>
      <c r="K47" s="64" t="s">
        <v>24</v>
      </c>
      <c r="L47" s="60"/>
    </row>
    <row r="48" spans="1:12" ht="15" customHeight="1">
      <c r="A48" s="12"/>
      <c r="B48" s="12"/>
      <c r="C48" s="12"/>
      <c r="D48" s="12"/>
      <c r="E48" s="12"/>
      <c r="F48" s="12"/>
      <c r="G48" s="12"/>
      <c r="H48" s="12"/>
      <c r="I48" s="12"/>
      <c r="J48" s="12"/>
      <c r="K48" s="12"/>
      <c r="L48" s="12"/>
    </row>
    <row r="49" ht="18.75" customHeight="1">
      <c r="A49" t="s">
        <v>41</v>
      </c>
    </row>
    <row r="50" spans="1:12" ht="15" customHeight="1">
      <c r="A50" s="72" t="s">
        <v>150</v>
      </c>
      <c r="B50" s="72"/>
      <c r="C50" s="72"/>
      <c r="D50" s="72"/>
      <c r="E50" s="72"/>
      <c r="F50" s="72"/>
      <c r="G50" s="72"/>
      <c r="H50" s="72"/>
      <c r="I50" s="72"/>
      <c r="J50" s="72"/>
      <c r="K50" s="72"/>
      <c r="L50" s="72"/>
    </row>
    <row r="51" spans="1:12" ht="15" customHeight="1">
      <c r="A51" s="72" t="s">
        <v>151</v>
      </c>
      <c r="B51" s="72"/>
      <c r="C51" s="72"/>
      <c r="D51" s="72"/>
      <c r="E51" s="72"/>
      <c r="F51" s="72"/>
      <c r="G51" s="72"/>
      <c r="H51" s="72"/>
      <c r="I51" s="72"/>
      <c r="J51" s="72"/>
      <c r="K51" s="72"/>
      <c r="L51" s="72"/>
    </row>
    <row r="52" spans="1:12" ht="15" customHeight="1">
      <c r="A52" s="72"/>
      <c r="B52" s="72"/>
      <c r="C52" s="72"/>
      <c r="D52" s="72"/>
      <c r="E52" s="72"/>
      <c r="F52" s="72"/>
      <c r="G52" s="72"/>
      <c r="H52" s="72"/>
      <c r="I52" s="72"/>
      <c r="J52" s="72"/>
      <c r="K52" s="72"/>
      <c r="L52" s="72"/>
    </row>
    <row r="53" spans="1:12" ht="15" customHeight="1">
      <c r="A53" s="73" t="s">
        <v>152</v>
      </c>
      <c r="B53" s="73"/>
      <c r="C53" s="73"/>
      <c r="D53" s="73"/>
      <c r="E53" s="73"/>
      <c r="F53" s="73"/>
      <c r="G53" s="73"/>
      <c r="H53" s="73"/>
      <c r="I53" s="73"/>
      <c r="J53" s="73"/>
      <c r="K53" s="73"/>
      <c r="L53" s="73"/>
    </row>
    <row r="54" spans="1:12" ht="15" customHeight="1">
      <c r="A54" s="73"/>
      <c r="B54" s="73"/>
      <c r="C54" s="73"/>
      <c r="D54" s="73"/>
      <c r="E54" s="73"/>
      <c r="F54" s="73"/>
      <c r="G54" s="73"/>
      <c r="H54" s="73"/>
      <c r="I54" s="73"/>
      <c r="J54" s="73"/>
      <c r="K54" s="73"/>
      <c r="L54" s="73"/>
    </row>
    <row r="55" spans="1:12" ht="15" customHeight="1">
      <c r="A55" s="69" t="s">
        <v>172</v>
      </c>
      <c r="B55" s="69"/>
      <c r="C55" s="69"/>
      <c r="D55" s="69"/>
      <c r="E55" s="69"/>
      <c r="F55" s="69"/>
      <c r="G55" s="69"/>
      <c r="H55" s="69"/>
      <c r="I55" s="69"/>
      <c r="J55" s="69"/>
      <c r="K55" s="69"/>
      <c r="L55" s="69"/>
    </row>
    <row r="56" ht="15" customHeight="1">
      <c r="A56" t="s">
        <v>173</v>
      </c>
    </row>
    <row r="61" ht="13.5" customHeight="1"/>
    <row r="62" spans="1:12" ht="13.5">
      <c r="A62" s="67"/>
      <c r="B62" s="68"/>
      <c r="C62" s="68"/>
      <c r="D62" s="68"/>
      <c r="E62" s="68"/>
      <c r="F62" s="68"/>
      <c r="G62" s="68"/>
      <c r="H62" s="68"/>
      <c r="I62" s="68"/>
      <c r="J62" s="68"/>
      <c r="K62" s="68"/>
      <c r="L62" s="68"/>
    </row>
  </sheetData>
  <sheetProtection/>
  <mergeCells count="11">
    <mergeCell ref="A44:C44"/>
    <mergeCell ref="A46:C46"/>
    <mergeCell ref="A47:C47"/>
    <mergeCell ref="A50:L50"/>
    <mergeCell ref="A51:L52"/>
    <mergeCell ref="A53:L54"/>
    <mergeCell ref="K5:L5"/>
    <mergeCell ref="A6:L6"/>
    <mergeCell ref="A8:B8"/>
    <mergeCell ref="A16:L16"/>
    <mergeCell ref="A29:C29"/>
  </mergeCells>
  <printOptions/>
  <pageMargins left="0.7480314960629921" right="0.7480314960629921" top="0.984251968503937" bottom="0.7874015748031497" header="0.5118110236220472" footer="0.5118110236220472"/>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4:L62"/>
  <sheetViews>
    <sheetView view="pageBreakPreview" zoomScale="115" zoomScaleSheetLayoutView="115" zoomScalePageLayoutView="0" workbookViewId="0" topLeftCell="A1">
      <selection activeCell="A29" sqref="A29:C29"/>
    </sheetView>
  </sheetViews>
  <sheetFormatPr defaultColWidth="9.00390625" defaultRowHeight="13.5"/>
  <cols>
    <col min="3" max="3" width="5.25390625" style="0" bestFit="1" customWidth="1"/>
    <col min="4" max="6" width="10.50390625" style="0" customWidth="1"/>
    <col min="7" max="7" width="10.625" style="0" customWidth="1"/>
    <col min="8" max="8" width="10.50390625" style="0" customWidth="1"/>
    <col min="9" max="10" width="10.625" style="0" customWidth="1"/>
    <col min="11" max="11" width="10.50390625" style="0" customWidth="1"/>
    <col min="12" max="12" width="11.875" style="0" bestFit="1" customWidth="1"/>
  </cols>
  <sheetData>
    <row r="4" ht="19.5" customHeight="1">
      <c r="L4" s="1" t="s">
        <v>143</v>
      </c>
    </row>
    <row r="5" spans="11:12" ht="19.5" customHeight="1">
      <c r="K5" s="74" t="s">
        <v>153</v>
      </c>
      <c r="L5" s="74"/>
    </row>
    <row r="6" spans="1:12" ht="19.5" customHeight="1">
      <c r="A6" s="75" t="s">
        <v>44</v>
      </c>
      <c r="B6" s="75"/>
      <c r="C6" s="75"/>
      <c r="D6" s="75"/>
      <c r="E6" s="75"/>
      <c r="F6" s="75"/>
      <c r="G6" s="75"/>
      <c r="H6" s="75"/>
      <c r="I6" s="75"/>
      <c r="J6" s="75"/>
      <c r="K6" s="75"/>
      <c r="L6" s="75"/>
    </row>
    <row r="7" ht="19.5" customHeight="1">
      <c r="A7" t="s">
        <v>10</v>
      </c>
    </row>
    <row r="8" spans="1:3" ht="19.5" customHeight="1">
      <c r="A8" s="76"/>
      <c r="B8" s="76"/>
      <c r="C8" t="s">
        <v>11</v>
      </c>
    </row>
    <row r="9" ht="19.5" customHeight="1">
      <c r="J9" t="s">
        <v>165</v>
      </c>
    </row>
    <row r="10" spans="6:10" ht="19.5" customHeight="1">
      <c r="F10" s="2"/>
      <c r="J10" s="70" t="s">
        <v>166</v>
      </c>
    </row>
    <row r="11" spans="6:10" ht="19.5" customHeight="1">
      <c r="F11" s="2"/>
      <c r="J11" s="70" t="s">
        <v>167</v>
      </c>
    </row>
    <row r="12" spans="6:10" ht="19.5" customHeight="1">
      <c r="F12" s="2"/>
      <c r="J12" s="2"/>
    </row>
    <row r="13" spans="1:10" ht="19.5" customHeight="1">
      <c r="A13" t="s">
        <v>45</v>
      </c>
      <c r="F13" s="2"/>
      <c r="J13" s="2"/>
    </row>
    <row r="14" ht="19.5" customHeight="1"/>
    <row r="15" ht="19.5" customHeight="1">
      <c r="B15" t="s">
        <v>40</v>
      </c>
    </row>
    <row r="16" spans="1:12" ht="19.5" customHeight="1">
      <c r="A16" s="76" t="s">
        <v>15</v>
      </c>
      <c r="B16" s="76"/>
      <c r="C16" s="76"/>
      <c r="D16" s="76"/>
      <c r="E16" s="76"/>
      <c r="F16" s="76"/>
      <c r="G16" s="76"/>
      <c r="H16" s="76"/>
      <c r="I16" s="76"/>
      <c r="J16" s="76"/>
      <c r="K16" s="76"/>
      <c r="L16" s="76"/>
    </row>
    <row r="17" spans="1:12" ht="30" customHeight="1" thickBot="1">
      <c r="A17" s="10" t="s">
        <v>0</v>
      </c>
      <c r="B17" s="10" t="s">
        <v>1</v>
      </c>
      <c r="C17" s="10" t="s">
        <v>2</v>
      </c>
      <c r="D17" s="10" t="s">
        <v>3</v>
      </c>
      <c r="E17" s="61" t="s">
        <v>4</v>
      </c>
      <c r="F17" s="62" t="s">
        <v>42</v>
      </c>
      <c r="G17" s="10" t="s">
        <v>6</v>
      </c>
      <c r="H17" s="10" t="s">
        <v>5</v>
      </c>
      <c r="I17" s="10" t="s">
        <v>46</v>
      </c>
      <c r="J17" s="10" t="s">
        <v>7</v>
      </c>
      <c r="K17" s="61" t="s">
        <v>8</v>
      </c>
      <c r="L17" s="10" t="s">
        <v>9</v>
      </c>
    </row>
    <row r="18" spans="1:12" ht="15" customHeight="1" thickTop="1">
      <c r="A18" s="9" t="s">
        <v>39</v>
      </c>
      <c r="B18" s="9"/>
      <c r="C18" s="9"/>
      <c r="D18" s="9"/>
      <c r="E18" s="63"/>
      <c r="F18" s="63"/>
      <c r="G18" s="9"/>
      <c r="H18" s="9"/>
      <c r="I18" s="9"/>
      <c r="J18" s="9"/>
      <c r="K18" s="63"/>
      <c r="L18" s="9"/>
    </row>
    <row r="19" spans="1:12" ht="15" customHeight="1">
      <c r="A19" s="3" t="s">
        <v>16</v>
      </c>
      <c r="B19" s="3" t="s">
        <v>18</v>
      </c>
      <c r="C19" s="3" t="s">
        <v>19</v>
      </c>
      <c r="D19" s="5" t="s">
        <v>20</v>
      </c>
      <c r="E19" s="64" t="s">
        <v>22</v>
      </c>
      <c r="F19" s="64" t="s">
        <v>23</v>
      </c>
      <c r="G19" s="5" t="s">
        <v>22</v>
      </c>
      <c r="H19" s="5" t="s">
        <v>23</v>
      </c>
      <c r="I19" s="8" t="s">
        <v>47</v>
      </c>
      <c r="J19" s="8" t="s">
        <v>168</v>
      </c>
      <c r="K19" s="64" t="s">
        <v>23</v>
      </c>
      <c r="L19" s="4"/>
    </row>
    <row r="20" spans="1:12" ht="15" customHeight="1">
      <c r="A20" s="3" t="s">
        <v>16</v>
      </c>
      <c r="B20" s="3" t="s">
        <v>18</v>
      </c>
      <c r="C20" s="3" t="s">
        <v>19</v>
      </c>
      <c r="D20" s="5" t="s">
        <v>20</v>
      </c>
      <c r="E20" s="64" t="s">
        <v>22</v>
      </c>
      <c r="F20" s="64" t="s">
        <v>23</v>
      </c>
      <c r="G20" s="5" t="s">
        <v>22</v>
      </c>
      <c r="H20" s="5" t="s">
        <v>23</v>
      </c>
      <c r="I20" s="8" t="s">
        <v>47</v>
      </c>
      <c r="J20" s="8" t="s">
        <v>168</v>
      </c>
      <c r="K20" s="64" t="s">
        <v>23</v>
      </c>
      <c r="L20" s="4"/>
    </row>
    <row r="21" spans="1:12" ht="15" customHeight="1">
      <c r="A21" s="4"/>
      <c r="B21" s="4"/>
      <c r="C21" s="3"/>
      <c r="D21" s="5" t="s">
        <v>21</v>
      </c>
      <c r="E21" s="64"/>
      <c r="F21" s="64" t="s">
        <v>24</v>
      </c>
      <c r="G21" s="5"/>
      <c r="H21" s="5" t="s">
        <v>24</v>
      </c>
      <c r="I21" s="5"/>
      <c r="J21" s="3"/>
      <c r="K21" s="64" t="s">
        <v>24</v>
      </c>
      <c r="L21" s="6" t="s">
        <v>154</v>
      </c>
    </row>
    <row r="22" spans="1:12" ht="15" customHeight="1">
      <c r="A22" s="4"/>
      <c r="B22" s="4"/>
      <c r="C22" s="3"/>
      <c r="D22" s="5"/>
      <c r="E22" s="65"/>
      <c r="F22" s="65"/>
      <c r="G22" s="7"/>
      <c r="H22" s="7"/>
      <c r="I22" s="7"/>
      <c r="J22" s="3"/>
      <c r="K22" s="66"/>
      <c r="L22" s="4"/>
    </row>
    <row r="23" spans="1:12" ht="15" customHeight="1">
      <c r="A23" s="3" t="s">
        <v>16</v>
      </c>
      <c r="B23" s="3" t="s">
        <v>18</v>
      </c>
      <c r="C23" s="3" t="s">
        <v>19</v>
      </c>
      <c r="D23" s="5" t="s">
        <v>20</v>
      </c>
      <c r="E23" s="64" t="s">
        <v>22</v>
      </c>
      <c r="F23" s="64" t="s">
        <v>23</v>
      </c>
      <c r="G23" s="5" t="s">
        <v>22</v>
      </c>
      <c r="H23" s="5" t="s">
        <v>23</v>
      </c>
      <c r="I23" s="8" t="s">
        <v>47</v>
      </c>
      <c r="J23" s="8" t="s">
        <v>168</v>
      </c>
      <c r="K23" s="64" t="s">
        <v>23</v>
      </c>
      <c r="L23" s="4"/>
    </row>
    <row r="24" spans="1:12" ht="15" customHeight="1">
      <c r="A24" s="3" t="s">
        <v>16</v>
      </c>
      <c r="B24" s="3" t="s">
        <v>18</v>
      </c>
      <c r="C24" s="3" t="s">
        <v>19</v>
      </c>
      <c r="D24" s="5" t="s">
        <v>20</v>
      </c>
      <c r="E24" s="64" t="s">
        <v>22</v>
      </c>
      <c r="F24" s="64" t="s">
        <v>23</v>
      </c>
      <c r="G24" s="5" t="s">
        <v>22</v>
      </c>
      <c r="H24" s="5" t="s">
        <v>23</v>
      </c>
      <c r="I24" s="8" t="s">
        <v>47</v>
      </c>
      <c r="J24" s="8" t="s">
        <v>168</v>
      </c>
      <c r="K24" s="64" t="s">
        <v>23</v>
      </c>
      <c r="L24" s="4"/>
    </row>
    <row r="25" spans="1:12" ht="15" customHeight="1">
      <c r="A25" s="4"/>
      <c r="B25" s="4"/>
      <c r="C25" s="3"/>
      <c r="D25" s="5" t="s">
        <v>21</v>
      </c>
      <c r="E25" s="64"/>
      <c r="F25" s="64" t="s">
        <v>24</v>
      </c>
      <c r="G25" s="4"/>
      <c r="H25" s="5" t="s">
        <v>24</v>
      </c>
      <c r="I25" s="5"/>
      <c r="J25" s="3"/>
      <c r="K25" s="64" t="s">
        <v>24</v>
      </c>
      <c r="L25" s="6" t="s">
        <v>154</v>
      </c>
    </row>
    <row r="26" spans="1:12" ht="15" customHeight="1">
      <c r="A26" s="4"/>
      <c r="B26" s="4"/>
      <c r="C26" s="3"/>
      <c r="D26" s="5"/>
      <c r="E26" s="65"/>
      <c r="F26" s="65"/>
      <c r="G26" s="4"/>
      <c r="H26" s="7"/>
      <c r="I26" s="7"/>
      <c r="J26" s="3"/>
      <c r="K26" s="66"/>
      <c r="L26" s="4"/>
    </row>
    <row r="27" spans="1:12" ht="15" customHeight="1">
      <c r="A27" s="3" t="s">
        <v>17</v>
      </c>
      <c r="B27" s="3" t="s">
        <v>18</v>
      </c>
      <c r="C27" s="3" t="s">
        <v>19</v>
      </c>
      <c r="D27" s="5" t="s">
        <v>21</v>
      </c>
      <c r="E27" s="65"/>
      <c r="F27" s="64" t="s">
        <v>24</v>
      </c>
      <c r="G27" s="4"/>
      <c r="H27" s="5" t="s">
        <v>24</v>
      </c>
      <c r="I27" s="5"/>
      <c r="J27" s="3"/>
      <c r="K27" s="64" t="s">
        <v>24</v>
      </c>
      <c r="L27" s="8" t="s">
        <v>25</v>
      </c>
    </row>
    <row r="28" spans="1:12" ht="15" customHeight="1">
      <c r="A28" s="4"/>
      <c r="B28" s="4"/>
      <c r="C28" s="4"/>
      <c r="D28" s="4"/>
      <c r="E28" s="66"/>
      <c r="F28" s="66"/>
      <c r="G28" s="4"/>
      <c r="H28" s="4"/>
      <c r="I28" s="4"/>
      <c r="J28" s="3"/>
      <c r="K28" s="66"/>
      <c r="L28" s="4"/>
    </row>
    <row r="29" spans="1:12" ht="15" customHeight="1">
      <c r="A29" s="71" t="s">
        <v>26</v>
      </c>
      <c r="B29" s="71"/>
      <c r="C29" s="71"/>
      <c r="D29" s="4"/>
      <c r="E29" s="66"/>
      <c r="F29" s="64" t="s">
        <v>24</v>
      </c>
      <c r="G29" s="4"/>
      <c r="H29" s="5" t="s">
        <v>24</v>
      </c>
      <c r="I29" s="5"/>
      <c r="J29" s="3"/>
      <c r="K29" s="64" t="s">
        <v>24</v>
      </c>
      <c r="L29" s="4"/>
    </row>
    <row r="30" spans="1:12" ht="15" customHeight="1">
      <c r="A30" s="4"/>
      <c r="B30" s="4"/>
      <c r="C30" s="4"/>
      <c r="D30" s="4"/>
      <c r="E30" s="66"/>
      <c r="F30" s="66"/>
      <c r="G30" s="4"/>
      <c r="H30" s="4"/>
      <c r="I30" s="4"/>
      <c r="J30" s="3"/>
      <c r="K30" s="66"/>
      <c r="L30" s="4"/>
    </row>
    <row r="31" spans="1:12" ht="15" customHeight="1">
      <c r="A31" s="4"/>
      <c r="B31" s="4"/>
      <c r="C31" s="4"/>
      <c r="D31" s="4"/>
      <c r="E31" s="66"/>
      <c r="F31" s="66"/>
      <c r="G31" s="4"/>
      <c r="H31" s="4"/>
      <c r="I31" s="4"/>
      <c r="J31" s="3"/>
      <c r="K31" s="66"/>
      <c r="L31" s="4"/>
    </row>
    <row r="32" spans="1:12" ht="15" customHeight="1">
      <c r="A32" s="3" t="s">
        <v>27</v>
      </c>
      <c r="B32" s="3" t="s">
        <v>18</v>
      </c>
      <c r="C32" s="3" t="s">
        <v>29</v>
      </c>
      <c r="D32" s="5" t="s">
        <v>30</v>
      </c>
      <c r="E32" s="64" t="s">
        <v>30</v>
      </c>
      <c r="F32" s="64" t="s">
        <v>22</v>
      </c>
      <c r="G32" s="5" t="s">
        <v>30</v>
      </c>
      <c r="H32" s="5" t="s">
        <v>22</v>
      </c>
      <c r="I32" s="8" t="s">
        <v>48</v>
      </c>
      <c r="J32" s="8" t="s">
        <v>168</v>
      </c>
      <c r="K32" s="64" t="s">
        <v>22</v>
      </c>
      <c r="L32" s="4"/>
    </row>
    <row r="33" spans="1:12" ht="15" customHeight="1">
      <c r="A33" s="3" t="s">
        <v>27</v>
      </c>
      <c r="B33" s="3" t="s">
        <v>18</v>
      </c>
      <c r="C33" s="3" t="s">
        <v>29</v>
      </c>
      <c r="D33" s="5" t="s">
        <v>30</v>
      </c>
      <c r="E33" s="64" t="s">
        <v>30</v>
      </c>
      <c r="F33" s="64" t="s">
        <v>22</v>
      </c>
      <c r="G33" s="5" t="s">
        <v>30</v>
      </c>
      <c r="H33" s="5" t="s">
        <v>22</v>
      </c>
      <c r="I33" s="8" t="s">
        <v>48</v>
      </c>
      <c r="J33" s="8" t="s">
        <v>168</v>
      </c>
      <c r="K33" s="64" t="s">
        <v>22</v>
      </c>
      <c r="L33" s="4"/>
    </row>
    <row r="34" spans="1:12" ht="15" customHeight="1">
      <c r="A34" s="4"/>
      <c r="B34" s="4"/>
      <c r="C34" s="3"/>
      <c r="D34" s="5" t="s">
        <v>31</v>
      </c>
      <c r="E34" s="64"/>
      <c r="F34" s="64" t="s">
        <v>23</v>
      </c>
      <c r="G34" s="5"/>
      <c r="H34" s="5" t="s">
        <v>23</v>
      </c>
      <c r="I34" s="5"/>
      <c r="J34" s="3"/>
      <c r="K34" s="64" t="s">
        <v>23</v>
      </c>
      <c r="L34" s="6" t="s">
        <v>154</v>
      </c>
    </row>
    <row r="35" spans="1:12" ht="15" customHeight="1">
      <c r="A35" s="4"/>
      <c r="B35" s="4"/>
      <c r="C35" s="3"/>
      <c r="D35" s="5"/>
      <c r="E35" s="65"/>
      <c r="F35" s="65"/>
      <c r="G35" s="7"/>
      <c r="H35" s="7"/>
      <c r="I35" s="7"/>
      <c r="J35" s="3"/>
      <c r="K35" s="66"/>
      <c r="L35" s="4"/>
    </row>
    <row r="36" spans="1:12" ht="15" customHeight="1">
      <c r="A36" s="3" t="s">
        <v>28</v>
      </c>
      <c r="B36" s="3" t="s">
        <v>18</v>
      </c>
      <c r="C36" s="3" t="s">
        <v>29</v>
      </c>
      <c r="D36" s="5" t="s">
        <v>31</v>
      </c>
      <c r="E36" s="65"/>
      <c r="F36" s="64" t="s">
        <v>23</v>
      </c>
      <c r="G36" s="4"/>
      <c r="H36" s="5" t="s">
        <v>23</v>
      </c>
      <c r="I36" s="5"/>
      <c r="J36" s="3"/>
      <c r="K36" s="64" t="s">
        <v>23</v>
      </c>
      <c r="L36" s="8" t="s">
        <v>32</v>
      </c>
    </row>
    <row r="37" spans="1:12" ht="15" customHeight="1">
      <c r="A37" s="4"/>
      <c r="B37" s="4"/>
      <c r="C37" s="3"/>
      <c r="D37" s="5"/>
      <c r="E37" s="65"/>
      <c r="F37" s="65"/>
      <c r="G37" s="7"/>
      <c r="H37" s="7"/>
      <c r="I37" s="7"/>
      <c r="J37" s="3"/>
      <c r="K37" s="66"/>
      <c r="L37" s="4"/>
    </row>
    <row r="38" spans="1:12" ht="15" customHeight="1">
      <c r="A38" s="3" t="s">
        <v>33</v>
      </c>
      <c r="B38" s="3" t="s">
        <v>18</v>
      </c>
      <c r="C38" s="3" t="s">
        <v>29</v>
      </c>
      <c r="D38" s="5" t="s">
        <v>30</v>
      </c>
      <c r="E38" s="64" t="s">
        <v>30</v>
      </c>
      <c r="F38" s="64" t="s">
        <v>22</v>
      </c>
      <c r="G38" s="5" t="s">
        <v>30</v>
      </c>
      <c r="H38" s="5" t="s">
        <v>22</v>
      </c>
      <c r="I38" s="8" t="s">
        <v>49</v>
      </c>
      <c r="J38" s="8" t="s">
        <v>168</v>
      </c>
      <c r="K38" s="64" t="s">
        <v>22</v>
      </c>
      <c r="L38" s="4"/>
    </row>
    <row r="39" spans="1:12" ht="15" customHeight="1">
      <c r="A39" s="3" t="s">
        <v>33</v>
      </c>
      <c r="B39" s="3" t="s">
        <v>18</v>
      </c>
      <c r="C39" s="3" t="s">
        <v>29</v>
      </c>
      <c r="D39" s="5" t="s">
        <v>30</v>
      </c>
      <c r="E39" s="64" t="s">
        <v>30</v>
      </c>
      <c r="F39" s="64" t="s">
        <v>22</v>
      </c>
      <c r="G39" s="5" t="s">
        <v>30</v>
      </c>
      <c r="H39" s="5" t="s">
        <v>22</v>
      </c>
      <c r="I39" s="8" t="s">
        <v>49</v>
      </c>
      <c r="J39" s="8" t="s">
        <v>168</v>
      </c>
      <c r="K39" s="64" t="s">
        <v>22</v>
      </c>
      <c r="L39" s="4"/>
    </row>
    <row r="40" spans="1:12" ht="15" customHeight="1">
      <c r="A40" s="4"/>
      <c r="B40" s="4"/>
      <c r="C40" s="3"/>
      <c r="D40" s="5" t="s">
        <v>31</v>
      </c>
      <c r="E40" s="64"/>
      <c r="F40" s="64" t="s">
        <v>23</v>
      </c>
      <c r="G40" s="5"/>
      <c r="H40" s="5" t="s">
        <v>23</v>
      </c>
      <c r="I40" s="5"/>
      <c r="J40" s="4"/>
      <c r="K40" s="64" t="s">
        <v>23</v>
      </c>
      <c r="L40" s="6" t="s">
        <v>154</v>
      </c>
    </row>
    <row r="41" spans="1:12" ht="15" customHeight="1">
      <c r="A41" s="4"/>
      <c r="B41" s="4"/>
      <c r="C41" s="3"/>
      <c r="D41" s="5"/>
      <c r="E41" s="65"/>
      <c r="F41" s="65"/>
      <c r="G41" s="7"/>
      <c r="H41" s="7"/>
      <c r="I41" s="7"/>
      <c r="J41" s="4"/>
      <c r="K41" s="66"/>
      <c r="L41" s="4"/>
    </row>
    <row r="42" spans="1:12" ht="15" customHeight="1">
      <c r="A42" s="3" t="s">
        <v>34</v>
      </c>
      <c r="B42" s="3" t="s">
        <v>18</v>
      </c>
      <c r="C42" s="3" t="s">
        <v>29</v>
      </c>
      <c r="D42" s="5" t="s">
        <v>31</v>
      </c>
      <c r="E42" s="65"/>
      <c r="F42" s="64" t="s">
        <v>23</v>
      </c>
      <c r="G42" s="4"/>
      <c r="H42" s="5" t="s">
        <v>23</v>
      </c>
      <c r="I42" s="5"/>
      <c r="J42" s="4"/>
      <c r="K42" s="64" t="s">
        <v>23</v>
      </c>
      <c r="L42" s="8" t="s">
        <v>35</v>
      </c>
    </row>
    <row r="43" spans="1:12" ht="15" customHeight="1">
      <c r="A43" s="4"/>
      <c r="B43" s="4"/>
      <c r="C43" s="4"/>
      <c r="D43" s="4"/>
      <c r="E43" s="66"/>
      <c r="F43" s="66"/>
      <c r="G43" s="4"/>
      <c r="H43" s="4"/>
      <c r="I43" s="4"/>
      <c r="J43" s="4"/>
      <c r="K43" s="66"/>
      <c r="L43" s="4"/>
    </row>
    <row r="44" spans="1:12" ht="15" customHeight="1">
      <c r="A44" s="71" t="s">
        <v>36</v>
      </c>
      <c r="B44" s="71"/>
      <c r="C44" s="71"/>
      <c r="D44" s="4"/>
      <c r="E44" s="66"/>
      <c r="F44" s="64" t="s">
        <v>24</v>
      </c>
      <c r="G44" s="4"/>
      <c r="H44" s="5" t="s">
        <v>24</v>
      </c>
      <c r="I44" s="5"/>
      <c r="J44" s="4"/>
      <c r="K44" s="64" t="s">
        <v>24</v>
      </c>
      <c r="L44" s="4"/>
    </row>
    <row r="45" spans="1:12" ht="15" customHeight="1">
      <c r="A45" s="4"/>
      <c r="B45" s="4"/>
      <c r="C45" s="4"/>
      <c r="D45" s="4"/>
      <c r="E45" s="66"/>
      <c r="F45" s="66"/>
      <c r="G45" s="4"/>
      <c r="H45" s="4"/>
      <c r="I45" s="4"/>
      <c r="J45" s="4"/>
      <c r="K45" s="66"/>
      <c r="L45" s="4"/>
    </row>
    <row r="46" spans="1:12" ht="15" customHeight="1">
      <c r="A46" s="71" t="s">
        <v>37</v>
      </c>
      <c r="B46" s="71"/>
      <c r="C46" s="71"/>
      <c r="D46" s="4"/>
      <c r="E46" s="66"/>
      <c r="F46" s="66"/>
      <c r="G46" s="4"/>
      <c r="H46" s="4"/>
      <c r="I46" s="4"/>
      <c r="J46" s="4"/>
      <c r="K46" s="64" t="s">
        <v>24</v>
      </c>
      <c r="L46" s="60"/>
    </row>
    <row r="47" spans="1:12" ht="15" customHeight="1">
      <c r="A47" s="71" t="s">
        <v>38</v>
      </c>
      <c r="B47" s="71"/>
      <c r="C47" s="71"/>
      <c r="D47" s="4"/>
      <c r="E47" s="66"/>
      <c r="F47" s="66"/>
      <c r="G47" s="4"/>
      <c r="H47" s="4"/>
      <c r="I47" s="4"/>
      <c r="J47" s="4"/>
      <c r="K47" s="64" t="s">
        <v>24</v>
      </c>
      <c r="L47" s="60"/>
    </row>
    <row r="48" spans="1:12" ht="15" customHeight="1">
      <c r="A48" s="12"/>
      <c r="B48" s="12"/>
      <c r="C48" s="12"/>
      <c r="D48" s="12"/>
      <c r="E48" s="12"/>
      <c r="F48" s="12"/>
      <c r="G48" s="12"/>
      <c r="H48" s="12"/>
      <c r="I48" s="12"/>
      <c r="J48" s="12"/>
      <c r="K48" s="12"/>
      <c r="L48" s="12"/>
    </row>
    <row r="49" ht="18.75" customHeight="1">
      <c r="A49" t="s">
        <v>41</v>
      </c>
    </row>
    <row r="50" spans="1:12" ht="15" customHeight="1">
      <c r="A50" s="72" t="s">
        <v>150</v>
      </c>
      <c r="B50" s="72"/>
      <c r="C50" s="72"/>
      <c r="D50" s="72"/>
      <c r="E50" s="72"/>
      <c r="F50" s="72"/>
      <c r="G50" s="72"/>
      <c r="H50" s="72"/>
      <c r="I50" s="72"/>
      <c r="J50" s="72"/>
      <c r="K50" s="72"/>
      <c r="L50" s="72"/>
    </row>
    <row r="51" spans="1:12" ht="15" customHeight="1">
      <c r="A51" s="72" t="s">
        <v>151</v>
      </c>
      <c r="B51" s="72"/>
      <c r="C51" s="72"/>
      <c r="D51" s="72"/>
      <c r="E51" s="72"/>
      <c r="F51" s="72"/>
      <c r="G51" s="72"/>
      <c r="H51" s="72"/>
      <c r="I51" s="72"/>
      <c r="J51" s="72"/>
      <c r="K51" s="72"/>
      <c r="L51" s="72"/>
    </row>
    <row r="52" spans="1:12" ht="15" customHeight="1">
      <c r="A52" s="72"/>
      <c r="B52" s="72"/>
      <c r="C52" s="72"/>
      <c r="D52" s="72"/>
      <c r="E52" s="72"/>
      <c r="F52" s="72"/>
      <c r="G52" s="72"/>
      <c r="H52" s="72"/>
      <c r="I52" s="72"/>
      <c r="J52" s="72"/>
      <c r="K52" s="72"/>
      <c r="L52" s="72"/>
    </row>
    <row r="53" spans="1:12" ht="15" customHeight="1">
      <c r="A53" s="73" t="s">
        <v>152</v>
      </c>
      <c r="B53" s="73"/>
      <c r="C53" s="73"/>
      <c r="D53" s="73"/>
      <c r="E53" s="73"/>
      <c r="F53" s="73"/>
      <c r="G53" s="73"/>
      <c r="H53" s="73"/>
      <c r="I53" s="73"/>
      <c r="J53" s="73"/>
      <c r="K53" s="73"/>
      <c r="L53" s="73"/>
    </row>
    <row r="54" spans="1:12" ht="15" customHeight="1">
      <c r="A54" s="73"/>
      <c r="B54" s="73"/>
      <c r="C54" s="73"/>
      <c r="D54" s="73"/>
      <c r="E54" s="73"/>
      <c r="F54" s="73"/>
      <c r="G54" s="73"/>
      <c r="H54" s="73"/>
      <c r="I54" s="73"/>
      <c r="J54" s="73"/>
      <c r="K54" s="73"/>
      <c r="L54" s="73"/>
    </row>
    <row r="55" spans="1:12" ht="15" customHeight="1">
      <c r="A55" s="69" t="s">
        <v>172</v>
      </c>
      <c r="B55" s="69"/>
      <c r="C55" s="69"/>
      <c r="D55" s="69"/>
      <c r="E55" s="69"/>
      <c r="F55" s="69"/>
      <c r="G55" s="69"/>
      <c r="H55" s="69"/>
      <c r="I55" s="69"/>
      <c r="J55" s="69"/>
      <c r="K55" s="69"/>
      <c r="L55" s="69"/>
    </row>
    <row r="56" ht="15" customHeight="1"/>
    <row r="61" ht="13.5" customHeight="1"/>
    <row r="62" spans="1:12" ht="13.5">
      <c r="A62" s="67"/>
      <c r="B62" s="68"/>
      <c r="C62" s="68"/>
      <c r="D62" s="68"/>
      <c r="E62" s="68"/>
      <c r="F62" s="68"/>
      <c r="G62" s="68"/>
      <c r="H62" s="68"/>
      <c r="I62" s="68"/>
      <c r="J62" s="68"/>
      <c r="K62" s="68"/>
      <c r="L62" s="68"/>
    </row>
  </sheetData>
  <sheetProtection/>
  <mergeCells count="11">
    <mergeCell ref="A16:L16"/>
    <mergeCell ref="A29:C29"/>
    <mergeCell ref="A44:C44"/>
    <mergeCell ref="K5:L5"/>
    <mergeCell ref="A6:L6"/>
    <mergeCell ref="A8:B8"/>
    <mergeCell ref="A53:L54"/>
    <mergeCell ref="A46:C46"/>
    <mergeCell ref="A47:C47"/>
    <mergeCell ref="A50:L50"/>
    <mergeCell ref="A51:L52"/>
  </mergeCells>
  <printOptions/>
  <pageMargins left="0.7480314960629921" right="0.7480314960629921" top="0.984251968503937" bottom="0.7874015748031497" header="0.5118110236220472" footer="0.5118110236220472"/>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L40"/>
  <sheetViews>
    <sheetView view="pageBreakPreview" zoomScale="130" zoomScaleSheetLayoutView="130" zoomScalePageLayoutView="0" workbookViewId="0" topLeftCell="A1">
      <selection activeCell="D19" sqref="D19"/>
    </sheetView>
  </sheetViews>
  <sheetFormatPr defaultColWidth="9.00390625" defaultRowHeight="13.5"/>
  <cols>
    <col min="3" max="3" width="5.25390625" style="0" bestFit="1" customWidth="1"/>
    <col min="4" max="4" width="10.50390625" style="0" customWidth="1"/>
    <col min="5" max="5" width="10.625" style="0" customWidth="1"/>
    <col min="6" max="6" width="10.50390625" style="0" customWidth="1"/>
    <col min="7" max="9" width="10.625" style="0" customWidth="1"/>
    <col min="10" max="10" width="13.625" style="0" customWidth="1"/>
    <col min="11" max="11" width="11.875" style="0" bestFit="1" customWidth="1"/>
  </cols>
  <sheetData>
    <row r="1" ht="19.5" customHeight="1">
      <c r="K1" s="2" t="s">
        <v>169</v>
      </c>
    </row>
    <row r="2" spans="10:11" ht="19.5" customHeight="1">
      <c r="J2" s="74" t="s">
        <v>153</v>
      </c>
      <c r="K2" s="74"/>
    </row>
    <row r="3" spans="1:11" ht="19.5" customHeight="1">
      <c r="A3" s="75" t="s">
        <v>50</v>
      </c>
      <c r="B3" s="75"/>
      <c r="C3" s="75"/>
      <c r="D3" s="75"/>
      <c r="E3" s="75"/>
      <c r="F3" s="75"/>
      <c r="G3" s="75"/>
      <c r="H3" s="75"/>
      <c r="I3" s="75"/>
      <c r="J3" s="75"/>
      <c r="K3" s="75"/>
    </row>
    <row r="4" ht="19.5" customHeight="1">
      <c r="A4" t="s">
        <v>10</v>
      </c>
    </row>
    <row r="5" spans="1:3" ht="19.5" customHeight="1">
      <c r="A5" s="76"/>
      <c r="B5" s="76"/>
      <c r="C5" t="s">
        <v>11</v>
      </c>
    </row>
    <row r="6" ht="19.5" customHeight="1">
      <c r="J6" t="s">
        <v>12</v>
      </c>
    </row>
    <row r="7" spans="7:9" ht="19.5" customHeight="1">
      <c r="G7" s="2"/>
      <c r="H7" s="2"/>
      <c r="I7" s="2" t="s">
        <v>13</v>
      </c>
    </row>
    <row r="8" spans="7:9" ht="19.5" customHeight="1">
      <c r="G8" s="2"/>
      <c r="H8" s="2"/>
      <c r="I8" s="2" t="s">
        <v>14</v>
      </c>
    </row>
    <row r="9" spans="7:9" ht="19.5" customHeight="1">
      <c r="G9" s="2"/>
      <c r="H9" s="2"/>
      <c r="I9" s="2"/>
    </row>
    <row r="10" spans="1:11" ht="19.5" customHeight="1">
      <c r="A10" s="77" t="s">
        <v>155</v>
      </c>
      <c r="B10" s="77"/>
      <c r="C10" s="77"/>
      <c r="D10" s="77"/>
      <c r="E10" s="77"/>
      <c r="F10" s="77"/>
      <c r="G10" s="77"/>
      <c r="H10" s="77"/>
      <c r="I10" s="77"/>
      <c r="J10" s="77"/>
      <c r="K10" s="77"/>
    </row>
    <row r="11" spans="1:11" ht="19.5" customHeight="1">
      <c r="A11" s="77"/>
      <c r="B11" s="77"/>
      <c r="C11" s="77"/>
      <c r="D11" s="77"/>
      <c r="E11" s="77"/>
      <c r="F11" s="77"/>
      <c r="G11" s="77"/>
      <c r="H11" s="77"/>
      <c r="I11" s="77"/>
      <c r="J11" s="77"/>
      <c r="K11" s="77"/>
    </row>
    <row r="12" ht="19.5" customHeight="1">
      <c r="B12" t="s">
        <v>40</v>
      </c>
    </row>
    <row r="13" spans="1:11" ht="19.5" customHeight="1">
      <c r="A13" s="76" t="s">
        <v>15</v>
      </c>
      <c r="B13" s="76"/>
      <c r="C13" s="76"/>
      <c r="D13" s="76"/>
      <c r="E13" s="76"/>
      <c r="F13" s="76"/>
      <c r="G13" s="76"/>
      <c r="H13" s="76"/>
      <c r="I13" s="76"/>
      <c r="J13" s="76"/>
      <c r="K13" s="76"/>
    </row>
    <row r="14" spans="1:11" ht="30" customHeight="1" thickBot="1">
      <c r="A14" s="10" t="s">
        <v>43</v>
      </c>
      <c r="B14" s="10" t="s">
        <v>1</v>
      </c>
      <c r="C14" s="10" t="s">
        <v>2</v>
      </c>
      <c r="D14" s="10" t="s">
        <v>3</v>
      </c>
      <c r="E14" s="10" t="s">
        <v>6</v>
      </c>
      <c r="F14" s="10" t="s">
        <v>5</v>
      </c>
      <c r="G14" s="10" t="s">
        <v>46</v>
      </c>
      <c r="H14" s="10" t="s">
        <v>7</v>
      </c>
      <c r="I14" s="11" t="s">
        <v>51</v>
      </c>
      <c r="J14" s="11" t="s">
        <v>52</v>
      </c>
      <c r="K14" s="10" t="s">
        <v>9</v>
      </c>
    </row>
    <row r="15" spans="1:11" ht="30" customHeight="1" thickTop="1">
      <c r="A15" s="9" t="s">
        <v>39</v>
      </c>
      <c r="B15" s="9"/>
      <c r="C15" s="9"/>
      <c r="D15" s="9"/>
      <c r="E15" s="9"/>
      <c r="F15" s="9"/>
      <c r="G15" s="9"/>
      <c r="H15" s="9"/>
      <c r="I15" s="9"/>
      <c r="J15" s="9"/>
      <c r="K15" s="9"/>
    </row>
    <row r="16" spans="1:11" ht="30" customHeight="1">
      <c r="A16" s="9"/>
      <c r="B16" s="9"/>
      <c r="C16" s="9"/>
      <c r="D16" s="9"/>
      <c r="E16" s="9"/>
      <c r="F16" s="9"/>
      <c r="G16" s="9"/>
      <c r="H16" s="9"/>
      <c r="I16" s="9"/>
      <c r="J16" s="9"/>
      <c r="K16" s="9"/>
    </row>
    <row r="17" spans="1:11" ht="30" customHeight="1">
      <c r="A17" s="3" t="s">
        <v>53</v>
      </c>
      <c r="B17" s="3" t="s">
        <v>55</v>
      </c>
      <c r="C17" s="3" t="s">
        <v>29</v>
      </c>
      <c r="D17" s="13">
        <v>5000</v>
      </c>
      <c r="E17" s="13">
        <v>90</v>
      </c>
      <c r="F17" s="13">
        <f aca="true" t="shared" si="0" ref="F17:F22">+D17*E17</f>
        <v>450000</v>
      </c>
      <c r="G17" s="8" t="s">
        <v>56</v>
      </c>
      <c r="H17" s="8" t="s">
        <v>156</v>
      </c>
      <c r="I17" s="8"/>
      <c r="J17" s="8" t="s">
        <v>57</v>
      </c>
      <c r="K17" s="15" t="s">
        <v>58</v>
      </c>
    </row>
    <row r="18" spans="1:11" ht="30" customHeight="1">
      <c r="A18" s="3" t="s">
        <v>53</v>
      </c>
      <c r="B18" s="3" t="s">
        <v>55</v>
      </c>
      <c r="C18" s="3" t="s">
        <v>29</v>
      </c>
      <c r="D18" s="13">
        <v>10000</v>
      </c>
      <c r="E18" s="13">
        <v>100</v>
      </c>
      <c r="F18" s="13">
        <f t="shared" si="0"/>
        <v>1000000</v>
      </c>
      <c r="G18" s="8" t="s">
        <v>56</v>
      </c>
      <c r="H18" s="8" t="s">
        <v>157</v>
      </c>
      <c r="I18" s="8"/>
      <c r="J18" s="8" t="s">
        <v>57</v>
      </c>
      <c r="K18" s="15" t="s">
        <v>58</v>
      </c>
    </row>
    <row r="19" spans="1:11" ht="30" customHeight="1">
      <c r="A19" s="3" t="s">
        <v>53</v>
      </c>
      <c r="B19" s="3" t="s">
        <v>55</v>
      </c>
      <c r="C19" s="3" t="s">
        <v>29</v>
      </c>
      <c r="D19" s="13">
        <v>15000</v>
      </c>
      <c r="E19" s="13">
        <v>100</v>
      </c>
      <c r="F19" s="13">
        <f t="shared" si="0"/>
        <v>1500000</v>
      </c>
      <c r="G19" s="8" t="s">
        <v>56</v>
      </c>
      <c r="H19" s="8" t="s">
        <v>158</v>
      </c>
      <c r="I19" s="3"/>
      <c r="J19" s="8" t="s">
        <v>57</v>
      </c>
      <c r="K19" s="15" t="s">
        <v>58</v>
      </c>
    </row>
    <row r="20" spans="1:11" ht="30" customHeight="1">
      <c r="A20" s="3" t="s">
        <v>53</v>
      </c>
      <c r="B20" s="3" t="s">
        <v>55</v>
      </c>
      <c r="C20" s="3" t="s">
        <v>29</v>
      </c>
      <c r="D20" s="13">
        <v>14000</v>
      </c>
      <c r="E20" s="13">
        <v>100</v>
      </c>
      <c r="F20" s="13">
        <f t="shared" si="0"/>
        <v>1400000</v>
      </c>
      <c r="G20" s="8" t="s">
        <v>56</v>
      </c>
      <c r="H20" s="8" t="s">
        <v>159</v>
      </c>
      <c r="I20" s="3"/>
      <c r="J20" s="8" t="s">
        <v>57</v>
      </c>
      <c r="K20" s="15" t="s">
        <v>58</v>
      </c>
    </row>
    <row r="21" spans="1:11" ht="30" customHeight="1">
      <c r="A21" s="3" t="s">
        <v>53</v>
      </c>
      <c r="B21" s="3" t="s">
        <v>55</v>
      </c>
      <c r="C21" s="3" t="s">
        <v>29</v>
      </c>
      <c r="D21" s="13">
        <v>5000</v>
      </c>
      <c r="E21" s="13">
        <v>110</v>
      </c>
      <c r="F21" s="13">
        <f t="shared" si="0"/>
        <v>550000</v>
      </c>
      <c r="G21" s="8" t="s">
        <v>56</v>
      </c>
      <c r="H21" s="8" t="s">
        <v>160</v>
      </c>
      <c r="I21" s="8"/>
      <c r="J21" s="8" t="s">
        <v>57</v>
      </c>
      <c r="K21" s="15" t="s">
        <v>58</v>
      </c>
    </row>
    <row r="22" spans="1:11" ht="30" customHeight="1">
      <c r="A22" s="3" t="s">
        <v>53</v>
      </c>
      <c r="B22" s="3" t="s">
        <v>55</v>
      </c>
      <c r="C22" s="3" t="s">
        <v>29</v>
      </c>
      <c r="D22" s="13">
        <v>1000</v>
      </c>
      <c r="E22" s="13">
        <v>100</v>
      </c>
      <c r="F22" s="13">
        <f t="shared" si="0"/>
        <v>100000</v>
      </c>
      <c r="G22" s="8" t="s">
        <v>56</v>
      </c>
      <c r="H22" s="8" t="s">
        <v>161</v>
      </c>
      <c r="I22" s="8"/>
      <c r="J22" s="8" t="s">
        <v>57</v>
      </c>
      <c r="K22" s="15" t="s">
        <v>58</v>
      </c>
    </row>
    <row r="23" spans="1:11" ht="30" customHeight="1">
      <c r="A23" s="71" t="s">
        <v>54</v>
      </c>
      <c r="B23" s="71"/>
      <c r="C23" s="71"/>
      <c r="D23" s="14">
        <f>SUM(D17:D22)</f>
        <v>50000</v>
      </c>
      <c r="E23" s="14"/>
      <c r="F23" s="14">
        <f>SUM(F17:F22)</f>
        <v>5000000</v>
      </c>
      <c r="G23" s="5"/>
      <c r="H23" s="3"/>
      <c r="I23" s="3"/>
      <c r="J23" s="3"/>
      <c r="K23" s="4"/>
    </row>
    <row r="24" spans="1:11" ht="30" customHeight="1">
      <c r="A24" s="3"/>
      <c r="B24" s="3"/>
      <c r="C24" s="3"/>
      <c r="D24" s="14"/>
      <c r="E24" s="14"/>
      <c r="F24" s="14"/>
      <c r="G24" s="5"/>
      <c r="H24" s="3"/>
      <c r="I24" s="3"/>
      <c r="J24" s="3"/>
      <c r="K24" s="4"/>
    </row>
    <row r="25" spans="1:11" ht="30" customHeight="1">
      <c r="A25" s="3" t="s">
        <v>53</v>
      </c>
      <c r="B25" s="3" t="s">
        <v>55</v>
      </c>
      <c r="C25" s="3" t="s">
        <v>29</v>
      </c>
      <c r="D25" s="13">
        <v>2000</v>
      </c>
      <c r="E25" s="13"/>
      <c r="F25" s="13">
        <f>+D25*E25</f>
        <v>0</v>
      </c>
      <c r="G25" s="8" t="s">
        <v>56</v>
      </c>
      <c r="H25" s="8" t="s">
        <v>162</v>
      </c>
      <c r="I25" s="3" t="s">
        <v>140</v>
      </c>
      <c r="J25" s="58" t="s">
        <v>141</v>
      </c>
      <c r="K25" s="15" t="s">
        <v>58</v>
      </c>
    </row>
    <row r="26" spans="1:11" ht="30" customHeight="1">
      <c r="A26" s="3" t="s">
        <v>53</v>
      </c>
      <c r="B26" s="3" t="s">
        <v>55</v>
      </c>
      <c r="C26" s="3" t="s">
        <v>29</v>
      </c>
      <c r="D26" s="13">
        <v>2000</v>
      </c>
      <c r="E26" s="13"/>
      <c r="F26" s="13">
        <f>+D26*E26</f>
        <v>0</v>
      </c>
      <c r="G26" s="8" t="s">
        <v>56</v>
      </c>
      <c r="H26" s="8" t="s">
        <v>163</v>
      </c>
      <c r="I26" s="3" t="s">
        <v>140</v>
      </c>
      <c r="J26" s="58" t="s">
        <v>141</v>
      </c>
      <c r="K26" s="15" t="s">
        <v>58</v>
      </c>
    </row>
    <row r="27" spans="1:11" ht="30" customHeight="1">
      <c r="A27" s="3" t="s">
        <v>53</v>
      </c>
      <c r="B27" s="3" t="s">
        <v>55</v>
      </c>
      <c r="C27" s="3" t="s">
        <v>29</v>
      </c>
      <c r="D27" s="13">
        <v>1000</v>
      </c>
      <c r="E27" s="13"/>
      <c r="F27" s="13">
        <f>+D27*E27</f>
        <v>0</v>
      </c>
      <c r="G27" s="8" t="s">
        <v>56</v>
      </c>
      <c r="H27" s="8" t="s">
        <v>164</v>
      </c>
      <c r="I27" s="3" t="s">
        <v>140</v>
      </c>
      <c r="J27" s="58" t="s">
        <v>141</v>
      </c>
      <c r="K27" s="15" t="s">
        <v>58</v>
      </c>
    </row>
    <row r="28" spans="1:11" ht="30" customHeight="1">
      <c r="A28" s="71" t="s">
        <v>142</v>
      </c>
      <c r="B28" s="71"/>
      <c r="C28" s="71"/>
      <c r="D28" s="14">
        <f>SUM(D25:D27)</f>
        <v>5000</v>
      </c>
      <c r="E28" s="14"/>
      <c r="F28" s="14"/>
      <c r="G28" s="5"/>
      <c r="H28" s="3"/>
      <c r="I28" s="3"/>
      <c r="J28" s="3"/>
      <c r="K28" s="4"/>
    </row>
    <row r="29" spans="1:11" ht="30" customHeight="1">
      <c r="A29" s="3"/>
      <c r="B29" s="3"/>
      <c r="C29" s="3"/>
      <c r="D29" s="14"/>
      <c r="E29" s="14"/>
      <c r="F29" s="14"/>
      <c r="G29" s="5"/>
      <c r="H29" s="3"/>
      <c r="I29" s="3"/>
      <c r="J29" s="3"/>
      <c r="K29" s="4"/>
    </row>
    <row r="30" spans="1:11" ht="30" customHeight="1">
      <c r="A30" s="3"/>
      <c r="B30" s="3"/>
      <c r="C30" s="3"/>
      <c r="D30" s="14"/>
      <c r="E30" s="14"/>
      <c r="F30" s="14"/>
      <c r="G30" s="5"/>
      <c r="H30" s="3"/>
      <c r="I30" s="3"/>
      <c r="J30" s="3"/>
      <c r="K30" s="4"/>
    </row>
    <row r="31" spans="1:11" ht="30" customHeight="1">
      <c r="A31" s="4"/>
      <c r="B31" s="4"/>
      <c r="C31" s="4"/>
      <c r="D31" s="4"/>
      <c r="E31" s="4"/>
      <c r="F31" s="4"/>
      <c r="G31" s="4"/>
      <c r="H31" s="3"/>
      <c r="I31" s="3"/>
      <c r="J31" s="3"/>
      <c r="K31" s="4"/>
    </row>
    <row r="32" spans="1:11" ht="15" customHeight="1">
      <c r="A32" s="12"/>
      <c r="B32" s="12"/>
      <c r="C32" s="12"/>
      <c r="D32" s="12"/>
      <c r="E32" s="12"/>
      <c r="F32" s="12"/>
      <c r="G32" s="12"/>
      <c r="H32" s="12"/>
      <c r="I32" s="12"/>
      <c r="J32" s="12"/>
      <c r="K32" s="12"/>
    </row>
    <row r="33" ht="18.75" customHeight="1">
      <c r="A33" t="s">
        <v>41</v>
      </c>
    </row>
    <row r="34" spans="1:12" ht="18.75" customHeight="1">
      <c r="A34" s="77" t="s">
        <v>138</v>
      </c>
      <c r="B34" s="78"/>
      <c r="C34" s="78"/>
      <c r="D34" s="78"/>
      <c r="E34" s="78"/>
      <c r="F34" s="78"/>
      <c r="G34" s="78"/>
      <c r="H34" s="78"/>
      <c r="I34" s="78"/>
      <c r="J34" s="78"/>
      <c r="K34" s="78"/>
      <c r="L34" s="78"/>
    </row>
    <row r="35" spans="1:12" ht="18.75" customHeight="1">
      <c r="A35" s="77"/>
      <c r="B35" s="78"/>
      <c r="C35" s="78"/>
      <c r="D35" s="78"/>
      <c r="E35" s="78"/>
      <c r="F35" s="78"/>
      <c r="G35" s="78"/>
      <c r="H35" s="78"/>
      <c r="I35" s="78"/>
      <c r="J35" s="78"/>
      <c r="K35" s="78"/>
      <c r="L35" s="78"/>
    </row>
    <row r="36" spans="1:11" ht="18.75" customHeight="1">
      <c r="A36" s="77" t="s">
        <v>139</v>
      </c>
      <c r="B36" s="77"/>
      <c r="C36" s="77"/>
      <c r="D36" s="77"/>
      <c r="E36" s="77"/>
      <c r="F36" s="77"/>
      <c r="G36" s="77"/>
      <c r="H36" s="77"/>
      <c r="I36" s="77"/>
      <c r="J36" s="77"/>
      <c r="K36" s="77"/>
    </row>
    <row r="37" spans="1:11" ht="18.75" customHeight="1">
      <c r="A37" s="77"/>
      <c r="B37" s="77"/>
      <c r="C37" s="77"/>
      <c r="D37" s="77"/>
      <c r="E37" s="77"/>
      <c r="F37" s="77"/>
      <c r="G37" s="77"/>
      <c r="H37" s="77"/>
      <c r="I37" s="77"/>
      <c r="J37" s="77"/>
      <c r="K37" s="77"/>
    </row>
    <row r="38" spans="1:11" ht="18.75" customHeight="1">
      <c r="A38" s="77"/>
      <c r="B38" s="77"/>
      <c r="C38" s="77"/>
      <c r="D38" s="77"/>
      <c r="E38" s="77"/>
      <c r="F38" s="77"/>
      <c r="G38" s="77"/>
      <c r="H38" s="77"/>
      <c r="I38" s="77"/>
      <c r="J38" s="77"/>
      <c r="K38" s="77"/>
    </row>
    <row r="39" spans="1:11" ht="18.75" customHeight="1">
      <c r="A39" s="77"/>
      <c r="B39" s="77"/>
      <c r="C39" s="77"/>
      <c r="D39" s="77"/>
      <c r="E39" s="77"/>
      <c r="F39" s="77"/>
      <c r="G39" s="77"/>
      <c r="H39" s="77"/>
      <c r="I39" s="77"/>
      <c r="J39" s="77"/>
      <c r="K39" s="77"/>
    </row>
    <row r="40" spans="1:11" ht="18.75" customHeight="1">
      <c r="A40" s="78"/>
      <c r="B40" s="78"/>
      <c r="C40" s="78"/>
      <c r="D40" s="78"/>
      <c r="E40" s="78"/>
      <c r="F40" s="78"/>
      <c r="G40" s="78"/>
      <c r="H40" s="78"/>
      <c r="I40" s="78"/>
      <c r="J40" s="78"/>
      <c r="K40" s="78"/>
    </row>
    <row r="41" ht="18.75" customHeight="1"/>
  </sheetData>
  <sheetProtection/>
  <mergeCells count="10">
    <mergeCell ref="J2:K2"/>
    <mergeCell ref="A3:K3"/>
    <mergeCell ref="A10:K11"/>
    <mergeCell ref="A36:K39"/>
    <mergeCell ref="A40:K40"/>
    <mergeCell ref="A23:C23"/>
    <mergeCell ref="A34:L35"/>
    <mergeCell ref="A28:C28"/>
    <mergeCell ref="A5:B5"/>
    <mergeCell ref="A13:K13"/>
  </mergeCells>
  <printOptions/>
  <pageMargins left="0.75" right="0.75" top="1" bottom="1" header="0.512" footer="0.51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O25"/>
  <sheetViews>
    <sheetView zoomScale="115" zoomScaleNormal="115" zoomScalePageLayoutView="0" workbookViewId="0" topLeftCell="A1">
      <selection activeCell="E25" sqref="E25"/>
    </sheetView>
  </sheetViews>
  <sheetFormatPr defaultColWidth="9.00390625" defaultRowHeight="13.5"/>
  <cols>
    <col min="1" max="2" width="11.625" style="0" customWidth="1"/>
    <col min="3" max="3" width="5.25390625" style="0" bestFit="1" customWidth="1"/>
    <col min="4" max="8" width="9.625" style="0" customWidth="1"/>
    <col min="9" max="10" width="11.625" style="0" customWidth="1"/>
    <col min="11" max="11" width="5.25390625" style="0" bestFit="1" customWidth="1"/>
    <col min="12" max="15" width="9.625" style="0" customWidth="1"/>
  </cols>
  <sheetData>
    <row r="1" spans="11:15" ht="19.5" customHeight="1">
      <c r="K1" s="1"/>
      <c r="O1" s="2" t="s">
        <v>144</v>
      </c>
    </row>
    <row r="2" ht="19.5" customHeight="1">
      <c r="K2" s="1"/>
    </row>
    <row r="3" spans="1:15" ht="19.5" customHeight="1">
      <c r="A3" s="79" t="s">
        <v>60</v>
      </c>
      <c r="B3" s="79"/>
      <c r="C3" s="79"/>
      <c r="D3" s="79"/>
      <c r="E3" s="79"/>
      <c r="F3" s="79"/>
      <c r="G3" s="79"/>
      <c r="H3" s="79"/>
      <c r="I3" s="79"/>
      <c r="J3" s="79"/>
      <c r="K3" s="79"/>
      <c r="L3" s="79"/>
      <c r="M3" s="79"/>
      <c r="N3" s="79"/>
      <c r="O3" s="79"/>
    </row>
    <row r="4" spans="1:15" ht="19.5" customHeight="1">
      <c r="A4" s="80" t="s">
        <v>43</v>
      </c>
      <c r="B4" s="80" t="s">
        <v>1</v>
      </c>
      <c r="C4" s="80" t="s">
        <v>2</v>
      </c>
      <c r="D4" s="80" t="s">
        <v>3</v>
      </c>
      <c r="E4" s="80" t="s">
        <v>6</v>
      </c>
      <c r="F4" s="80" t="s">
        <v>5</v>
      </c>
      <c r="G4" s="80" t="s">
        <v>65</v>
      </c>
      <c r="H4" s="82" t="s">
        <v>66</v>
      </c>
      <c r="I4" s="84" t="s">
        <v>68</v>
      </c>
      <c r="J4" s="71"/>
      <c r="K4" s="71"/>
      <c r="L4" s="71"/>
      <c r="M4" s="71"/>
      <c r="N4" s="71"/>
      <c r="O4" s="71"/>
    </row>
    <row r="5" spans="1:15" ht="19.5" customHeight="1" thickBot="1">
      <c r="A5" s="81"/>
      <c r="B5" s="81"/>
      <c r="C5" s="81"/>
      <c r="D5" s="81"/>
      <c r="E5" s="81"/>
      <c r="F5" s="81"/>
      <c r="G5" s="81"/>
      <c r="H5" s="83"/>
      <c r="I5" s="57" t="s">
        <v>67</v>
      </c>
      <c r="J5" s="11" t="s">
        <v>1</v>
      </c>
      <c r="K5" s="10" t="s">
        <v>2</v>
      </c>
      <c r="L5" s="10" t="s">
        <v>3</v>
      </c>
      <c r="M5" s="10" t="s">
        <v>6</v>
      </c>
      <c r="N5" s="10" t="s">
        <v>5</v>
      </c>
      <c r="O5" s="10" t="s">
        <v>46</v>
      </c>
    </row>
    <row r="6" spans="1:15" ht="19.5" customHeight="1" thickTop="1">
      <c r="A6" s="9" t="s">
        <v>39</v>
      </c>
      <c r="B6" s="9"/>
      <c r="C6" s="9"/>
      <c r="D6" s="9"/>
      <c r="E6" s="9"/>
      <c r="F6" s="9"/>
      <c r="G6" s="9"/>
      <c r="H6" s="16"/>
      <c r="I6" s="19"/>
      <c r="J6" s="9"/>
      <c r="K6" s="9"/>
      <c r="L6" s="9"/>
      <c r="M6" s="9"/>
      <c r="N6" s="9"/>
      <c r="O6" s="9"/>
    </row>
    <row r="7" spans="1:15" ht="19.5" customHeight="1">
      <c r="A7" s="9"/>
      <c r="B7" s="9"/>
      <c r="C7" s="9"/>
      <c r="D7" s="9"/>
      <c r="E7" s="9"/>
      <c r="F7" s="9"/>
      <c r="G7" s="9"/>
      <c r="H7" s="16"/>
      <c r="I7" s="24"/>
      <c r="J7" s="4"/>
      <c r="K7" s="4"/>
      <c r="L7" s="4"/>
      <c r="M7" s="4"/>
      <c r="N7" s="4"/>
      <c r="O7" s="4"/>
    </row>
    <row r="8" spans="1:15" ht="19.5" customHeight="1">
      <c r="A8" s="3" t="s">
        <v>61</v>
      </c>
      <c r="B8" s="3" t="s">
        <v>62</v>
      </c>
      <c r="C8" s="3" t="s">
        <v>63</v>
      </c>
      <c r="D8" s="13">
        <v>3000</v>
      </c>
      <c r="E8" s="13">
        <v>2000</v>
      </c>
      <c r="F8" s="13">
        <f>+D8*E8</f>
        <v>6000000</v>
      </c>
      <c r="G8" s="8" t="s">
        <v>64</v>
      </c>
      <c r="H8" s="17" t="s">
        <v>156</v>
      </c>
      <c r="I8" s="20" t="s">
        <v>53</v>
      </c>
      <c r="J8" s="3" t="s">
        <v>55</v>
      </c>
      <c r="K8" s="3" t="s">
        <v>59</v>
      </c>
      <c r="L8" s="13">
        <v>700</v>
      </c>
      <c r="M8" s="13">
        <v>90</v>
      </c>
      <c r="N8" s="13">
        <f>+L8*M8</f>
        <v>63000</v>
      </c>
      <c r="O8" s="8" t="s">
        <v>56</v>
      </c>
    </row>
    <row r="9" spans="1:15" ht="19.5" customHeight="1">
      <c r="A9" s="3"/>
      <c r="B9" s="3"/>
      <c r="C9" s="3"/>
      <c r="D9" s="13"/>
      <c r="E9" s="13"/>
      <c r="F9" s="13"/>
      <c r="G9" s="8"/>
      <c r="H9" s="17"/>
      <c r="I9" s="20" t="s">
        <v>53</v>
      </c>
      <c r="J9" s="3" t="s">
        <v>55</v>
      </c>
      <c r="K9" s="3" t="s">
        <v>59</v>
      </c>
      <c r="L9" s="13">
        <v>300</v>
      </c>
      <c r="M9" s="13">
        <v>90</v>
      </c>
      <c r="N9" s="13">
        <f>+L9*M9</f>
        <v>27000</v>
      </c>
      <c r="O9" s="8" t="s">
        <v>56</v>
      </c>
    </row>
    <row r="10" spans="1:15" ht="19.5" customHeight="1">
      <c r="A10" s="3"/>
      <c r="B10" s="3"/>
      <c r="C10" s="3"/>
      <c r="D10" s="13"/>
      <c r="E10" s="13"/>
      <c r="F10" s="13"/>
      <c r="G10" s="8"/>
      <c r="H10" s="17"/>
      <c r="I10" s="20"/>
      <c r="J10" s="3"/>
      <c r="K10" s="3"/>
      <c r="L10" s="13"/>
      <c r="M10" s="13"/>
      <c r="N10" s="13"/>
      <c r="O10" s="8"/>
    </row>
    <row r="11" spans="1:15" ht="19.5" customHeight="1">
      <c r="A11" s="3" t="s">
        <v>61</v>
      </c>
      <c r="B11" s="3" t="s">
        <v>62</v>
      </c>
      <c r="C11" s="3" t="s">
        <v>63</v>
      </c>
      <c r="D11" s="13">
        <v>5000</v>
      </c>
      <c r="E11" s="13">
        <v>2000</v>
      </c>
      <c r="F11" s="13">
        <f>+D11*E11</f>
        <v>10000000</v>
      </c>
      <c r="G11" s="8" t="s">
        <v>64</v>
      </c>
      <c r="H11" s="17" t="s">
        <v>159</v>
      </c>
      <c r="I11" s="20" t="s">
        <v>53</v>
      </c>
      <c r="J11" s="3" t="s">
        <v>55</v>
      </c>
      <c r="K11" s="3" t="s">
        <v>59</v>
      </c>
      <c r="L11" s="13">
        <v>500</v>
      </c>
      <c r="M11" s="13">
        <v>100</v>
      </c>
      <c r="N11" s="13">
        <f>+L11*M11</f>
        <v>50000</v>
      </c>
      <c r="O11" s="8" t="s">
        <v>56</v>
      </c>
    </row>
    <row r="12" spans="1:15" ht="19.5" customHeight="1">
      <c r="A12" s="3"/>
      <c r="B12" s="3"/>
      <c r="C12" s="3"/>
      <c r="D12" s="13"/>
      <c r="E12" s="13"/>
      <c r="F12" s="13"/>
      <c r="G12" s="8"/>
      <c r="H12" s="17"/>
      <c r="I12" s="20" t="s">
        <v>53</v>
      </c>
      <c r="J12" s="3" t="s">
        <v>55</v>
      </c>
      <c r="K12" s="3" t="s">
        <v>59</v>
      </c>
      <c r="L12" s="13">
        <v>1000</v>
      </c>
      <c r="M12" s="13">
        <v>100</v>
      </c>
      <c r="N12" s="13">
        <f>+L12*M12</f>
        <v>100000</v>
      </c>
      <c r="O12" s="8" t="s">
        <v>56</v>
      </c>
    </row>
    <row r="13" spans="1:15" ht="19.5" customHeight="1">
      <c r="A13" s="3"/>
      <c r="B13" s="3"/>
      <c r="C13" s="3"/>
      <c r="D13" s="13"/>
      <c r="E13" s="13"/>
      <c r="F13" s="13"/>
      <c r="G13" s="8"/>
      <c r="H13" s="17"/>
      <c r="I13" s="20"/>
      <c r="J13" s="8"/>
      <c r="K13" s="15"/>
      <c r="L13" s="4"/>
      <c r="M13" s="4"/>
      <c r="N13" s="4"/>
      <c r="O13" s="4"/>
    </row>
    <row r="14" spans="1:15" ht="27">
      <c r="A14" s="3" t="s">
        <v>69</v>
      </c>
      <c r="B14" s="23" t="s">
        <v>70</v>
      </c>
      <c r="C14" s="3" t="s">
        <v>71</v>
      </c>
      <c r="D14" s="13">
        <v>1</v>
      </c>
      <c r="E14" s="13" t="s">
        <v>72</v>
      </c>
      <c r="F14" s="13" t="s">
        <v>72</v>
      </c>
      <c r="G14" s="8" t="s">
        <v>73</v>
      </c>
      <c r="H14" s="17" t="s">
        <v>160</v>
      </c>
      <c r="I14" s="20" t="s">
        <v>53</v>
      </c>
      <c r="J14" s="3" t="s">
        <v>55</v>
      </c>
      <c r="K14" s="3" t="s">
        <v>59</v>
      </c>
      <c r="L14" s="13">
        <v>500</v>
      </c>
      <c r="M14" s="13">
        <v>110</v>
      </c>
      <c r="N14" s="13">
        <f>+L14*M14</f>
        <v>55000</v>
      </c>
      <c r="O14" s="8" t="s">
        <v>56</v>
      </c>
    </row>
    <row r="15" spans="1:15" ht="19.5" customHeight="1">
      <c r="A15" s="26"/>
      <c r="B15" s="26"/>
      <c r="C15" s="25"/>
      <c r="D15" s="14"/>
      <c r="E15" s="14"/>
      <c r="F15" s="14"/>
      <c r="G15" s="5"/>
      <c r="H15" s="18"/>
      <c r="I15" s="21"/>
      <c r="J15" s="3"/>
      <c r="K15" s="4"/>
      <c r="L15" s="4"/>
      <c r="M15" s="4"/>
      <c r="N15" s="4"/>
      <c r="O15" s="4"/>
    </row>
    <row r="16" spans="1:15" ht="19.5" customHeight="1">
      <c r="A16" s="26"/>
      <c r="B16" s="26"/>
      <c r="C16" s="25"/>
      <c r="D16" s="14"/>
      <c r="E16" s="14"/>
      <c r="F16" s="14"/>
      <c r="G16" s="5"/>
      <c r="H16" s="18"/>
      <c r="I16" s="21"/>
      <c r="J16" s="3"/>
      <c r="K16" s="3" t="s">
        <v>74</v>
      </c>
      <c r="L16" s="27">
        <f>SUM(L8:L14)</f>
        <v>3000</v>
      </c>
      <c r="M16" s="4"/>
      <c r="N16" s="4"/>
      <c r="O16" s="4"/>
    </row>
    <row r="17" spans="1:15" ht="19.5" customHeight="1">
      <c r="A17" s="26"/>
      <c r="B17" s="26"/>
      <c r="C17" s="25"/>
      <c r="D17" s="14"/>
      <c r="E17" s="14"/>
      <c r="F17" s="14"/>
      <c r="G17" s="5"/>
      <c r="H17" s="18"/>
      <c r="I17" s="21"/>
      <c r="J17" s="3"/>
      <c r="K17" s="3"/>
      <c r="L17" s="27"/>
      <c r="M17" s="4"/>
      <c r="N17" s="4"/>
      <c r="O17" s="4"/>
    </row>
    <row r="18" spans="1:15" ht="19.5" customHeight="1">
      <c r="A18" s="26"/>
      <c r="B18" s="26"/>
      <c r="C18" s="25"/>
      <c r="D18" s="14"/>
      <c r="E18" s="14"/>
      <c r="F18" s="14"/>
      <c r="G18" s="5"/>
      <c r="H18" s="18"/>
      <c r="I18" s="21"/>
      <c r="J18" s="3"/>
      <c r="K18" s="3"/>
      <c r="L18" s="27"/>
      <c r="M18" s="4"/>
      <c r="N18" s="4"/>
      <c r="O18" s="4"/>
    </row>
    <row r="19" spans="1:15" ht="19.5" customHeight="1">
      <c r="A19" s="26"/>
      <c r="B19" s="26"/>
      <c r="C19" s="25"/>
      <c r="D19" s="14"/>
      <c r="E19" s="14"/>
      <c r="F19" s="14"/>
      <c r="G19" s="5"/>
      <c r="H19" s="18"/>
      <c r="I19" s="21"/>
      <c r="J19" s="3"/>
      <c r="K19" s="3"/>
      <c r="L19" s="27"/>
      <c r="M19" s="4"/>
      <c r="N19" s="4"/>
      <c r="O19" s="4"/>
    </row>
    <row r="20" spans="1:15" ht="19.5" customHeight="1">
      <c r="A20" s="26"/>
      <c r="B20" s="26"/>
      <c r="C20" s="25"/>
      <c r="D20" s="14"/>
      <c r="E20" s="14"/>
      <c r="F20" s="14"/>
      <c r="G20" s="5"/>
      <c r="H20" s="18"/>
      <c r="I20" s="21"/>
      <c r="J20" s="3"/>
      <c r="K20" s="3"/>
      <c r="L20" s="27"/>
      <c r="M20" s="4"/>
      <c r="N20" s="4"/>
      <c r="O20" s="4"/>
    </row>
    <row r="21" spans="1:15" ht="19.5" customHeight="1">
      <c r="A21" s="26"/>
      <c r="B21" s="26"/>
      <c r="C21" s="25"/>
      <c r="D21" s="14"/>
      <c r="E21" s="14"/>
      <c r="F21" s="14"/>
      <c r="G21" s="5"/>
      <c r="H21" s="18"/>
      <c r="I21" s="21"/>
      <c r="J21" s="3"/>
      <c r="K21" s="3"/>
      <c r="L21" s="27"/>
      <c r="M21" s="4"/>
      <c r="N21" s="4"/>
      <c r="O21" s="4"/>
    </row>
    <row r="22" spans="1:15" ht="19.5" customHeight="1">
      <c r="A22" s="26"/>
      <c r="B22" s="26"/>
      <c r="C22" s="25"/>
      <c r="D22" s="14"/>
      <c r="E22" s="14"/>
      <c r="F22" s="14"/>
      <c r="G22" s="5"/>
      <c r="H22" s="18"/>
      <c r="I22" s="21"/>
      <c r="J22" s="3"/>
      <c r="K22" s="3"/>
      <c r="L22" s="27"/>
      <c r="M22" s="4"/>
      <c r="N22" s="4"/>
      <c r="O22" s="4"/>
    </row>
    <row r="23" spans="1:15" ht="19.5" customHeight="1">
      <c r="A23" s="26"/>
      <c r="B23" s="26"/>
      <c r="C23" s="25"/>
      <c r="D23" s="14"/>
      <c r="E23" s="14"/>
      <c r="F23" s="14"/>
      <c r="G23" s="5"/>
      <c r="H23" s="18"/>
      <c r="I23" s="21"/>
      <c r="J23" s="3"/>
      <c r="K23" s="3"/>
      <c r="L23" s="27"/>
      <c r="M23" s="4"/>
      <c r="N23" s="4"/>
      <c r="O23" s="4"/>
    </row>
    <row r="24" spans="1:15" ht="19.5" customHeight="1">
      <c r="A24" s="26"/>
      <c r="B24" s="26"/>
      <c r="C24" s="25"/>
      <c r="D24" s="14"/>
      <c r="E24" s="14"/>
      <c r="F24" s="14"/>
      <c r="G24" s="5"/>
      <c r="H24" s="18"/>
      <c r="I24" s="21"/>
      <c r="J24" s="3"/>
      <c r="K24" s="3"/>
      <c r="L24" s="27"/>
      <c r="M24" s="4"/>
      <c r="N24" s="4"/>
      <c r="O24" s="4"/>
    </row>
    <row r="25" spans="1:15" ht="19.5" customHeight="1">
      <c r="A25" s="3"/>
      <c r="B25" s="3"/>
      <c r="C25" s="3"/>
      <c r="D25" s="14"/>
      <c r="E25" s="14"/>
      <c r="F25" s="14"/>
      <c r="G25" s="5"/>
      <c r="H25" s="18"/>
      <c r="I25" s="21"/>
      <c r="J25" s="3"/>
      <c r="K25" s="4"/>
      <c r="L25" s="4"/>
      <c r="M25" s="4"/>
      <c r="N25" s="4"/>
      <c r="O25" s="4"/>
    </row>
    <row r="26" ht="18.75" customHeight="1"/>
  </sheetData>
  <sheetProtection/>
  <mergeCells count="10">
    <mergeCell ref="A3:O3"/>
    <mergeCell ref="F4:F5"/>
    <mergeCell ref="G4:G5"/>
    <mergeCell ref="H4:H5"/>
    <mergeCell ref="I4:O4"/>
    <mergeCell ref="A4:A5"/>
    <mergeCell ref="B4:B5"/>
    <mergeCell ref="C4:C5"/>
    <mergeCell ref="D4:D5"/>
    <mergeCell ref="E4:E5"/>
  </mergeCells>
  <printOptions/>
  <pageMargins left="0.75" right="0.75" top="1" bottom="1" header="0.512" footer="0.512"/>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dimension ref="A1:Q60"/>
  <sheetViews>
    <sheetView view="pageBreakPreview" zoomScale="115" zoomScaleSheetLayoutView="115" zoomScalePageLayoutView="0" workbookViewId="0" topLeftCell="A1">
      <selection activeCell="G21" sqref="G21"/>
    </sheetView>
  </sheetViews>
  <sheetFormatPr defaultColWidth="9.00390625" defaultRowHeight="13.5"/>
  <cols>
    <col min="1" max="1" width="16.25390625" style="0" bestFit="1" customWidth="1"/>
    <col min="2" max="4" width="9.125" style="0" customWidth="1"/>
    <col min="5" max="5" width="9.625" style="0" customWidth="1"/>
    <col min="6" max="6" width="4.375" style="0" bestFit="1" customWidth="1"/>
    <col min="7" max="7" width="9.625" style="0" customWidth="1"/>
    <col min="8" max="8" width="4.375" style="0" customWidth="1"/>
    <col min="9" max="9" width="9.625" style="0" customWidth="1"/>
    <col min="10" max="10" width="4.375" style="0" customWidth="1"/>
    <col min="11" max="11" width="9.625" style="0" customWidth="1"/>
    <col min="12" max="12" width="4.375" style="0" customWidth="1"/>
    <col min="13" max="13" width="9.625" style="0" customWidth="1"/>
    <col min="14" max="14" width="4.375" style="0" customWidth="1"/>
    <col min="15" max="15" width="9.625" style="0" customWidth="1"/>
    <col min="16" max="16" width="4.375" style="0" customWidth="1"/>
    <col min="17" max="17" width="9.625" style="0" customWidth="1"/>
  </cols>
  <sheetData>
    <row r="1" ht="18.75" customHeight="1">
      <c r="Q1" s="2" t="s">
        <v>145</v>
      </c>
    </row>
    <row r="2" spans="1:17" ht="19.5" customHeight="1">
      <c r="A2" s="86" t="s">
        <v>75</v>
      </c>
      <c r="B2" s="86"/>
      <c r="C2" s="86"/>
      <c r="D2" s="86"/>
      <c r="E2" s="86"/>
      <c r="F2" s="86"/>
      <c r="G2" s="86"/>
      <c r="H2" s="86"/>
      <c r="I2" s="86"/>
      <c r="J2" s="86"/>
      <c r="K2" s="86"/>
      <c r="L2" s="86"/>
      <c r="M2" s="86"/>
      <c r="N2" s="86"/>
      <c r="O2" s="86"/>
      <c r="P2" s="86"/>
      <c r="Q2" s="86"/>
    </row>
    <row r="3" spans="1:17" ht="19.5" customHeight="1">
      <c r="A3" s="28"/>
      <c r="B3" s="28"/>
      <c r="C3" s="28"/>
      <c r="D3" s="28"/>
      <c r="E3" s="28"/>
      <c r="F3" s="28"/>
      <c r="G3" s="28"/>
      <c r="H3" s="28"/>
      <c r="I3" s="28"/>
      <c r="J3" s="28"/>
      <c r="K3" s="28"/>
      <c r="L3" s="28"/>
      <c r="M3" s="28"/>
      <c r="N3" s="28"/>
      <c r="O3" s="28"/>
      <c r="P3" s="28"/>
      <c r="Q3" s="42" t="s">
        <v>39</v>
      </c>
    </row>
    <row r="4" spans="1:17" ht="19.5" customHeight="1">
      <c r="A4" s="26" t="s">
        <v>76</v>
      </c>
      <c r="B4" s="71" t="s">
        <v>77</v>
      </c>
      <c r="C4" s="71"/>
      <c r="D4" s="71"/>
      <c r="E4" s="71"/>
      <c r="F4" s="71" t="s">
        <v>78</v>
      </c>
      <c r="G4" s="71"/>
      <c r="H4" s="71" t="s">
        <v>100</v>
      </c>
      <c r="I4" s="71"/>
      <c r="J4" s="71" t="s">
        <v>79</v>
      </c>
      <c r="K4" s="71"/>
      <c r="L4" s="71" t="s">
        <v>101</v>
      </c>
      <c r="M4" s="71"/>
      <c r="N4" s="71" t="s">
        <v>80</v>
      </c>
      <c r="O4" s="71"/>
      <c r="P4" s="71" t="s">
        <v>100</v>
      </c>
      <c r="Q4" s="71"/>
    </row>
    <row r="5" spans="1:17" ht="19.5" customHeight="1">
      <c r="A5" s="71" t="s">
        <v>81</v>
      </c>
      <c r="B5" s="71"/>
      <c r="C5" s="71"/>
      <c r="D5" s="85"/>
      <c r="E5" s="84" t="s">
        <v>82</v>
      </c>
      <c r="F5" s="71"/>
      <c r="G5" s="71"/>
      <c r="H5" s="71"/>
      <c r="I5" s="71"/>
      <c r="J5" s="71"/>
      <c r="K5" s="71"/>
      <c r="L5" s="71"/>
      <c r="M5" s="71"/>
      <c r="N5" s="71"/>
      <c r="O5" s="71"/>
      <c r="P5" s="71"/>
      <c r="Q5" s="71"/>
    </row>
    <row r="6" spans="1:17" ht="19.5" customHeight="1">
      <c r="A6" s="71" t="s">
        <v>83</v>
      </c>
      <c r="B6" s="3" t="s">
        <v>1</v>
      </c>
      <c r="C6" s="3" t="s">
        <v>85</v>
      </c>
      <c r="D6" s="30" t="s">
        <v>87</v>
      </c>
      <c r="E6" s="84" t="s">
        <v>89</v>
      </c>
      <c r="F6" s="71" t="s">
        <v>90</v>
      </c>
      <c r="G6" s="71" t="s">
        <v>91</v>
      </c>
      <c r="H6" s="71" t="s">
        <v>92</v>
      </c>
      <c r="I6" s="71" t="s">
        <v>93</v>
      </c>
      <c r="J6" s="71" t="s">
        <v>92</v>
      </c>
      <c r="K6" s="71" t="s">
        <v>94</v>
      </c>
      <c r="L6" s="71" t="s">
        <v>92</v>
      </c>
      <c r="M6" s="71" t="s">
        <v>95</v>
      </c>
      <c r="N6" s="71" t="s">
        <v>102</v>
      </c>
      <c r="O6" s="87" t="s">
        <v>96</v>
      </c>
      <c r="P6" s="71" t="s">
        <v>97</v>
      </c>
      <c r="Q6" s="71" t="s">
        <v>98</v>
      </c>
    </row>
    <row r="7" spans="1:17" ht="19.5" customHeight="1">
      <c r="A7" s="71"/>
      <c r="B7" s="3" t="s">
        <v>84</v>
      </c>
      <c r="C7" s="3" t="s">
        <v>86</v>
      </c>
      <c r="D7" s="30" t="s">
        <v>88</v>
      </c>
      <c r="E7" s="84"/>
      <c r="F7" s="71"/>
      <c r="G7" s="71"/>
      <c r="H7" s="71"/>
      <c r="I7" s="71"/>
      <c r="J7" s="71"/>
      <c r="K7" s="71"/>
      <c r="L7" s="71"/>
      <c r="M7" s="71"/>
      <c r="N7" s="71"/>
      <c r="O7" s="71"/>
      <c r="P7" s="71"/>
      <c r="Q7" s="71"/>
    </row>
    <row r="8" spans="1:17" ht="19.5" customHeight="1">
      <c r="A8" s="4" t="s">
        <v>39</v>
      </c>
      <c r="B8" s="31"/>
      <c r="C8" s="31"/>
      <c r="D8" s="32"/>
      <c r="E8" s="33"/>
      <c r="F8" s="31"/>
      <c r="G8" s="31"/>
      <c r="H8" s="31"/>
      <c r="I8" s="31"/>
      <c r="J8" s="31"/>
      <c r="K8" s="31"/>
      <c r="L8" s="31"/>
      <c r="M8" s="31"/>
      <c r="N8" s="31"/>
      <c r="O8" s="31"/>
      <c r="P8" s="31"/>
      <c r="Q8" s="31"/>
    </row>
    <row r="9" spans="1:17" ht="19.5" customHeight="1">
      <c r="A9" s="4" t="s">
        <v>99</v>
      </c>
      <c r="B9" s="34">
        <v>30</v>
      </c>
      <c r="C9" s="34">
        <v>110</v>
      </c>
      <c r="D9" s="45">
        <v>29</v>
      </c>
      <c r="E9" s="33">
        <v>81000</v>
      </c>
      <c r="F9" s="35" t="s">
        <v>90</v>
      </c>
      <c r="G9" s="36">
        <v>0.7</v>
      </c>
      <c r="H9" s="35" t="s">
        <v>92</v>
      </c>
      <c r="I9" s="36"/>
      <c r="J9" s="35" t="s">
        <v>92</v>
      </c>
      <c r="K9" s="36"/>
      <c r="L9" s="35" t="s">
        <v>92</v>
      </c>
      <c r="M9" s="36"/>
      <c r="N9" s="35" t="s">
        <v>102</v>
      </c>
      <c r="O9" s="36"/>
      <c r="P9" s="35" t="s">
        <v>97</v>
      </c>
      <c r="Q9" s="31">
        <f>+E9*(1+G9+I9+K9+M9)+O9</f>
        <v>137700</v>
      </c>
    </row>
    <row r="10" spans="1:17" ht="19.5" customHeight="1">
      <c r="A10" s="3"/>
      <c r="B10" s="34"/>
      <c r="C10" s="34"/>
      <c r="D10" s="44"/>
      <c r="E10" s="33"/>
      <c r="F10" s="35" t="s">
        <v>90</v>
      </c>
      <c r="G10" s="36"/>
      <c r="H10" s="35" t="s">
        <v>92</v>
      </c>
      <c r="I10" s="36"/>
      <c r="J10" s="35" t="s">
        <v>92</v>
      </c>
      <c r="K10" s="36"/>
      <c r="L10" s="35" t="s">
        <v>92</v>
      </c>
      <c r="M10" s="36"/>
      <c r="N10" s="35" t="s">
        <v>102</v>
      </c>
      <c r="O10" s="36"/>
      <c r="P10" s="35" t="s">
        <v>97</v>
      </c>
      <c r="Q10" s="31">
        <f>+E10*(1+G10+I10+K10+M10)+O10</f>
        <v>0</v>
      </c>
    </row>
    <row r="11" spans="1:17" ht="19.5" customHeight="1">
      <c r="A11" s="3"/>
      <c r="B11" s="34"/>
      <c r="C11" s="34"/>
      <c r="D11" s="44"/>
      <c r="E11" s="33"/>
      <c r="F11" s="35" t="s">
        <v>90</v>
      </c>
      <c r="G11" s="36"/>
      <c r="H11" s="35" t="s">
        <v>92</v>
      </c>
      <c r="I11" s="36"/>
      <c r="J11" s="35" t="s">
        <v>92</v>
      </c>
      <c r="K11" s="36"/>
      <c r="L11" s="35" t="s">
        <v>92</v>
      </c>
      <c r="M11" s="36"/>
      <c r="N11" s="35" t="s">
        <v>102</v>
      </c>
      <c r="O11" s="36"/>
      <c r="P11" s="35" t="s">
        <v>97</v>
      </c>
      <c r="Q11" s="31">
        <f>+E11*(1+G11+I11+K11+M11)+O11</f>
        <v>0</v>
      </c>
    </row>
    <row r="12" spans="1:17" ht="19.5" customHeight="1">
      <c r="A12" s="3"/>
      <c r="B12" s="34"/>
      <c r="C12" s="34"/>
      <c r="D12" s="44"/>
      <c r="E12" s="33"/>
      <c r="F12" s="35" t="s">
        <v>90</v>
      </c>
      <c r="G12" s="36"/>
      <c r="H12" s="35" t="s">
        <v>92</v>
      </c>
      <c r="I12" s="36"/>
      <c r="J12" s="35" t="s">
        <v>92</v>
      </c>
      <c r="K12" s="36"/>
      <c r="L12" s="35" t="s">
        <v>92</v>
      </c>
      <c r="M12" s="36"/>
      <c r="N12" s="35" t="s">
        <v>102</v>
      </c>
      <c r="O12" s="36"/>
      <c r="P12" s="35" t="s">
        <v>97</v>
      </c>
      <c r="Q12" s="31">
        <f>+E12*(1+G12+I12+K12+M12)+O12</f>
        <v>0</v>
      </c>
    </row>
    <row r="13" spans="1:17" ht="19.5" customHeight="1">
      <c r="A13" s="3"/>
      <c r="B13" s="34"/>
      <c r="C13" s="34"/>
      <c r="D13" s="44"/>
      <c r="E13" s="33"/>
      <c r="F13" s="35" t="s">
        <v>90</v>
      </c>
      <c r="G13" s="36"/>
      <c r="H13" s="35" t="s">
        <v>92</v>
      </c>
      <c r="I13" s="36"/>
      <c r="J13" s="35" t="s">
        <v>92</v>
      </c>
      <c r="K13" s="36"/>
      <c r="L13" s="35" t="s">
        <v>92</v>
      </c>
      <c r="M13" s="36"/>
      <c r="N13" s="35" t="s">
        <v>102</v>
      </c>
      <c r="O13" s="36"/>
      <c r="P13" s="35" t="s">
        <v>97</v>
      </c>
      <c r="Q13" s="31">
        <f>+E13*(1+G13+I13+K13+M13)+O13</f>
        <v>0</v>
      </c>
    </row>
    <row r="14" spans="1:17" ht="19.5" customHeight="1">
      <c r="A14" s="3"/>
      <c r="B14" s="34"/>
      <c r="C14" s="34"/>
      <c r="D14" s="44"/>
      <c r="E14" s="33"/>
      <c r="F14" s="35"/>
      <c r="G14" s="36"/>
      <c r="H14" s="35"/>
      <c r="I14" s="36"/>
      <c r="J14" s="35"/>
      <c r="K14" s="36"/>
      <c r="L14" s="35"/>
      <c r="M14" s="36"/>
      <c r="N14" s="35"/>
      <c r="O14" s="36"/>
      <c r="P14" s="35"/>
      <c r="Q14" s="31"/>
    </row>
    <row r="15" spans="1:17" ht="19.5" customHeight="1">
      <c r="A15" s="3"/>
      <c r="B15" s="34"/>
      <c r="C15" s="34"/>
      <c r="D15" s="44"/>
      <c r="E15" s="33"/>
      <c r="F15" s="35"/>
      <c r="G15" s="36"/>
      <c r="H15" s="35"/>
      <c r="I15" s="36"/>
      <c r="J15" s="35"/>
      <c r="K15" s="36"/>
      <c r="L15" s="35"/>
      <c r="M15" s="36"/>
      <c r="N15" s="35"/>
      <c r="O15" s="36"/>
      <c r="P15" s="35"/>
      <c r="Q15" s="31"/>
    </row>
    <row r="16" spans="1:17" ht="19.5" customHeight="1">
      <c r="A16" s="3"/>
      <c r="B16" s="34"/>
      <c r="C16" s="34"/>
      <c r="D16" s="44"/>
      <c r="E16" s="33"/>
      <c r="F16" s="35"/>
      <c r="G16" s="36"/>
      <c r="H16" s="35"/>
      <c r="I16" s="36"/>
      <c r="J16" s="35"/>
      <c r="K16" s="36"/>
      <c r="L16" s="35"/>
      <c r="M16" s="36"/>
      <c r="N16" s="35"/>
      <c r="O16" s="36"/>
      <c r="P16" s="35"/>
      <c r="Q16" s="31"/>
    </row>
    <row r="17" spans="1:17" ht="19.5" customHeight="1">
      <c r="A17" s="3"/>
      <c r="B17" s="34"/>
      <c r="C17" s="34"/>
      <c r="D17" s="44"/>
      <c r="E17" s="33"/>
      <c r="F17" s="35"/>
      <c r="G17" s="36"/>
      <c r="H17" s="35"/>
      <c r="I17" s="36"/>
      <c r="J17" s="35"/>
      <c r="K17" s="36"/>
      <c r="L17" s="35"/>
      <c r="M17" s="36"/>
      <c r="N17" s="35"/>
      <c r="O17" s="46" t="s">
        <v>98</v>
      </c>
      <c r="P17" s="35"/>
      <c r="Q17" s="31">
        <f>SUM(Q9:Q13)</f>
        <v>137700</v>
      </c>
    </row>
    <row r="18" spans="1:17" ht="19.5" customHeight="1">
      <c r="A18" s="3"/>
      <c r="B18" s="34"/>
      <c r="C18" s="34"/>
      <c r="D18" s="44"/>
      <c r="E18" s="33"/>
      <c r="F18" s="35"/>
      <c r="G18" s="36"/>
      <c r="H18" s="35"/>
      <c r="I18" s="36"/>
      <c r="J18" s="35"/>
      <c r="K18" s="36"/>
      <c r="L18" s="35"/>
      <c r="M18" s="36"/>
      <c r="N18" s="35"/>
      <c r="O18" s="36"/>
      <c r="P18" s="35"/>
      <c r="Q18" s="31"/>
    </row>
    <row r="19" spans="1:17" ht="19.5" customHeight="1">
      <c r="A19" s="22"/>
      <c r="B19" s="37"/>
      <c r="C19" s="37"/>
      <c r="D19" s="38"/>
      <c r="E19" s="38"/>
      <c r="F19" s="37"/>
      <c r="G19" s="39"/>
      <c r="H19" s="37"/>
      <c r="I19" s="40"/>
      <c r="J19" s="37"/>
      <c r="K19" s="37"/>
      <c r="L19" s="37"/>
      <c r="M19" s="38"/>
      <c r="N19" s="37"/>
      <c r="O19" s="38"/>
      <c r="P19" s="37"/>
      <c r="Q19" s="41"/>
    </row>
    <row r="20" spans="1:17" ht="19.5" customHeight="1">
      <c r="A20" s="22"/>
      <c r="B20" s="37"/>
      <c r="C20" s="37"/>
      <c r="D20" s="38"/>
      <c r="E20" s="38"/>
      <c r="F20" s="37"/>
      <c r="G20" s="39"/>
      <c r="H20" s="37"/>
      <c r="I20" s="40"/>
      <c r="J20" s="37"/>
      <c r="K20" s="37"/>
      <c r="L20" s="37"/>
      <c r="M20" s="38"/>
      <c r="N20" s="37"/>
      <c r="O20" s="38"/>
      <c r="P20" s="37"/>
      <c r="Q20" s="41"/>
    </row>
    <row r="21" spans="1:17" ht="19.5" customHeight="1">
      <c r="A21" s="22"/>
      <c r="B21" s="37"/>
      <c r="C21" s="37"/>
      <c r="D21" s="38"/>
      <c r="E21" s="38"/>
      <c r="F21" s="37"/>
      <c r="G21" s="39"/>
      <c r="H21" s="37"/>
      <c r="I21" s="40"/>
      <c r="J21" s="37"/>
      <c r="K21" s="37"/>
      <c r="L21" s="37"/>
      <c r="M21" s="38"/>
      <c r="N21" s="37"/>
      <c r="O21" s="38"/>
      <c r="P21" s="37"/>
      <c r="Q21" s="41"/>
    </row>
    <row r="22" ht="19.5" customHeight="1"/>
    <row r="23" spans="1:17" ht="19.5" customHeight="1">
      <c r="A23" s="86" t="s">
        <v>103</v>
      </c>
      <c r="B23" s="86"/>
      <c r="C23" s="86"/>
      <c r="D23" s="86"/>
      <c r="E23" s="86"/>
      <c r="F23" s="86"/>
      <c r="G23" s="86"/>
      <c r="H23" s="86"/>
      <c r="I23" s="86"/>
      <c r="J23" s="86"/>
      <c r="K23" s="86"/>
      <c r="L23" s="86"/>
      <c r="M23" s="86"/>
      <c r="N23" s="86"/>
      <c r="O23" s="86"/>
      <c r="P23" s="86"/>
      <c r="Q23" s="86"/>
    </row>
    <row r="24" spans="1:17" ht="19.5" customHeight="1">
      <c r="A24" s="28"/>
      <c r="B24" s="28"/>
      <c r="C24" s="28"/>
      <c r="D24" s="28"/>
      <c r="E24" s="28"/>
      <c r="F24" s="28"/>
      <c r="G24" s="28"/>
      <c r="H24" s="28"/>
      <c r="I24" s="28"/>
      <c r="J24" s="28"/>
      <c r="K24" s="28"/>
      <c r="L24" s="28"/>
      <c r="M24" s="28"/>
      <c r="N24" s="28"/>
      <c r="O24" s="28"/>
      <c r="P24" s="28"/>
      <c r="Q24" s="42" t="s">
        <v>39</v>
      </c>
    </row>
    <row r="25" spans="1:17" ht="19.5" customHeight="1">
      <c r="A25" s="26" t="s">
        <v>76</v>
      </c>
      <c r="B25" s="71" t="s">
        <v>104</v>
      </c>
      <c r="C25" s="71"/>
      <c r="D25" s="71"/>
      <c r="E25" s="71"/>
      <c r="F25" s="71" t="s">
        <v>78</v>
      </c>
      <c r="G25" s="71"/>
      <c r="H25" s="71" t="s">
        <v>100</v>
      </c>
      <c r="I25" s="71"/>
      <c r="J25" s="71" t="s">
        <v>79</v>
      </c>
      <c r="K25" s="71"/>
      <c r="L25" s="71" t="s">
        <v>101</v>
      </c>
      <c r="M25" s="71"/>
      <c r="N25" s="71" t="s">
        <v>80</v>
      </c>
      <c r="O25" s="71"/>
      <c r="P25" s="71" t="s">
        <v>100</v>
      </c>
      <c r="Q25" s="71"/>
    </row>
    <row r="26" spans="1:17" ht="19.5" customHeight="1">
      <c r="A26" s="71" t="s">
        <v>81</v>
      </c>
      <c r="B26" s="71"/>
      <c r="C26" s="71"/>
      <c r="D26" s="85"/>
      <c r="E26" s="84" t="s">
        <v>82</v>
      </c>
      <c r="F26" s="71"/>
      <c r="G26" s="71"/>
      <c r="H26" s="71"/>
      <c r="I26" s="71"/>
      <c r="J26" s="71"/>
      <c r="K26" s="71"/>
      <c r="L26" s="71"/>
      <c r="M26" s="71"/>
      <c r="N26" s="71"/>
      <c r="O26" s="71"/>
      <c r="P26" s="71"/>
      <c r="Q26" s="71"/>
    </row>
    <row r="27" spans="1:17" ht="19.5" customHeight="1">
      <c r="A27" s="71" t="s">
        <v>83</v>
      </c>
      <c r="B27" s="3" t="s">
        <v>1</v>
      </c>
      <c r="C27" s="3" t="s">
        <v>85</v>
      </c>
      <c r="D27" s="30" t="s">
        <v>87</v>
      </c>
      <c r="E27" s="84" t="s">
        <v>89</v>
      </c>
      <c r="F27" s="71" t="s">
        <v>90</v>
      </c>
      <c r="G27" s="71" t="s">
        <v>91</v>
      </c>
      <c r="H27" s="71" t="s">
        <v>92</v>
      </c>
      <c r="I27" s="71" t="s">
        <v>93</v>
      </c>
      <c r="J27" s="71" t="s">
        <v>92</v>
      </c>
      <c r="K27" s="71" t="s">
        <v>94</v>
      </c>
      <c r="L27" s="71" t="s">
        <v>92</v>
      </c>
      <c r="M27" s="71" t="s">
        <v>95</v>
      </c>
      <c r="N27" s="71" t="s">
        <v>102</v>
      </c>
      <c r="O27" s="87" t="s">
        <v>96</v>
      </c>
      <c r="P27" s="71" t="s">
        <v>97</v>
      </c>
      <c r="Q27" s="71" t="s">
        <v>98</v>
      </c>
    </row>
    <row r="28" spans="1:17" ht="19.5" customHeight="1">
      <c r="A28" s="71"/>
      <c r="B28" s="3" t="s">
        <v>84</v>
      </c>
      <c r="C28" s="3" t="s">
        <v>86</v>
      </c>
      <c r="D28" s="30" t="s">
        <v>88</v>
      </c>
      <c r="E28" s="84"/>
      <c r="F28" s="71"/>
      <c r="G28" s="71"/>
      <c r="H28" s="71"/>
      <c r="I28" s="71"/>
      <c r="J28" s="71"/>
      <c r="K28" s="71"/>
      <c r="L28" s="71"/>
      <c r="M28" s="71"/>
      <c r="N28" s="71"/>
      <c r="O28" s="71"/>
      <c r="P28" s="71"/>
      <c r="Q28" s="71"/>
    </row>
    <row r="29" spans="1:17" ht="19.5" customHeight="1">
      <c r="A29" s="4" t="s">
        <v>39</v>
      </c>
      <c r="B29" s="31"/>
      <c r="C29" s="31"/>
      <c r="D29" s="32"/>
      <c r="E29" s="33"/>
      <c r="F29" s="31"/>
      <c r="G29" s="31"/>
      <c r="H29" s="31"/>
      <c r="I29" s="31"/>
      <c r="J29" s="31"/>
      <c r="K29" s="31"/>
      <c r="L29" s="31"/>
      <c r="M29" s="31"/>
      <c r="N29" s="31"/>
      <c r="O29" s="31"/>
      <c r="P29" s="31"/>
      <c r="Q29" s="31"/>
    </row>
    <row r="30" spans="1:17" ht="19.5" customHeight="1">
      <c r="A30" s="4" t="s">
        <v>99</v>
      </c>
      <c r="B30" s="34">
        <v>20</v>
      </c>
      <c r="C30" s="34">
        <v>50</v>
      </c>
      <c r="D30" s="45">
        <v>19.973</v>
      </c>
      <c r="E30" s="33">
        <v>42000</v>
      </c>
      <c r="F30" s="35" t="s">
        <v>90</v>
      </c>
      <c r="G30" s="36">
        <v>0.7</v>
      </c>
      <c r="H30" s="35" t="s">
        <v>92</v>
      </c>
      <c r="I30" s="36"/>
      <c r="J30" s="35" t="s">
        <v>92</v>
      </c>
      <c r="K30" s="36"/>
      <c r="L30" s="35" t="s">
        <v>92</v>
      </c>
      <c r="M30" s="36"/>
      <c r="N30" s="35" t="s">
        <v>102</v>
      </c>
      <c r="O30" s="31">
        <v>1355</v>
      </c>
      <c r="P30" s="35" t="s">
        <v>97</v>
      </c>
      <c r="Q30" s="31">
        <f>+E30*(1+G30+I30+K30+M30)+O30</f>
        <v>72755</v>
      </c>
    </row>
    <row r="31" spans="1:17" ht="19.5" customHeight="1">
      <c r="A31" s="43" t="s">
        <v>105</v>
      </c>
      <c r="B31" s="34">
        <v>4</v>
      </c>
      <c r="C31" s="34">
        <v>50</v>
      </c>
      <c r="D31" s="44">
        <v>1.322</v>
      </c>
      <c r="E31" s="29">
        <v>18500</v>
      </c>
      <c r="F31" s="35" t="s">
        <v>90</v>
      </c>
      <c r="G31" s="36">
        <v>0.6</v>
      </c>
      <c r="H31" s="35" t="s">
        <v>92</v>
      </c>
      <c r="I31" s="36"/>
      <c r="J31" s="35" t="s">
        <v>92</v>
      </c>
      <c r="K31" s="36"/>
      <c r="L31" s="35" t="s">
        <v>92</v>
      </c>
      <c r="M31" s="36"/>
      <c r="N31" s="35" t="s">
        <v>102</v>
      </c>
      <c r="O31" s="31">
        <v>650</v>
      </c>
      <c r="P31" s="35" t="s">
        <v>97</v>
      </c>
      <c r="Q31" s="31">
        <f>+E31*(1+G31+I31+K31+M31)+O31</f>
        <v>30250</v>
      </c>
    </row>
    <row r="32" spans="1:17" ht="19.5" customHeight="1">
      <c r="A32" s="43"/>
      <c r="B32" s="34"/>
      <c r="C32" s="34"/>
      <c r="D32" s="44"/>
      <c r="E32" s="29"/>
      <c r="F32" s="35" t="s">
        <v>90</v>
      </c>
      <c r="G32" s="36"/>
      <c r="H32" s="35" t="s">
        <v>92</v>
      </c>
      <c r="I32" s="36"/>
      <c r="J32" s="35" t="s">
        <v>92</v>
      </c>
      <c r="K32" s="36"/>
      <c r="L32" s="35" t="s">
        <v>92</v>
      </c>
      <c r="M32" s="36"/>
      <c r="N32" s="35" t="s">
        <v>102</v>
      </c>
      <c r="O32" s="31"/>
      <c r="P32" s="35" t="s">
        <v>97</v>
      </c>
      <c r="Q32" s="31">
        <f>+E32*(1+G32+I32+K32+M32)+O32</f>
        <v>0</v>
      </c>
    </row>
    <row r="33" spans="1:17" ht="19.5" customHeight="1">
      <c r="A33" s="43"/>
      <c r="B33" s="34"/>
      <c r="C33" s="34"/>
      <c r="D33" s="44"/>
      <c r="E33" s="29"/>
      <c r="F33" s="35" t="s">
        <v>90</v>
      </c>
      <c r="G33" s="36"/>
      <c r="H33" s="35" t="s">
        <v>92</v>
      </c>
      <c r="I33" s="36"/>
      <c r="J33" s="35" t="s">
        <v>92</v>
      </c>
      <c r="K33" s="36"/>
      <c r="L33" s="35" t="s">
        <v>92</v>
      </c>
      <c r="M33" s="36"/>
      <c r="N33" s="35" t="s">
        <v>102</v>
      </c>
      <c r="O33" s="31"/>
      <c r="P33" s="35" t="s">
        <v>97</v>
      </c>
      <c r="Q33" s="31">
        <f>+E33*(1+G33+I33+K33+M33)+O33</f>
        <v>0</v>
      </c>
    </row>
    <row r="34" spans="1:17" ht="19.5" customHeight="1">
      <c r="A34" s="43"/>
      <c r="B34" s="34"/>
      <c r="C34" s="34"/>
      <c r="D34" s="44"/>
      <c r="E34" s="29"/>
      <c r="F34" s="35" t="s">
        <v>90</v>
      </c>
      <c r="G34" s="36"/>
      <c r="H34" s="35" t="s">
        <v>92</v>
      </c>
      <c r="I34" s="36"/>
      <c r="J34" s="35" t="s">
        <v>92</v>
      </c>
      <c r="K34" s="36"/>
      <c r="L34" s="35" t="s">
        <v>92</v>
      </c>
      <c r="M34" s="36"/>
      <c r="N34" s="35" t="s">
        <v>102</v>
      </c>
      <c r="O34" s="31"/>
      <c r="P34" s="35" t="s">
        <v>97</v>
      </c>
      <c r="Q34" s="31">
        <f>+E34*(1+G34+I34+K34+M34)+O34</f>
        <v>0</v>
      </c>
    </row>
    <row r="35" spans="1:17" ht="19.5" customHeight="1">
      <c r="A35" s="43"/>
      <c r="B35" s="34"/>
      <c r="C35" s="34"/>
      <c r="D35" s="44"/>
      <c r="E35" s="29"/>
      <c r="F35" s="35"/>
      <c r="G35" s="36"/>
      <c r="H35" s="35"/>
      <c r="I35" s="36"/>
      <c r="J35" s="35"/>
      <c r="K35" s="36"/>
      <c r="L35" s="35"/>
      <c r="M35" s="36"/>
      <c r="N35" s="35"/>
      <c r="O35" s="31"/>
      <c r="P35" s="35"/>
      <c r="Q35" s="31"/>
    </row>
    <row r="36" spans="1:17" ht="19.5" customHeight="1">
      <c r="A36" s="43"/>
      <c r="B36" s="34"/>
      <c r="C36" s="34"/>
      <c r="D36" s="44"/>
      <c r="E36" s="29"/>
      <c r="F36" s="35"/>
      <c r="G36" s="36"/>
      <c r="H36" s="35"/>
      <c r="I36" s="36"/>
      <c r="J36" s="35"/>
      <c r="K36" s="36"/>
      <c r="L36" s="35"/>
      <c r="M36" s="36"/>
      <c r="N36" s="35"/>
      <c r="O36" s="31"/>
      <c r="P36" s="35"/>
      <c r="Q36" s="31"/>
    </row>
    <row r="37" spans="1:17" ht="19.5" customHeight="1">
      <c r="A37" s="43"/>
      <c r="B37" s="34"/>
      <c r="C37" s="34"/>
      <c r="D37" s="44"/>
      <c r="E37" s="29"/>
      <c r="F37" s="35"/>
      <c r="G37" s="36"/>
      <c r="H37" s="35"/>
      <c r="I37" s="36"/>
      <c r="J37" s="35"/>
      <c r="K37" s="36"/>
      <c r="L37" s="35"/>
      <c r="M37" s="36"/>
      <c r="N37" s="35"/>
      <c r="O37" s="31"/>
      <c r="P37" s="35"/>
      <c r="Q37" s="31"/>
    </row>
    <row r="38" spans="1:17" ht="19.5" customHeight="1">
      <c r="A38" s="43"/>
      <c r="B38" s="34"/>
      <c r="C38" s="34"/>
      <c r="D38" s="44"/>
      <c r="E38" s="29"/>
      <c r="F38" s="35"/>
      <c r="G38" s="36"/>
      <c r="H38" s="35"/>
      <c r="I38" s="36"/>
      <c r="J38" s="35"/>
      <c r="K38" s="36"/>
      <c r="L38" s="35"/>
      <c r="M38" s="36"/>
      <c r="N38" s="35"/>
      <c r="O38" s="35" t="s">
        <v>98</v>
      </c>
      <c r="P38" s="35"/>
      <c r="Q38" s="31">
        <f>SUM(Q30:Q34)</f>
        <v>103005</v>
      </c>
    </row>
    <row r="39" spans="1:17" ht="19.5" customHeight="1">
      <c r="A39" s="43"/>
      <c r="B39" s="34"/>
      <c r="C39" s="34"/>
      <c r="D39" s="44"/>
      <c r="E39" s="29"/>
      <c r="F39" s="35"/>
      <c r="G39" s="36"/>
      <c r="H39" s="35"/>
      <c r="I39" s="36"/>
      <c r="J39" s="35"/>
      <c r="K39" s="36"/>
      <c r="L39" s="35"/>
      <c r="M39" s="36"/>
      <c r="N39" s="35"/>
      <c r="O39" s="35" t="s">
        <v>106</v>
      </c>
      <c r="P39" s="35"/>
      <c r="Q39" s="31">
        <f>+Q38*2</f>
        <v>206010</v>
      </c>
    </row>
    <row r="40" spans="1:17" ht="19.5" customHeight="1">
      <c r="A40" s="22"/>
      <c r="B40" s="37"/>
      <c r="C40" s="37"/>
      <c r="D40" s="38"/>
      <c r="E40" s="38"/>
      <c r="F40" s="37"/>
      <c r="G40" s="39"/>
      <c r="H40" s="37"/>
      <c r="I40" s="40"/>
      <c r="J40" s="37"/>
      <c r="K40" s="37"/>
      <c r="L40" s="37"/>
      <c r="M40" s="38"/>
      <c r="N40" s="37"/>
      <c r="O40" s="38"/>
      <c r="P40" s="37"/>
      <c r="Q40" s="41"/>
    </row>
    <row r="41" spans="1:17" ht="19.5" customHeight="1">
      <c r="A41" s="22"/>
      <c r="B41" s="37"/>
      <c r="C41" s="37"/>
      <c r="D41" s="38"/>
      <c r="E41" s="38"/>
      <c r="F41" s="37"/>
      <c r="G41" s="39"/>
      <c r="H41" s="37"/>
      <c r="I41" s="40"/>
      <c r="J41" s="37"/>
      <c r="K41" s="37"/>
      <c r="L41" s="37"/>
      <c r="M41" s="38"/>
      <c r="N41" s="37"/>
      <c r="O41" s="38"/>
      <c r="P41" s="37"/>
      <c r="Q41" s="41"/>
    </row>
    <row r="42" spans="1:17" ht="19.5" customHeight="1">
      <c r="A42" s="22"/>
      <c r="B42" s="37"/>
      <c r="C42" s="37"/>
      <c r="D42" s="38"/>
      <c r="E42" s="38"/>
      <c r="F42" s="37"/>
      <c r="G42" s="39"/>
      <c r="H42" s="37"/>
      <c r="I42" s="40"/>
      <c r="J42" s="37"/>
      <c r="K42" s="37"/>
      <c r="L42" s="37"/>
      <c r="M42" s="38"/>
      <c r="N42" s="37"/>
      <c r="O42" s="38"/>
      <c r="P42" s="37"/>
      <c r="Q42" s="41"/>
    </row>
    <row r="43" ht="19.5" customHeight="1"/>
    <row r="44" spans="1:17" ht="19.5" customHeight="1">
      <c r="A44" s="86" t="s">
        <v>107</v>
      </c>
      <c r="B44" s="86"/>
      <c r="C44" s="86"/>
      <c r="D44" s="86"/>
      <c r="E44" s="86"/>
      <c r="F44" s="86"/>
      <c r="G44" s="86"/>
      <c r="H44" s="86"/>
      <c r="I44" s="86"/>
      <c r="J44" s="86"/>
      <c r="K44" s="86"/>
      <c r="L44" s="86"/>
      <c r="M44" s="86"/>
      <c r="N44" s="86"/>
      <c r="O44" s="86"/>
      <c r="P44" s="86"/>
      <c r="Q44" s="86"/>
    </row>
    <row r="45" spans="1:17" ht="19.5" customHeight="1">
      <c r="A45" s="28"/>
      <c r="B45" s="28"/>
      <c r="C45" s="28"/>
      <c r="D45" s="28"/>
      <c r="E45" s="28"/>
      <c r="F45" s="28"/>
      <c r="G45" s="28"/>
      <c r="H45" s="28"/>
      <c r="I45" s="28"/>
      <c r="J45" s="28"/>
      <c r="K45" s="28"/>
      <c r="L45" s="28"/>
      <c r="M45" s="28"/>
      <c r="N45" s="28"/>
      <c r="O45" s="28"/>
      <c r="P45" s="28"/>
      <c r="Q45" s="42" t="s">
        <v>39</v>
      </c>
    </row>
    <row r="46" spans="1:17" ht="19.5" customHeight="1">
      <c r="A46" s="3" t="s">
        <v>112</v>
      </c>
      <c r="B46" s="71" t="s">
        <v>113</v>
      </c>
      <c r="C46" s="71"/>
      <c r="D46" s="71"/>
      <c r="E46" s="71"/>
      <c r="F46" s="71" t="s">
        <v>78</v>
      </c>
      <c r="G46" s="71"/>
      <c r="H46" s="71" t="s">
        <v>100</v>
      </c>
      <c r="I46" s="71"/>
      <c r="J46" s="71" t="s">
        <v>79</v>
      </c>
      <c r="K46" s="71"/>
      <c r="L46" s="71" t="s">
        <v>101</v>
      </c>
      <c r="M46" s="71"/>
      <c r="N46" s="71" t="s">
        <v>80</v>
      </c>
      <c r="O46" s="71"/>
      <c r="P46" s="71" t="s">
        <v>100</v>
      </c>
      <c r="Q46" s="71"/>
    </row>
    <row r="47" spans="1:17" ht="19.5" customHeight="1">
      <c r="A47" s="71" t="s">
        <v>81</v>
      </c>
      <c r="B47" s="71"/>
      <c r="C47" s="71"/>
      <c r="D47" s="85"/>
      <c r="E47" s="84" t="s">
        <v>82</v>
      </c>
      <c r="F47" s="71"/>
      <c r="G47" s="71"/>
      <c r="H47" s="71"/>
      <c r="I47" s="71"/>
      <c r="J47" s="71"/>
      <c r="K47" s="71"/>
      <c r="L47" s="71"/>
      <c r="M47" s="71"/>
      <c r="N47" s="71"/>
      <c r="O47" s="71"/>
      <c r="P47" s="71"/>
      <c r="Q47" s="71"/>
    </row>
    <row r="48" spans="1:17" ht="19.5" customHeight="1">
      <c r="A48" s="71" t="s">
        <v>83</v>
      </c>
      <c r="B48" s="3" t="s">
        <v>1</v>
      </c>
      <c r="C48" s="3" t="s">
        <v>85</v>
      </c>
      <c r="D48" s="30" t="s">
        <v>108</v>
      </c>
      <c r="E48" s="88" t="s">
        <v>67</v>
      </c>
      <c r="F48" s="89"/>
      <c r="G48" s="84" t="s">
        <v>109</v>
      </c>
      <c r="H48" s="71" t="s">
        <v>110</v>
      </c>
      <c r="I48" s="84" t="s">
        <v>89</v>
      </c>
      <c r="J48" s="71" t="s">
        <v>90</v>
      </c>
      <c r="K48" s="71" t="s">
        <v>94</v>
      </c>
      <c r="L48" s="71" t="s">
        <v>92</v>
      </c>
      <c r="M48" s="71" t="s">
        <v>95</v>
      </c>
      <c r="N48" s="71" t="s">
        <v>102</v>
      </c>
      <c r="O48" s="87" t="s">
        <v>96</v>
      </c>
      <c r="P48" s="71" t="s">
        <v>97</v>
      </c>
      <c r="Q48" s="71" t="s">
        <v>98</v>
      </c>
    </row>
    <row r="49" spans="1:17" ht="19.5" customHeight="1">
      <c r="A49" s="71"/>
      <c r="B49" s="3" t="s">
        <v>84</v>
      </c>
      <c r="C49" s="3" t="s">
        <v>86</v>
      </c>
      <c r="D49" s="30" t="s">
        <v>88</v>
      </c>
      <c r="E49" s="90"/>
      <c r="F49" s="91"/>
      <c r="G49" s="84"/>
      <c r="H49" s="71"/>
      <c r="I49" s="84"/>
      <c r="J49" s="71"/>
      <c r="K49" s="71"/>
      <c r="L49" s="71"/>
      <c r="M49" s="71"/>
      <c r="N49" s="71"/>
      <c r="O49" s="71"/>
      <c r="P49" s="71"/>
      <c r="Q49" s="71"/>
    </row>
    <row r="50" spans="1:17" ht="19.5" customHeight="1">
      <c r="A50" s="4" t="s">
        <v>39</v>
      </c>
      <c r="B50" s="31"/>
      <c r="C50" s="31"/>
      <c r="D50" s="32"/>
      <c r="E50" s="92"/>
      <c r="F50" s="93"/>
      <c r="G50" s="31"/>
      <c r="H50" s="31"/>
      <c r="I50" s="31"/>
      <c r="J50" s="31"/>
      <c r="K50" s="31"/>
      <c r="L50" s="31"/>
      <c r="M50" s="31"/>
      <c r="N50" s="31"/>
      <c r="O50" s="31"/>
      <c r="P50" s="31"/>
      <c r="Q50" s="31"/>
    </row>
    <row r="51" spans="1:17" ht="19.5" customHeight="1">
      <c r="A51" s="4" t="s">
        <v>99</v>
      </c>
      <c r="B51" s="34">
        <v>20</v>
      </c>
      <c r="C51" s="34">
        <v>90</v>
      </c>
      <c r="D51" s="47">
        <v>5</v>
      </c>
      <c r="E51" s="94" t="s">
        <v>111</v>
      </c>
      <c r="F51" s="95"/>
      <c r="G51" s="50">
        <v>95</v>
      </c>
      <c r="H51" s="35" t="s">
        <v>110</v>
      </c>
      <c r="I51" s="50">
        <v>4000</v>
      </c>
      <c r="J51" s="35" t="s">
        <v>90</v>
      </c>
      <c r="K51" s="36"/>
      <c r="L51" s="35" t="s">
        <v>92</v>
      </c>
      <c r="M51" s="36"/>
      <c r="N51" s="35" t="s">
        <v>102</v>
      </c>
      <c r="O51" s="31"/>
      <c r="P51" s="35" t="s">
        <v>97</v>
      </c>
      <c r="Q51" s="31">
        <f>+G51*I51*(1+K51+M51)+O51</f>
        <v>380000</v>
      </c>
    </row>
    <row r="52" spans="1:17" ht="19.5" customHeight="1">
      <c r="A52" s="43"/>
      <c r="B52" s="34"/>
      <c r="C52" s="34"/>
      <c r="D52" s="47"/>
      <c r="E52" s="92"/>
      <c r="F52" s="93"/>
      <c r="G52" s="36"/>
      <c r="H52" s="35" t="s">
        <v>110</v>
      </c>
      <c r="I52" s="50"/>
      <c r="J52" s="35" t="s">
        <v>90</v>
      </c>
      <c r="K52" s="36"/>
      <c r="L52" s="35" t="s">
        <v>92</v>
      </c>
      <c r="M52" s="36"/>
      <c r="N52" s="35" t="s">
        <v>102</v>
      </c>
      <c r="O52" s="31"/>
      <c r="P52" s="35" t="s">
        <v>97</v>
      </c>
      <c r="Q52" s="31">
        <f>+E52*(1+G52+I52+K52+M52)+O52</f>
        <v>0</v>
      </c>
    </row>
    <row r="53" spans="1:17" ht="19.5" customHeight="1">
      <c r="A53" s="43"/>
      <c r="B53" s="34"/>
      <c r="C53" s="34"/>
      <c r="D53" s="47"/>
      <c r="E53" s="92"/>
      <c r="F53" s="93"/>
      <c r="G53" s="36"/>
      <c r="H53" s="35" t="s">
        <v>110</v>
      </c>
      <c r="I53" s="50"/>
      <c r="J53" s="35" t="s">
        <v>90</v>
      </c>
      <c r="K53" s="36"/>
      <c r="L53" s="35" t="s">
        <v>92</v>
      </c>
      <c r="M53" s="36"/>
      <c r="N53" s="35" t="s">
        <v>102</v>
      </c>
      <c r="O53" s="31"/>
      <c r="P53" s="35" t="s">
        <v>97</v>
      </c>
      <c r="Q53" s="31">
        <f>+E53*(1+G53+I53+K53+M53)+O53</f>
        <v>0</v>
      </c>
    </row>
    <row r="54" spans="1:17" ht="19.5" customHeight="1">
      <c r="A54" s="43"/>
      <c r="B54" s="34"/>
      <c r="C54" s="34"/>
      <c r="D54" s="47"/>
      <c r="E54" s="92"/>
      <c r="F54" s="93"/>
      <c r="G54" s="36"/>
      <c r="H54" s="35" t="s">
        <v>110</v>
      </c>
      <c r="I54" s="50"/>
      <c r="J54" s="35" t="s">
        <v>90</v>
      </c>
      <c r="K54" s="36"/>
      <c r="L54" s="35" t="s">
        <v>92</v>
      </c>
      <c r="M54" s="36"/>
      <c r="N54" s="35" t="s">
        <v>102</v>
      </c>
      <c r="O54" s="31"/>
      <c r="P54" s="35" t="s">
        <v>97</v>
      </c>
      <c r="Q54" s="31">
        <f>+E54*(1+G54+I54+K54+M54)+O54</f>
        <v>0</v>
      </c>
    </row>
    <row r="55" spans="1:17" ht="19.5" customHeight="1">
      <c r="A55" s="43"/>
      <c r="B55" s="34"/>
      <c r="C55" s="34"/>
      <c r="D55" s="47"/>
      <c r="E55" s="92"/>
      <c r="F55" s="93"/>
      <c r="G55" s="36"/>
      <c r="H55" s="35" t="s">
        <v>110</v>
      </c>
      <c r="I55" s="50"/>
      <c r="J55" s="35" t="s">
        <v>90</v>
      </c>
      <c r="K55" s="36"/>
      <c r="L55" s="35" t="s">
        <v>92</v>
      </c>
      <c r="M55" s="36"/>
      <c r="N55" s="35" t="s">
        <v>102</v>
      </c>
      <c r="O55" s="31"/>
      <c r="P55" s="35" t="s">
        <v>97</v>
      </c>
      <c r="Q55" s="31">
        <f>+E55*(1+G55+I55+K55+M55)+O55</f>
        <v>0</v>
      </c>
    </row>
    <row r="56" spans="1:17" ht="19.5" customHeight="1">
      <c r="A56" s="43"/>
      <c r="B56" s="34"/>
      <c r="C56" s="34"/>
      <c r="D56" s="47"/>
      <c r="E56" s="49"/>
      <c r="F56" s="48"/>
      <c r="G56" s="36"/>
      <c r="H56" s="35"/>
      <c r="I56" s="50"/>
      <c r="J56" s="35"/>
      <c r="K56" s="36"/>
      <c r="L56" s="35"/>
      <c r="M56" s="36"/>
      <c r="N56" s="35"/>
      <c r="O56" s="31"/>
      <c r="P56" s="35"/>
      <c r="Q56" s="31"/>
    </row>
    <row r="57" spans="1:17" ht="19.5" customHeight="1">
      <c r="A57" s="43"/>
      <c r="B57" s="34"/>
      <c r="C57" s="34"/>
      <c r="D57" s="47"/>
      <c r="E57" s="49"/>
      <c r="F57" s="48"/>
      <c r="G57" s="36"/>
      <c r="H57" s="35"/>
      <c r="I57" s="50"/>
      <c r="J57" s="35"/>
      <c r="K57" s="36"/>
      <c r="L57" s="35"/>
      <c r="M57" s="36"/>
      <c r="N57" s="35"/>
      <c r="O57" s="31"/>
      <c r="P57" s="35"/>
      <c r="Q57" s="31"/>
    </row>
    <row r="58" spans="1:17" ht="19.5" customHeight="1">
      <c r="A58" s="43"/>
      <c r="B58" s="34"/>
      <c r="C58" s="34"/>
      <c r="D58" s="47"/>
      <c r="E58" s="49"/>
      <c r="F58" s="48"/>
      <c r="G58" s="36"/>
      <c r="H58" s="35"/>
      <c r="I58" s="50"/>
      <c r="J58" s="35"/>
      <c r="K58" s="36"/>
      <c r="L58" s="35"/>
      <c r="M58" s="36"/>
      <c r="N58" s="35"/>
      <c r="O58" s="31"/>
      <c r="P58" s="35"/>
      <c r="Q58" s="31"/>
    </row>
    <row r="59" spans="1:17" ht="19.5" customHeight="1">
      <c r="A59" s="43"/>
      <c r="B59" s="34"/>
      <c r="C59" s="34"/>
      <c r="D59" s="47"/>
      <c r="E59" s="92"/>
      <c r="F59" s="93"/>
      <c r="G59" s="36"/>
      <c r="H59" s="35"/>
      <c r="I59" s="50"/>
      <c r="J59" s="35"/>
      <c r="K59" s="36"/>
      <c r="L59" s="35"/>
      <c r="M59" s="36"/>
      <c r="N59" s="35"/>
      <c r="O59" s="35" t="s">
        <v>98</v>
      </c>
      <c r="P59" s="35"/>
      <c r="Q59" s="31">
        <f>SUM(Q51:Q55)</f>
        <v>380000</v>
      </c>
    </row>
    <row r="60" spans="1:17" ht="19.5" customHeight="1">
      <c r="A60" s="43"/>
      <c r="B60" s="34"/>
      <c r="C60" s="34"/>
      <c r="D60" s="47"/>
      <c r="E60" s="92"/>
      <c r="F60" s="93"/>
      <c r="G60" s="36"/>
      <c r="H60" s="35"/>
      <c r="I60" s="50"/>
      <c r="J60" s="35"/>
      <c r="K60" s="36"/>
      <c r="L60" s="35"/>
      <c r="M60" s="36"/>
      <c r="N60" s="35"/>
      <c r="O60" s="35"/>
      <c r="P60" s="35"/>
      <c r="Q60" s="31"/>
    </row>
  </sheetData>
  <sheetProtection/>
  <mergeCells count="79">
    <mergeCell ref="E55:F55"/>
    <mergeCell ref="E59:F59"/>
    <mergeCell ref="E60:F60"/>
    <mergeCell ref="E51:F51"/>
    <mergeCell ref="E52:F52"/>
    <mergeCell ref="E53:F53"/>
    <mergeCell ref="E54:F54"/>
    <mergeCell ref="E50:F50"/>
    <mergeCell ref="L48:L49"/>
    <mergeCell ref="M48:M49"/>
    <mergeCell ref="N48:N49"/>
    <mergeCell ref="O48:O49"/>
    <mergeCell ref="H48:H49"/>
    <mergeCell ref="I48:I49"/>
    <mergeCell ref="J48:J49"/>
    <mergeCell ref="K48:K49"/>
    <mergeCell ref="A48:A49"/>
    <mergeCell ref="G48:G49"/>
    <mergeCell ref="P48:P49"/>
    <mergeCell ref="Q48:Q49"/>
    <mergeCell ref="E48:F49"/>
    <mergeCell ref="P27:P28"/>
    <mergeCell ref="Q27:Q28"/>
    <mergeCell ref="A44:Q44"/>
    <mergeCell ref="B46:E46"/>
    <mergeCell ref="F46:G46"/>
    <mergeCell ref="H46:I46"/>
    <mergeCell ref="J46:K46"/>
    <mergeCell ref="L46:M46"/>
    <mergeCell ref="N46:O46"/>
    <mergeCell ref="P46:Q46"/>
    <mergeCell ref="J27:J28"/>
    <mergeCell ref="K27:K28"/>
    <mergeCell ref="L27:L28"/>
    <mergeCell ref="M27:M28"/>
    <mergeCell ref="N27:N28"/>
    <mergeCell ref="O27:O28"/>
    <mergeCell ref="A27:A28"/>
    <mergeCell ref="E27:E28"/>
    <mergeCell ref="F27:F28"/>
    <mergeCell ref="G27:G28"/>
    <mergeCell ref="H27:H28"/>
    <mergeCell ref="I27:I28"/>
    <mergeCell ref="P6:P7"/>
    <mergeCell ref="L25:M25"/>
    <mergeCell ref="N25:O25"/>
    <mergeCell ref="P25:Q25"/>
    <mergeCell ref="A26:D26"/>
    <mergeCell ref="E26:Q26"/>
    <mergeCell ref="B25:E25"/>
    <mergeCell ref="F25:G25"/>
    <mergeCell ref="H25:I25"/>
    <mergeCell ref="J25:K25"/>
    <mergeCell ref="J6:J7"/>
    <mergeCell ref="K6:K7"/>
    <mergeCell ref="L6:L7"/>
    <mergeCell ref="Q6:Q7"/>
    <mergeCell ref="A23:Q23"/>
    <mergeCell ref="A47:D47"/>
    <mergeCell ref="E47:Q47"/>
    <mergeCell ref="M6:M7"/>
    <mergeCell ref="N6:N7"/>
    <mergeCell ref="O6:O7"/>
    <mergeCell ref="A6:A7"/>
    <mergeCell ref="E6:E7"/>
    <mergeCell ref="F6:F7"/>
    <mergeCell ref="G6:G7"/>
    <mergeCell ref="H6:H7"/>
    <mergeCell ref="I6:I7"/>
    <mergeCell ref="A5:D5"/>
    <mergeCell ref="A2:Q2"/>
    <mergeCell ref="B4:E4"/>
    <mergeCell ref="F4:G4"/>
    <mergeCell ref="P4:Q4"/>
    <mergeCell ref="H4:I4"/>
    <mergeCell ref="J4:K4"/>
    <mergeCell ref="L4:M4"/>
    <mergeCell ref="N4:O4"/>
    <mergeCell ref="E5:Q5"/>
  </mergeCells>
  <printOptions/>
  <pageMargins left="0.75" right="0.75" top="1" bottom="1" header="0.512" footer="0.512"/>
  <pageSetup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E25"/>
  <sheetViews>
    <sheetView view="pageBreakPreview" zoomScale="145" zoomScaleSheetLayoutView="145" zoomScalePageLayoutView="0" workbookViewId="0" topLeftCell="A1">
      <selection activeCell="B15" sqref="B15"/>
    </sheetView>
  </sheetViews>
  <sheetFormatPr defaultColWidth="9.00390625" defaultRowHeight="13.5"/>
  <cols>
    <col min="1" max="1" width="20.625" style="0" customWidth="1"/>
    <col min="2" max="2" width="25.625" style="0" customWidth="1"/>
    <col min="3" max="3" width="6.625" style="0" customWidth="1"/>
    <col min="4" max="4" width="11.375" style="0" customWidth="1"/>
    <col min="5" max="5" width="22.625" style="0" customWidth="1"/>
  </cols>
  <sheetData>
    <row r="1" ht="25.5" customHeight="1">
      <c r="E1" s="2" t="s">
        <v>176</v>
      </c>
    </row>
    <row r="2" ht="25.5" customHeight="1"/>
    <row r="3" ht="25.5" customHeight="1"/>
    <row r="4" spans="1:5" ht="25.5" customHeight="1">
      <c r="A4" s="96" t="s">
        <v>147</v>
      </c>
      <c r="B4" s="96"/>
      <c r="C4" s="96"/>
      <c r="D4" s="96"/>
      <c r="E4" s="96"/>
    </row>
    <row r="5" spans="1:5" ht="25.5" customHeight="1">
      <c r="A5" s="3" t="s">
        <v>114</v>
      </c>
      <c r="B5" s="3" t="s">
        <v>115</v>
      </c>
      <c r="C5" s="3" t="s">
        <v>2</v>
      </c>
      <c r="D5" s="3" t="s">
        <v>116</v>
      </c>
      <c r="E5" s="3" t="s">
        <v>117</v>
      </c>
    </row>
    <row r="6" spans="1:5" ht="25.5" customHeight="1">
      <c r="A6" s="4"/>
      <c r="B6" s="4"/>
      <c r="C6" s="4"/>
      <c r="D6" s="4"/>
      <c r="E6" s="4"/>
    </row>
    <row r="7" spans="1:5" ht="25.5" customHeight="1">
      <c r="A7" s="4"/>
      <c r="B7" s="4"/>
      <c r="C7" s="4"/>
      <c r="D7" s="4"/>
      <c r="E7" s="4"/>
    </row>
    <row r="8" spans="1:5" ht="25.5" customHeight="1">
      <c r="A8" s="4"/>
      <c r="B8" s="4"/>
      <c r="C8" s="4"/>
      <c r="D8" s="4"/>
      <c r="E8" s="4"/>
    </row>
    <row r="9" spans="1:5" ht="25.5" customHeight="1">
      <c r="A9" s="4"/>
      <c r="B9" s="4"/>
      <c r="C9" s="4"/>
      <c r="D9" s="4"/>
      <c r="E9" s="4"/>
    </row>
    <row r="10" spans="1:5" ht="25.5" customHeight="1">
      <c r="A10" s="4"/>
      <c r="B10" s="4"/>
      <c r="C10" s="4"/>
      <c r="D10" s="4"/>
      <c r="E10" s="4"/>
    </row>
    <row r="11" spans="1:5" ht="25.5" customHeight="1">
      <c r="A11" s="4"/>
      <c r="B11" s="4"/>
      <c r="C11" s="4"/>
      <c r="D11" s="4"/>
      <c r="E11" s="4"/>
    </row>
    <row r="12" spans="1:5" ht="25.5" customHeight="1">
      <c r="A12" s="4"/>
      <c r="B12" s="4"/>
      <c r="C12" s="4"/>
      <c r="D12" s="4"/>
      <c r="E12" s="4"/>
    </row>
    <row r="13" spans="1:5" ht="25.5" customHeight="1">
      <c r="A13" s="4"/>
      <c r="B13" s="4"/>
      <c r="C13" s="4"/>
      <c r="D13" s="4"/>
      <c r="E13" s="4"/>
    </row>
    <row r="14" spans="1:5" ht="25.5" customHeight="1">
      <c r="A14" s="4"/>
      <c r="B14" s="4"/>
      <c r="C14" s="4"/>
      <c r="D14" s="4"/>
      <c r="E14" s="4"/>
    </row>
    <row r="15" spans="1:5" ht="25.5" customHeight="1">
      <c r="A15" s="4"/>
      <c r="B15" s="4"/>
      <c r="C15" s="4"/>
      <c r="D15" s="4"/>
      <c r="E15" s="4"/>
    </row>
    <row r="16" spans="1:5" ht="25.5" customHeight="1">
      <c r="A16" s="4"/>
      <c r="B16" s="4"/>
      <c r="C16" s="4"/>
      <c r="D16" s="4"/>
      <c r="E16" s="4"/>
    </row>
    <row r="17" spans="1:5" ht="25.5" customHeight="1">
      <c r="A17" s="4"/>
      <c r="B17" s="4"/>
      <c r="C17" s="4"/>
      <c r="D17" s="4"/>
      <c r="E17" s="4"/>
    </row>
    <row r="18" spans="1:5" ht="25.5" customHeight="1">
      <c r="A18" s="4"/>
      <c r="B18" s="4"/>
      <c r="C18" s="4"/>
      <c r="D18" s="4"/>
      <c r="E18" s="4"/>
    </row>
    <row r="19" spans="1:5" ht="25.5" customHeight="1">
      <c r="A19" s="4"/>
      <c r="B19" s="4"/>
      <c r="C19" s="4"/>
      <c r="D19" s="4"/>
      <c r="E19" s="4"/>
    </row>
    <row r="20" spans="1:5" ht="25.5" customHeight="1">
      <c r="A20" s="4"/>
      <c r="B20" s="4"/>
      <c r="C20" s="4"/>
      <c r="D20" s="4"/>
      <c r="E20" s="4"/>
    </row>
    <row r="21" spans="1:5" ht="25.5" customHeight="1">
      <c r="A21" s="4"/>
      <c r="B21" s="4"/>
      <c r="C21" s="4"/>
      <c r="D21" s="4"/>
      <c r="E21" s="4"/>
    </row>
    <row r="22" spans="1:5" ht="25.5" customHeight="1">
      <c r="A22" s="4"/>
      <c r="B22" s="4"/>
      <c r="C22" s="4"/>
      <c r="D22" s="4"/>
      <c r="E22" s="4"/>
    </row>
    <row r="23" spans="1:5" ht="25.5" customHeight="1">
      <c r="A23" s="4"/>
      <c r="B23" s="4"/>
      <c r="C23" s="4"/>
      <c r="D23" s="4"/>
      <c r="E23" s="4"/>
    </row>
    <row r="24" spans="1:5" ht="25.5" customHeight="1">
      <c r="A24" s="4"/>
      <c r="B24" s="4"/>
      <c r="C24" s="4"/>
      <c r="D24" s="4"/>
      <c r="E24" s="4"/>
    </row>
    <row r="25" spans="1:5" ht="25.5" customHeight="1">
      <c r="A25" s="4"/>
      <c r="B25" s="4"/>
      <c r="C25" s="4"/>
      <c r="D25" s="4"/>
      <c r="E25" s="4"/>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1">
    <mergeCell ref="A4:E4"/>
  </mergeCells>
  <printOptions/>
  <pageMargins left="1.02" right="0.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35"/>
  <sheetViews>
    <sheetView showZeros="0" tabSelected="1" zoomScale="160" zoomScaleNormal="160" zoomScalePageLayoutView="0" workbookViewId="0" topLeftCell="A1">
      <selection activeCell="A8" sqref="A8:C8"/>
    </sheetView>
  </sheetViews>
  <sheetFormatPr defaultColWidth="9.00390625" defaultRowHeight="13.5"/>
  <cols>
    <col min="1" max="2" width="15.625" style="0" customWidth="1"/>
    <col min="3" max="3" width="17.125" style="0" customWidth="1"/>
    <col min="4" max="5" width="20.625" style="0" customWidth="1"/>
  </cols>
  <sheetData>
    <row r="1" spans="1:5" ht="25.5" customHeight="1">
      <c r="A1" s="51"/>
      <c r="B1" s="51"/>
      <c r="C1" s="51"/>
      <c r="D1" s="52"/>
      <c r="E1" s="52" t="s">
        <v>174</v>
      </c>
    </row>
    <row r="2" spans="1:5" ht="25.5" customHeight="1">
      <c r="A2" s="96" t="s">
        <v>118</v>
      </c>
      <c r="B2" s="96"/>
      <c r="C2" s="96"/>
      <c r="D2" s="96"/>
      <c r="E2" s="96"/>
    </row>
    <row r="3" spans="1:5" ht="45" customHeight="1">
      <c r="A3" s="97" t="s">
        <v>148</v>
      </c>
      <c r="B3" s="98"/>
      <c r="C3" s="99"/>
      <c r="D3" s="103"/>
      <c r="E3" s="104"/>
    </row>
    <row r="4" spans="1:5" ht="45" customHeight="1">
      <c r="A4" s="100" t="s">
        <v>119</v>
      </c>
      <c r="B4" s="101"/>
      <c r="C4" s="102"/>
      <c r="D4" s="103"/>
      <c r="E4" s="104"/>
    </row>
    <row r="5" spans="1:5" ht="45" customHeight="1">
      <c r="A5" s="100" t="s">
        <v>120</v>
      </c>
      <c r="B5" s="101"/>
      <c r="C5" s="102"/>
      <c r="D5" s="103"/>
      <c r="E5" s="104"/>
    </row>
    <row r="6" spans="1:5" ht="45" customHeight="1">
      <c r="A6" s="100" t="s">
        <v>121</v>
      </c>
      <c r="B6" s="101"/>
      <c r="C6" s="102"/>
      <c r="D6" s="103"/>
      <c r="E6" s="104"/>
    </row>
    <row r="7" spans="1:5" ht="75" customHeight="1">
      <c r="A7" s="100" t="s">
        <v>122</v>
      </c>
      <c r="B7" s="101"/>
      <c r="C7" s="102"/>
      <c r="D7" s="103"/>
      <c r="E7" s="104"/>
    </row>
    <row r="8" spans="1:5" ht="75" customHeight="1">
      <c r="A8" s="100" t="s">
        <v>146</v>
      </c>
      <c r="B8" s="101"/>
      <c r="C8" s="102"/>
      <c r="D8" s="103"/>
      <c r="E8" s="104"/>
    </row>
    <row r="9" spans="1:4" ht="19.5" customHeight="1">
      <c r="A9" s="53"/>
      <c r="B9" s="53"/>
      <c r="C9" s="53"/>
      <c r="D9" s="53"/>
    </row>
    <row r="10" spans="1:4" ht="19.5" customHeight="1">
      <c r="A10" s="54" t="s">
        <v>123</v>
      </c>
      <c r="B10" s="53"/>
      <c r="C10" s="53"/>
      <c r="D10" s="53"/>
    </row>
    <row r="11" spans="1:4" ht="19.5" customHeight="1">
      <c r="A11" s="54" t="s">
        <v>124</v>
      </c>
      <c r="B11" s="53"/>
      <c r="C11" s="53"/>
      <c r="D11" s="51"/>
    </row>
    <row r="12" spans="1:4" ht="19.5" customHeight="1">
      <c r="A12" s="54" t="s">
        <v>125</v>
      </c>
      <c r="B12" s="53"/>
      <c r="C12" s="55">
        <f>+(D7+D8)-D6*1/100</f>
        <v>0</v>
      </c>
      <c r="D12" s="53" t="s">
        <v>136</v>
      </c>
    </row>
    <row r="13" spans="1:4" ht="19.5" customHeight="1">
      <c r="A13" s="54"/>
      <c r="B13" s="53"/>
      <c r="C13" s="53"/>
      <c r="D13" s="51"/>
    </row>
    <row r="14" spans="1:4" ht="19.5" customHeight="1">
      <c r="A14" s="54" t="s">
        <v>126</v>
      </c>
      <c r="B14" s="53"/>
      <c r="C14" s="53"/>
      <c r="D14" s="51"/>
    </row>
    <row r="15" spans="1:4" ht="19.5" customHeight="1">
      <c r="A15" s="54" t="s">
        <v>127</v>
      </c>
      <c r="B15" s="53"/>
      <c r="C15" s="53"/>
      <c r="D15" s="51"/>
    </row>
    <row r="16" spans="1:4" ht="19.5" customHeight="1">
      <c r="A16" s="54"/>
      <c r="B16" s="53"/>
      <c r="C16" s="53"/>
      <c r="D16" s="51"/>
    </row>
    <row r="17" spans="1:4" ht="19.5" customHeight="1">
      <c r="A17" s="54" t="s">
        <v>130</v>
      </c>
      <c r="B17" s="53"/>
      <c r="C17" s="53"/>
      <c r="D17" s="51"/>
    </row>
    <row r="18" spans="1:4" ht="19.5" customHeight="1">
      <c r="A18" s="54" t="s">
        <v>128</v>
      </c>
      <c r="B18" s="53"/>
      <c r="C18" s="53"/>
      <c r="D18" s="51"/>
    </row>
    <row r="19" spans="1:4" ht="19.5" customHeight="1">
      <c r="A19" s="54" t="s">
        <v>129</v>
      </c>
      <c r="B19" s="53"/>
      <c r="C19" s="53"/>
      <c r="D19" s="51"/>
    </row>
    <row r="20" spans="1:4" ht="19.5" customHeight="1">
      <c r="A20" s="54" t="s">
        <v>131</v>
      </c>
      <c r="B20" s="53"/>
      <c r="C20" s="53"/>
      <c r="D20" s="51"/>
    </row>
    <row r="21" spans="1:4" ht="19.5" customHeight="1">
      <c r="A21" s="54" t="s">
        <v>132</v>
      </c>
      <c r="B21" s="53"/>
      <c r="C21" s="53"/>
      <c r="D21" s="51"/>
    </row>
    <row r="22" spans="1:4" ht="19.5" customHeight="1">
      <c r="A22" s="54" t="s">
        <v>133</v>
      </c>
      <c r="B22" s="53"/>
      <c r="C22" s="53"/>
      <c r="D22" s="51"/>
    </row>
    <row r="23" spans="1:4" ht="19.5" customHeight="1">
      <c r="A23" s="54" t="s">
        <v>134</v>
      </c>
      <c r="B23" s="53"/>
      <c r="C23" s="53"/>
      <c r="D23" s="51"/>
    </row>
    <row r="24" spans="1:4" ht="19.5" customHeight="1">
      <c r="A24" s="54" t="s">
        <v>135</v>
      </c>
      <c r="B24" s="53"/>
      <c r="C24" s="53"/>
      <c r="D24" s="51"/>
    </row>
    <row r="25" spans="1:4" ht="19.5" customHeight="1">
      <c r="A25" s="54"/>
      <c r="B25" s="53"/>
      <c r="C25" s="53"/>
      <c r="D25" s="51"/>
    </row>
    <row r="26" spans="1:4" ht="19.5" customHeight="1" thickBot="1">
      <c r="A26" s="54"/>
      <c r="B26" s="53"/>
      <c r="C26" s="53"/>
      <c r="D26" s="51"/>
    </row>
    <row r="27" spans="1:5" ht="19.5" customHeight="1" thickBot="1" thickTop="1">
      <c r="A27" s="59" t="s">
        <v>149</v>
      </c>
      <c r="B27" s="53"/>
      <c r="C27" s="53"/>
      <c r="D27" s="56">
        <f>ROUNDDOWN(C12,-3)</f>
        <v>0</v>
      </c>
      <c r="E27" t="s">
        <v>137</v>
      </c>
    </row>
    <row r="28" spans="1:4" ht="19.5" customHeight="1" thickTop="1">
      <c r="A28" s="54"/>
      <c r="B28" s="53"/>
      <c r="C28" s="53"/>
      <c r="D28" s="51"/>
    </row>
    <row r="29" spans="1:4" ht="19.5" customHeight="1">
      <c r="A29" s="53"/>
      <c r="B29" s="53"/>
      <c r="C29" s="53"/>
      <c r="D29" s="51"/>
    </row>
    <row r="30" spans="1:3" ht="19.5" customHeight="1">
      <c r="A30" s="53"/>
      <c r="B30" s="53"/>
      <c r="C30" s="53"/>
    </row>
    <row r="31" spans="1:3" ht="19.5" customHeight="1">
      <c r="A31" s="53"/>
      <c r="B31" s="53"/>
      <c r="C31" s="53"/>
    </row>
    <row r="32" spans="1:3" ht="19.5" customHeight="1">
      <c r="A32" s="53"/>
      <c r="B32" s="53"/>
      <c r="C32" s="53"/>
    </row>
    <row r="33" spans="1:3" ht="19.5" customHeight="1">
      <c r="A33" s="53"/>
      <c r="B33" s="53"/>
      <c r="C33" s="53"/>
    </row>
    <row r="34" spans="1:3" ht="19.5" customHeight="1">
      <c r="A34" s="53"/>
      <c r="B34" s="53"/>
      <c r="C34" s="53"/>
    </row>
    <row r="35" spans="1:3" ht="19.5" customHeight="1">
      <c r="A35" s="53"/>
      <c r="B35" s="53"/>
      <c r="C35" s="53"/>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sheetData>
  <sheetProtection/>
  <mergeCells count="13">
    <mergeCell ref="A8:C8"/>
    <mergeCell ref="D3:E3"/>
    <mergeCell ref="D4:E4"/>
    <mergeCell ref="D5:E5"/>
    <mergeCell ref="D6:E6"/>
    <mergeCell ref="D7:E7"/>
    <mergeCell ref="D8:E8"/>
    <mergeCell ref="A3:C3"/>
    <mergeCell ref="A4:C4"/>
    <mergeCell ref="A5:C5"/>
    <mergeCell ref="A2:E2"/>
    <mergeCell ref="A6:C6"/>
    <mergeCell ref="A7:C7"/>
  </mergeCells>
  <printOptions/>
  <pageMargins left="0.72" right="0.5" top="0.53" bottom="0.49"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野崎 暖生</cp:lastModifiedBy>
  <cp:lastPrinted>2022-10-11T07:02:59Z</cp:lastPrinted>
  <dcterms:created xsi:type="dcterms:W3CDTF">2008-07-17T23:25:28Z</dcterms:created>
  <dcterms:modified xsi:type="dcterms:W3CDTF">2022-10-11T07:10:38Z</dcterms:modified>
  <cp:category/>
  <cp:version/>
  <cp:contentType/>
  <cp:contentStatus/>
</cp:coreProperties>
</file>