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690" yWindow="1140" windowWidth="14250" windowHeight="7845" tabRatio="79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s="1"/>
  <c r="BE34" i="9" l="1"/>
  <c r="BW34" i="9" s="1"/>
  <c r="BW35" i="9" s="1"/>
  <c r="BW36" i="9" s="1"/>
  <c r="BW37" i="9" s="1"/>
  <c r="BW38" i="9" s="1"/>
  <c r="BW39" i="9" s="1"/>
  <c r="BW40" i="9" s="1"/>
  <c r="BW41" i="9" s="1"/>
  <c r="CO34" i="9" l="1"/>
  <c r="CO35" i="9" s="1"/>
</calcChain>
</file>

<file path=xl/sharedStrings.xml><?xml version="1.0" encoding="utf-8"?>
<sst xmlns="http://schemas.openxmlformats.org/spreadsheetml/2006/main" count="1000" uniqueCount="542">
  <si>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</si>
  <si>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</si>
  <si>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</si>
  <si>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</si>
  <si>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</si>
  <si>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</si>
  <si>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</si>
  <si>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</si>
  <si>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</si>
  <si>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</si>
  <si>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</si>
  <si>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</si>
  <si>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</si>
  <si>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</si>
  <si>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</si>
  <si>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</si>
  <si>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</si>
  <si>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</si>
  <si>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</si>
  <si>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</si>
  <si>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</si>
  <si>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</si>
  <si>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</si>
  <si>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</si>
  <si>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</si>
  <si>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</si>
  <si>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</si>
  <si>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</si>
  <si>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</si>
  <si>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</si>
  <si>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</si>
  <si>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</si>
  <si>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</si>
  <si>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</si>
  <si>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</si>
  <si>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</si>
  <si>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</si>
  <si>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</si>
  <si>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</si>
  <si>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</si>
  <si>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</si>
  <si>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</si>
  <si>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</si>
  <si>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</si>
  <si>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</si>
  <si>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</si>
  <si>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</si>
  <si>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</si>
  <si>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</si>
  <si>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</si>
  <si>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</si>
  <si>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</si>
  <si>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</si>
  <si>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</si>
  <si>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</si>
  <si>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</si>
  <si>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</si>
  <si>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</si>
  <si>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</si>
  <si>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</si>
  <si>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</si>
  <si>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</si>
  <si>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</si>
  <si>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</si>
  <si>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</si>
  <si>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</si>
  <si>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</si>
  <si>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</si>
  <si>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</si>
  <si>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</si>
  <si>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</si>
  <si>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</si>
  <si>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</si>
  <si>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</si>
  <si>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</si>
  <si>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</si>
  <si>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</si>
  <si>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</si>
  <si>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</si>
  <si>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</si>
  <si>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</si>
  <si>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門川町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</si>
  <si>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</si>
  <si>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</si>
  <si>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</si>
  <si>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</si>
  <si>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</si>
  <si>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</si>
  <si>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</si>
  <si>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</si>
  <si>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</si>
  <si>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</si>
  <si>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</si>
  <si>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</si>
  <si>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</si>
  <si>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</si>
  <si>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</si>
  <si>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</si>
  <si>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</si>
  <si>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</si>
  <si>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</si>
  <si>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</si>
  <si>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</si>
  <si>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</si>
  <si>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</si>
  <si>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</si>
  <si>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</si>
  <si>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</si>
  <si>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</si>
  <si>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</si>
  <si>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</si>
  <si>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</si>
  <si>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</si>
  <si>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</si>
  <si>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</si>
  <si>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</si>
  <si>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</si>
  <si>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</si>
  <si>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</si>
  <si>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</si>
  <si>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</si>
  <si>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</si>
  <si>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</si>
  <si>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</si>
  <si>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</si>
  <si>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</si>
  <si>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</si>
  <si>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</si>
  <si>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</si>
  <si>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</si>
  <si>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</si>
  <si>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</si>
  <si>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</si>
  <si>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</si>
  <si>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</si>
  <si>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</si>
  <si>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</si>
  <si>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</si>
  <si>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</si>
  <si>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</si>
  <si>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</si>
  <si>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</si>
  <si>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</si>
  <si>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</si>
  <si>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</si>
  <si>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</si>
  <si>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</si>
  <si>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</si>
  <si>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</si>
  <si>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</si>
  <si>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</si>
  <si>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</si>
  <si>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</si>
  <si>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</si>
  <si>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</si>
  <si>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</si>
  <si>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</si>
  <si>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</si>
  <si>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</si>
  <si>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</si>
  <si>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</si>
  <si>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</si>
  <si>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</si>
  <si>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</si>
  <si>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</si>
  <si>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</si>
  <si>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</si>
  <si>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</si>
  <si>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</si>
  <si>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</si>
  <si>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</si>
  <si>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</si>
  <si>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</si>
  <si>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</si>
  <si>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</si>
  <si>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</si>
  <si>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</si>
  <si>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</si>
  <si>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</si>
  <si>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</si>
  <si>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</si>
  <si>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</si>
  <si>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</si>
  <si>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</si>
  <si>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</si>
  <si>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</si>
  <si>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</si>
  <si>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</si>
  <si>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</si>
  <si>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</si>
  <si>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</si>
  <si>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</si>
  <si>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</si>
  <si>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</si>
  <si>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宮崎県門川町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</si>
  <si>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</si>
  <si>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</si>
  <si>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</si>
  <si>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</si>
  <si>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</si>
  <si>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</si>
  <si>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</si>
  <si>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</si>
  <si>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</si>
  <si>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</si>
  <si>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</si>
  <si>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</si>
  <si>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</si>
  <si>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</si>
  <si>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</si>
  <si>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</si>
  <si>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</si>
  <si>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</si>
  <si>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</si>
  <si>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</si>
  <si>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</si>
  <si>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</si>
  <si>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</si>
  <si>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</si>
  <si>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</si>
  <si>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</si>
  <si>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</si>
  <si>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</si>
  <si>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</si>
  <si>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</si>
  <si>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</si>
  <si>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</si>
  <si>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</si>
  <si>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</si>
  <si>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</si>
  <si>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</si>
  <si>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</si>
  <si>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</si>
  <si>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</si>
  <si>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</si>
  <si>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</si>
  <si>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</si>
  <si>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</si>
  <si>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</si>
  <si>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</si>
  <si>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</si>
  <si>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</si>
  <si>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</si>
  <si>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</si>
  <si>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</si>
  <si>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</si>
  <si>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</si>
  <si>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</si>
  <si>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</si>
  <si>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</si>
  <si>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</si>
  <si>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</si>
  <si>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</si>
  <si>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</si>
  <si>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</si>
  <si>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</si>
  <si>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</si>
  <si>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</si>
  <si>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</si>
  <si>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</si>
  <si>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</si>
  <si>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</si>
  <si>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</si>
  <si>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</si>
  <si>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</si>
  <si>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</si>
  <si>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</si>
  <si>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</si>
  <si>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</si>
  <si>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</si>
  <si>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</si>
  <si>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</si>
  <si>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</si>
  <si>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</si>
  <si>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</si>
  <si>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</si>
  <si>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</si>
  <si>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</si>
  <si>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</si>
  <si>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</si>
  <si>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</si>
  <si>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</si>
  <si>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</si>
  <si>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</si>
  <si>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</si>
  <si>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</si>
  <si>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</si>
  <si>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</si>
  <si>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</si>
  <si>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</si>
  <si>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</si>
  <si>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</si>
  <si>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</si>
  <si>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</si>
  <si>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</si>
  <si>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</si>
  <si>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</si>
  <si>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</si>
  <si>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</si>
  <si>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</si>
  <si>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</si>
  <si>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</si>
  <si>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</si>
  <si>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</si>
  <si>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</si>
  <si>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</si>
  <si>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</si>
  <si>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</si>
  <si>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</si>
  <si>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</si>
  <si>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</si>
  <si>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</si>
  <si>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</si>
  <si>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</si>
  <si>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</si>
  <si>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</si>
  <si>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</si>
  <si>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</si>
  <si>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</si>
  <si>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</si>
  <si>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</si>
  <si>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</si>
  <si>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</si>
  <si>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</si>
  <si>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</si>
  <si>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</si>
  <si>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</si>
  <si>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</si>
  <si>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</si>
  <si>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</si>
  <si>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</si>
  <si>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</si>
  <si>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</si>
  <si>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</si>
  <si>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</si>
  <si>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</si>
  <si>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</si>
  <si>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</si>
  <si>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</si>
  <si>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</si>
  <si>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</si>
  <si>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</si>
  <si>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</si>
  <si>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</si>
  <si>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</si>
  <si>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宮崎県門川町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</si>
  <si>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</si>
  <si>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</si>
  <si>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</si>
  <si>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</si>
  <si>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</si>
  <si>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</si>
  <si>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</si>
  <si>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</si>
  <si>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</si>
  <si>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</si>
  <si>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</si>
  <si>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</si>
  <si>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</si>
  <si>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</si>
  <si>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</si>
  <si>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</si>
  <si>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</si>
  <si>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</si>
  <si>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</si>
  <si>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</si>
  <si>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</si>
  <si>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</si>
  <si>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</si>
  <si>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</si>
  <si>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</si>
  <si>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</si>
  <si>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</si>
  <si>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</si>
  <si>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</si>
  <si>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</si>
  <si>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</si>
  <si>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</si>
  <si>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</si>
  <si>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</si>
  <si>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</si>
  <si>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</si>
  <si>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</si>
  <si>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</si>
  <si>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</si>
  <si>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</si>
  <si>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</si>
  <si>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</si>
  <si>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</si>
  <si>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</si>
  <si>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</si>
  <si>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</si>
  <si>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</si>
  <si>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</si>
  <si>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</si>
  <si>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</si>
  <si>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</si>
  <si>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</si>
  <si>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</si>
  <si>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</si>
  <si>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</si>
  <si>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</si>
  <si>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</si>
  <si>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</si>
  <si>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</si>
  <si>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</si>
  <si>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</si>
  <si>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</si>
  <si>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</si>
  <si>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</si>
  <si>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</si>
  <si>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</si>
  <si>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</si>
  <si>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</si>
  <si>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</si>
  <si>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</si>
  <si>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</si>
  <si>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</si>
  <si>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</si>
  <si>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</si>
  <si>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</si>
  <si>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</si>
  <si>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</si>
  <si>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</si>
  <si>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</si>
  <si>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</si>
  <si>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</si>
  <si>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</si>
  <si>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</si>
  <si>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</si>
  <si>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</si>
  <si>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</si>
  <si>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</si>
  <si>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</si>
  <si>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</si>
  <si>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</si>
  <si>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</si>
  <si>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</si>
  <si>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</si>
  <si>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</si>
  <si>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</si>
  <si>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</si>
  <si>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</si>
  <si>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</si>
  <si>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</si>
  <si>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</si>
  <si>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</si>
  <si>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</si>
  <si>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</si>
  <si>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</si>
  <si>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</si>
  <si>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</si>
  <si>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</si>
  <si>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</si>
  <si>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</si>
  <si>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</si>
  <si>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</si>
  <si>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</si>
  <si>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</si>
  <si>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</si>
  <si>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</si>
  <si>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</si>
  <si>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</si>
  <si>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</si>
  <si>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</si>
  <si>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</si>
  <si>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</si>
  <si>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</si>
  <si>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</si>
  <si>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</si>
  <si>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</si>
  <si>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</si>
  <si>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</si>
  <si>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</si>
  <si>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</si>
  <si>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</si>
  <si>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</si>
  <si>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</si>
  <si>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</si>
  <si>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</si>
  <si>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</si>
  <si>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</si>
  <si>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</si>
  <si>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</si>
  <si>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</si>
  <si>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</si>
  <si>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</si>
  <si>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</si>
  <si>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</si>
  <si>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</si>
  <si>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</si>
  <si>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</si>
  <si>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</si>
  <si>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</si>
  <si>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</si>
  <si>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</si>
  <si>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</si>
  <si>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</si>
  <si>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</si>
  <si>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</si>
  <si>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</si>
  <si>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</si>
  <si>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</si>
  <si>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</si>
  <si>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</si>
  <si>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</si>
  <si>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</si>
  <si>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</si>
  <si>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</si>
  <si>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</si>
  <si>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</si>
  <si>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</si>
  <si>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</si>
  <si>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</si>
  <si>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</si>
  <si>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</si>
  <si>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</si>
  <si>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</si>
  <si>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0.59</t>
  </si>
  <si>
    <t>水道事業会計</t>
  </si>
  <si>
    <t>国民健康保険事業特別会計</t>
  </si>
  <si>
    <t>一般会計</t>
  </si>
  <si>
    <t>介護保険事業特別会計</t>
  </si>
  <si>
    <t>後期高齢者医療特別会計</t>
  </si>
  <si>
    <t>簡易水道事業特別会計</t>
  </si>
  <si>
    <t>その他会計（赤字）</t>
  </si>
  <si>
    <t>その他会計（黒字）</t>
  </si>
  <si>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</si>
  <si>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日向東臼杵広域連合</t>
    <rPh sb="0" eb="2">
      <t>ヒュウガ</t>
    </rPh>
    <rPh sb="2" eb="3">
      <t>ヒガシ</t>
    </rPh>
    <rPh sb="3" eb="5">
      <t>ウスキ</t>
    </rPh>
    <rPh sb="5" eb="7">
      <t>コウイキ</t>
    </rPh>
    <rPh sb="7" eb="9">
      <t>レンゴウ</t>
    </rPh>
    <phoneticPr fontId="2"/>
  </si>
  <si>
    <t>財団法人ふるさと文化財団</t>
    <rPh sb="0" eb="2">
      <t>ザイダン</t>
    </rPh>
    <rPh sb="2" eb="4">
      <t>ホウジン</t>
    </rPh>
    <rPh sb="8" eb="10">
      <t>ブンカ</t>
    </rPh>
    <rPh sb="10" eb="12">
      <t>ザイダン</t>
    </rPh>
    <phoneticPr fontId="2"/>
  </si>
  <si>
    <t>門川町土地開発公社</t>
    <rPh sb="0" eb="2">
      <t>カドガワ</t>
    </rPh>
    <rPh sb="2" eb="3">
      <t>チョウ</t>
    </rPh>
    <rPh sb="3" eb="5">
      <t>トチ</t>
    </rPh>
    <rPh sb="5" eb="7">
      <t>カイハツ</t>
    </rPh>
    <rPh sb="7" eb="9">
      <t>コウシャ</t>
    </rPh>
    <phoneticPr fontId="2"/>
  </si>
  <si>
    <t>-</t>
    <phoneticPr fontId="2"/>
  </si>
  <si>
    <t xml:space="preserve"> </t>
    <phoneticPr fontId="2"/>
  </si>
  <si>
    <t>宮崎県北部広域行政組合(一般会計）</t>
    <rPh sb="0" eb="3">
      <t>ミヤザキケン</t>
    </rPh>
    <rPh sb="3" eb="5">
      <t>ホクブ</t>
    </rPh>
    <rPh sb="5" eb="7">
      <t>コウイキ</t>
    </rPh>
    <rPh sb="7" eb="9">
      <t>ギョウセイ</t>
    </rPh>
    <rPh sb="9" eb="11">
      <t>クミアイ</t>
    </rPh>
    <rPh sb="12" eb="14">
      <t>イッパン</t>
    </rPh>
    <rPh sb="14" eb="16">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</si>
  <si>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</si>
  <si>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</si>
  <si>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</si>
  <si>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宮崎県北部広域行政組合（特別会計）</t>
    <rPh sb="0" eb="3">
      <t>ミヤザキケン</t>
    </rPh>
    <rPh sb="3" eb="4">
      <t>ホク</t>
    </rPh>
    <rPh sb="4" eb="5">
      <t>ブ</t>
    </rPh>
    <rPh sb="5" eb="7">
      <t>コウイキ</t>
    </rPh>
    <rPh sb="7" eb="9">
      <t>ギョウセイ</t>
    </rPh>
    <rPh sb="9" eb="11">
      <t>クミアイ</t>
    </rPh>
    <rPh sb="12" eb="14">
      <t>トクベツ</t>
    </rPh>
    <rPh sb="14" eb="16">
      <t>カイケイ</t>
    </rPh>
    <phoneticPr fontId="2"/>
  </si>
  <si>
    <t>宮崎県自治会館管理組合</t>
    <rPh sb="0" eb="3">
      <t>ミヤザキケン</t>
    </rPh>
    <rPh sb="3" eb="5">
      <t>ジチ</t>
    </rPh>
    <rPh sb="5" eb="7">
      <t>カイカン</t>
    </rPh>
    <rPh sb="7" eb="9">
      <t>カンリ</t>
    </rPh>
    <rPh sb="9" eb="11">
      <t>クミアイ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</si>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</sst>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61982</c:v>
                </c:pt>
                <c:pt idx="1">
                  <c:v>37781</c:v>
                </c:pt>
                <c:pt idx="2">
                  <c:v>24379</c:v>
                </c:pt>
                <c:pt idx="3">
                  <c:v>37310</c:v>
                </c:pt>
                <c:pt idx="4">
                  <c:v>32579</c:v>
                </c:pt>
              </c:numCache>
            </c:numRef>
          </c:val>
          <c:smooth val="0"/>
        </c:ser>
        <c:dLbls>
          <c:showLegendKey val="0"/>
          <c:showVal val="0"/>
          <c:showCatName val="0"/>
          <c:showSerName val="0"/>
          <c:showPercent val="0"/>
          <c:showBubbleSize val="0"/>
        </c:dLbls>
        <c:marker val="1"/>
        <c:smooth val="0"/>
        <c:axId val="152689664"/>
        <c:axId val="162215040"/>
      </c:lineChart>
      <c:catAx>
        <c:axId val="1526896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215040"/>
        <c:crosses val="autoZero"/>
        <c:auto val="1"/>
        <c:lblAlgn val="ctr"/>
        <c:lblOffset val="100"/>
        <c:tickLblSkip val="1"/>
        <c:tickMarkSkip val="1"/>
        <c:noMultiLvlLbl val="0"/>
      </c:catAx>
      <c:valAx>
        <c:axId val="16221504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689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4.38</c:v>
                </c:pt>
                <c:pt idx="1">
                  <c:v>4.76</c:v>
                </c:pt>
                <c:pt idx="2">
                  <c:v>4.92</c:v>
                </c:pt>
                <c:pt idx="3">
                  <c:v>4.9800000000000004</c:v>
                </c:pt>
                <c:pt idx="4">
                  <c:v>4.41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34.24</c:v>
                </c:pt>
                <c:pt idx="1">
                  <c:v>39.619999999999997</c:v>
                </c:pt>
                <c:pt idx="2">
                  <c:v>42.64</c:v>
                </c:pt>
                <c:pt idx="3">
                  <c:v>42.98</c:v>
                </c:pt>
                <c:pt idx="4">
                  <c:v>43.35</c:v>
                </c:pt>
              </c:numCache>
            </c:numRef>
          </c:val>
        </c:ser>
        <c:dLbls>
          <c:showLegendKey val="0"/>
          <c:showVal val="0"/>
          <c:showCatName val="0"/>
          <c:showSerName val="0"/>
          <c:showPercent val="0"/>
          <c:showBubbleSize val="0"/>
        </c:dLbls>
        <c:gapWidth val="250"/>
        <c:overlap val="100"/>
        <c:axId val="162449280"/>
        <c:axId val="162791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4.2300000000000004</c:v>
                </c:pt>
                <c:pt idx="1">
                  <c:v>5.36</c:v>
                </c:pt>
                <c:pt idx="2">
                  <c:v>2.79</c:v>
                </c:pt>
                <c:pt idx="3">
                  <c:v>1.1100000000000001</c:v>
                </c:pt>
                <c:pt idx="4">
                  <c:v>-0.59</c:v>
                </c:pt>
              </c:numCache>
            </c:numRef>
          </c:val>
          <c:smooth val="0"/>
        </c:ser>
        <c:dLbls>
          <c:showLegendKey val="0"/>
          <c:showVal val="0"/>
          <c:showCatName val="0"/>
          <c:showSerName val="0"/>
          <c:showPercent val="0"/>
          <c:showBubbleSize val="0"/>
        </c:dLbls>
        <c:marker val="1"/>
        <c:smooth val="0"/>
        <c:axId val="162449280"/>
        <c:axId val="162791424"/>
      </c:lineChart>
      <c:catAx>
        <c:axId val="16244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2791424"/>
        <c:crosses val="autoZero"/>
        <c:auto val="1"/>
        <c:lblAlgn val="ctr"/>
        <c:lblOffset val="100"/>
        <c:tickLblSkip val="1"/>
        <c:tickMarkSkip val="1"/>
        <c:noMultiLvlLbl val="0"/>
      </c:catAx>
      <c:valAx>
        <c:axId val="16279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44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0.06</c:v>
                </c:pt>
                <c:pt idx="2">
                  <c:v>#N/A</c:v>
                </c:pt>
                <c:pt idx="3">
                  <c:v>0.08</c:v>
                </c:pt>
                <c:pt idx="4">
                  <c:v>#N/A</c:v>
                </c:pt>
                <c:pt idx="5">
                  <c:v>0.02</c:v>
                </c:pt>
                <c:pt idx="6">
                  <c:v>#N/A</c:v>
                </c:pt>
                <c:pt idx="7">
                  <c:v>0.03</c:v>
                </c:pt>
                <c:pt idx="8">
                  <c:v>#N/A</c:v>
                </c:pt>
                <c:pt idx="9">
                  <c:v>0.02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7.0000000000000007E-2</c:v>
                </c:pt>
                <c:pt idx="2">
                  <c:v>#N/A</c:v>
                </c:pt>
                <c:pt idx="3">
                  <c:v>0.04</c:v>
                </c:pt>
                <c:pt idx="4">
                  <c:v>#N/A</c:v>
                </c:pt>
                <c:pt idx="5">
                  <c:v>0.03</c:v>
                </c:pt>
                <c:pt idx="6">
                  <c:v>#N/A</c:v>
                </c:pt>
                <c:pt idx="7">
                  <c:v>0.06</c:v>
                </c:pt>
                <c:pt idx="8">
                  <c:v>#N/A</c:v>
                </c:pt>
                <c:pt idx="9">
                  <c:v>0.05</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0.83</c:v>
                </c:pt>
                <c:pt idx="2">
                  <c:v>#N/A</c:v>
                </c:pt>
                <c:pt idx="3">
                  <c:v>0.82</c:v>
                </c:pt>
                <c:pt idx="4">
                  <c:v>#N/A</c:v>
                </c:pt>
                <c:pt idx="5">
                  <c:v>1.36</c:v>
                </c:pt>
                <c:pt idx="6">
                  <c:v>#N/A</c:v>
                </c:pt>
                <c:pt idx="7">
                  <c:v>1.65</c:v>
                </c:pt>
                <c:pt idx="8">
                  <c:v>#N/A</c:v>
                </c:pt>
                <c:pt idx="9">
                  <c:v>2.1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4.37</c:v>
                </c:pt>
                <c:pt idx="2">
                  <c:v>#N/A</c:v>
                </c:pt>
                <c:pt idx="3">
                  <c:v>4.76</c:v>
                </c:pt>
                <c:pt idx="4">
                  <c:v>#N/A</c:v>
                </c:pt>
                <c:pt idx="5">
                  <c:v>4.91</c:v>
                </c:pt>
                <c:pt idx="6">
                  <c:v>#N/A</c:v>
                </c:pt>
                <c:pt idx="7">
                  <c:v>4.9800000000000004</c:v>
                </c:pt>
                <c:pt idx="8">
                  <c:v>#N/A</c:v>
                </c:pt>
                <c:pt idx="9">
                  <c:v>4.4000000000000004</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4.29</c:v>
                </c:pt>
                <c:pt idx="2">
                  <c:v>#N/A</c:v>
                </c:pt>
                <c:pt idx="3">
                  <c:v>5.26</c:v>
                </c:pt>
                <c:pt idx="4">
                  <c:v>#N/A</c:v>
                </c:pt>
                <c:pt idx="5">
                  <c:v>4.12</c:v>
                </c:pt>
                <c:pt idx="6">
                  <c:v>#N/A</c:v>
                </c:pt>
                <c:pt idx="7">
                  <c:v>5.51</c:v>
                </c:pt>
                <c:pt idx="8">
                  <c:v>#N/A</c:v>
                </c:pt>
                <c:pt idx="9">
                  <c:v>5.54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9.39</c:v>
                </c:pt>
                <c:pt idx="2">
                  <c:v>#N/A</c:v>
                </c:pt>
                <c:pt idx="3">
                  <c:v>8.17</c:v>
                </c:pt>
                <c:pt idx="4">
                  <c:v>#N/A</c:v>
                </c:pt>
                <c:pt idx="5">
                  <c:v>8.4499999999999993</c:v>
                </c:pt>
                <c:pt idx="6">
                  <c:v>#N/A</c:v>
                </c:pt>
                <c:pt idx="7">
                  <c:v>8.48</c:v>
                </c:pt>
                <c:pt idx="8">
                  <c:v>#N/A</c:v>
                </c:pt>
                <c:pt idx="9">
                  <c:v>8.5</c:v>
                </c:pt>
              </c:numCache>
            </c:numRef>
          </c:val>
        </c:ser>
        <c:dLbls>
          <c:showLegendKey val="0"/>
          <c:showVal val="0"/>
          <c:showCatName val="0"/>
          <c:showSerName val="0"/>
          <c:showPercent val="0"/>
          <c:showBubbleSize val="0"/>
        </c:dLbls>
        <c:gapWidth val="150"/>
        <c:overlap val="100"/>
        <c:axId val="162942976"/>
        <c:axId val="162944512"/>
      </c:barChart>
      <c:catAx>
        <c:axId val="16294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944512"/>
        <c:crosses val="autoZero"/>
        <c:auto val="1"/>
        <c:lblAlgn val="ctr"/>
        <c:lblOffset val="100"/>
        <c:tickLblSkip val="1"/>
        <c:tickMarkSkip val="1"/>
        <c:noMultiLvlLbl val="0"/>
      </c:catAx>
      <c:valAx>
        <c:axId val="162944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942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442</c:v>
                </c:pt>
                <c:pt idx="5">
                  <c:v>448</c:v>
                </c:pt>
                <c:pt idx="8">
                  <c:v>449</c:v>
                </c:pt>
                <c:pt idx="11">
                  <c:v>452</c:v>
                </c:pt>
                <c:pt idx="14">
                  <c:v>469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c:v>
                </c:pt>
                <c:pt idx="3">
                  <c:v>5</c:v>
                </c:pt>
                <c:pt idx="6">
                  <c:v>4</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27</c:v>
                </c:pt>
                <c:pt idx="3">
                  <c:v>20</c:v>
                </c:pt>
                <c:pt idx="6">
                  <c:v>10</c:v>
                </c:pt>
                <c:pt idx="9">
                  <c:v>11</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625</c:v>
                </c:pt>
                <c:pt idx="3">
                  <c:v>597</c:v>
                </c:pt>
                <c:pt idx="6">
                  <c:v>529</c:v>
                </c:pt>
                <c:pt idx="9">
                  <c:v>489</c:v>
                </c:pt>
                <c:pt idx="12">
                  <c:v>502</c:v>
                </c:pt>
              </c:numCache>
            </c:numRef>
          </c:val>
        </c:ser>
        <c:dLbls>
          <c:showLegendKey val="0"/>
          <c:showVal val="0"/>
          <c:showCatName val="0"/>
          <c:showSerName val="0"/>
          <c:showPercent val="0"/>
          <c:showBubbleSize val="0"/>
        </c:dLbls>
        <c:gapWidth val="100"/>
        <c:overlap val="100"/>
        <c:axId val="161480704"/>
        <c:axId val="161482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216</c:v>
                </c:pt>
                <c:pt idx="2">
                  <c:v>#N/A</c:v>
                </c:pt>
                <c:pt idx="3">
                  <c:v>#N/A</c:v>
                </c:pt>
                <c:pt idx="4">
                  <c:v>174</c:v>
                </c:pt>
                <c:pt idx="5">
                  <c:v>#N/A</c:v>
                </c:pt>
                <c:pt idx="6">
                  <c:v>#N/A</c:v>
                </c:pt>
                <c:pt idx="7">
                  <c:v>94</c:v>
                </c:pt>
                <c:pt idx="8">
                  <c:v>#N/A</c:v>
                </c:pt>
                <c:pt idx="9">
                  <c:v>#N/A</c:v>
                </c:pt>
                <c:pt idx="10">
                  <c:v>50</c:v>
                </c:pt>
                <c:pt idx="11">
                  <c:v>#N/A</c:v>
                </c:pt>
                <c:pt idx="12">
                  <c:v>#N/A</c:v>
                </c:pt>
                <c:pt idx="13">
                  <c:v>47</c:v>
                </c:pt>
                <c:pt idx="14">
                  <c:v>#N/A</c:v>
                </c:pt>
              </c:numCache>
            </c:numRef>
          </c:val>
          <c:smooth val="0"/>
        </c:ser>
        <c:dLbls>
          <c:showLegendKey val="0"/>
          <c:showVal val="0"/>
          <c:showCatName val="0"/>
          <c:showSerName val="0"/>
          <c:showPercent val="0"/>
          <c:showBubbleSize val="0"/>
        </c:dLbls>
        <c:marker val="1"/>
        <c:smooth val="0"/>
        <c:axId val="161480704"/>
        <c:axId val="161482624"/>
      </c:lineChart>
      <c:catAx>
        <c:axId val="16148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482624"/>
        <c:crosses val="autoZero"/>
        <c:auto val="1"/>
        <c:lblAlgn val="ctr"/>
        <c:lblOffset val="100"/>
        <c:tickLblSkip val="1"/>
        <c:tickMarkSkip val="1"/>
        <c:noMultiLvlLbl val="0"/>
      </c:catAx>
      <c:valAx>
        <c:axId val="161482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48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4242</c:v>
                </c:pt>
                <c:pt idx="5">
                  <c:v>4231</c:v>
                </c:pt>
                <c:pt idx="8">
                  <c:v>4220</c:v>
                </c:pt>
                <c:pt idx="11">
                  <c:v>4269</c:v>
                </c:pt>
                <c:pt idx="14">
                  <c:v>4191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470</c:v>
                </c:pt>
                <c:pt idx="5">
                  <c:v>435</c:v>
                </c:pt>
                <c:pt idx="8">
                  <c:v>433</c:v>
                </c:pt>
                <c:pt idx="11">
                  <c:v>419</c:v>
                </c:pt>
                <c:pt idx="14">
                  <c:v>377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2815</c:v>
                </c:pt>
                <c:pt idx="5">
                  <c:v>3216</c:v>
                </c:pt>
                <c:pt idx="8">
                  <c:v>3617</c:v>
                </c:pt>
                <c:pt idx="11">
                  <c:v>3911</c:v>
                </c:pt>
                <c:pt idx="14">
                  <c:v>4152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750</c:v>
                </c:pt>
                <c:pt idx="3">
                  <c:v>764</c:v>
                </c:pt>
                <c:pt idx="6">
                  <c:v>549</c:v>
                </c:pt>
                <c:pt idx="9">
                  <c:v>476</c:v>
                </c:pt>
                <c:pt idx="12">
                  <c:v>315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115</c:v>
                </c:pt>
                <c:pt idx="3">
                  <c:v>124</c:v>
                </c:pt>
                <c:pt idx="6">
                  <c:v>157</c:v>
                </c:pt>
                <c:pt idx="9">
                  <c:v>178</c:v>
                </c:pt>
                <c:pt idx="12">
                  <c:v>192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c:v>
                </c:pt>
                <c:pt idx="3">
                  <c:v>2</c:v>
                </c:pt>
                <c:pt idx="6">
                  <c:v>2</c:v>
                </c:pt>
                <c:pt idx="9">
                  <c:v>1</c:v>
                </c:pt>
                <c:pt idx="12">
                  <c:v>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43</c:v>
                </c:pt>
                <c:pt idx="3">
                  <c:v>37</c:v>
                </c:pt>
                <c:pt idx="6">
                  <c:v>34</c:v>
                </c:pt>
                <c:pt idx="9">
                  <c:v>32</c:v>
                </c:pt>
                <c:pt idx="12">
                  <c:v>32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5377</c:v>
                </c:pt>
                <c:pt idx="3">
                  <c:v>5318</c:v>
                </c:pt>
                <c:pt idx="6">
                  <c:v>5267</c:v>
                </c:pt>
                <c:pt idx="9">
                  <c:v>5305</c:v>
                </c:pt>
                <c:pt idx="12">
                  <c:v>5228</c:v>
                </c:pt>
              </c:numCache>
            </c:numRef>
          </c:val>
        </c:ser>
        <c:dLbls>
          <c:showLegendKey val="0"/>
          <c:showVal val="0"/>
          <c:showCatName val="0"/>
          <c:showSerName val="0"/>
          <c:showPercent val="0"/>
          <c:showBubbleSize val="0"/>
        </c:dLbls>
        <c:gapWidth val="100"/>
        <c:overlap val="100"/>
        <c:axId val="146646912"/>
        <c:axId val="146653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46646912"/>
        <c:axId val="146653184"/>
      </c:lineChart>
      <c:catAx>
        <c:axId val="14664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6653184"/>
        <c:crosses val="autoZero"/>
        <c:auto val="1"/>
        <c:lblAlgn val="ctr"/>
        <c:lblOffset val="100"/>
        <c:tickLblSkip val="1"/>
        <c:tickMarkSkip val="1"/>
        <c:noMultiLvlLbl val="0"/>
      </c:catAx>
      <c:valAx>
        <c:axId val="146653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646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宮崎県門川町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18,818
18,764
120.51
7,387,849
7,161,593
185,140
4,199,168
5,228,420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財政力指数は、昨年と同様の０．３６ポイントで、県平均をわずかに上回るものの、類似団体平均を０．１２ポイント下回っており、財政基盤が弱いことが分かる。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今後も行財政改革による適切な歳出の削減を図るとともに、税収の徴収率向上など徴収業務の強化に取り組み、引き続き歳入の確保に努める。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60778</xdr:rowOff>
    </xdr:to>
    <xdr:cxnSp macro="">
      <xdr:nvCxnSpPr>
        <xdr:cNvPr id="68" name="直線コネクタ 67"/>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69"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60778</xdr:rowOff>
    </xdr:to>
    <xdr:cxnSp macro="">
      <xdr:nvCxnSpPr>
        <xdr:cNvPr id="71" name="直線コネクタ 70"/>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3" name="テキスト ボックス 72"/>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49288</xdr:rowOff>
    </xdr:from>
    <xdr:to>
      <xdr:col>4</xdr:col>
      <xdr:colOff>482600</xdr:colOff>
      <xdr:row>43</xdr:row>
      <xdr:rowOff>60778</xdr:rowOff>
    </xdr:to>
    <xdr:cxnSp macro="">
      <xdr:nvCxnSpPr>
        <xdr:cNvPr id="74" name="直線コネクタ 73"/>
        <xdr:cNvCxnSpPr/>
      </xdr:nvCxnSpPr>
      <xdr:spPr>
        <a:xfrm>
          <a:off x="2336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6" name="テキスト ボックス 75"/>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37798</xdr:rowOff>
    </xdr:from>
    <xdr:to>
      <xdr:col>3</xdr:col>
      <xdr:colOff>279400</xdr:colOff>
      <xdr:row>43</xdr:row>
      <xdr:rowOff>49288</xdr:rowOff>
    </xdr:to>
    <xdr:cxnSp macro="">
      <xdr:nvCxnSpPr>
        <xdr:cNvPr id="77" name="直線コネクタ 76"/>
        <xdr:cNvCxnSpPr/>
      </xdr:nvCxnSpPr>
      <xdr:spPr>
        <a:xfrm>
          <a:off x="1447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79" name="テキスト ボックス 78"/>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1" name="テキスト ボックス 80"/>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7" name="円/楕円 86"/>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88"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89" name="円/楕円 88"/>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0" name="テキスト ボックス 89"/>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1" name="円/楕円 90"/>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2" name="テキスト ボックス 91"/>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169938</xdr:rowOff>
    </xdr:from>
    <xdr:to>
      <xdr:col>3</xdr:col>
      <xdr:colOff>330200</xdr:colOff>
      <xdr:row>43</xdr:row>
      <xdr:rowOff>100088</xdr:rowOff>
    </xdr:to>
    <xdr:sp macro="" textlink="">
      <xdr:nvSpPr>
        <xdr:cNvPr id="93" name="円/楕円 92"/>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84865</xdr:rowOff>
    </xdr:from>
    <xdr:ext cx="762000" cy="259045"/>
    <xdr:sp macro="" textlink="">
      <xdr:nvSpPr>
        <xdr:cNvPr id="94" name="テキスト ボックス 93"/>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158448</xdr:rowOff>
    </xdr:from>
    <xdr:to>
      <xdr:col>2</xdr:col>
      <xdr:colOff>127000</xdr:colOff>
      <xdr:row>43</xdr:row>
      <xdr:rowOff>88598</xdr:rowOff>
    </xdr:to>
    <xdr:sp macro="" textlink="">
      <xdr:nvSpPr>
        <xdr:cNvPr id="95" name="円/楕円 94"/>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73375</xdr:rowOff>
    </xdr:from>
    <xdr:ext cx="762000" cy="259045"/>
    <xdr:sp macro="" textlink="">
      <xdr:nvSpPr>
        <xdr:cNvPr id="96" name="テキスト ボックス 95"/>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地方税や地方消費税交付金が増えたものの、</a:t>
          </a:r>
          <a:r>
            <a:rPr kumimoji="1" lang="ja-JP" altLang="ja-JP" sz="1100">
              <a:solidFill>
                <a:schemeClr val="dk1"/>
              </a:solidFill>
              <a:latin typeface="+mn-lt"/>
              <a:ea typeface="+mn-ea"/>
              <a:cs typeface="+mn-cs"/>
            </a:rPr>
            <a:t>普通交付税</a:t>
          </a:r>
          <a:r>
            <a:rPr kumimoji="1" lang="ja-JP" altLang="en-US" sz="1100">
              <a:solidFill>
                <a:schemeClr val="dk1"/>
              </a:solidFill>
              <a:latin typeface="+mn-lt"/>
              <a:ea typeface="+mn-ea"/>
              <a:cs typeface="+mn-cs"/>
            </a:rPr>
            <a:t>や財産収入が減少したため、分母の経常的な一般財源は前年度並みであったことに加え</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人件費や老人福祉施設入所措置事業扶助費</a:t>
          </a:r>
          <a:r>
            <a:rPr kumimoji="1" lang="ja-JP" altLang="ja-JP" sz="1100">
              <a:solidFill>
                <a:schemeClr val="dk1"/>
              </a:solidFill>
              <a:latin typeface="+mn-lt"/>
              <a:ea typeface="+mn-ea"/>
              <a:cs typeface="+mn-cs"/>
            </a:rPr>
            <a:t>、私立保育園運営費等の義務的経費の増により</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対前年度比</a:t>
          </a:r>
          <a:r>
            <a:rPr kumimoji="1" lang="ja-JP" altLang="en-US" sz="1100">
              <a:solidFill>
                <a:schemeClr val="dk1"/>
              </a:solidFill>
              <a:latin typeface="+mn-lt"/>
              <a:ea typeface="+mn-ea"/>
              <a:cs typeface="+mn-cs"/>
            </a:rPr>
            <a:t>２</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３</a:t>
          </a:r>
          <a:r>
            <a:rPr kumimoji="1" lang="ja-JP" altLang="ja-JP" sz="1100">
              <a:solidFill>
                <a:schemeClr val="dk1"/>
              </a:solidFill>
              <a:latin typeface="+mn-lt"/>
              <a:ea typeface="+mn-ea"/>
              <a:cs typeface="+mn-cs"/>
            </a:rPr>
            <a:t>ポイントの</a:t>
          </a:r>
          <a:r>
            <a:rPr kumimoji="1" lang="ja-JP" altLang="en-US" sz="1100">
              <a:solidFill>
                <a:schemeClr val="dk1"/>
              </a:solidFill>
              <a:latin typeface="+mn-lt"/>
              <a:ea typeface="+mn-ea"/>
              <a:cs typeface="+mn-cs"/>
            </a:rPr>
            <a:t>増加</a:t>
          </a:r>
          <a:r>
            <a:rPr kumimoji="1" lang="ja-JP" altLang="ja-JP" sz="1100">
              <a:solidFill>
                <a:schemeClr val="dk1"/>
              </a:solidFill>
              <a:latin typeface="+mn-lt"/>
              <a:ea typeface="+mn-ea"/>
              <a:cs typeface="+mn-cs"/>
            </a:rPr>
            <a:t>となった。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県平均、類似団体平均を下回っているので、引き続き適正な義務的経費の予算執行に取り組み、現在の水準を維持していく。</a:t>
          </a:r>
          <a:endParaRPr kumimoji="1" lang="en-US"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44450</xdr:rowOff>
    </xdr:from>
    <xdr:to>
      <xdr:col>7</xdr:col>
      <xdr:colOff>152400</xdr:colOff>
      <xdr:row>62</xdr:row>
      <xdr:rowOff>99949</xdr:rowOff>
    </xdr:to>
    <xdr:cxnSp macro="">
      <xdr:nvCxnSpPr>
        <xdr:cNvPr id="129" name="直線コネクタ 128"/>
        <xdr:cNvCxnSpPr/>
      </xdr:nvCxnSpPr>
      <xdr:spPr>
        <a:xfrm>
          <a:off x="4114800" y="10674350"/>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57421</xdr:rowOff>
    </xdr:from>
    <xdr:ext cx="762000" cy="259045"/>
    <xdr:sp macro="" textlink="">
      <xdr:nvSpPr>
        <xdr:cNvPr id="130" name="財政構造の弾力性平均値テキスト"/>
        <xdr:cNvSpPr txBox="1"/>
      </xdr:nvSpPr>
      <xdr:spPr>
        <a:xfrm>
          <a:off x="5041900" y="106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44450</xdr:rowOff>
    </xdr:from>
    <xdr:to>
      <xdr:col>6</xdr:col>
      <xdr:colOff>0</xdr:colOff>
      <xdr:row>62</xdr:row>
      <xdr:rowOff>73406</xdr:rowOff>
    </xdr:to>
    <xdr:cxnSp macro="">
      <xdr:nvCxnSpPr>
        <xdr:cNvPr id="132" name="直線コネクタ 131"/>
        <xdr:cNvCxnSpPr/>
      </xdr:nvCxnSpPr>
      <xdr:spPr>
        <a:xfrm flipV="1">
          <a:off x="3225800" y="1067435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147591</xdr:rowOff>
    </xdr:from>
    <xdr:ext cx="736600" cy="259045"/>
    <xdr:sp macro="" textlink="">
      <xdr:nvSpPr>
        <xdr:cNvPr id="134" name="テキスト ボックス 133"/>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63754</xdr:rowOff>
    </xdr:from>
    <xdr:to>
      <xdr:col>4</xdr:col>
      <xdr:colOff>482600</xdr:colOff>
      <xdr:row>62</xdr:row>
      <xdr:rowOff>73406</xdr:rowOff>
    </xdr:to>
    <xdr:cxnSp macro="">
      <xdr:nvCxnSpPr>
        <xdr:cNvPr id="135" name="直線コネクタ 134"/>
        <xdr:cNvCxnSpPr/>
      </xdr:nvCxnSpPr>
      <xdr:spPr>
        <a:xfrm>
          <a:off x="2336800" y="1069365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37" name="テキスト ボックス 136"/>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10668</xdr:rowOff>
    </xdr:from>
    <xdr:to>
      <xdr:col>3</xdr:col>
      <xdr:colOff>279400</xdr:colOff>
      <xdr:row>62</xdr:row>
      <xdr:rowOff>63754</xdr:rowOff>
    </xdr:to>
    <xdr:cxnSp macro="">
      <xdr:nvCxnSpPr>
        <xdr:cNvPr id="138" name="直線コネクタ 137"/>
        <xdr:cNvCxnSpPr/>
      </xdr:nvCxnSpPr>
      <xdr:spPr>
        <a:xfrm>
          <a:off x="1447800" y="1064056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142765</xdr:rowOff>
    </xdr:from>
    <xdr:ext cx="762000" cy="259045"/>
    <xdr:sp macro="" textlink="">
      <xdr:nvSpPr>
        <xdr:cNvPr id="140" name="テキスト ボックス 139"/>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167513</xdr:rowOff>
    </xdr:from>
    <xdr:to>
      <xdr:col>2</xdr:col>
      <xdr:colOff>127000</xdr:colOff>
      <xdr:row>62</xdr:row>
      <xdr:rowOff>97663</xdr:rowOff>
    </xdr:to>
    <xdr:sp macro="" textlink="">
      <xdr:nvSpPr>
        <xdr:cNvPr id="141" name="フローチャート : 判断 140"/>
        <xdr:cNvSpPr/>
      </xdr:nvSpPr>
      <xdr:spPr>
        <a:xfrm>
          <a:off x="1397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82440</xdr:rowOff>
    </xdr:from>
    <xdr:ext cx="762000" cy="259045"/>
    <xdr:sp macro="" textlink="">
      <xdr:nvSpPr>
        <xdr:cNvPr id="142" name="テキスト ボックス 141"/>
        <xdr:cNvSpPr txBox="1"/>
      </xdr:nvSpPr>
      <xdr:spPr>
        <a:xfrm>
          <a:off x="1066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49149</xdr:rowOff>
    </xdr:from>
    <xdr:to>
      <xdr:col>7</xdr:col>
      <xdr:colOff>203200</xdr:colOff>
      <xdr:row>62</xdr:row>
      <xdr:rowOff>150749</xdr:rowOff>
    </xdr:to>
    <xdr:sp macro="" textlink="">
      <xdr:nvSpPr>
        <xdr:cNvPr id="148" name="円/楕円 147"/>
        <xdr:cNvSpPr/>
      </xdr:nvSpPr>
      <xdr:spPr>
        <a:xfrm>
          <a:off x="4902200" y="106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65676</xdr:rowOff>
    </xdr:from>
    <xdr:ext cx="762000" cy="259045"/>
    <xdr:sp macro="" textlink="">
      <xdr:nvSpPr>
        <xdr:cNvPr id="149" name="財政構造の弾力性該当値テキスト"/>
        <xdr:cNvSpPr txBox="1"/>
      </xdr:nvSpPr>
      <xdr:spPr>
        <a:xfrm>
          <a:off x="50419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165100</xdr:rowOff>
    </xdr:from>
    <xdr:to>
      <xdr:col>6</xdr:col>
      <xdr:colOff>50800</xdr:colOff>
      <xdr:row>62</xdr:row>
      <xdr:rowOff>95250</xdr:rowOff>
    </xdr:to>
    <xdr:sp macro="" textlink="">
      <xdr:nvSpPr>
        <xdr:cNvPr id="150" name="円/楕円 149"/>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105427</xdr:rowOff>
    </xdr:from>
    <xdr:ext cx="736600" cy="259045"/>
    <xdr:sp macro="" textlink="">
      <xdr:nvSpPr>
        <xdr:cNvPr id="151" name="テキスト ボックス 150"/>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22606</xdr:rowOff>
    </xdr:from>
    <xdr:to>
      <xdr:col>4</xdr:col>
      <xdr:colOff>533400</xdr:colOff>
      <xdr:row>62</xdr:row>
      <xdr:rowOff>124206</xdr:rowOff>
    </xdr:to>
    <xdr:sp macro="" textlink="">
      <xdr:nvSpPr>
        <xdr:cNvPr id="152" name="円/楕円 151"/>
        <xdr:cNvSpPr/>
      </xdr:nvSpPr>
      <xdr:spPr>
        <a:xfrm>
          <a:off x="3175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134383</xdr:rowOff>
    </xdr:from>
    <xdr:ext cx="762000" cy="259045"/>
    <xdr:sp macro="" textlink="">
      <xdr:nvSpPr>
        <xdr:cNvPr id="153" name="テキスト ボックス 152"/>
        <xdr:cNvSpPr txBox="1"/>
      </xdr:nvSpPr>
      <xdr:spPr>
        <a:xfrm>
          <a:off x="2844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12954</xdr:rowOff>
    </xdr:from>
    <xdr:to>
      <xdr:col>3</xdr:col>
      <xdr:colOff>330200</xdr:colOff>
      <xdr:row>62</xdr:row>
      <xdr:rowOff>114554</xdr:rowOff>
    </xdr:to>
    <xdr:sp macro="" textlink="">
      <xdr:nvSpPr>
        <xdr:cNvPr id="154" name="円/楕円 153"/>
        <xdr:cNvSpPr/>
      </xdr:nvSpPr>
      <xdr:spPr>
        <a:xfrm>
          <a:off x="2286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124731</xdr:rowOff>
    </xdr:from>
    <xdr:ext cx="762000" cy="259045"/>
    <xdr:sp macro="" textlink="">
      <xdr:nvSpPr>
        <xdr:cNvPr id="155" name="テキスト ボックス 154"/>
        <xdr:cNvSpPr txBox="1"/>
      </xdr:nvSpPr>
      <xdr:spPr>
        <a:xfrm>
          <a:off x="1955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131318</xdr:rowOff>
    </xdr:from>
    <xdr:to>
      <xdr:col>2</xdr:col>
      <xdr:colOff>127000</xdr:colOff>
      <xdr:row>62</xdr:row>
      <xdr:rowOff>61468</xdr:rowOff>
    </xdr:to>
    <xdr:sp macro="" textlink="">
      <xdr:nvSpPr>
        <xdr:cNvPr id="156" name="円/楕円 155"/>
        <xdr:cNvSpPr/>
      </xdr:nvSpPr>
      <xdr:spPr>
        <a:xfrm>
          <a:off x="1397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71645</xdr:rowOff>
    </xdr:from>
    <xdr:ext cx="762000" cy="259045"/>
    <xdr:sp macro="" textlink="">
      <xdr:nvSpPr>
        <xdr:cNvPr id="157" name="テキスト ボックス 156"/>
        <xdr:cNvSpPr txBox="1"/>
      </xdr:nvSpPr>
      <xdr:spPr>
        <a:xfrm>
          <a:off x="1066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[114,063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121,638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人件費、物件費等の合計額の人口１人当たりの金額が類似団体を下回っているのは、行財政改革による職員の新陳代謝及び退職者の不補充等によ</a:t>
          </a:r>
          <a:r>
            <a:rPr kumimoji="1" lang="ja-JP" altLang="en-US" sz="1100">
              <a:solidFill>
                <a:schemeClr val="dk1"/>
              </a:solidFill>
              <a:latin typeface="+mn-lt"/>
              <a:ea typeface="+mn-ea"/>
              <a:cs typeface="+mn-cs"/>
            </a:rPr>
            <a:t>り</a:t>
          </a:r>
          <a:r>
            <a:rPr kumimoji="1" lang="ja-JP" altLang="ja-JP" sz="1100">
              <a:solidFill>
                <a:schemeClr val="dk1"/>
              </a:solidFill>
              <a:latin typeface="+mn-lt"/>
              <a:ea typeface="+mn-ea"/>
              <a:cs typeface="+mn-cs"/>
            </a:rPr>
            <a:t>人件費抑制</a:t>
          </a:r>
          <a:r>
            <a:rPr kumimoji="1" lang="ja-JP" altLang="en-US" sz="1100">
              <a:solidFill>
                <a:schemeClr val="dk1"/>
              </a:solidFill>
              <a:latin typeface="+mn-lt"/>
              <a:ea typeface="+mn-ea"/>
              <a:cs typeface="+mn-cs"/>
            </a:rPr>
            <a:t>を行ってきたこと</a:t>
          </a:r>
          <a:r>
            <a:rPr kumimoji="1" lang="ja-JP" altLang="ja-JP" sz="1100">
              <a:solidFill>
                <a:schemeClr val="dk1"/>
              </a:solidFill>
              <a:latin typeface="+mn-lt"/>
              <a:ea typeface="+mn-ea"/>
              <a:cs typeface="+mn-cs"/>
            </a:rPr>
            <a:t>が主な要因である。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また、</a:t>
          </a:r>
          <a:r>
            <a:rPr kumimoji="1" lang="ja-JP" altLang="ja-JP" sz="1100">
              <a:solidFill>
                <a:sysClr val="windowText" lastClr="000000"/>
              </a:solidFill>
              <a:latin typeface="+mn-lt"/>
              <a:ea typeface="+mn-ea"/>
              <a:cs typeface="+mn-cs"/>
            </a:rPr>
            <a:t>物件費については、</a:t>
          </a:r>
          <a:r>
            <a:rPr kumimoji="1" lang="ja-JP" altLang="en-US" sz="1100">
              <a:solidFill>
                <a:sysClr val="windowText" lastClr="000000"/>
              </a:solidFill>
              <a:latin typeface="+mn-lt"/>
              <a:ea typeface="+mn-ea"/>
              <a:cs typeface="+mn-cs"/>
            </a:rPr>
            <a:t>学力向上支援員の増等による賃金や、温泉施設燃料費の増等による需要費、また、容器包装リサイクル分別収集事業の開始等の役務費、小中学校のパソコンリース等使用料</a:t>
          </a:r>
          <a:r>
            <a:rPr kumimoji="1" lang="ja-JP" altLang="ja-JP" sz="1100">
              <a:solidFill>
                <a:sysClr val="windowText" lastClr="000000"/>
              </a:solidFill>
              <a:latin typeface="+mn-lt"/>
              <a:ea typeface="+mn-ea"/>
              <a:cs typeface="+mn-cs"/>
            </a:rPr>
            <a:t>が</a:t>
          </a:r>
          <a:r>
            <a:rPr kumimoji="1" lang="ja-JP" altLang="en-US" sz="1100">
              <a:solidFill>
                <a:sysClr val="windowText" lastClr="000000"/>
              </a:solidFill>
              <a:latin typeface="+mn-lt"/>
              <a:ea typeface="+mn-ea"/>
              <a:cs typeface="+mn-cs"/>
            </a:rPr>
            <a:t>増</a:t>
          </a:r>
          <a:r>
            <a:rPr kumimoji="1" lang="ja-JP" altLang="ja-JP" sz="1100">
              <a:solidFill>
                <a:sysClr val="windowText" lastClr="000000"/>
              </a:solidFill>
              <a:latin typeface="+mn-lt"/>
              <a:ea typeface="+mn-ea"/>
              <a:cs typeface="+mn-cs"/>
            </a:rPr>
            <a:t>となったため、</a:t>
          </a:r>
          <a:r>
            <a:rPr kumimoji="1" lang="ja-JP" altLang="ja-JP" sz="1100">
              <a:solidFill>
                <a:schemeClr val="dk1"/>
              </a:solidFill>
              <a:latin typeface="+mn-lt"/>
              <a:ea typeface="+mn-ea"/>
              <a:cs typeface="+mn-cs"/>
            </a:rPr>
            <a:t>前年度に比べ、人口１人当たり</a:t>
          </a:r>
          <a:r>
            <a:rPr kumimoji="1" lang="ja-JP" altLang="en-US" sz="1100">
              <a:solidFill>
                <a:schemeClr val="dk1"/>
              </a:solidFill>
              <a:latin typeface="+mn-lt"/>
              <a:ea typeface="+mn-ea"/>
              <a:cs typeface="+mn-cs"/>
            </a:rPr>
            <a:t>５，１９３</a:t>
          </a:r>
          <a:r>
            <a:rPr kumimoji="1" lang="ja-JP" altLang="ja-JP" sz="1100">
              <a:solidFill>
                <a:schemeClr val="dk1"/>
              </a:solidFill>
              <a:latin typeface="+mn-lt"/>
              <a:ea typeface="+mn-ea"/>
              <a:cs typeface="+mn-cs"/>
            </a:rPr>
            <a:t>円の増となっている。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今後も、適正な水準を維持できるように経費抑制を図る。</a:t>
          </a:r>
          <a:endParaRPr kumimoji="1" lang="en-US"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36457</xdr:rowOff>
    </xdr:from>
    <xdr:to>
      <xdr:col>7</xdr:col>
      <xdr:colOff>152400</xdr:colOff>
      <xdr:row>81</xdr:row>
      <xdr:rowOff>61519</xdr:rowOff>
    </xdr:to>
    <xdr:cxnSp macro="">
      <xdr:nvCxnSpPr>
        <xdr:cNvPr id="190" name="直線コネクタ 189"/>
        <xdr:cNvCxnSpPr/>
      </xdr:nvCxnSpPr>
      <xdr:spPr>
        <a:xfrm>
          <a:off x="4114800" y="13923907"/>
          <a:ext cx="838200" cy="2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141203</xdr:rowOff>
    </xdr:from>
    <xdr:ext cx="762000" cy="259045"/>
    <xdr:sp macro="" textlink="">
      <xdr:nvSpPr>
        <xdr:cNvPr id="191" name="人件費・物件費等の状況平均値テキスト"/>
        <xdr:cNvSpPr txBox="1"/>
      </xdr:nvSpPr>
      <xdr:spPr>
        <a:xfrm>
          <a:off x="5041900" y="1402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28098</xdr:rowOff>
    </xdr:from>
    <xdr:to>
      <xdr:col>6</xdr:col>
      <xdr:colOff>0</xdr:colOff>
      <xdr:row>81</xdr:row>
      <xdr:rowOff>36457</xdr:rowOff>
    </xdr:to>
    <xdr:cxnSp macro="">
      <xdr:nvCxnSpPr>
        <xdr:cNvPr id="193" name="直線コネクタ 192"/>
        <xdr:cNvCxnSpPr/>
      </xdr:nvCxnSpPr>
      <xdr:spPr>
        <a:xfrm>
          <a:off x="3225800" y="13915548"/>
          <a:ext cx="8890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31214</xdr:rowOff>
    </xdr:from>
    <xdr:ext cx="736600" cy="259045"/>
    <xdr:sp macro="" textlink="">
      <xdr:nvSpPr>
        <xdr:cNvPr id="195" name="テキスト ボックス 194"/>
        <xdr:cNvSpPr txBox="1"/>
      </xdr:nvSpPr>
      <xdr:spPr>
        <a:xfrm>
          <a:off x="3733800" y="1409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28098</xdr:rowOff>
    </xdr:from>
    <xdr:to>
      <xdr:col>4</xdr:col>
      <xdr:colOff>482600</xdr:colOff>
      <xdr:row>81</xdr:row>
      <xdr:rowOff>43348</xdr:rowOff>
    </xdr:to>
    <xdr:cxnSp macro="">
      <xdr:nvCxnSpPr>
        <xdr:cNvPr id="196" name="直線コネクタ 195"/>
        <xdr:cNvCxnSpPr/>
      </xdr:nvCxnSpPr>
      <xdr:spPr>
        <a:xfrm flipV="1">
          <a:off x="2336800" y="13915548"/>
          <a:ext cx="889000" cy="1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45504</xdr:rowOff>
    </xdr:from>
    <xdr:ext cx="762000" cy="259045"/>
    <xdr:sp macro="" textlink="">
      <xdr:nvSpPr>
        <xdr:cNvPr id="198" name="テキスト ボックス 197"/>
        <xdr:cNvSpPr txBox="1"/>
      </xdr:nvSpPr>
      <xdr:spPr>
        <a:xfrm>
          <a:off x="2844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40839</xdr:rowOff>
    </xdr:from>
    <xdr:to>
      <xdr:col>3</xdr:col>
      <xdr:colOff>279400</xdr:colOff>
      <xdr:row>81</xdr:row>
      <xdr:rowOff>43348</xdr:rowOff>
    </xdr:to>
    <xdr:cxnSp macro="">
      <xdr:nvCxnSpPr>
        <xdr:cNvPr id="199" name="直線コネクタ 198"/>
        <xdr:cNvCxnSpPr/>
      </xdr:nvCxnSpPr>
      <xdr:spPr>
        <a:xfrm>
          <a:off x="1447800" y="13928289"/>
          <a:ext cx="889000" cy="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83069</xdr:rowOff>
    </xdr:from>
    <xdr:ext cx="762000" cy="259045"/>
    <xdr:sp macro="" textlink="">
      <xdr:nvSpPr>
        <xdr:cNvPr id="201" name="テキスト ボックス 200"/>
        <xdr:cNvSpPr txBox="1"/>
      </xdr:nvSpPr>
      <xdr:spPr>
        <a:xfrm>
          <a:off x="1955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2" name="フローチャート : 判断 201"/>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4522</xdr:rowOff>
    </xdr:from>
    <xdr:ext cx="762000" cy="259045"/>
    <xdr:sp macro="" textlink="">
      <xdr:nvSpPr>
        <xdr:cNvPr id="203" name="テキスト ボックス 202"/>
        <xdr:cNvSpPr txBox="1"/>
      </xdr:nvSpPr>
      <xdr:spPr>
        <a:xfrm>
          <a:off x="1066800" y="140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10719</xdr:rowOff>
    </xdr:from>
    <xdr:to>
      <xdr:col>7</xdr:col>
      <xdr:colOff>203200</xdr:colOff>
      <xdr:row>81</xdr:row>
      <xdr:rowOff>112319</xdr:rowOff>
    </xdr:to>
    <xdr:sp macro="" textlink="">
      <xdr:nvSpPr>
        <xdr:cNvPr id="209" name="円/楕円 208"/>
        <xdr:cNvSpPr/>
      </xdr:nvSpPr>
      <xdr:spPr>
        <a:xfrm>
          <a:off x="4902200" y="1389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27246</xdr:rowOff>
    </xdr:from>
    <xdr:ext cx="762000" cy="259045"/>
    <xdr:sp macro="" textlink="">
      <xdr:nvSpPr>
        <xdr:cNvPr id="210" name="人件費・物件費等の状況該当値テキスト"/>
        <xdr:cNvSpPr txBox="1"/>
      </xdr:nvSpPr>
      <xdr:spPr>
        <a:xfrm>
          <a:off x="5041900" y="1374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114,063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157107</xdr:rowOff>
    </xdr:from>
    <xdr:to>
      <xdr:col>6</xdr:col>
      <xdr:colOff>50800</xdr:colOff>
      <xdr:row>81</xdr:row>
      <xdr:rowOff>87257</xdr:rowOff>
    </xdr:to>
    <xdr:sp macro="" textlink="">
      <xdr:nvSpPr>
        <xdr:cNvPr id="211" name="円/楕円 210"/>
        <xdr:cNvSpPr/>
      </xdr:nvSpPr>
      <xdr:spPr>
        <a:xfrm>
          <a:off x="4064000" y="138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97434</xdr:rowOff>
    </xdr:from>
    <xdr:ext cx="736600" cy="259045"/>
    <xdr:sp macro="" textlink="">
      <xdr:nvSpPr>
        <xdr:cNvPr id="212" name="テキスト ボックス 211"/>
        <xdr:cNvSpPr txBox="1"/>
      </xdr:nvSpPr>
      <xdr:spPr>
        <a:xfrm>
          <a:off x="3733800" y="13641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108,870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148748</xdr:rowOff>
    </xdr:from>
    <xdr:to>
      <xdr:col>4</xdr:col>
      <xdr:colOff>533400</xdr:colOff>
      <xdr:row>81</xdr:row>
      <xdr:rowOff>78898</xdr:rowOff>
    </xdr:to>
    <xdr:sp macro="" textlink="">
      <xdr:nvSpPr>
        <xdr:cNvPr id="213" name="円/楕円 212"/>
        <xdr:cNvSpPr/>
      </xdr:nvSpPr>
      <xdr:spPr>
        <a:xfrm>
          <a:off x="3175000" y="1386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89075</xdr:rowOff>
    </xdr:from>
    <xdr:ext cx="762000" cy="259045"/>
    <xdr:sp macro="" textlink="">
      <xdr:nvSpPr>
        <xdr:cNvPr id="214" name="テキスト ボックス 213"/>
        <xdr:cNvSpPr txBox="1"/>
      </xdr:nvSpPr>
      <xdr:spPr>
        <a:xfrm>
          <a:off x="2844800" y="1363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107,138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163998</xdr:rowOff>
    </xdr:from>
    <xdr:to>
      <xdr:col>3</xdr:col>
      <xdr:colOff>330200</xdr:colOff>
      <xdr:row>81</xdr:row>
      <xdr:rowOff>94148</xdr:rowOff>
    </xdr:to>
    <xdr:sp macro="" textlink="">
      <xdr:nvSpPr>
        <xdr:cNvPr id="215" name="円/楕円 214"/>
        <xdr:cNvSpPr/>
      </xdr:nvSpPr>
      <xdr:spPr>
        <a:xfrm>
          <a:off x="2286000" y="1387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104325</xdr:rowOff>
    </xdr:from>
    <xdr:ext cx="762000" cy="259045"/>
    <xdr:sp macro="" textlink="">
      <xdr:nvSpPr>
        <xdr:cNvPr id="216" name="テキスト ボックス 215"/>
        <xdr:cNvSpPr txBox="1"/>
      </xdr:nvSpPr>
      <xdr:spPr>
        <a:xfrm>
          <a:off x="1955800" y="1364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110,298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161489</xdr:rowOff>
    </xdr:from>
    <xdr:to>
      <xdr:col>2</xdr:col>
      <xdr:colOff>127000</xdr:colOff>
      <xdr:row>81</xdr:row>
      <xdr:rowOff>91639</xdr:rowOff>
    </xdr:to>
    <xdr:sp macro="" textlink="">
      <xdr:nvSpPr>
        <xdr:cNvPr id="217" name="円/楕円 216"/>
        <xdr:cNvSpPr/>
      </xdr:nvSpPr>
      <xdr:spPr>
        <a:xfrm>
          <a:off x="1397000" y="138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101816</xdr:rowOff>
    </xdr:from>
    <xdr:ext cx="762000" cy="259045"/>
    <xdr:sp macro="" textlink="">
      <xdr:nvSpPr>
        <xdr:cNvPr id="218" name="テキスト ボックス 217"/>
        <xdr:cNvSpPr txBox="1"/>
      </xdr:nvSpPr>
      <xdr:spPr>
        <a:xfrm>
          <a:off x="1066800" y="1364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ラスパイレス指数は、前年度より</a:t>
          </a:r>
          <a:r>
            <a:rPr kumimoji="1" lang="ja-JP" altLang="en-US" sz="1100">
              <a:solidFill>
                <a:schemeClr val="dk1"/>
              </a:solidFill>
              <a:latin typeface="+mn-lt"/>
              <a:ea typeface="+mn-ea"/>
              <a:cs typeface="+mn-cs"/>
            </a:rPr>
            <a:t>０</a:t>
          </a:r>
          <a:r>
            <a:rPr kumimoji="1" lang="ja-JP" altLang="ja-JP" sz="1100">
              <a:solidFill>
                <a:schemeClr val="dk1"/>
              </a:solidFill>
              <a:latin typeface="+mn-lt"/>
              <a:ea typeface="+mn-ea"/>
              <a:cs typeface="+mn-cs"/>
            </a:rPr>
            <a:t>．９ポイント減の９</a:t>
          </a:r>
          <a:r>
            <a:rPr kumimoji="1" lang="ja-JP" altLang="en-US" sz="1100">
              <a:solidFill>
                <a:schemeClr val="dk1"/>
              </a:solidFill>
              <a:latin typeface="+mn-lt"/>
              <a:ea typeface="+mn-ea"/>
              <a:cs typeface="+mn-cs"/>
            </a:rPr>
            <a:t>３</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１</a:t>
          </a:r>
          <a:r>
            <a:rPr kumimoji="1" lang="ja-JP" altLang="ja-JP" sz="1100">
              <a:solidFill>
                <a:schemeClr val="dk1"/>
              </a:solidFill>
              <a:latin typeface="+mn-lt"/>
              <a:ea typeface="+mn-ea"/>
              <a:cs typeface="+mn-cs"/>
            </a:rPr>
            <a:t>ポイントとなっている。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平成２２年度決算時から平成２３年度決算時にかけて大幅に上昇しているのは、比較対象である国家公務員が平成２４年４月に２年間の時限的措置として、平均７．８％の給与引き下げを行ったためであるものの、類似団体から２．３ポイント、全国町村平均から２．６ポイント下回っている。今後も他の地方公共団体との給与水準の均衡に考慮しつつ、住民の理解と支持が得られる給与制度と勤務条件の確立を目指す。</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89</xdr:row>
      <xdr:rowOff>37677</xdr:rowOff>
    </xdr:to>
    <xdr:cxnSp macro="">
      <xdr:nvCxnSpPr>
        <xdr:cNvPr id="247" name="直線コネクタ 246"/>
        <xdr:cNvCxnSpPr/>
      </xdr:nvCxnSpPr>
      <xdr:spPr>
        <a:xfrm flipV="1">
          <a:off x="17018000" y="1397762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9754</xdr:rowOff>
    </xdr:from>
    <xdr:ext cx="762000" cy="259045"/>
    <xdr:sp macro="" textlink="">
      <xdr:nvSpPr>
        <xdr:cNvPr id="248" name="給与水準   （国との比較）最小値テキスト"/>
        <xdr:cNvSpPr txBox="1"/>
      </xdr:nvSpPr>
      <xdr:spPr>
        <a:xfrm>
          <a:off x="17106900" y="1526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89</xdr:row>
      <xdr:rowOff>37677</xdr:rowOff>
    </xdr:from>
    <xdr:to>
      <xdr:col>24</xdr:col>
      <xdr:colOff>647700</xdr:colOff>
      <xdr:row>89</xdr:row>
      <xdr:rowOff>37677</xdr:rowOff>
    </xdr:to>
    <xdr:cxnSp macro="">
      <xdr:nvCxnSpPr>
        <xdr:cNvPr id="249" name="直線コネクタ 248"/>
        <xdr:cNvCxnSpPr/>
      </xdr:nvCxnSpPr>
      <xdr:spPr>
        <a:xfrm>
          <a:off x="16929100" y="1529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0"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50377</xdr:rowOff>
    </xdr:from>
    <xdr:to>
      <xdr:col>24</xdr:col>
      <xdr:colOff>558800</xdr:colOff>
      <xdr:row>84</xdr:row>
      <xdr:rowOff>122766</xdr:rowOff>
    </xdr:to>
    <xdr:cxnSp macro="">
      <xdr:nvCxnSpPr>
        <xdr:cNvPr id="252" name="直線コネクタ 251"/>
        <xdr:cNvCxnSpPr/>
      </xdr:nvCxnSpPr>
      <xdr:spPr>
        <a:xfrm flipV="1">
          <a:off x="16179800" y="1445217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89764</xdr:rowOff>
    </xdr:from>
    <xdr:ext cx="762000" cy="259045"/>
    <xdr:sp macro="" textlink="">
      <xdr:nvSpPr>
        <xdr:cNvPr id="253" name="給与水準   （国との比較）平均値テキスト"/>
        <xdr:cNvSpPr txBox="1"/>
      </xdr:nvSpPr>
      <xdr:spPr>
        <a:xfrm>
          <a:off x="17106900" y="1466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54" name="フローチャート : 判断 253"/>
        <xdr:cNvSpPr/>
      </xdr:nvSpPr>
      <xdr:spPr>
        <a:xfrm>
          <a:off x="169672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122766</xdr:rowOff>
    </xdr:from>
    <xdr:to>
      <xdr:col>23</xdr:col>
      <xdr:colOff>406400</xdr:colOff>
      <xdr:row>87</xdr:row>
      <xdr:rowOff>163407</xdr:rowOff>
    </xdr:to>
    <xdr:cxnSp macro="">
      <xdr:nvCxnSpPr>
        <xdr:cNvPr id="255" name="直線コネクタ 254"/>
        <xdr:cNvCxnSpPr/>
      </xdr:nvCxnSpPr>
      <xdr:spPr>
        <a:xfrm flipV="1">
          <a:off x="15290800" y="14524566"/>
          <a:ext cx="889000" cy="5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6" name="フローチャート : 判断 255"/>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7" name="テキスト ボックス 256"/>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163407</xdr:rowOff>
    </xdr:from>
    <xdr:to>
      <xdr:col>22</xdr:col>
      <xdr:colOff>203200</xdr:colOff>
      <xdr:row>88</xdr:row>
      <xdr:rowOff>40216</xdr:rowOff>
    </xdr:to>
    <xdr:cxnSp macro="">
      <xdr:nvCxnSpPr>
        <xdr:cNvPr id="258" name="直線コネクタ 257"/>
        <xdr:cNvCxnSpPr/>
      </xdr:nvCxnSpPr>
      <xdr:spPr>
        <a:xfrm flipV="1">
          <a:off x="14401800" y="1507955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27093</xdr:rowOff>
    </xdr:from>
    <xdr:to>
      <xdr:col>22</xdr:col>
      <xdr:colOff>254000</xdr:colOff>
      <xdr:row>89</xdr:row>
      <xdr:rowOff>128693</xdr:rowOff>
    </xdr:to>
    <xdr:sp macro="" textlink="">
      <xdr:nvSpPr>
        <xdr:cNvPr id="259" name="フローチャート : 判断 258"/>
        <xdr:cNvSpPr/>
      </xdr:nvSpPr>
      <xdr:spPr>
        <a:xfrm>
          <a:off x="15240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60" name="テキスト ボックス 259"/>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88</xdr:row>
      <xdr:rowOff>40216</xdr:rowOff>
    </xdr:to>
    <xdr:cxnSp macro="">
      <xdr:nvCxnSpPr>
        <xdr:cNvPr id="261" name="直線コネクタ 260"/>
        <xdr:cNvCxnSpPr/>
      </xdr:nvCxnSpPr>
      <xdr:spPr>
        <a:xfrm>
          <a:off x="13512800" y="14508480"/>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43180</xdr:rowOff>
    </xdr:from>
    <xdr:to>
      <xdr:col>21</xdr:col>
      <xdr:colOff>50800</xdr:colOff>
      <xdr:row>89</xdr:row>
      <xdr:rowOff>144780</xdr:rowOff>
    </xdr:to>
    <xdr:sp macro="" textlink="">
      <xdr:nvSpPr>
        <xdr:cNvPr id="262" name="フローチャート : 判断 261"/>
        <xdr:cNvSpPr/>
      </xdr:nvSpPr>
      <xdr:spPr>
        <a:xfrm>
          <a:off x="14351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63" name="テキスト ボックス 262"/>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64" name="フローチャート :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155804</xdr:rowOff>
    </xdr:from>
    <xdr:ext cx="762000" cy="259045"/>
    <xdr:sp macro="" textlink="">
      <xdr:nvSpPr>
        <xdr:cNvPr id="265" name="テキスト ボックス 264"/>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71" name="円/楕円 270"/>
        <xdr:cNvSpPr/>
      </xdr:nvSpPr>
      <xdr:spPr>
        <a:xfrm>
          <a:off x="169672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16104</xdr:rowOff>
    </xdr:from>
    <xdr:ext cx="762000" cy="259045"/>
    <xdr:sp macro="" textlink="">
      <xdr:nvSpPr>
        <xdr:cNvPr id="272" name="給与水準   （国との比較）該当値テキスト"/>
        <xdr:cNvSpPr txBox="1"/>
      </xdr:nvSpPr>
      <xdr:spPr>
        <a:xfrm>
          <a:off x="17106900" y="1424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71966</xdr:rowOff>
    </xdr:from>
    <xdr:to>
      <xdr:col>23</xdr:col>
      <xdr:colOff>457200</xdr:colOff>
      <xdr:row>85</xdr:row>
      <xdr:rowOff>2116</xdr:rowOff>
    </xdr:to>
    <xdr:sp macro="" textlink="">
      <xdr:nvSpPr>
        <xdr:cNvPr id="273" name="円/楕円 272"/>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12293</xdr:rowOff>
    </xdr:from>
    <xdr:ext cx="736600" cy="259045"/>
    <xdr:sp macro="" textlink="">
      <xdr:nvSpPr>
        <xdr:cNvPr id="274" name="テキスト ボックス 273"/>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112607</xdr:rowOff>
    </xdr:from>
    <xdr:to>
      <xdr:col>22</xdr:col>
      <xdr:colOff>254000</xdr:colOff>
      <xdr:row>88</xdr:row>
      <xdr:rowOff>42757</xdr:rowOff>
    </xdr:to>
    <xdr:sp macro="" textlink="">
      <xdr:nvSpPr>
        <xdr:cNvPr id="275" name="円/楕円 274"/>
        <xdr:cNvSpPr/>
      </xdr:nvSpPr>
      <xdr:spPr>
        <a:xfrm>
          <a:off x="15240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52934</xdr:rowOff>
    </xdr:from>
    <xdr:ext cx="762000" cy="259045"/>
    <xdr:sp macro="" textlink="">
      <xdr:nvSpPr>
        <xdr:cNvPr id="276" name="テキスト ボックス 275"/>
        <xdr:cNvSpPr txBox="1"/>
      </xdr:nvSpPr>
      <xdr:spPr>
        <a:xfrm>
          <a:off x="14909800" y="1479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160866</xdr:rowOff>
    </xdr:from>
    <xdr:to>
      <xdr:col>21</xdr:col>
      <xdr:colOff>50800</xdr:colOff>
      <xdr:row>88</xdr:row>
      <xdr:rowOff>91016</xdr:rowOff>
    </xdr:to>
    <xdr:sp macro="" textlink="">
      <xdr:nvSpPr>
        <xdr:cNvPr id="277" name="円/楕円 276"/>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101193</xdr:rowOff>
    </xdr:from>
    <xdr:ext cx="762000" cy="259045"/>
    <xdr:sp macro="" textlink="">
      <xdr:nvSpPr>
        <xdr:cNvPr id="278" name="テキスト ボックス 277"/>
        <xdr:cNvSpPr txBox="1"/>
      </xdr:nvSpPr>
      <xdr:spPr>
        <a:xfrm>
          <a:off x="14020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79" name="円/楕円 278"/>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167657</xdr:rowOff>
    </xdr:from>
    <xdr:ext cx="762000" cy="259045"/>
    <xdr:sp macro="" textlink="">
      <xdr:nvSpPr>
        <xdr:cNvPr id="280" name="テキスト ボックス 279"/>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行財政改革における定員管理の適正化による成果により、類似団体を１．</a:t>
          </a:r>
          <a:r>
            <a:rPr kumimoji="1" lang="ja-JP" altLang="en-US" sz="1100">
              <a:solidFill>
                <a:schemeClr val="dk1"/>
              </a:solidFill>
              <a:latin typeface="+mn-lt"/>
              <a:ea typeface="+mn-ea"/>
              <a:cs typeface="+mn-cs"/>
            </a:rPr>
            <a:t>７７</a:t>
          </a:r>
          <a:r>
            <a:rPr kumimoji="1" lang="ja-JP" altLang="ja-JP" sz="1100">
              <a:solidFill>
                <a:schemeClr val="dk1"/>
              </a:solidFill>
              <a:latin typeface="+mn-lt"/>
              <a:ea typeface="+mn-ea"/>
              <a:cs typeface="+mn-cs"/>
            </a:rPr>
            <a:t>人下回る</a:t>
          </a:r>
          <a:r>
            <a:rPr kumimoji="1" lang="ja-JP" altLang="en-US" sz="1100">
              <a:solidFill>
                <a:schemeClr val="dk1"/>
              </a:solidFill>
              <a:latin typeface="+mn-lt"/>
              <a:ea typeface="+mn-ea"/>
              <a:cs typeface="+mn-cs"/>
            </a:rPr>
            <a:t>７</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０１</a:t>
          </a:r>
          <a:r>
            <a:rPr kumimoji="1" lang="ja-JP" altLang="ja-JP" sz="1100">
              <a:solidFill>
                <a:schemeClr val="dk1"/>
              </a:solidFill>
              <a:latin typeface="+mn-lt"/>
              <a:ea typeface="+mn-ea"/>
              <a:cs typeface="+mn-cs"/>
            </a:rPr>
            <a:t>人となっている。今後も、行政サービスの質は維持しながら、引き続き適正な定員管理に努める。</a:t>
          </a:r>
          <a:endParaRPr lang="ja-JP" altLang="ja-JP" sz="1400"/>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0" name="直線コネクタ 309"/>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1"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2" name="直線コネクタ 311"/>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3"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4" name="直線コネクタ 313"/>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48330</xdr:rowOff>
    </xdr:from>
    <xdr:to>
      <xdr:col>24</xdr:col>
      <xdr:colOff>558800</xdr:colOff>
      <xdr:row>61</xdr:row>
      <xdr:rowOff>69779</xdr:rowOff>
    </xdr:to>
    <xdr:cxnSp macro="">
      <xdr:nvCxnSpPr>
        <xdr:cNvPr id="315" name="直線コネクタ 314"/>
        <xdr:cNvCxnSpPr/>
      </xdr:nvCxnSpPr>
      <xdr:spPr>
        <a:xfrm>
          <a:off x="16179800" y="10506780"/>
          <a:ext cx="8382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6"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7" name="フローチャート : 判断 316"/>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33585</xdr:rowOff>
    </xdr:from>
    <xdr:to>
      <xdr:col>23</xdr:col>
      <xdr:colOff>406400</xdr:colOff>
      <xdr:row>61</xdr:row>
      <xdr:rowOff>48330</xdr:rowOff>
    </xdr:to>
    <xdr:cxnSp macro="">
      <xdr:nvCxnSpPr>
        <xdr:cNvPr id="318" name="直線コネクタ 317"/>
        <xdr:cNvCxnSpPr/>
      </xdr:nvCxnSpPr>
      <xdr:spPr>
        <a:xfrm>
          <a:off x="15290800" y="10492035"/>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9" name="フローチャート : 判断 318"/>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171185</xdr:rowOff>
    </xdr:from>
    <xdr:ext cx="736600" cy="259045"/>
    <xdr:sp macro="" textlink="">
      <xdr:nvSpPr>
        <xdr:cNvPr id="320" name="テキスト ボックス 319"/>
        <xdr:cNvSpPr txBox="1"/>
      </xdr:nvSpPr>
      <xdr:spPr>
        <a:xfrm>
          <a:off x="15798800" y="1080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33585</xdr:rowOff>
    </xdr:from>
    <xdr:to>
      <xdr:col>22</xdr:col>
      <xdr:colOff>203200</xdr:colOff>
      <xdr:row>61</xdr:row>
      <xdr:rowOff>53693</xdr:rowOff>
    </xdr:to>
    <xdr:cxnSp macro="">
      <xdr:nvCxnSpPr>
        <xdr:cNvPr id="321" name="直線コネクタ 320"/>
        <xdr:cNvCxnSpPr/>
      </xdr:nvCxnSpPr>
      <xdr:spPr>
        <a:xfrm flipV="1">
          <a:off x="14401800" y="1049203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2" name="フローチャート : 判断 321"/>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23" name="テキスト ボックス 322"/>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53693</xdr:rowOff>
    </xdr:from>
    <xdr:to>
      <xdr:col>21</xdr:col>
      <xdr:colOff>0</xdr:colOff>
      <xdr:row>61</xdr:row>
      <xdr:rowOff>80504</xdr:rowOff>
    </xdr:to>
    <xdr:cxnSp macro="">
      <xdr:nvCxnSpPr>
        <xdr:cNvPr id="324" name="直線コネクタ 323"/>
        <xdr:cNvCxnSpPr/>
      </xdr:nvCxnSpPr>
      <xdr:spPr>
        <a:xfrm flipV="1">
          <a:off x="13512800" y="10512143"/>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5" name="フローチャート : 判断 324"/>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18503</xdr:rowOff>
    </xdr:from>
    <xdr:ext cx="762000" cy="259045"/>
    <xdr:sp macro="" textlink="">
      <xdr:nvSpPr>
        <xdr:cNvPr id="326" name="テキスト ボックス 325"/>
        <xdr:cNvSpPr txBox="1"/>
      </xdr:nvSpPr>
      <xdr:spPr>
        <a:xfrm>
          <a:off x="14020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64699</xdr:rowOff>
    </xdr:from>
    <xdr:to>
      <xdr:col>19</xdr:col>
      <xdr:colOff>533400</xdr:colOff>
      <xdr:row>62</xdr:row>
      <xdr:rowOff>166299</xdr:rowOff>
    </xdr:to>
    <xdr:sp macro="" textlink="">
      <xdr:nvSpPr>
        <xdr:cNvPr id="327" name="フローチャート : 判断 326"/>
        <xdr:cNvSpPr/>
      </xdr:nvSpPr>
      <xdr:spPr>
        <a:xfrm>
          <a:off x="13462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151076</xdr:rowOff>
    </xdr:from>
    <xdr:ext cx="762000" cy="259045"/>
    <xdr:sp macro="" textlink="">
      <xdr:nvSpPr>
        <xdr:cNvPr id="328" name="テキスト ボックス 327"/>
        <xdr:cNvSpPr txBox="1"/>
      </xdr:nvSpPr>
      <xdr:spPr>
        <a:xfrm>
          <a:off x="13131800" y="1078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18979</xdr:rowOff>
    </xdr:from>
    <xdr:to>
      <xdr:col>24</xdr:col>
      <xdr:colOff>609600</xdr:colOff>
      <xdr:row>61</xdr:row>
      <xdr:rowOff>120579</xdr:rowOff>
    </xdr:to>
    <xdr:sp macro="" textlink="">
      <xdr:nvSpPr>
        <xdr:cNvPr id="334" name="円/楕円 333"/>
        <xdr:cNvSpPr/>
      </xdr:nvSpPr>
      <xdr:spPr>
        <a:xfrm>
          <a:off x="16967200" y="1047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35506</xdr:rowOff>
    </xdr:from>
    <xdr:ext cx="762000" cy="259045"/>
    <xdr:sp macro="" textlink="">
      <xdr:nvSpPr>
        <xdr:cNvPr id="335" name="定員管理の状況該当値テキスト"/>
        <xdr:cNvSpPr txBox="1"/>
      </xdr:nvSpPr>
      <xdr:spPr>
        <a:xfrm>
          <a:off x="17106900" y="1032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168980</xdr:rowOff>
    </xdr:from>
    <xdr:to>
      <xdr:col>23</xdr:col>
      <xdr:colOff>457200</xdr:colOff>
      <xdr:row>61</xdr:row>
      <xdr:rowOff>99130</xdr:rowOff>
    </xdr:to>
    <xdr:sp macro="" textlink="">
      <xdr:nvSpPr>
        <xdr:cNvPr id="336" name="円/楕円 335"/>
        <xdr:cNvSpPr/>
      </xdr:nvSpPr>
      <xdr:spPr>
        <a:xfrm>
          <a:off x="16129000" y="104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109307</xdr:rowOff>
    </xdr:from>
    <xdr:ext cx="736600" cy="259045"/>
    <xdr:sp macro="" textlink="">
      <xdr:nvSpPr>
        <xdr:cNvPr id="337" name="テキスト ボックス 336"/>
        <xdr:cNvSpPr txBox="1"/>
      </xdr:nvSpPr>
      <xdr:spPr>
        <a:xfrm>
          <a:off x="15798800" y="1022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154235</xdr:rowOff>
    </xdr:from>
    <xdr:to>
      <xdr:col>22</xdr:col>
      <xdr:colOff>254000</xdr:colOff>
      <xdr:row>61</xdr:row>
      <xdr:rowOff>84385</xdr:rowOff>
    </xdr:to>
    <xdr:sp macro="" textlink="">
      <xdr:nvSpPr>
        <xdr:cNvPr id="338" name="円/楕円 337"/>
        <xdr:cNvSpPr/>
      </xdr:nvSpPr>
      <xdr:spPr>
        <a:xfrm>
          <a:off x="15240000" y="1044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94562</xdr:rowOff>
    </xdr:from>
    <xdr:ext cx="762000" cy="259045"/>
    <xdr:sp macro="" textlink="">
      <xdr:nvSpPr>
        <xdr:cNvPr id="339" name="テキスト ボックス 338"/>
        <xdr:cNvSpPr txBox="1"/>
      </xdr:nvSpPr>
      <xdr:spPr>
        <a:xfrm>
          <a:off x="14909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2893</xdr:rowOff>
    </xdr:from>
    <xdr:to>
      <xdr:col>21</xdr:col>
      <xdr:colOff>50800</xdr:colOff>
      <xdr:row>61</xdr:row>
      <xdr:rowOff>104493</xdr:rowOff>
    </xdr:to>
    <xdr:sp macro="" textlink="">
      <xdr:nvSpPr>
        <xdr:cNvPr id="340" name="円/楕円 339"/>
        <xdr:cNvSpPr/>
      </xdr:nvSpPr>
      <xdr:spPr>
        <a:xfrm>
          <a:off x="14351000" y="1046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114670</xdr:rowOff>
    </xdr:from>
    <xdr:ext cx="762000" cy="259045"/>
    <xdr:sp macro="" textlink="">
      <xdr:nvSpPr>
        <xdr:cNvPr id="341" name="テキスト ボックス 340"/>
        <xdr:cNvSpPr txBox="1"/>
      </xdr:nvSpPr>
      <xdr:spPr>
        <a:xfrm>
          <a:off x="14020800" y="102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29704</xdr:rowOff>
    </xdr:from>
    <xdr:to>
      <xdr:col>19</xdr:col>
      <xdr:colOff>533400</xdr:colOff>
      <xdr:row>61</xdr:row>
      <xdr:rowOff>131304</xdr:rowOff>
    </xdr:to>
    <xdr:sp macro="" textlink="">
      <xdr:nvSpPr>
        <xdr:cNvPr id="342" name="円/楕円 341"/>
        <xdr:cNvSpPr/>
      </xdr:nvSpPr>
      <xdr:spPr>
        <a:xfrm>
          <a:off x="13462000" y="1048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141481</xdr:rowOff>
    </xdr:from>
    <xdr:ext cx="762000" cy="259045"/>
    <xdr:sp macro="" textlink="">
      <xdr:nvSpPr>
        <xdr:cNvPr id="343" name="テキスト ボックス 342"/>
        <xdr:cNvSpPr txBox="1"/>
      </xdr:nvSpPr>
      <xdr:spPr>
        <a:xfrm>
          <a:off x="13131800" y="1025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地方債残高が低水準を維持していることに加え、新規の地方債発行限度額を上限５億円とし、公債費負担の適正化に努めてきた結果、類似団体平均の８．</a:t>
          </a:r>
          <a:r>
            <a:rPr kumimoji="1" lang="ja-JP" altLang="en-US" sz="1100">
              <a:solidFill>
                <a:schemeClr val="dk1"/>
              </a:solidFill>
              <a:latin typeface="+mn-lt"/>
              <a:ea typeface="+mn-ea"/>
              <a:cs typeface="+mn-cs"/>
            </a:rPr>
            <a:t>８</a:t>
          </a:r>
          <a:r>
            <a:rPr kumimoji="1" lang="ja-JP" altLang="ja-JP" sz="1100">
              <a:solidFill>
                <a:schemeClr val="dk1"/>
              </a:solidFill>
              <a:latin typeface="+mn-lt"/>
              <a:ea typeface="+mn-ea"/>
              <a:cs typeface="+mn-cs"/>
            </a:rPr>
            <a:t>ポイント下回る</a:t>
          </a:r>
          <a:r>
            <a:rPr kumimoji="1" lang="ja-JP" altLang="en-US" sz="1100">
              <a:solidFill>
                <a:schemeClr val="dk1"/>
              </a:solidFill>
              <a:latin typeface="+mn-lt"/>
              <a:ea typeface="+mn-ea"/>
              <a:cs typeface="+mn-cs"/>
            </a:rPr>
            <a:t>１</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ポイントとなった。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今後とも、緊急度、住民のニーズを的確に把握した投資的事業の実施、及び交付税措置の有利な起債の選択に努め、現在の水準を維持するよう努める。</a:t>
          </a:r>
          <a:endParaRPr lang="ja-JP" altLang="ja-JP" sz="1400"/>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72" name="直線コネクタ 371"/>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73"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4" name="直線コネクタ 373"/>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5"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6" name="直線コネクタ 375"/>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137160</xdr:rowOff>
    </xdr:from>
    <xdr:to>
      <xdr:col>24</xdr:col>
      <xdr:colOff>558800</xdr:colOff>
      <xdr:row>37</xdr:row>
      <xdr:rowOff>62230</xdr:rowOff>
    </xdr:to>
    <xdr:cxnSp macro="">
      <xdr:nvCxnSpPr>
        <xdr:cNvPr id="377" name="直線コネクタ 376"/>
        <xdr:cNvCxnSpPr/>
      </xdr:nvCxnSpPr>
      <xdr:spPr>
        <a:xfrm flipV="1">
          <a:off x="16179800" y="630936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78"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9" name="フローチャート : 判断 378"/>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62230</xdr:rowOff>
    </xdr:from>
    <xdr:to>
      <xdr:col>23</xdr:col>
      <xdr:colOff>406400</xdr:colOff>
      <xdr:row>38</xdr:row>
      <xdr:rowOff>3387</xdr:rowOff>
    </xdr:to>
    <xdr:cxnSp macro="">
      <xdr:nvCxnSpPr>
        <xdr:cNvPr id="380" name="直線コネクタ 379"/>
        <xdr:cNvCxnSpPr/>
      </xdr:nvCxnSpPr>
      <xdr:spPr>
        <a:xfrm flipV="1">
          <a:off x="15290800" y="640588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1" name="フローチャート : 判断 380"/>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82" name="テキスト ボックス 381"/>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3387</xdr:rowOff>
    </xdr:from>
    <xdr:to>
      <xdr:col>22</xdr:col>
      <xdr:colOff>203200</xdr:colOff>
      <xdr:row>38</xdr:row>
      <xdr:rowOff>132080</xdr:rowOff>
    </xdr:to>
    <xdr:cxnSp macro="">
      <xdr:nvCxnSpPr>
        <xdr:cNvPr id="383" name="直線コネクタ 382"/>
        <xdr:cNvCxnSpPr/>
      </xdr:nvCxnSpPr>
      <xdr:spPr>
        <a:xfrm flipV="1">
          <a:off x="14401800" y="651848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4" name="フローチャート : 判断 383"/>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127864</xdr:rowOff>
    </xdr:from>
    <xdr:ext cx="762000" cy="259045"/>
    <xdr:sp macro="" textlink="">
      <xdr:nvSpPr>
        <xdr:cNvPr id="385" name="テキスト ボックス 384"/>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132080</xdr:rowOff>
    </xdr:from>
    <xdr:to>
      <xdr:col>21</xdr:col>
      <xdr:colOff>0</xdr:colOff>
      <xdr:row>39</xdr:row>
      <xdr:rowOff>57150</xdr:rowOff>
    </xdr:to>
    <xdr:cxnSp macro="">
      <xdr:nvCxnSpPr>
        <xdr:cNvPr id="386" name="直線コネクタ 385"/>
        <xdr:cNvCxnSpPr/>
      </xdr:nvCxnSpPr>
      <xdr:spPr>
        <a:xfrm flipV="1">
          <a:off x="13512800" y="66471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7" name="フローチャート : 判断 386"/>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388" name="テキスト ボックス 387"/>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89" name="フローチャート : 判断 38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36847</xdr:rowOff>
    </xdr:from>
    <xdr:ext cx="762000" cy="259045"/>
    <xdr:sp macro="" textlink="">
      <xdr:nvSpPr>
        <xdr:cNvPr id="390" name="テキスト ボックス 389"/>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86360</xdr:rowOff>
    </xdr:from>
    <xdr:to>
      <xdr:col>24</xdr:col>
      <xdr:colOff>609600</xdr:colOff>
      <xdr:row>37</xdr:row>
      <xdr:rowOff>16510</xdr:rowOff>
    </xdr:to>
    <xdr:sp macro="" textlink="">
      <xdr:nvSpPr>
        <xdr:cNvPr id="396" name="円/楕円 395"/>
        <xdr:cNvSpPr/>
      </xdr:nvSpPr>
      <xdr:spPr>
        <a:xfrm>
          <a:off x="16967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7637</xdr:rowOff>
    </xdr:from>
    <xdr:ext cx="762000" cy="259045"/>
    <xdr:sp macro="" textlink="">
      <xdr:nvSpPr>
        <xdr:cNvPr id="397" name="公債費負担の状況該当値テキスト"/>
        <xdr:cNvSpPr txBox="1"/>
      </xdr:nvSpPr>
      <xdr:spPr>
        <a:xfrm>
          <a:off x="17106900" y="617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11430</xdr:rowOff>
    </xdr:from>
    <xdr:to>
      <xdr:col>23</xdr:col>
      <xdr:colOff>457200</xdr:colOff>
      <xdr:row>37</xdr:row>
      <xdr:rowOff>113030</xdr:rowOff>
    </xdr:to>
    <xdr:sp macro="" textlink="">
      <xdr:nvSpPr>
        <xdr:cNvPr id="398" name="円/楕円 397"/>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123207</xdr:rowOff>
    </xdr:from>
    <xdr:ext cx="736600" cy="259045"/>
    <xdr:sp macro="" textlink="">
      <xdr:nvSpPr>
        <xdr:cNvPr id="399" name="テキスト ボックス 398"/>
        <xdr:cNvSpPr txBox="1"/>
      </xdr:nvSpPr>
      <xdr:spPr>
        <a:xfrm>
          <a:off x="15798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124037</xdr:rowOff>
    </xdr:from>
    <xdr:to>
      <xdr:col>22</xdr:col>
      <xdr:colOff>254000</xdr:colOff>
      <xdr:row>38</xdr:row>
      <xdr:rowOff>54187</xdr:rowOff>
    </xdr:to>
    <xdr:sp macro="" textlink="">
      <xdr:nvSpPr>
        <xdr:cNvPr id="400" name="円/楕円 399"/>
        <xdr:cNvSpPr/>
      </xdr:nvSpPr>
      <xdr:spPr>
        <a:xfrm>
          <a:off x="15240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64364</xdr:rowOff>
    </xdr:from>
    <xdr:ext cx="762000" cy="259045"/>
    <xdr:sp macro="" textlink="">
      <xdr:nvSpPr>
        <xdr:cNvPr id="401" name="テキスト ボックス 400"/>
        <xdr:cNvSpPr txBox="1"/>
      </xdr:nvSpPr>
      <xdr:spPr>
        <a:xfrm>
          <a:off x="14909800" y="623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81280</xdr:rowOff>
    </xdr:from>
    <xdr:to>
      <xdr:col>21</xdr:col>
      <xdr:colOff>50800</xdr:colOff>
      <xdr:row>39</xdr:row>
      <xdr:rowOff>11430</xdr:rowOff>
    </xdr:to>
    <xdr:sp macro="" textlink="">
      <xdr:nvSpPr>
        <xdr:cNvPr id="402" name="円/楕円 401"/>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21607</xdr:rowOff>
    </xdr:from>
    <xdr:ext cx="762000" cy="259045"/>
    <xdr:sp macro="" textlink="">
      <xdr:nvSpPr>
        <xdr:cNvPr id="403" name="テキスト ボックス 402"/>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6350</xdr:rowOff>
    </xdr:from>
    <xdr:to>
      <xdr:col>19</xdr:col>
      <xdr:colOff>533400</xdr:colOff>
      <xdr:row>39</xdr:row>
      <xdr:rowOff>107950</xdr:rowOff>
    </xdr:to>
    <xdr:sp macro="" textlink="">
      <xdr:nvSpPr>
        <xdr:cNvPr id="404" name="円/楕円 403"/>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118127</xdr:rowOff>
    </xdr:from>
    <xdr:ext cx="762000" cy="259045"/>
    <xdr:sp macro="" textlink="">
      <xdr:nvSpPr>
        <xdr:cNvPr id="405" name="テキスト ボックス 404"/>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地方債の計画的発行により地方債残額が低い水準を維持していることに加え、将来の財政負担に備えるため基金積立を行ってきた結果、将来負担比率は発生していない。今後も公債費負担適正化を継続し、現在の状態を維持するよう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2" name="直線コネクタ 431"/>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3"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4" name="直線コネクタ 433"/>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35653</xdr:rowOff>
    </xdr:from>
    <xdr:ext cx="762000" cy="259045"/>
    <xdr:sp macro="" textlink="">
      <xdr:nvSpPr>
        <xdr:cNvPr id="437" name="将来負担の状況平均値テキスト"/>
        <xdr:cNvSpPr txBox="1"/>
      </xdr:nvSpPr>
      <xdr:spPr>
        <a:xfrm>
          <a:off x="17106900" y="2607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8" name="フローチャート : 判断 437"/>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39" name="フローチャート : 判断 438"/>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32377</xdr:rowOff>
    </xdr:from>
    <xdr:ext cx="736600" cy="259045"/>
    <xdr:sp macro="" textlink="">
      <xdr:nvSpPr>
        <xdr:cNvPr id="440" name="テキスト ボックス 439"/>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124384</xdr:rowOff>
    </xdr:from>
    <xdr:to>
      <xdr:col>22</xdr:col>
      <xdr:colOff>254000</xdr:colOff>
      <xdr:row>16</xdr:row>
      <xdr:rowOff>54534</xdr:rowOff>
    </xdr:to>
    <xdr:sp macro="" textlink="">
      <xdr:nvSpPr>
        <xdr:cNvPr id="441" name="フローチャート : 判断 440"/>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2" name="テキスト ボックス 441"/>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138862</xdr:rowOff>
    </xdr:from>
    <xdr:to>
      <xdr:col>21</xdr:col>
      <xdr:colOff>50800</xdr:colOff>
      <xdr:row>16</xdr:row>
      <xdr:rowOff>69012</xdr:rowOff>
    </xdr:to>
    <xdr:sp macro="" textlink="">
      <xdr:nvSpPr>
        <xdr:cNvPr id="443" name="フローチャート : 判断 442"/>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79189</xdr:rowOff>
    </xdr:from>
    <xdr:ext cx="762000" cy="259045"/>
    <xdr:sp macro="" textlink="">
      <xdr:nvSpPr>
        <xdr:cNvPr id="444" name="テキスト ボックス 443"/>
        <xdr:cNvSpPr txBox="1"/>
      </xdr:nvSpPr>
      <xdr:spPr>
        <a:xfrm>
          <a:off x="14020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166370</xdr:rowOff>
    </xdr:from>
    <xdr:to>
      <xdr:col>19</xdr:col>
      <xdr:colOff>533400</xdr:colOff>
      <xdr:row>16</xdr:row>
      <xdr:rowOff>96520</xdr:rowOff>
    </xdr:to>
    <xdr:sp macro="" textlink="">
      <xdr:nvSpPr>
        <xdr:cNvPr id="445" name="フローチャート : 判断 444"/>
        <xdr:cNvSpPr/>
      </xdr:nvSpPr>
      <xdr:spPr>
        <a:xfrm>
          <a:off x="13462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106697</xdr:rowOff>
    </xdr:from>
    <xdr:ext cx="762000" cy="259045"/>
    <xdr:sp macro="" textlink="">
      <xdr:nvSpPr>
        <xdr:cNvPr id="446" name="テキスト ボックス 445"/>
        <xdr:cNvSpPr txBox="1"/>
      </xdr:nvSpPr>
      <xdr:spPr>
        <a:xfrm>
          <a:off x="13131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宮崎県門川町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18,818
18,764
120.51
7,387,849
7,161,593
185,140
4,199,168
5,228,420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人件費は、職員の新陳代謝及び退職者の不補充等による定員管理により、行財政改革における目標値以上の職員数の減を達成していることが、減額の大きな要因である。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類似団体平均ポイントより０．</a:t>
          </a:r>
          <a:r>
            <a:rPr kumimoji="1" lang="ja-JP" altLang="en-US" sz="1100">
              <a:solidFill>
                <a:schemeClr val="dk1"/>
              </a:solidFill>
              <a:latin typeface="+mn-lt"/>
              <a:ea typeface="+mn-ea"/>
              <a:cs typeface="+mn-cs"/>
            </a:rPr>
            <a:t>４</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上</a:t>
          </a:r>
          <a:r>
            <a:rPr kumimoji="1" lang="ja-JP" altLang="ja-JP" sz="1100">
              <a:solidFill>
                <a:schemeClr val="dk1"/>
              </a:solidFill>
              <a:latin typeface="+mn-lt"/>
              <a:ea typeface="+mn-ea"/>
              <a:cs typeface="+mn-cs"/>
            </a:rPr>
            <a:t>回り、宮崎県平均の２</a:t>
          </a:r>
          <a:r>
            <a:rPr kumimoji="1" lang="ja-JP" altLang="en-US" sz="1100">
              <a:solidFill>
                <a:schemeClr val="dk1"/>
              </a:solidFill>
              <a:latin typeface="+mn-lt"/>
              <a:ea typeface="+mn-ea"/>
              <a:cs typeface="+mn-cs"/>
            </a:rPr>
            <a:t>４</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０</a:t>
          </a:r>
          <a:r>
            <a:rPr kumimoji="1" lang="ja-JP" altLang="ja-JP" sz="1100">
              <a:solidFill>
                <a:schemeClr val="dk1"/>
              </a:solidFill>
              <a:latin typeface="+mn-lt"/>
              <a:ea typeface="+mn-ea"/>
              <a:cs typeface="+mn-cs"/>
            </a:rPr>
            <a:t>ポイントより０．</a:t>
          </a:r>
          <a:r>
            <a:rPr kumimoji="1" lang="ja-JP" altLang="en-US" sz="1100">
              <a:solidFill>
                <a:schemeClr val="dk1"/>
              </a:solidFill>
              <a:latin typeface="+mn-lt"/>
              <a:ea typeface="+mn-ea"/>
              <a:cs typeface="+mn-cs"/>
            </a:rPr>
            <a:t>２</a:t>
          </a:r>
          <a:r>
            <a:rPr kumimoji="1" lang="ja-JP" altLang="ja-JP" sz="1100">
              <a:solidFill>
                <a:schemeClr val="dk1"/>
              </a:solidFill>
              <a:latin typeface="+mn-lt"/>
              <a:ea typeface="+mn-ea"/>
              <a:cs typeface="+mn-cs"/>
            </a:rPr>
            <a:t>ポイント上回っているため、今後も適正な水準を維持できるよう経費抑制を図っていく。</a:t>
          </a:r>
          <a:endParaRPr lang="ja-JP" altLang="ja-JP" sz="1400"/>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xdr:rowOff>
    </xdr:from>
    <xdr:to>
      <xdr:col>7</xdr:col>
      <xdr:colOff>15875</xdr:colOff>
      <xdr:row>37</xdr:row>
      <xdr:rowOff>33274</xdr:rowOff>
    </xdr:to>
    <xdr:cxnSp macro="">
      <xdr:nvCxnSpPr>
        <xdr:cNvPr id="62" name="直線コネクタ 61"/>
        <xdr:cNvCxnSpPr/>
      </xdr:nvCxnSpPr>
      <xdr:spPr>
        <a:xfrm>
          <a:off x="3987800" y="63449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3"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xdr:rowOff>
    </xdr:from>
    <xdr:to>
      <xdr:col>5</xdr:col>
      <xdr:colOff>549275</xdr:colOff>
      <xdr:row>37</xdr:row>
      <xdr:rowOff>51562</xdr:rowOff>
    </xdr:to>
    <xdr:cxnSp macro="">
      <xdr:nvCxnSpPr>
        <xdr:cNvPr id="65" name="直線コネクタ 64"/>
        <xdr:cNvCxnSpPr/>
      </xdr:nvCxnSpPr>
      <xdr:spPr>
        <a:xfrm flipV="1">
          <a:off x="3098800" y="63449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7" name="テキスト ボックス 66"/>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51562</xdr:rowOff>
    </xdr:from>
    <xdr:to>
      <xdr:col>4</xdr:col>
      <xdr:colOff>346075</xdr:colOff>
      <xdr:row>37</xdr:row>
      <xdr:rowOff>88138</xdr:rowOff>
    </xdr:to>
    <xdr:cxnSp macro="">
      <xdr:nvCxnSpPr>
        <xdr:cNvPr id="68" name="直線コネクタ 67"/>
        <xdr:cNvCxnSpPr/>
      </xdr:nvCxnSpPr>
      <xdr:spPr>
        <a:xfrm flipV="1">
          <a:off x="2209800" y="6395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88138</xdr:rowOff>
    </xdr:from>
    <xdr:to>
      <xdr:col>3</xdr:col>
      <xdr:colOff>142875</xdr:colOff>
      <xdr:row>37</xdr:row>
      <xdr:rowOff>97282</xdr:rowOff>
    </xdr:to>
    <xdr:cxnSp macro="">
      <xdr:nvCxnSpPr>
        <xdr:cNvPr id="71" name="直線コネクタ 70"/>
        <xdr:cNvCxnSpPr/>
      </xdr:nvCxnSpPr>
      <xdr:spPr>
        <a:xfrm flipV="1">
          <a:off x="1320800" y="6431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126255</xdr:rowOff>
    </xdr:from>
    <xdr:ext cx="762000" cy="259045"/>
    <xdr:sp macro="" textlink="">
      <xdr:nvSpPr>
        <xdr:cNvPr id="73" name="テキスト ボックス 72"/>
        <xdr:cNvSpPr txBox="1"/>
      </xdr:nvSpPr>
      <xdr:spPr>
        <a:xfrm>
          <a:off x="1828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75" name="テキスト ボックス 74"/>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81" name="円/楕円 80"/>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126001</xdr:rowOff>
    </xdr:from>
    <xdr:ext cx="762000" cy="259045"/>
    <xdr:sp macro="" textlink="">
      <xdr:nvSpPr>
        <xdr:cNvPr id="82" name="人件費該当値テキスト"/>
        <xdr:cNvSpPr txBox="1"/>
      </xdr:nvSpPr>
      <xdr:spPr>
        <a:xfrm>
          <a:off x="4914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121920</xdr:rowOff>
    </xdr:from>
    <xdr:to>
      <xdr:col>5</xdr:col>
      <xdr:colOff>600075</xdr:colOff>
      <xdr:row>37</xdr:row>
      <xdr:rowOff>52070</xdr:rowOff>
    </xdr:to>
    <xdr:sp macro="" textlink="">
      <xdr:nvSpPr>
        <xdr:cNvPr id="83" name="円/楕円 82"/>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84" name="テキスト ボックス 83"/>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762</xdr:rowOff>
    </xdr:from>
    <xdr:to>
      <xdr:col>4</xdr:col>
      <xdr:colOff>396875</xdr:colOff>
      <xdr:row>37</xdr:row>
      <xdr:rowOff>102362</xdr:rowOff>
    </xdr:to>
    <xdr:sp macro="" textlink="">
      <xdr:nvSpPr>
        <xdr:cNvPr id="85" name="円/楕円 84"/>
        <xdr:cNvSpPr/>
      </xdr:nvSpPr>
      <xdr:spPr>
        <a:xfrm>
          <a:off x="3048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86" name="テキスト ボックス 85"/>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37338</xdr:rowOff>
    </xdr:from>
    <xdr:to>
      <xdr:col>3</xdr:col>
      <xdr:colOff>193675</xdr:colOff>
      <xdr:row>37</xdr:row>
      <xdr:rowOff>138938</xdr:rowOff>
    </xdr:to>
    <xdr:sp macro="" textlink="">
      <xdr:nvSpPr>
        <xdr:cNvPr id="87" name="円/楕円 86"/>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123715</xdr:rowOff>
    </xdr:from>
    <xdr:ext cx="762000" cy="259045"/>
    <xdr:sp macro="" textlink="">
      <xdr:nvSpPr>
        <xdr:cNvPr id="88" name="テキスト ボックス 87"/>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89" name="円/楕円 88"/>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132859</xdr:rowOff>
    </xdr:from>
    <xdr:ext cx="762000" cy="259045"/>
    <xdr:sp macro="" textlink="">
      <xdr:nvSpPr>
        <xdr:cNvPr id="90" name="テキスト ボックス 89"/>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物件費が類似団体平均に比べ高止まりしているのは、人件費等から民間委託を段階的に実施してきた結果であるといえる。　</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また、平成</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年度においては</a:t>
          </a:r>
          <a:r>
            <a:rPr kumimoji="1" lang="ja-JP" altLang="en-US" sz="1100">
              <a:solidFill>
                <a:schemeClr val="dk1"/>
              </a:solidFill>
              <a:latin typeface="+mn-lt"/>
              <a:ea typeface="+mn-ea"/>
              <a:cs typeface="+mn-cs"/>
            </a:rPr>
            <a:t>容器包装リサイクル分別収集事業が開始したことに伴う役務費の増、学力向上支援員増等による賃金の増や、小中学校のパソコンリース等使用料の増などにより、前年度より０．８ポイント増となった</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今後も行財政改革に基づく適正な行政事務の推進により、経費削減等を図っていく。</a:t>
          </a:r>
          <a:endParaRPr lang="ja-JP" altLang="ja-JP" sz="1400"/>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89444</xdr:rowOff>
    </xdr:from>
    <xdr:to>
      <xdr:col>24</xdr:col>
      <xdr:colOff>31750</xdr:colOff>
      <xdr:row>17</xdr:row>
      <xdr:rowOff>141696</xdr:rowOff>
    </xdr:to>
    <xdr:cxnSp macro="">
      <xdr:nvCxnSpPr>
        <xdr:cNvPr id="125" name="直線コネクタ 124"/>
        <xdr:cNvCxnSpPr/>
      </xdr:nvCxnSpPr>
      <xdr:spPr>
        <a:xfrm>
          <a:off x="15671800" y="300409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130283</xdr:rowOff>
    </xdr:from>
    <xdr:ext cx="762000" cy="259045"/>
    <xdr:sp macro="" textlink="">
      <xdr:nvSpPr>
        <xdr:cNvPr id="126" name="物件費平均値テキスト"/>
        <xdr:cNvSpPr txBox="1"/>
      </xdr:nvSpPr>
      <xdr:spPr>
        <a:xfrm>
          <a:off x="16598900" y="253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50256</xdr:rowOff>
    </xdr:from>
    <xdr:to>
      <xdr:col>22</xdr:col>
      <xdr:colOff>565150</xdr:colOff>
      <xdr:row>17</xdr:row>
      <xdr:rowOff>89444</xdr:rowOff>
    </xdr:to>
    <xdr:cxnSp macro="">
      <xdr:nvCxnSpPr>
        <xdr:cNvPr id="128" name="直線コネクタ 127"/>
        <xdr:cNvCxnSpPr/>
      </xdr:nvCxnSpPr>
      <xdr:spPr>
        <a:xfrm>
          <a:off x="14782800" y="29649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14894</xdr:rowOff>
    </xdr:from>
    <xdr:ext cx="736600" cy="259045"/>
    <xdr:sp macro="" textlink="">
      <xdr:nvSpPr>
        <xdr:cNvPr id="130" name="テキスト ボックス 129"/>
        <xdr:cNvSpPr txBox="1"/>
      </xdr:nvSpPr>
      <xdr:spPr>
        <a:xfrm>
          <a:off x="15290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11067</xdr:rowOff>
    </xdr:from>
    <xdr:to>
      <xdr:col>21</xdr:col>
      <xdr:colOff>361950</xdr:colOff>
      <xdr:row>17</xdr:row>
      <xdr:rowOff>50256</xdr:rowOff>
    </xdr:to>
    <xdr:cxnSp macro="">
      <xdr:nvCxnSpPr>
        <xdr:cNvPr id="131" name="直線コネクタ 130"/>
        <xdr:cNvCxnSpPr/>
      </xdr:nvCxnSpPr>
      <xdr:spPr>
        <a:xfrm>
          <a:off x="13893800" y="29257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3" name="テキスト ボックス 13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84546</xdr:rowOff>
    </xdr:from>
    <xdr:to>
      <xdr:col>20</xdr:col>
      <xdr:colOff>158750</xdr:colOff>
      <xdr:row>17</xdr:row>
      <xdr:rowOff>11067</xdr:rowOff>
    </xdr:to>
    <xdr:cxnSp macro="">
      <xdr:nvCxnSpPr>
        <xdr:cNvPr id="134" name="直線コネクタ 133"/>
        <xdr:cNvCxnSpPr/>
      </xdr:nvCxnSpPr>
      <xdr:spPr>
        <a:xfrm>
          <a:off x="13004800" y="282774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121030</xdr:rowOff>
    </xdr:from>
    <xdr:ext cx="762000" cy="259045"/>
    <xdr:sp macro="" textlink="">
      <xdr:nvSpPr>
        <xdr:cNvPr id="136" name="テキスト ボックス 135"/>
        <xdr:cNvSpPr txBox="1"/>
      </xdr:nvSpPr>
      <xdr:spPr>
        <a:xfrm>
          <a:off x="13512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161109</xdr:rowOff>
    </xdr:from>
    <xdr:to>
      <xdr:col>19</xdr:col>
      <xdr:colOff>6350</xdr:colOff>
      <xdr:row>15</xdr:row>
      <xdr:rowOff>91259</xdr:rowOff>
    </xdr:to>
    <xdr:sp macro="" textlink="">
      <xdr:nvSpPr>
        <xdr:cNvPr id="137" name="フローチャート : 判断 136"/>
        <xdr:cNvSpPr/>
      </xdr:nvSpPr>
      <xdr:spPr>
        <a:xfrm>
          <a:off x="12954000" y="25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101436</xdr:rowOff>
    </xdr:from>
    <xdr:ext cx="762000" cy="259045"/>
    <xdr:sp macro="" textlink="">
      <xdr:nvSpPr>
        <xdr:cNvPr id="138" name="テキスト ボックス 137"/>
        <xdr:cNvSpPr txBox="1"/>
      </xdr:nvSpPr>
      <xdr:spPr>
        <a:xfrm>
          <a:off x="12623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90896</xdr:rowOff>
    </xdr:from>
    <xdr:to>
      <xdr:col>24</xdr:col>
      <xdr:colOff>82550</xdr:colOff>
      <xdr:row>18</xdr:row>
      <xdr:rowOff>21046</xdr:rowOff>
    </xdr:to>
    <xdr:sp macro="" textlink="">
      <xdr:nvSpPr>
        <xdr:cNvPr id="144" name="円/楕円 143"/>
        <xdr:cNvSpPr/>
      </xdr:nvSpPr>
      <xdr:spPr>
        <a:xfrm>
          <a:off x="16459200" y="30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62973</xdr:rowOff>
    </xdr:from>
    <xdr:ext cx="762000" cy="259045"/>
    <xdr:sp macro="" textlink="">
      <xdr:nvSpPr>
        <xdr:cNvPr id="145" name="物件費該当値テキスト"/>
        <xdr:cNvSpPr txBox="1"/>
      </xdr:nvSpPr>
      <xdr:spPr>
        <a:xfrm>
          <a:off x="16598900" y="297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38644</xdr:rowOff>
    </xdr:from>
    <xdr:to>
      <xdr:col>22</xdr:col>
      <xdr:colOff>615950</xdr:colOff>
      <xdr:row>17</xdr:row>
      <xdr:rowOff>140244</xdr:rowOff>
    </xdr:to>
    <xdr:sp macro="" textlink="">
      <xdr:nvSpPr>
        <xdr:cNvPr id="146" name="円/楕円 145"/>
        <xdr:cNvSpPr/>
      </xdr:nvSpPr>
      <xdr:spPr>
        <a:xfrm>
          <a:off x="15621000" y="29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125021</xdr:rowOff>
    </xdr:from>
    <xdr:ext cx="736600" cy="259045"/>
    <xdr:sp macro="" textlink="">
      <xdr:nvSpPr>
        <xdr:cNvPr id="147" name="テキスト ボックス 146"/>
        <xdr:cNvSpPr txBox="1"/>
      </xdr:nvSpPr>
      <xdr:spPr>
        <a:xfrm>
          <a:off x="15290800" y="3039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170906</xdr:rowOff>
    </xdr:from>
    <xdr:to>
      <xdr:col>21</xdr:col>
      <xdr:colOff>412750</xdr:colOff>
      <xdr:row>17</xdr:row>
      <xdr:rowOff>101056</xdr:rowOff>
    </xdr:to>
    <xdr:sp macro="" textlink="">
      <xdr:nvSpPr>
        <xdr:cNvPr id="148" name="円/楕円 147"/>
        <xdr:cNvSpPr/>
      </xdr:nvSpPr>
      <xdr:spPr>
        <a:xfrm>
          <a:off x="14732000" y="29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85833</xdr:rowOff>
    </xdr:from>
    <xdr:ext cx="762000" cy="259045"/>
    <xdr:sp macro="" textlink="">
      <xdr:nvSpPr>
        <xdr:cNvPr id="149" name="テキスト ボックス 148"/>
        <xdr:cNvSpPr txBox="1"/>
      </xdr:nvSpPr>
      <xdr:spPr>
        <a:xfrm>
          <a:off x="14401800" y="300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131717</xdr:rowOff>
    </xdr:from>
    <xdr:to>
      <xdr:col>20</xdr:col>
      <xdr:colOff>209550</xdr:colOff>
      <xdr:row>17</xdr:row>
      <xdr:rowOff>61867</xdr:rowOff>
    </xdr:to>
    <xdr:sp macro="" textlink="">
      <xdr:nvSpPr>
        <xdr:cNvPr id="150" name="円/楕円 149"/>
        <xdr:cNvSpPr/>
      </xdr:nvSpPr>
      <xdr:spPr>
        <a:xfrm>
          <a:off x="138430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46644</xdr:rowOff>
    </xdr:from>
    <xdr:ext cx="762000" cy="259045"/>
    <xdr:sp macro="" textlink="">
      <xdr:nvSpPr>
        <xdr:cNvPr id="151" name="テキスト ボックス 150"/>
        <xdr:cNvSpPr txBox="1"/>
      </xdr:nvSpPr>
      <xdr:spPr>
        <a:xfrm>
          <a:off x="13512800" y="296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33746</xdr:rowOff>
    </xdr:from>
    <xdr:to>
      <xdr:col>19</xdr:col>
      <xdr:colOff>6350</xdr:colOff>
      <xdr:row>16</xdr:row>
      <xdr:rowOff>135346</xdr:rowOff>
    </xdr:to>
    <xdr:sp macro="" textlink="">
      <xdr:nvSpPr>
        <xdr:cNvPr id="152" name="円/楕円 151"/>
        <xdr:cNvSpPr/>
      </xdr:nvSpPr>
      <xdr:spPr>
        <a:xfrm>
          <a:off x="12954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120123</xdr:rowOff>
    </xdr:from>
    <xdr:ext cx="762000" cy="259045"/>
    <xdr:sp macro="" textlink="">
      <xdr:nvSpPr>
        <xdr:cNvPr id="153" name="テキスト ボックス 152"/>
        <xdr:cNvSpPr txBox="1"/>
      </xdr:nvSpPr>
      <xdr:spPr>
        <a:xfrm>
          <a:off x="12623800" y="286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latin typeface="+mn-lt"/>
              <a:ea typeface="+mn-ea"/>
              <a:cs typeface="+mn-cs"/>
            </a:rPr>
            <a:t> </a:t>
          </a:r>
          <a:r>
            <a:rPr kumimoji="1" lang="ja-JP" altLang="ja-JP" sz="1100">
              <a:solidFill>
                <a:schemeClr val="dk1"/>
              </a:solidFill>
              <a:latin typeface="+mn-lt"/>
              <a:ea typeface="+mn-ea"/>
              <a:cs typeface="+mn-cs"/>
            </a:rPr>
            <a:t>　臨時福祉給付金、子育て世帯臨時特例給付金等の皆増が</a:t>
          </a:r>
          <a:r>
            <a:rPr kumimoji="1" lang="ja-JP" altLang="en-US" sz="1100">
              <a:solidFill>
                <a:schemeClr val="dk1"/>
              </a:solidFill>
              <a:latin typeface="+mn-lt"/>
              <a:ea typeface="+mn-ea"/>
              <a:cs typeface="+mn-cs"/>
            </a:rPr>
            <a:t>あったが、</a:t>
          </a:r>
          <a:r>
            <a:rPr kumimoji="1" lang="ja-JP" altLang="ja-JP" sz="1100">
              <a:solidFill>
                <a:schemeClr val="dk1"/>
              </a:solidFill>
              <a:latin typeface="+mn-lt"/>
              <a:ea typeface="+mn-ea"/>
              <a:cs typeface="+mn-cs"/>
            </a:rPr>
            <a:t>障がい者福祉事業においては扶助費の大幅な減額があり、昨年度よりも０．</a:t>
          </a:r>
          <a:r>
            <a:rPr kumimoji="1" lang="ja-JP" altLang="en-US" sz="1100">
              <a:solidFill>
                <a:schemeClr val="dk1"/>
              </a:solidFill>
              <a:latin typeface="+mn-lt"/>
              <a:ea typeface="+mn-ea"/>
              <a:cs typeface="+mn-cs"/>
            </a:rPr>
            <a:t>４</a:t>
          </a:r>
          <a:r>
            <a:rPr kumimoji="1" lang="ja-JP" altLang="ja-JP" sz="1100">
              <a:solidFill>
                <a:schemeClr val="dk1"/>
              </a:solidFill>
              <a:latin typeface="+mn-lt"/>
              <a:ea typeface="+mn-ea"/>
              <a:cs typeface="+mn-cs"/>
            </a:rPr>
            <a:t>ポイント減少し</a:t>
          </a:r>
          <a:r>
            <a:rPr kumimoji="1" lang="ja-JP" altLang="en-US" sz="1100">
              <a:solidFill>
                <a:schemeClr val="dk1"/>
              </a:solidFill>
              <a:latin typeface="+mn-lt"/>
              <a:ea typeface="+mn-ea"/>
              <a:cs typeface="+mn-cs"/>
            </a:rPr>
            <a:t>ている。しかしながら、</a:t>
          </a:r>
          <a:r>
            <a:rPr kumimoji="1" lang="ja-JP" altLang="ja-JP" sz="1100">
              <a:solidFill>
                <a:schemeClr val="dk1"/>
              </a:solidFill>
              <a:latin typeface="+mn-lt"/>
              <a:ea typeface="+mn-ea"/>
              <a:cs typeface="+mn-cs"/>
            </a:rPr>
            <a:t>類似団体平均</a:t>
          </a:r>
          <a:r>
            <a:rPr kumimoji="1" lang="ja-JP" altLang="en-US" sz="1100">
              <a:solidFill>
                <a:schemeClr val="dk1"/>
              </a:solidFill>
              <a:latin typeface="+mn-lt"/>
              <a:ea typeface="+mn-ea"/>
              <a:cs typeface="+mn-cs"/>
            </a:rPr>
            <a:t>と比較すると</a:t>
          </a:r>
          <a:r>
            <a:rPr kumimoji="1" lang="ja-JP" altLang="ja-JP" sz="1100">
              <a:solidFill>
                <a:schemeClr val="dk1"/>
              </a:solidFill>
              <a:latin typeface="+mn-lt"/>
              <a:ea typeface="+mn-ea"/>
              <a:cs typeface="+mn-cs"/>
            </a:rPr>
            <a:t>４．</a:t>
          </a:r>
          <a:r>
            <a:rPr kumimoji="1" lang="ja-JP" altLang="en-US" sz="1100">
              <a:solidFill>
                <a:schemeClr val="dk1"/>
              </a:solidFill>
              <a:latin typeface="+mn-lt"/>
              <a:ea typeface="+mn-ea"/>
              <a:cs typeface="+mn-cs"/>
            </a:rPr>
            <a:t>３</a:t>
          </a:r>
          <a:r>
            <a:rPr kumimoji="1" lang="ja-JP" altLang="ja-JP" sz="1100">
              <a:solidFill>
                <a:schemeClr val="dk1"/>
              </a:solidFill>
              <a:latin typeface="+mn-lt"/>
              <a:ea typeface="+mn-ea"/>
              <a:cs typeface="+mn-cs"/>
            </a:rPr>
            <a:t>ポイント上回る結果となっている。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今後も増加が見込まれる扶助費であるが、引き続き各種手当等の十分な精査をより一層強化していくことで、必要最低限の支出となるように経費抑制を図っていく。</a:t>
          </a:r>
          <a:endParaRPr lang="ja-JP" altLang="ja-JP" sz="1400"/>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94343</xdr:rowOff>
    </xdr:from>
    <xdr:to>
      <xdr:col>7</xdr:col>
      <xdr:colOff>15875</xdr:colOff>
      <xdr:row>60</xdr:row>
      <xdr:rowOff>159657</xdr:rowOff>
    </xdr:to>
    <xdr:cxnSp macro="">
      <xdr:nvCxnSpPr>
        <xdr:cNvPr id="188" name="直線コネクタ 187"/>
        <xdr:cNvCxnSpPr/>
      </xdr:nvCxnSpPr>
      <xdr:spPr>
        <a:xfrm flipV="1">
          <a:off x="3987800" y="103813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9"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12700</xdr:rowOff>
    </xdr:from>
    <xdr:to>
      <xdr:col>5</xdr:col>
      <xdr:colOff>549275</xdr:colOff>
      <xdr:row>60</xdr:row>
      <xdr:rowOff>159657</xdr:rowOff>
    </xdr:to>
    <xdr:cxnSp macro="">
      <xdr:nvCxnSpPr>
        <xdr:cNvPr id="191" name="直線コネクタ 190"/>
        <xdr:cNvCxnSpPr/>
      </xdr:nvCxnSpPr>
      <xdr:spPr>
        <a:xfrm>
          <a:off x="3098800" y="102997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127000</xdr:rowOff>
    </xdr:from>
    <xdr:to>
      <xdr:col>4</xdr:col>
      <xdr:colOff>346075</xdr:colOff>
      <xdr:row>60</xdr:row>
      <xdr:rowOff>12700</xdr:rowOff>
    </xdr:to>
    <xdr:cxnSp macro="">
      <xdr:nvCxnSpPr>
        <xdr:cNvPr id="194" name="直線コネクタ 193"/>
        <xdr:cNvCxnSpPr/>
      </xdr:nvCxnSpPr>
      <xdr:spPr>
        <a:xfrm>
          <a:off x="2209800" y="10071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6" name="テキスト ボックス 19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29028</xdr:rowOff>
    </xdr:from>
    <xdr:to>
      <xdr:col>3</xdr:col>
      <xdr:colOff>142875</xdr:colOff>
      <xdr:row>58</xdr:row>
      <xdr:rowOff>127000</xdr:rowOff>
    </xdr:to>
    <xdr:cxnSp macro="">
      <xdr:nvCxnSpPr>
        <xdr:cNvPr id="197" name="直線コネクタ 196"/>
        <xdr:cNvCxnSpPr/>
      </xdr:nvCxnSpPr>
      <xdr:spPr>
        <a:xfrm>
          <a:off x="1320800" y="99731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199" name="テキスト ボックス 198"/>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60</xdr:row>
      <xdr:rowOff>43543</xdr:rowOff>
    </xdr:from>
    <xdr:to>
      <xdr:col>7</xdr:col>
      <xdr:colOff>66675</xdr:colOff>
      <xdr:row>60</xdr:row>
      <xdr:rowOff>145143</xdr:rowOff>
    </xdr:to>
    <xdr:sp macro="" textlink="">
      <xdr:nvSpPr>
        <xdr:cNvPr id="207" name="円/楕円 206"/>
        <xdr:cNvSpPr/>
      </xdr:nvSpPr>
      <xdr:spPr>
        <a:xfrm>
          <a:off x="4775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15620</xdr:rowOff>
    </xdr:from>
    <xdr:ext cx="762000" cy="259045"/>
    <xdr:sp macro="" textlink="">
      <xdr:nvSpPr>
        <xdr:cNvPr id="208" name="扶助費該当値テキスト"/>
        <xdr:cNvSpPr txBox="1"/>
      </xdr:nvSpPr>
      <xdr:spPr>
        <a:xfrm>
          <a:off x="49149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108857</xdr:rowOff>
    </xdr:from>
    <xdr:to>
      <xdr:col>5</xdr:col>
      <xdr:colOff>600075</xdr:colOff>
      <xdr:row>61</xdr:row>
      <xdr:rowOff>39007</xdr:rowOff>
    </xdr:to>
    <xdr:sp macro="" textlink="">
      <xdr:nvSpPr>
        <xdr:cNvPr id="209" name="円/楕円 208"/>
        <xdr:cNvSpPr/>
      </xdr:nvSpPr>
      <xdr:spPr>
        <a:xfrm>
          <a:off x="3937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23784</xdr:rowOff>
    </xdr:from>
    <xdr:ext cx="736600" cy="259045"/>
    <xdr:sp macro="" textlink="">
      <xdr:nvSpPr>
        <xdr:cNvPr id="210" name="テキスト ボックス 209"/>
        <xdr:cNvSpPr txBox="1"/>
      </xdr:nvSpPr>
      <xdr:spPr>
        <a:xfrm>
          <a:off x="3606800" y="1048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133350</xdr:rowOff>
    </xdr:from>
    <xdr:to>
      <xdr:col>4</xdr:col>
      <xdr:colOff>396875</xdr:colOff>
      <xdr:row>60</xdr:row>
      <xdr:rowOff>63500</xdr:rowOff>
    </xdr:to>
    <xdr:sp macro="" textlink="">
      <xdr:nvSpPr>
        <xdr:cNvPr id="211" name="円/楕円 210"/>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48277</xdr:rowOff>
    </xdr:from>
    <xdr:ext cx="762000" cy="259045"/>
    <xdr:sp macro="" textlink="">
      <xdr:nvSpPr>
        <xdr:cNvPr id="212" name="テキスト ボックス 211"/>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76200</xdr:rowOff>
    </xdr:from>
    <xdr:to>
      <xdr:col>3</xdr:col>
      <xdr:colOff>193675</xdr:colOff>
      <xdr:row>59</xdr:row>
      <xdr:rowOff>6350</xdr:rowOff>
    </xdr:to>
    <xdr:sp macro="" textlink="">
      <xdr:nvSpPr>
        <xdr:cNvPr id="213" name="円/楕円 212"/>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162577</xdr:rowOff>
    </xdr:from>
    <xdr:ext cx="762000" cy="259045"/>
    <xdr:sp macro="" textlink="">
      <xdr:nvSpPr>
        <xdr:cNvPr id="214" name="テキスト ボックス 213"/>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149678</xdr:rowOff>
    </xdr:from>
    <xdr:to>
      <xdr:col>1</xdr:col>
      <xdr:colOff>676275</xdr:colOff>
      <xdr:row>58</xdr:row>
      <xdr:rowOff>79828</xdr:rowOff>
    </xdr:to>
    <xdr:sp macro="" textlink="">
      <xdr:nvSpPr>
        <xdr:cNvPr id="215" name="円/楕円 214"/>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64605</xdr:rowOff>
    </xdr:from>
    <xdr:ext cx="762000" cy="259045"/>
    <xdr:sp macro="" textlink="">
      <xdr:nvSpPr>
        <xdr:cNvPr id="216" name="テキスト ボックス 215"/>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その他に係る経常収支比率は、類似団体平均を下</a:t>
          </a:r>
          <a:r>
            <a:rPr kumimoji="1" lang="ja-JP" altLang="en-US" sz="1100">
              <a:solidFill>
                <a:schemeClr val="dk1"/>
              </a:solidFill>
              <a:latin typeface="+mn-lt"/>
              <a:ea typeface="+mn-ea"/>
              <a:cs typeface="+mn-cs"/>
            </a:rPr>
            <a:t>回る</a:t>
          </a:r>
          <a:r>
            <a:rPr kumimoji="1" lang="ja-JP" altLang="ja-JP" sz="1100">
              <a:solidFill>
                <a:schemeClr val="dk1"/>
              </a:solidFill>
              <a:latin typeface="+mn-lt"/>
              <a:ea typeface="+mn-ea"/>
              <a:cs typeface="+mn-cs"/>
            </a:rPr>
            <a:t>１</a:t>
          </a:r>
          <a:r>
            <a:rPr kumimoji="1" lang="ja-JP" altLang="en-US" sz="1100">
              <a:solidFill>
                <a:schemeClr val="dk1"/>
              </a:solidFill>
              <a:latin typeface="+mn-lt"/>
              <a:ea typeface="+mn-ea"/>
              <a:cs typeface="+mn-cs"/>
            </a:rPr>
            <a:t>３</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２</a:t>
          </a:r>
          <a:r>
            <a:rPr kumimoji="1" lang="ja-JP" altLang="ja-JP" sz="1100">
              <a:solidFill>
                <a:schemeClr val="dk1"/>
              </a:solidFill>
              <a:latin typeface="+mn-lt"/>
              <a:ea typeface="+mn-ea"/>
              <a:cs typeface="+mn-cs"/>
            </a:rPr>
            <a:t>ポイントで、対前年度比０．</a:t>
          </a:r>
          <a:r>
            <a:rPr kumimoji="1" lang="ja-JP" altLang="en-US" sz="1100">
              <a:solidFill>
                <a:schemeClr val="dk1"/>
              </a:solidFill>
              <a:latin typeface="+mn-lt"/>
              <a:ea typeface="+mn-ea"/>
              <a:cs typeface="+mn-cs"/>
            </a:rPr>
            <a:t>７</a:t>
          </a:r>
          <a:r>
            <a:rPr kumimoji="1" lang="ja-JP" altLang="ja-JP" sz="1100">
              <a:solidFill>
                <a:schemeClr val="dk1"/>
              </a:solidFill>
              <a:latin typeface="+mn-lt"/>
              <a:ea typeface="+mn-ea"/>
              <a:cs typeface="+mn-cs"/>
            </a:rPr>
            <a:t>ポイントの</a:t>
          </a:r>
          <a:r>
            <a:rPr kumimoji="1" lang="ja-JP" altLang="en-US" sz="1100">
              <a:solidFill>
                <a:schemeClr val="dk1"/>
              </a:solidFill>
              <a:latin typeface="+mn-lt"/>
              <a:ea typeface="+mn-ea"/>
              <a:cs typeface="+mn-cs"/>
            </a:rPr>
            <a:t>増</a:t>
          </a:r>
          <a:r>
            <a:rPr kumimoji="1" lang="ja-JP" altLang="ja-JP" sz="1100">
              <a:solidFill>
                <a:schemeClr val="dk1"/>
              </a:solidFill>
              <a:latin typeface="+mn-lt"/>
              <a:ea typeface="+mn-ea"/>
              <a:cs typeface="+mn-cs"/>
            </a:rPr>
            <a:t>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要因の一つとしては、特別会計繰出金の増加であり、国民健康保険事業会計においては、保険給付費の増によって繰出金が増加傾向にある。今後も特別会計における医療費の動向等に注視しつつ、適正な保険税賦課と徴収強化を実施し、一般会計からの繰出金の抑制を図りたい。</a:t>
          </a:r>
          <a:endParaRPr lang="ja-JP" altLang="ja-JP" sz="1400"/>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56</xdr:row>
      <xdr:rowOff>159004</xdr:rowOff>
    </xdr:to>
    <xdr:cxnSp macro="">
      <xdr:nvCxnSpPr>
        <xdr:cNvPr id="246" name="直線コネクタ 245"/>
        <xdr:cNvCxnSpPr/>
      </xdr:nvCxnSpPr>
      <xdr:spPr>
        <a:xfrm>
          <a:off x="15671800" y="97282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148861</xdr:rowOff>
    </xdr:from>
    <xdr:ext cx="762000" cy="259045"/>
    <xdr:sp macro="" textlink="">
      <xdr:nvSpPr>
        <xdr:cNvPr id="247" name="その他平均値テキスト"/>
        <xdr:cNvSpPr txBox="1"/>
      </xdr:nvSpPr>
      <xdr:spPr>
        <a:xfrm>
          <a:off x="16598900" y="9750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154432</xdr:rowOff>
    </xdr:to>
    <xdr:cxnSp macro="">
      <xdr:nvCxnSpPr>
        <xdr:cNvPr id="249" name="直線コネクタ 248"/>
        <xdr:cNvCxnSpPr/>
      </xdr:nvCxnSpPr>
      <xdr:spPr>
        <a:xfrm flipV="1">
          <a:off x="14782800" y="9728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51" name="テキスト ボックス 25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145288</xdr:rowOff>
    </xdr:from>
    <xdr:to>
      <xdr:col>21</xdr:col>
      <xdr:colOff>361950</xdr:colOff>
      <xdr:row>56</xdr:row>
      <xdr:rowOff>154432</xdr:rowOff>
    </xdr:to>
    <xdr:cxnSp macro="">
      <xdr:nvCxnSpPr>
        <xdr:cNvPr id="252" name="直線コネクタ 251"/>
        <xdr:cNvCxnSpPr/>
      </xdr:nvCxnSpPr>
      <xdr:spPr>
        <a:xfrm>
          <a:off x="13893800" y="9746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4" name="テキスト ボックス 253"/>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99568</xdr:rowOff>
    </xdr:from>
    <xdr:to>
      <xdr:col>20</xdr:col>
      <xdr:colOff>158750</xdr:colOff>
      <xdr:row>56</xdr:row>
      <xdr:rowOff>145288</xdr:rowOff>
    </xdr:to>
    <xdr:cxnSp macro="">
      <xdr:nvCxnSpPr>
        <xdr:cNvPr id="255" name="直線コネクタ 254"/>
        <xdr:cNvCxnSpPr/>
      </xdr:nvCxnSpPr>
      <xdr:spPr>
        <a:xfrm>
          <a:off x="13004800" y="97007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57" name="テキスト ボックス 256"/>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65" name="円/楕円 264"/>
        <xdr:cNvSpPr/>
      </xdr:nvSpPr>
      <xdr:spPr>
        <a:xfrm>
          <a:off x="16459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124731</xdr:rowOff>
    </xdr:from>
    <xdr:ext cx="762000" cy="259045"/>
    <xdr:sp macro="" textlink="">
      <xdr:nvSpPr>
        <xdr:cNvPr id="266" name="その他該当値テキスト"/>
        <xdr:cNvSpPr txBox="1"/>
      </xdr:nvSpPr>
      <xdr:spPr>
        <a:xfrm>
          <a:off x="16598900" y="955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67" name="円/楕円 266"/>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68" name="テキスト ボックス 267"/>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103632</xdr:rowOff>
    </xdr:from>
    <xdr:to>
      <xdr:col>21</xdr:col>
      <xdr:colOff>412750</xdr:colOff>
      <xdr:row>57</xdr:row>
      <xdr:rowOff>33782</xdr:rowOff>
    </xdr:to>
    <xdr:sp macro="" textlink="">
      <xdr:nvSpPr>
        <xdr:cNvPr id="269" name="円/楕円 268"/>
        <xdr:cNvSpPr/>
      </xdr:nvSpPr>
      <xdr:spPr>
        <a:xfrm>
          <a:off x="14732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43959</xdr:rowOff>
    </xdr:from>
    <xdr:ext cx="762000" cy="259045"/>
    <xdr:sp macro="" textlink="">
      <xdr:nvSpPr>
        <xdr:cNvPr id="270" name="テキスト ボックス 269"/>
        <xdr:cNvSpPr txBox="1"/>
      </xdr:nvSpPr>
      <xdr:spPr>
        <a:xfrm>
          <a:off x="14401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94488</xdr:rowOff>
    </xdr:from>
    <xdr:to>
      <xdr:col>20</xdr:col>
      <xdr:colOff>209550</xdr:colOff>
      <xdr:row>57</xdr:row>
      <xdr:rowOff>24638</xdr:rowOff>
    </xdr:to>
    <xdr:sp macro="" textlink="">
      <xdr:nvSpPr>
        <xdr:cNvPr id="271" name="円/楕円 270"/>
        <xdr:cNvSpPr/>
      </xdr:nvSpPr>
      <xdr:spPr>
        <a:xfrm>
          <a:off x="13843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34815</xdr:rowOff>
    </xdr:from>
    <xdr:ext cx="762000" cy="259045"/>
    <xdr:sp macro="" textlink="">
      <xdr:nvSpPr>
        <xdr:cNvPr id="272" name="テキスト ボックス 271"/>
        <xdr:cNvSpPr txBox="1"/>
      </xdr:nvSpPr>
      <xdr:spPr>
        <a:xfrm>
          <a:off x="13512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48768</xdr:rowOff>
    </xdr:from>
    <xdr:to>
      <xdr:col>19</xdr:col>
      <xdr:colOff>6350</xdr:colOff>
      <xdr:row>56</xdr:row>
      <xdr:rowOff>150368</xdr:rowOff>
    </xdr:to>
    <xdr:sp macro="" textlink="">
      <xdr:nvSpPr>
        <xdr:cNvPr id="273" name="円/楕円 272"/>
        <xdr:cNvSpPr/>
      </xdr:nvSpPr>
      <xdr:spPr>
        <a:xfrm>
          <a:off x="12954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160545</xdr:rowOff>
    </xdr:from>
    <xdr:ext cx="762000" cy="259045"/>
    <xdr:sp macro="" textlink="">
      <xdr:nvSpPr>
        <xdr:cNvPr id="274" name="テキスト ボックス 273"/>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行財政改革等において、補助金については、事業効果、存続性等その必要性について十分審査し、年次的な実績主義を原則として補助金の整理合理化を実施してきた。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内容としては、消防救急無線デジタル化事業が皆減となり、また、広域消防業務負担金、青年就農給付金等</a:t>
          </a:r>
          <a:r>
            <a:rPr kumimoji="1" lang="ja-JP" altLang="ja-JP" sz="1100">
              <a:solidFill>
                <a:schemeClr val="dk1"/>
              </a:solidFill>
              <a:latin typeface="+mn-lt"/>
              <a:ea typeface="+mn-ea"/>
              <a:cs typeface="+mn-cs"/>
            </a:rPr>
            <a:t>が増え</a:t>
          </a:r>
          <a:r>
            <a:rPr kumimoji="1" lang="ja-JP" altLang="en-US" sz="1100">
              <a:solidFill>
                <a:schemeClr val="dk1"/>
              </a:solidFill>
              <a:latin typeface="+mn-lt"/>
              <a:ea typeface="+mn-ea"/>
              <a:cs typeface="+mn-cs"/>
            </a:rPr>
            <a:t>るなどした結果、前年度比０．２ポイントの増加となっている。</a:t>
          </a:r>
          <a:r>
            <a:rPr kumimoji="1" lang="ja-JP" altLang="ja-JP" sz="1100">
              <a:solidFill>
                <a:schemeClr val="dk1"/>
              </a:solidFill>
              <a:latin typeface="+mn-lt"/>
              <a:ea typeface="+mn-ea"/>
              <a:cs typeface="+mn-cs"/>
            </a:rPr>
            <a:t>類似団体平均より３．</a:t>
          </a:r>
          <a:r>
            <a:rPr kumimoji="1" lang="ja-JP" altLang="en-US" sz="1100">
              <a:solidFill>
                <a:schemeClr val="dk1"/>
              </a:solidFill>
              <a:latin typeface="+mn-lt"/>
              <a:ea typeface="+mn-ea"/>
              <a:cs typeface="+mn-cs"/>
            </a:rPr>
            <a:t>１</a:t>
          </a:r>
          <a:r>
            <a:rPr kumimoji="1" lang="ja-JP" altLang="ja-JP" sz="1100">
              <a:solidFill>
                <a:schemeClr val="dk1"/>
              </a:solidFill>
              <a:latin typeface="+mn-lt"/>
              <a:ea typeface="+mn-ea"/>
              <a:cs typeface="+mn-cs"/>
            </a:rPr>
            <a:t>ポイント下回っているが、今後も引き続き適正な水準を維持するよう努める。</a:t>
          </a:r>
          <a:endParaRPr kumimoji="1" lang="en-US"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xdr:rowOff>
    </xdr:from>
    <xdr:to>
      <xdr:col>24</xdr:col>
      <xdr:colOff>31750</xdr:colOff>
      <xdr:row>36</xdr:row>
      <xdr:rowOff>21844</xdr:rowOff>
    </xdr:to>
    <xdr:cxnSp macro="">
      <xdr:nvCxnSpPr>
        <xdr:cNvPr id="304" name="直線コネクタ 303"/>
        <xdr:cNvCxnSpPr/>
      </xdr:nvCxnSpPr>
      <xdr:spPr>
        <a:xfrm>
          <a:off x="15671800" y="61849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5"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xdr:rowOff>
    </xdr:from>
    <xdr:to>
      <xdr:col>22</xdr:col>
      <xdr:colOff>565150</xdr:colOff>
      <xdr:row>36</xdr:row>
      <xdr:rowOff>12700</xdr:rowOff>
    </xdr:to>
    <xdr:cxnSp macro="">
      <xdr:nvCxnSpPr>
        <xdr:cNvPr id="307" name="直線コネクタ 306"/>
        <xdr:cNvCxnSpPr/>
      </xdr:nvCxnSpPr>
      <xdr:spPr>
        <a:xfrm>
          <a:off x="14782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9" name="テキスト ボックス 308"/>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156718</xdr:rowOff>
    </xdr:from>
    <xdr:to>
      <xdr:col>21</xdr:col>
      <xdr:colOff>361950</xdr:colOff>
      <xdr:row>36</xdr:row>
      <xdr:rowOff>8128</xdr:rowOff>
    </xdr:to>
    <xdr:cxnSp macro="">
      <xdr:nvCxnSpPr>
        <xdr:cNvPr id="310" name="直線コネクタ 309"/>
        <xdr:cNvCxnSpPr/>
      </xdr:nvCxnSpPr>
      <xdr:spPr>
        <a:xfrm>
          <a:off x="13893800" y="6157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12" name="テキスト ボックス 311"/>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156718</xdr:rowOff>
    </xdr:from>
    <xdr:to>
      <xdr:col>20</xdr:col>
      <xdr:colOff>158750</xdr:colOff>
      <xdr:row>35</xdr:row>
      <xdr:rowOff>170434</xdr:rowOff>
    </xdr:to>
    <xdr:cxnSp macro="">
      <xdr:nvCxnSpPr>
        <xdr:cNvPr id="313" name="直線コネクタ 312"/>
        <xdr:cNvCxnSpPr/>
      </xdr:nvCxnSpPr>
      <xdr:spPr>
        <a:xfrm flipV="1">
          <a:off x="13004800" y="61574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15" name="テキスト ボックス 314"/>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6" name="フローチャート :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7" name="テキスト ボックス 31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142494</xdr:rowOff>
    </xdr:from>
    <xdr:to>
      <xdr:col>24</xdr:col>
      <xdr:colOff>82550</xdr:colOff>
      <xdr:row>36</xdr:row>
      <xdr:rowOff>72644</xdr:rowOff>
    </xdr:to>
    <xdr:sp macro="" textlink="">
      <xdr:nvSpPr>
        <xdr:cNvPr id="323" name="円/楕円 322"/>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159021</xdr:rowOff>
    </xdr:from>
    <xdr:ext cx="762000" cy="259045"/>
    <xdr:sp macro="" textlink="">
      <xdr:nvSpPr>
        <xdr:cNvPr id="324"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25" name="円/楕円 324"/>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26" name="テキスト ボックス 325"/>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128778</xdr:rowOff>
    </xdr:from>
    <xdr:to>
      <xdr:col>21</xdr:col>
      <xdr:colOff>412750</xdr:colOff>
      <xdr:row>36</xdr:row>
      <xdr:rowOff>58928</xdr:rowOff>
    </xdr:to>
    <xdr:sp macro="" textlink="">
      <xdr:nvSpPr>
        <xdr:cNvPr id="327" name="円/楕円 326"/>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69105</xdr:rowOff>
    </xdr:from>
    <xdr:ext cx="762000" cy="259045"/>
    <xdr:sp macro="" textlink="">
      <xdr:nvSpPr>
        <xdr:cNvPr id="328" name="テキスト ボックス 327"/>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105918</xdr:rowOff>
    </xdr:from>
    <xdr:to>
      <xdr:col>20</xdr:col>
      <xdr:colOff>209550</xdr:colOff>
      <xdr:row>36</xdr:row>
      <xdr:rowOff>36068</xdr:rowOff>
    </xdr:to>
    <xdr:sp macro="" textlink="">
      <xdr:nvSpPr>
        <xdr:cNvPr id="329" name="円/楕円 328"/>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46245</xdr:rowOff>
    </xdr:from>
    <xdr:ext cx="762000" cy="259045"/>
    <xdr:sp macro="" textlink="">
      <xdr:nvSpPr>
        <xdr:cNvPr id="330" name="テキスト ボックス 329"/>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119634</xdr:rowOff>
    </xdr:from>
    <xdr:to>
      <xdr:col>19</xdr:col>
      <xdr:colOff>6350</xdr:colOff>
      <xdr:row>36</xdr:row>
      <xdr:rowOff>49784</xdr:rowOff>
    </xdr:to>
    <xdr:sp macro="" textlink="">
      <xdr:nvSpPr>
        <xdr:cNvPr id="331" name="円/楕円 330"/>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59961</xdr:rowOff>
    </xdr:from>
    <xdr:ext cx="762000" cy="259045"/>
    <xdr:sp macro="" textlink="">
      <xdr:nvSpPr>
        <xdr:cNvPr id="332" name="テキスト ボックス 331"/>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地方債残額が低い水準を維持していることに伴う償還額の減、及び新規地方債発行について限度額を５億円と設定して抑制するなど、公債費負担の適正化に努めてきた結果、類似団体平均、宮崎県平均を下回る結果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今後とも、緊急度、住民のニーズを的確に把握した投資的事業の選択に努め、現在の水準を維持するよう努める。</a:t>
          </a:r>
          <a:endParaRPr lang="ja-JP" altLang="ja-JP" sz="1400"/>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76</xdr:row>
      <xdr:rowOff>49276</xdr:rowOff>
    </xdr:to>
    <xdr:cxnSp macro="">
      <xdr:nvCxnSpPr>
        <xdr:cNvPr id="362" name="直線コネクタ 361"/>
        <xdr:cNvCxnSpPr/>
      </xdr:nvCxnSpPr>
      <xdr:spPr>
        <a:xfrm>
          <a:off x="3987800" y="130657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96283</xdr:rowOff>
    </xdr:from>
    <xdr:ext cx="762000" cy="259045"/>
    <xdr:sp macro="" textlink="">
      <xdr:nvSpPr>
        <xdr:cNvPr id="363" name="公債費平均値テキスト"/>
        <xdr:cNvSpPr txBox="1"/>
      </xdr:nvSpPr>
      <xdr:spPr>
        <a:xfrm>
          <a:off x="4914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35561</xdr:rowOff>
    </xdr:from>
    <xdr:to>
      <xdr:col>5</xdr:col>
      <xdr:colOff>549275</xdr:colOff>
      <xdr:row>76</xdr:row>
      <xdr:rowOff>85852</xdr:rowOff>
    </xdr:to>
    <xdr:cxnSp macro="">
      <xdr:nvCxnSpPr>
        <xdr:cNvPr id="365" name="直線コネクタ 364"/>
        <xdr:cNvCxnSpPr/>
      </xdr:nvCxnSpPr>
      <xdr:spPr>
        <a:xfrm flipV="1">
          <a:off x="3098800" y="130657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7" name="テキスト ボックス 366"/>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85852</xdr:rowOff>
    </xdr:from>
    <xdr:to>
      <xdr:col>4</xdr:col>
      <xdr:colOff>346075</xdr:colOff>
      <xdr:row>76</xdr:row>
      <xdr:rowOff>154432</xdr:rowOff>
    </xdr:to>
    <xdr:cxnSp macro="">
      <xdr:nvCxnSpPr>
        <xdr:cNvPr id="368" name="直線コネクタ 367"/>
        <xdr:cNvCxnSpPr/>
      </xdr:nvCxnSpPr>
      <xdr:spPr>
        <a:xfrm flipV="1">
          <a:off x="2209800" y="131160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70" name="テキスト ボックス 369"/>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154432</xdr:rowOff>
    </xdr:from>
    <xdr:to>
      <xdr:col>3</xdr:col>
      <xdr:colOff>142875</xdr:colOff>
      <xdr:row>77</xdr:row>
      <xdr:rowOff>1270</xdr:rowOff>
    </xdr:to>
    <xdr:cxnSp macro="">
      <xdr:nvCxnSpPr>
        <xdr:cNvPr id="371" name="直線コネクタ 370"/>
        <xdr:cNvCxnSpPr/>
      </xdr:nvCxnSpPr>
      <xdr:spPr>
        <a:xfrm flipV="1">
          <a:off x="1320800" y="13184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3" name="テキスト ボックス 372"/>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4" name="フローチャート : 判断 373"/>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43705</xdr:rowOff>
    </xdr:from>
    <xdr:ext cx="762000" cy="259045"/>
    <xdr:sp macro="" textlink="">
      <xdr:nvSpPr>
        <xdr:cNvPr id="375" name="テキスト ボックス 374"/>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169926</xdr:rowOff>
    </xdr:from>
    <xdr:to>
      <xdr:col>7</xdr:col>
      <xdr:colOff>66675</xdr:colOff>
      <xdr:row>76</xdr:row>
      <xdr:rowOff>100076</xdr:rowOff>
    </xdr:to>
    <xdr:sp macro="" textlink="">
      <xdr:nvSpPr>
        <xdr:cNvPr id="381" name="円/楕円 380"/>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15003</xdr:rowOff>
    </xdr:from>
    <xdr:ext cx="762000" cy="259045"/>
    <xdr:sp macro="" textlink="">
      <xdr:nvSpPr>
        <xdr:cNvPr id="382" name="公債費該当値テキスト"/>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156211</xdr:rowOff>
    </xdr:from>
    <xdr:to>
      <xdr:col>5</xdr:col>
      <xdr:colOff>600075</xdr:colOff>
      <xdr:row>76</xdr:row>
      <xdr:rowOff>86361</xdr:rowOff>
    </xdr:to>
    <xdr:sp macro="" textlink="">
      <xdr:nvSpPr>
        <xdr:cNvPr id="383" name="円/楕円 382"/>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84" name="テキスト ボックス 383"/>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35052</xdr:rowOff>
    </xdr:from>
    <xdr:to>
      <xdr:col>4</xdr:col>
      <xdr:colOff>396875</xdr:colOff>
      <xdr:row>76</xdr:row>
      <xdr:rowOff>136652</xdr:rowOff>
    </xdr:to>
    <xdr:sp macro="" textlink="">
      <xdr:nvSpPr>
        <xdr:cNvPr id="385" name="円/楕円 384"/>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146829</xdr:rowOff>
    </xdr:from>
    <xdr:ext cx="762000" cy="259045"/>
    <xdr:sp macro="" textlink="">
      <xdr:nvSpPr>
        <xdr:cNvPr id="386" name="テキスト ボックス 385"/>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103632</xdr:rowOff>
    </xdr:from>
    <xdr:to>
      <xdr:col>3</xdr:col>
      <xdr:colOff>193675</xdr:colOff>
      <xdr:row>77</xdr:row>
      <xdr:rowOff>33782</xdr:rowOff>
    </xdr:to>
    <xdr:sp macro="" textlink="">
      <xdr:nvSpPr>
        <xdr:cNvPr id="387" name="円/楕円 386"/>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88" name="テキスト ボックス 387"/>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89" name="円/楕円 388"/>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90" name="テキスト ボックス 389"/>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公債費以外の経常収支比率は、類似団体平均から</a:t>
          </a:r>
          <a:r>
            <a:rPr kumimoji="1" lang="ja-JP" altLang="en-US" sz="1100">
              <a:solidFill>
                <a:schemeClr val="dk1"/>
              </a:solidFill>
              <a:latin typeface="+mn-lt"/>
              <a:ea typeface="+mn-ea"/>
              <a:cs typeface="+mn-cs"/>
            </a:rPr>
            <a:t>５</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０</a:t>
          </a:r>
          <a:r>
            <a:rPr kumimoji="1" lang="ja-JP" altLang="ja-JP" sz="1100">
              <a:solidFill>
                <a:schemeClr val="dk1"/>
              </a:solidFill>
              <a:latin typeface="+mn-lt"/>
              <a:ea typeface="+mn-ea"/>
              <a:cs typeface="+mn-cs"/>
            </a:rPr>
            <a:t>ポイント上回っている。職員の新陳代謝及び退職者の不補充等による定員管理により人件費の減少はあるものの、全体的な経常経費は増加傾向にある。中でも扶助費の伸び幅は依然として大きく、今後も大きな負担となることが予想さ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今後も行財政改革に取り組み、行政運営の効率化、行政サービスの向上のため、さまざまな施策の展開を図りたい。</a:t>
          </a:r>
          <a:endParaRPr lang="ja-JP" altLang="ja-JP" sz="1400"/>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69850</xdr:rowOff>
    </xdr:from>
    <xdr:to>
      <xdr:col>24</xdr:col>
      <xdr:colOff>31750</xdr:colOff>
      <xdr:row>78</xdr:row>
      <xdr:rowOff>146050</xdr:rowOff>
    </xdr:to>
    <xdr:cxnSp macro="">
      <xdr:nvCxnSpPr>
        <xdr:cNvPr id="423" name="直線コネクタ 422"/>
        <xdr:cNvCxnSpPr/>
      </xdr:nvCxnSpPr>
      <xdr:spPr>
        <a:xfrm>
          <a:off x="15671800" y="134429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4"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69850</xdr:rowOff>
    </xdr:from>
    <xdr:to>
      <xdr:col>22</xdr:col>
      <xdr:colOff>565150</xdr:colOff>
      <xdr:row>78</xdr:row>
      <xdr:rowOff>73661</xdr:rowOff>
    </xdr:to>
    <xdr:cxnSp macro="">
      <xdr:nvCxnSpPr>
        <xdr:cNvPr id="426" name="直線コネクタ 425"/>
        <xdr:cNvCxnSpPr/>
      </xdr:nvCxnSpPr>
      <xdr:spPr>
        <a:xfrm flipV="1">
          <a:off x="14782800" y="13442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138447</xdr:rowOff>
    </xdr:from>
    <xdr:ext cx="736600" cy="259045"/>
    <xdr:sp macro="" textlink="">
      <xdr:nvSpPr>
        <xdr:cNvPr id="428" name="テキスト ボックス 427"/>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xdr:rowOff>
    </xdr:from>
    <xdr:to>
      <xdr:col>21</xdr:col>
      <xdr:colOff>361950</xdr:colOff>
      <xdr:row>78</xdr:row>
      <xdr:rowOff>73661</xdr:rowOff>
    </xdr:to>
    <xdr:cxnSp macro="">
      <xdr:nvCxnSpPr>
        <xdr:cNvPr id="429" name="直線コネクタ 428"/>
        <xdr:cNvCxnSpPr/>
      </xdr:nvCxnSpPr>
      <xdr:spPr>
        <a:xfrm>
          <a:off x="13893800" y="133743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31" name="テキスト ボックス 43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73661</xdr:rowOff>
    </xdr:from>
    <xdr:to>
      <xdr:col>20</xdr:col>
      <xdr:colOff>158750</xdr:colOff>
      <xdr:row>78</xdr:row>
      <xdr:rowOff>1270</xdr:rowOff>
    </xdr:to>
    <xdr:cxnSp macro="">
      <xdr:nvCxnSpPr>
        <xdr:cNvPr id="432" name="直線コネクタ 431"/>
        <xdr:cNvCxnSpPr/>
      </xdr:nvCxnSpPr>
      <xdr:spPr>
        <a:xfrm>
          <a:off x="13004800" y="1327531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34" name="テキスト ボックス 433"/>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5" name="フローチャート : 判断 434"/>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43197</xdr:rowOff>
    </xdr:from>
    <xdr:ext cx="762000" cy="259045"/>
    <xdr:sp macro="" textlink="">
      <xdr:nvSpPr>
        <xdr:cNvPr id="436" name="テキスト ボックス 435"/>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95250</xdr:rowOff>
    </xdr:from>
    <xdr:to>
      <xdr:col>24</xdr:col>
      <xdr:colOff>82550</xdr:colOff>
      <xdr:row>79</xdr:row>
      <xdr:rowOff>25400</xdr:rowOff>
    </xdr:to>
    <xdr:sp macro="" textlink="">
      <xdr:nvSpPr>
        <xdr:cNvPr id="442" name="円/楕円 441"/>
        <xdr:cNvSpPr/>
      </xdr:nvSpPr>
      <xdr:spPr>
        <a:xfrm>
          <a:off x="164592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67327</xdr:rowOff>
    </xdr:from>
    <xdr:ext cx="762000" cy="259045"/>
    <xdr:sp macro="" textlink="">
      <xdr:nvSpPr>
        <xdr:cNvPr id="443" name="公債費以外該当値テキスト"/>
        <xdr:cNvSpPr txBox="1"/>
      </xdr:nvSpPr>
      <xdr:spPr>
        <a:xfrm>
          <a:off x="165989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19050</xdr:rowOff>
    </xdr:from>
    <xdr:to>
      <xdr:col>22</xdr:col>
      <xdr:colOff>615950</xdr:colOff>
      <xdr:row>78</xdr:row>
      <xdr:rowOff>120650</xdr:rowOff>
    </xdr:to>
    <xdr:sp macro="" textlink="">
      <xdr:nvSpPr>
        <xdr:cNvPr id="444" name="円/楕円 443"/>
        <xdr:cNvSpPr/>
      </xdr:nvSpPr>
      <xdr:spPr>
        <a:xfrm>
          <a:off x="15621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105427</xdr:rowOff>
    </xdr:from>
    <xdr:ext cx="736600" cy="259045"/>
    <xdr:sp macro="" textlink="">
      <xdr:nvSpPr>
        <xdr:cNvPr id="445" name="テキスト ボックス 444"/>
        <xdr:cNvSpPr txBox="1"/>
      </xdr:nvSpPr>
      <xdr:spPr>
        <a:xfrm>
          <a:off x="15290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22861</xdr:rowOff>
    </xdr:from>
    <xdr:to>
      <xdr:col>21</xdr:col>
      <xdr:colOff>412750</xdr:colOff>
      <xdr:row>78</xdr:row>
      <xdr:rowOff>124461</xdr:rowOff>
    </xdr:to>
    <xdr:sp macro="" textlink="">
      <xdr:nvSpPr>
        <xdr:cNvPr id="446" name="円/楕円 445"/>
        <xdr:cNvSpPr/>
      </xdr:nvSpPr>
      <xdr:spPr>
        <a:xfrm>
          <a:off x="14732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109238</xdr:rowOff>
    </xdr:from>
    <xdr:ext cx="762000" cy="259045"/>
    <xdr:sp macro="" textlink="">
      <xdr:nvSpPr>
        <xdr:cNvPr id="447" name="テキスト ボックス 446"/>
        <xdr:cNvSpPr txBox="1"/>
      </xdr:nvSpPr>
      <xdr:spPr>
        <a:xfrm>
          <a:off x="14401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121920</xdr:rowOff>
    </xdr:from>
    <xdr:to>
      <xdr:col>20</xdr:col>
      <xdr:colOff>209550</xdr:colOff>
      <xdr:row>78</xdr:row>
      <xdr:rowOff>52070</xdr:rowOff>
    </xdr:to>
    <xdr:sp macro="" textlink="">
      <xdr:nvSpPr>
        <xdr:cNvPr id="448" name="円/楕円 447"/>
        <xdr:cNvSpPr/>
      </xdr:nvSpPr>
      <xdr:spPr>
        <a:xfrm>
          <a:off x="13843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36847</xdr:rowOff>
    </xdr:from>
    <xdr:ext cx="762000" cy="259045"/>
    <xdr:sp macro="" textlink="">
      <xdr:nvSpPr>
        <xdr:cNvPr id="449" name="テキスト ボックス 448"/>
        <xdr:cNvSpPr txBox="1"/>
      </xdr:nvSpPr>
      <xdr:spPr>
        <a:xfrm>
          <a:off x="13512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22861</xdr:rowOff>
    </xdr:from>
    <xdr:to>
      <xdr:col>19</xdr:col>
      <xdr:colOff>6350</xdr:colOff>
      <xdr:row>77</xdr:row>
      <xdr:rowOff>124461</xdr:rowOff>
    </xdr:to>
    <xdr:sp macro="" textlink="">
      <xdr:nvSpPr>
        <xdr:cNvPr id="450" name="円/楕円 449"/>
        <xdr:cNvSpPr/>
      </xdr:nvSpPr>
      <xdr:spPr>
        <a:xfrm>
          <a:off x="12954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109238</xdr:rowOff>
    </xdr:from>
    <xdr:ext cx="762000" cy="259045"/>
    <xdr:sp macro="" textlink="">
      <xdr:nvSpPr>
        <xdr:cNvPr id="451" name="テキスト ボックス 450"/>
        <xdr:cNvSpPr txBox="1"/>
      </xdr:nvSpPr>
      <xdr:spPr>
        <a:xfrm>
          <a:off x="12623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宮崎県門川町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40284</xdr:rowOff>
    </xdr:from>
    <xdr:to>
      <xdr:col>4</xdr:col>
      <xdr:colOff>1117600</xdr:colOff>
      <xdr:row>20</xdr:row>
      <xdr:rowOff>84252</xdr:rowOff>
    </xdr:to>
    <xdr:cxnSp macro="">
      <xdr:nvCxnSpPr>
        <xdr:cNvPr id="50" name="直線コネクタ 49"/>
        <xdr:cNvCxnSpPr/>
      </xdr:nvCxnSpPr>
      <xdr:spPr bwMode="auto">
        <a:xfrm flipV="1">
          <a:off x="5003800" y="3516909"/>
          <a:ext cx="647700" cy="43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117479</xdr:rowOff>
    </xdr:from>
    <xdr:ext cx="762000" cy="259045"/>
    <xdr:sp macro="" textlink="">
      <xdr:nvSpPr>
        <xdr:cNvPr id="51" name="人口1人当たり決算額の推移平均値テキスト130"/>
        <xdr:cNvSpPr txBox="1"/>
      </xdr:nvSpPr>
      <xdr:spPr>
        <a:xfrm>
          <a:off x="5740400" y="2908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84252</xdr:rowOff>
    </xdr:from>
    <xdr:to>
      <xdr:col>4</xdr:col>
      <xdr:colOff>469900</xdr:colOff>
      <xdr:row>20</xdr:row>
      <xdr:rowOff>100800</xdr:rowOff>
    </xdr:to>
    <xdr:cxnSp macro="">
      <xdr:nvCxnSpPr>
        <xdr:cNvPr id="53" name="直線コネクタ 52"/>
        <xdr:cNvCxnSpPr/>
      </xdr:nvCxnSpPr>
      <xdr:spPr bwMode="auto">
        <a:xfrm flipV="1">
          <a:off x="4305300" y="3560877"/>
          <a:ext cx="698500" cy="16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67251</xdr:rowOff>
    </xdr:from>
    <xdr:ext cx="736600" cy="259045"/>
    <xdr:sp macro="" textlink="">
      <xdr:nvSpPr>
        <xdr:cNvPr id="55" name="テキスト ボックス 54"/>
        <xdr:cNvSpPr txBox="1"/>
      </xdr:nvSpPr>
      <xdr:spPr>
        <a:xfrm>
          <a:off x="4622800" y="285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61620</xdr:rowOff>
    </xdr:from>
    <xdr:to>
      <xdr:col>3</xdr:col>
      <xdr:colOff>904875</xdr:colOff>
      <xdr:row>20</xdr:row>
      <xdr:rowOff>100800</xdr:rowOff>
    </xdr:to>
    <xdr:cxnSp macro="">
      <xdr:nvCxnSpPr>
        <xdr:cNvPr id="56" name="直線コネクタ 55"/>
        <xdr:cNvCxnSpPr/>
      </xdr:nvCxnSpPr>
      <xdr:spPr bwMode="auto">
        <a:xfrm>
          <a:off x="3606800" y="3538245"/>
          <a:ext cx="698500" cy="39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37406</xdr:rowOff>
    </xdr:from>
    <xdr:ext cx="762000" cy="259045"/>
    <xdr:sp macro="" textlink="">
      <xdr:nvSpPr>
        <xdr:cNvPr id="58" name="テキスト ボックス 57"/>
        <xdr:cNvSpPr txBox="1"/>
      </xdr:nvSpPr>
      <xdr:spPr>
        <a:xfrm>
          <a:off x="3924300" y="282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31115</xdr:rowOff>
    </xdr:from>
    <xdr:to>
      <xdr:col>3</xdr:col>
      <xdr:colOff>206375</xdr:colOff>
      <xdr:row>20</xdr:row>
      <xdr:rowOff>61620</xdr:rowOff>
    </xdr:to>
    <xdr:cxnSp macro="">
      <xdr:nvCxnSpPr>
        <xdr:cNvPr id="59" name="直線コネクタ 58"/>
        <xdr:cNvCxnSpPr/>
      </xdr:nvCxnSpPr>
      <xdr:spPr bwMode="auto">
        <a:xfrm>
          <a:off x="2908300" y="3507740"/>
          <a:ext cx="698500" cy="30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2468</xdr:rowOff>
    </xdr:from>
    <xdr:ext cx="762000" cy="259045"/>
    <xdr:sp macro="" textlink="">
      <xdr:nvSpPr>
        <xdr:cNvPr id="61" name="テキスト ボックス 60"/>
        <xdr:cNvSpPr txBox="1"/>
      </xdr:nvSpPr>
      <xdr:spPr>
        <a:xfrm>
          <a:off x="3225800" y="27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118377</xdr:rowOff>
    </xdr:from>
    <xdr:to>
      <xdr:col>2</xdr:col>
      <xdr:colOff>692150</xdr:colOff>
      <xdr:row>18</xdr:row>
      <xdr:rowOff>48527</xdr:rowOff>
    </xdr:to>
    <xdr:sp macro="" textlink="">
      <xdr:nvSpPr>
        <xdr:cNvPr id="62" name="フローチャート : 判断 61"/>
        <xdr:cNvSpPr/>
      </xdr:nvSpPr>
      <xdr:spPr bwMode="auto">
        <a:xfrm>
          <a:off x="2857500" y="3080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58704</xdr:rowOff>
    </xdr:from>
    <xdr:ext cx="762000" cy="259045"/>
    <xdr:sp macro="" textlink="">
      <xdr:nvSpPr>
        <xdr:cNvPr id="63" name="テキスト ボックス 62"/>
        <xdr:cNvSpPr txBox="1"/>
      </xdr:nvSpPr>
      <xdr:spPr>
        <a:xfrm>
          <a:off x="2527300" y="284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160934</xdr:rowOff>
    </xdr:from>
    <xdr:to>
      <xdr:col>5</xdr:col>
      <xdr:colOff>34925</xdr:colOff>
      <xdr:row>20</xdr:row>
      <xdr:rowOff>91084</xdr:rowOff>
    </xdr:to>
    <xdr:sp macro="" textlink="">
      <xdr:nvSpPr>
        <xdr:cNvPr id="69" name="円/楕円 68"/>
        <xdr:cNvSpPr/>
      </xdr:nvSpPr>
      <xdr:spPr bwMode="auto">
        <a:xfrm>
          <a:off x="5600700" y="3466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133011</xdr:rowOff>
    </xdr:from>
    <xdr:ext cx="762000" cy="259045"/>
    <xdr:sp macro="" textlink="">
      <xdr:nvSpPr>
        <xdr:cNvPr id="70" name="人口1人当たり決算額の推移該当値テキスト130"/>
        <xdr:cNvSpPr txBox="1"/>
      </xdr:nvSpPr>
      <xdr:spPr>
        <a:xfrm>
          <a:off x="5740400" y="343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63,078</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33452</xdr:rowOff>
    </xdr:from>
    <xdr:to>
      <xdr:col>4</xdr:col>
      <xdr:colOff>520700</xdr:colOff>
      <xdr:row>20</xdr:row>
      <xdr:rowOff>135052</xdr:rowOff>
    </xdr:to>
    <xdr:sp macro="" textlink="">
      <xdr:nvSpPr>
        <xdr:cNvPr id="71" name="円/楕円 70"/>
        <xdr:cNvSpPr/>
      </xdr:nvSpPr>
      <xdr:spPr bwMode="auto">
        <a:xfrm>
          <a:off x="4953000" y="3510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119829</xdr:rowOff>
    </xdr:from>
    <xdr:ext cx="736600" cy="259045"/>
    <xdr:sp macro="" textlink="">
      <xdr:nvSpPr>
        <xdr:cNvPr id="72" name="テキスト ボックス 71"/>
        <xdr:cNvSpPr txBox="1"/>
      </xdr:nvSpPr>
      <xdr:spPr>
        <a:xfrm>
          <a:off x="4622800" y="3596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59,616</a:t>
          </a:r>
          <a:endParaRPr kumimoji="1" lang="ja-JP" altLang="en-US" sz="1000" b="1">
            <a:solidFill>
              <a:srgbClr val="FF0000"/>
            </a:solidFill>
            <a:latin typeface="ＭＳ Ｐゴシック"/>
          </a:endParaRPr>
        </a:p>
      </xdr:txBody>
    </xdr:sp>
    <xdr:clientData/>
  </xdr:oneCellAnchor>
  <xdr:twoCellAnchor>
    <xdr:from>
      <xdr:col>3</xdr:col>
      <xdr:colOff>854075</xdr:colOff>
      <xdr:row>20</xdr:row>
      <xdr:rowOff>50000</xdr:rowOff>
    </xdr:from>
    <xdr:to>
      <xdr:col>3</xdr:col>
      <xdr:colOff>955675</xdr:colOff>
      <xdr:row>20</xdr:row>
      <xdr:rowOff>151600</xdr:rowOff>
    </xdr:to>
    <xdr:sp macro="" textlink="">
      <xdr:nvSpPr>
        <xdr:cNvPr id="73" name="円/楕円 72"/>
        <xdr:cNvSpPr/>
      </xdr:nvSpPr>
      <xdr:spPr bwMode="auto">
        <a:xfrm>
          <a:off x="4254500" y="3526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136377</xdr:rowOff>
    </xdr:from>
    <xdr:ext cx="762000" cy="259045"/>
    <xdr:sp macro="" textlink="">
      <xdr:nvSpPr>
        <xdr:cNvPr id="74" name="テキスト ボックス 73"/>
        <xdr:cNvSpPr txBox="1"/>
      </xdr:nvSpPr>
      <xdr:spPr>
        <a:xfrm>
          <a:off x="3924300" y="361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58,313</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10820</xdr:rowOff>
    </xdr:from>
    <xdr:to>
      <xdr:col>3</xdr:col>
      <xdr:colOff>257175</xdr:colOff>
      <xdr:row>20</xdr:row>
      <xdr:rowOff>112420</xdr:rowOff>
    </xdr:to>
    <xdr:sp macro="" textlink="">
      <xdr:nvSpPr>
        <xdr:cNvPr id="75" name="円/楕円 74"/>
        <xdr:cNvSpPr/>
      </xdr:nvSpPr>
      <xdr:spPr bwMode="auto">
        <a:xfrm>
          <a:off x="3556000" y="3487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97197</xdr:rowOff>
    </xdr:from>
    <xdr:ext cx="762000" cy="259045"/>
    <xdr:sp macro="" textlink="">
      <xdr:nvSpPr>
        <xdr:cNvPr id="76" name="テキスト ボックス 75"/>
        <xdr:cNvSpPr txBox="1"/>
      </xdr:nvSpPr>
      <xdr:spPr>
        <a:xfrm>
          <a:off x="3225800" y="3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61,398</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151765</xdr:rowOff>
    </xdr:from>
    <xdr:to>
      <xdr:col>2</xdr:col>
      <xdr:colOff>692150</xdr:colOff>
      <xdr:row>20</xdr:row>
      <xdr:rowOff>81915</xdr:rowOff>
    </xdr:to>
    <xdr:sp macro="" textlink="">
      <xdr:nvSpPr>
        <xdr:cNvPr id="77" name="円/楕円 76"/>
        <xdr:cNvSpPr/>
      </xdr:nvSpPr>
      <xdr:spPr bwMode="auto">
        <a:xfrm>
          <a:off x="2857500" y="3456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66692</xdr:rowOff>
    </xdr:from>
    <xdr:ext cx="762000" cy="259045"/>
    <xdr:sp macro="" textlink="">
      <xdr:nvSpPr>
        <xdr:cNvPr id="78" name="テキスト ボックス 77"/>
        <xdr:cNvSpPr txBox="1"/>
      </xdr:nvSpPr>
      <xdr:spPr>
        <a:xfrm>
          <a:off x="2527300" y="354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295135</xdr:rowOff>
    </xdr:from>
    <xdr:to>
      <xdr:col>4</xdr:col>
      <xdr:colOff>1117600</xdr:colOff>
      <xdr:row>37</xdr:row>
      <xdr:rowOff>298976</xdr:rowOff>
    </xdr:to>
    <xdr:cxnSp macro="">
      <xdr:nvCxnSpPr>
        <xdr:cNvPr id="110" name="直線コネクタ 109"/>
        <xdr:cNvCxnSpPr/>
      </xdr:nvCxnSpPr>
      <xdr:spPr bwMode="auto">
        <a:xfrm>
          <a:off x="5003800" y="7419835"/>
          <a:ext cx="647700" cy="3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145351</xdr:rowOff>
    </xdr:from>
    <xdr:ext cx="762000" cy="259045"/>
    <xdr:sp macro="" textlink="">
      <xdr:nvSpPr>
        <xdr:cNvPr id="111" name="人口1人当たり決算額の推移平均値テキスト445"/>
        <xdr:cNvSpPr txBox="1"/>
      </xdr:nvSpPr>
      <xdr:spPr>
        <a:xfrm>
          <a:off x="5740400" y="6755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242374</xdr:rowOff>
    </xdr:from>
    <xdr:to>
      <xdr:col>4</xdr:col>
      <xdr:colOff>469900</xdr:colOff>
      <xdr:row>37</xdr:row>
      <xdr:rowOff>295135</xdr:rowOff>
    </xdr:to>
    <xdr:cxnSp macro="">
      <xdr:nvCxnSpPr>
        <xdr:cNvPr id="113" name="直線コネクタ 112"/>
        <xdr:cNvCxnSpPr/>
      </xdr:nvCxnSpPr>
      <xdr:spPr bwMode="auto">
        <a:xfrm>
          <a:off x="4305300" y="7367074"/>
          <a:ext cx="698500" cy="52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8092</xdr:rowOff>
    </xdr:from>
    <xdr:ext cx="736600" cy="259045"/>
    <xdr:sp macro="" textlink="">
      <xdr:nvSpPr>
        <xdr:cNvPr id="115" name="テキスト ボックス 114"/>
        <xdr:cNvSpPr txBox="1"/>
      </xdr:nvSpPr>
      <xdr:spPr>
        <a:xfrm>
          <a:off x="4622800" y="661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144648</xdr:rowOff>
    </xdr:from>
    <xdr:to>
      <xdr:col>3</xdr:col>
      <xdr:colOff>904875</xdr:colOff>
      <xdr:row>37</xdr:row>
      <xdr:rowOff>242374</xdr:rowOff>
    </xdr:to>
    <xdr:cxnSp macro="">
      <xdr:nvCxnSpPr>
        <xdr:cNvPr id="116" name="直線コネクタ 115"/>
        <xdr:cNvCxnSpPr/>
      </xdr:nvCxnSpPr>
      <xdr:spPr bwMode="auto">
        <a:xfrm>
          <a:off x="3606800" y="7269348"/>
          <a:ext cx="698500" cy="97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315741</xdr:rowOff>
    </xdr:from>
    <xdr:ext cx="762000" cy="259045"/>
    <xdr:sp macro="" textlink="">
      <xdr:nvSpPr>
        <xdr:cNvPr id="118" name="テキスト ボックス 117"/>
        <xdr:cNvSpPr txBox="1"/>
      </xdr:nvSpPr>
      <xdr:spPr>
        <a:xfrm>
          <a:off x="39243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98151</xdr:rowOff>
    </xdr:from>
    <xdr:to>
      <xdr:col>3</xdr:col>
      <xdr:colOff>206375</xdr:colOff>
      <xdr:row>37</xdr:row>
      <xdr:rowOff>144648</xdr:rowOff>
    </xdr:to>
    <xdr:cxnSp macro="">
      <xdr:nvCxnSpPr>
        <xdr:cNvPr id="119" name="直線コネクタ 118"/>
        <xdr:cNvCxnSpPr/>
      </xdr:nvCxnSpPr>
      <xdr:spPr bwMode="auto">
        <a:xfrm>
          <a:off x="2908300" y="7222851"/>
          <a:ext cx="698500" cy="46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265678</xdr:rowOff>
    </xdr:from>
    <xdr:ext cx="762000" cy="259045"/>
    <xdr:sp macro="" textlink="">
      <xdr:nvSpPr>
        <xdr:cNvPr id="121" name="テキスト ボックス 120"/>
        <xdr:cNvSpPr txBox="1"/>
      </xdr:nvSpPr>
      <xdr:spPr>
        <a:xfrm>
          <a:off x="32258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180579</xdr:rowOff>
    </xdr:from>
    <xdr:to>
      <xdr:col>2</xdr:col>
      <xdr:colOff>692150</xdr:colOff>
      <xdr:row>35</xdr:row>
      <xdr:rowOff>282179</xdr:rowOff>
    </xdr:to>
    <xdr:sp macro="" textlink="">
      <xdr:nvSpPr>
        <xdr:cNvPr id="122" name="フローチャート : 判断 121"/>
        <xdr:cNvSpPr/>
      </xdr:nvSpPr>
      <xdr:spPr bwMode="auto">
        <a:xfrm>
          <a:off x="2857500" y="6790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292356</xdr:rowOff>
    </xdr:from>
    <xdr:ext cx="762000" cy="259045"/>
    <xdr:sp macro="" textlink="">
      <xdr:nvSpPr>
        <xdr:cNvPr id="123" name="テキスト ボックス 122"/>
        <xdr:cNvSpPr txBox="1"/>
      </xdr:nvSpPr>
      <xdr:spPr>
        <a:xfrm>
          <a:off x="2527300" y="655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248176</xdr:rowOff>
    </xdr:from>
    <xdr:to>
      <xdr:col>5</xdr:col>
      <xdr:colOff>34925</xdr:colOff>
      <xdr:row>38</xdr:row>
      <xdr:rowOff>6876</xdr:rowOff>
    </xdr:to>
    <xdr:sp macro="" textlink="">
      <xdr:nvSpPr>
        <xdr:cNvPr id="129" name="円/楕円 128"/>
        <xdr:cNvSpPr/>
      </xdr:nvSpPr>
      <xdr:spPr bwMode="auto">
        <a:xfrm>
          <a:off x="5600700" y="7372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156753</xdr:rowOff>
    </xdr:from>
    <xdr:ext cx="762000" cy="259045"/>
    <xdr:sp macro="" textlink="">
      <xdr:nvSpPr>
        <xdr:cNvPr id="130" name="人口1人当たり決算額の推移該当値テキスト445"/>
        <xdr:cNvSpPr txBox="1"/>
      </xdr:nvSpPr>
      <xdr:spPr>
        <a:xfrm>
          <a:off x="5740400" y="728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244335</xdr:rowOff>
    </xdr:from>
    <xdr:to>
      <xdr:col>4</xdr:col>
      <xdr:colOff>520700</xdr:colOff>
      <xdr:row>38</xdr:row>
      <xdr:rowOff>3035</xdr:rowOff>
    </xdr:to>
    <xdr:sp macro="" textlink="">
      <xdr:nvSpPr>
        <xdr:cNvPr id="131" name="円/楕円 130"/>
        <xdr:cNvSpPr/>
      </xdr:nvSpPr>
      <xdr:spPr bwMode="auto">
        <a:xfrm>
          <a:off x="4953000" y="7369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330712</xdr:rowOff>
    </xdr:from>
    <xdr:ext cx="736600" cy="259045"/>
    <xdr:sp macro="" textlink="">
      <xdr:nvSpPr>
        <xdr:cNvPr id="132" name="テキスト ボックス 131"/>
        <xdr:cNvSpPr txBox="1"/>
      </xdr:nvSpPr>
      <xdr:spPr>
        <a:xfrm>
          <a:off x="4622800" y="7455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191574</xdr:rowOff>
    </xdr:from>
    <xdr:to>
      <xdr:col>3</xdr:col>
      <xdr:colOff>955675</xdr:colOff>
      <xdr:row>37</xdr:row>
      <xdr:rowOff>293174</xdr:rowOff>
    </xdr:to>
    <xdr:sp macro="" textlink="">
      <xdr:nvSpPr>
        <xdr:cNvPr id="133" name="円/楕円 132"/>
        <xdr:cNvSpPr/>
      </xdr:nvSpPr>
      <xdr:spPr bwMode="auto">
        <a:xfrm>
          <a:off x="4254500" y="7316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277951</xdr:rowOff>
    </xdr:from>
    <xdr:ext cx="762000" cy="259045"/>
    <xdr:sp macro="" textlink="">
      <xdr:nvSpPr>
        <xdr:cNvPr id="134" name="テキスト ボックス 133"/>
        <xdr:cNvSpPr txBox="1"/>
      </xdr:nvSpPr>
      <xdr:spPr>
        <a:xfrm>
          <a:off x="3924300" y="740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93848</xdr:rowOff>
    </xdr:from>
    <xdr:to>
      <xdr:col>3</xdr:col>
      <xdr:colOff>257175</xdr:colOff>
      <xdr:row>37</xdr:row>
      <xdr:rowOff>195448</xdr:rowOff>
    </xdr:to>
    <xdr:sp macro="" textlink="">
      <xdr:nvSpPr>
        <xdr:cNvPr id="135" name="円/楕円 134"/>
        <xdr:cNvSpPr/>
      </xdr:nvSpPr>
      <xdr:spPr bwMode="auto">
        <a:xfrm>
          <a:off x="3556000" y="7218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180225</xdr:rowOff>
    </xdr:from>
    <xdr:ext cx="762000" cy="259045"/>
    <xdr:sp macro="" textlink="">
      <xdr:nvSpPr>
        <xdr:cNvPr id="136" name="テキスト ボックス 135"/>
        <xdr:cNvSpPr txBox="1"/>
      </xdr:nvSpPr>
      <xdr:spPr>
        <a:xfrm>
          <a:off x="3225800" y="73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47351</xdr:rowOff>
    </xdr:from>
    <xdr:to>
      <xdr:col>2</xdr:col>
      <xdr:colOff>692150</xdr:colOff>
      <xdr:row>37</xdr:row>
      <xdr:rowOff>148951</xdr:rowOff>
    </xdr:to>
    <xdr:sp macro="" textlink="">
      <xdr:nvSpPr>
        <xdr:cNvPr id="137" name="円/楕円 136"/>
        <xdr:cNvSpPr/>
      </xdr:nvSpPr>
      <xdr:spPr bwMode="auto">
        <a:xfrm>
          <a:off x="2857500" y="7172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133728</xdr:rowOff>
    </xdr:from>
    <xdr:ext cx="762000" cy="259045"/>
    <xdr:sp macro="" textlink="">
      <xdr:nvSpPr>
        <xdr:cNvPr id="138" name="テキスト ボックス 137"/>
        <xdr:cNvSpPr txBox="1"/>
      </xdr:nvSpPr>
      <xdr:spPr>
        <a:xfrm>
          <a:off x="2527300" y="725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行財政改革に基づく適正な経費削減等を図った結果</a:t>
          </a:r>
          <a:r>
            <a:rPr kumimoji="1" lang="ja-JP" altLang="ja-JP" sz="1100">
              <a:solidFill>
                <a:schemeClr val="dk1"/>
              </a:solidFill>
              <a:latin typeface="+mn-lt"/>
              <a:ea typeface="+mn-ea"/>
              <a:cs typeface="+mn-cs"/>
            </a:rPr>
            <a:t>、実質収支額は黒字で推移している。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今後も、経常経費の抑制や歳入歳出のバランスを重視した健全な財政運営を行っていくとともに、突発的・緊急的な支出に備えた財政調整基金の積み立てを着実に増やしていけるよう努める。</a:t>
          </a:r>
          <a:endParaRPr lang="ja-JP"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一般会計、特別会計及び公営企業会計について、全ての会計が赤字を計上しておらず、連結実質赤字比率は生じていない。</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今後においても、各会計についても適正で健全財政運営を実施できるよう努めていく。</a:t>
          </a:r>
          <a:endParaRPr lang="ja-JP" alt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地方債残額が低い水準で推移していることに加え、新規の地方債発行限度額を上限５億円とし、公債費負担の適正化に努めてきた結果、健全な状況にあるといえる。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今後も、緊急度、住民ニーズを的確に把握した投資的事業の実施、及び交付税措置の有利な起債の選択に努め、現在の水準を維持する。</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地方債の新規発行抑制により、地方債残高が減少してきている。また、新規発行地方債についても普通交付税の基準財政需要額に算入できる起債を選択するなど、財政運営に有利なものとしている。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また、充当可能基金については、公共施設等整備基金の継続的な積み立てにより増加傾向にあるため、実質公債費比率の分子となる将来負担額も減少傾向にある。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今後も、適切な投資的事業の選択と公債費負担の適正化を継続し、現在の水準を維持するよう努める。</a:t>
          </a:r>
          <a:endParaRPr lang="ja-JP"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7387849</v>
      </c>
      <c r="BO4" s="379"/>
      <c r="BP4" s="379"/>
      <c r="BQ4" s="379"/>
      <c r="BR4" s="379"/>
      <c r="BS4" s="379"/>
      <c r="BT4" s="379"/>
      <c r="BU4" s="380"/>
      <c r="BV4" s="378">
        <v>7395860</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4.4000000000000004</v>
      </c>
      <c r="CU4" s="556"/>
      <c r="CV4" s="556"/>
      <c r="CW4" s="556"/>
      <c r="CX4" s="556"/>
      <c r="CY4" s="556"/>
      <c r="CZ4" s="556"/>
      <c r="DA4" s="557"/>
      <c r="DB4" s="555">
        <v>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7161593</v>
      </c>
      <c r="BO5" s="384"/>
      <c r="BP5" s="384"/>
      <c r="BQ5" s="384"/>
      <c r="BR5" s="384"/>
      <c r="BS5" s="384"/>
      <c r="BT5" s="384"/>
      <c r="BU5" s="385"/>
      <c r="BV5" s="383">
        <v>7162072</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87.3</v>
      </c>
      <c r="CU5" s="354"/>
      <c r="CV5" s="354"/>
      <c r="CW5" s="354"/>
      <c r="CX5" s="354"/>
      <c r="CY5" s="354"/>
      <c r="CZ5" s="354"/>
      <c r="DA5" s="355"/>
      <c r="DB5" s="353">
        <v>85</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226256</v>
      </c>
      <c r="BO6" s="384"/>
      <c r="BP6" s="384"/>
      <c r="BQ6" s="384"/>
      <c r="BR6" s="384"/>
      <c r="BS6" s="384"/>
      <c r="BT6" s="384"/>
      <c r="BU6" s="385"/>
      <c r="BV6" s="383">
        <v>233788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93.1</v>
      </c>
      <c r="CU6" s="530"/>
      <c r="CV6" s="530"/>
      <c r="CW6" s="530"/>
      <c r="CX6" s="530"/>
      <c r="CY6" s="530"/>
      <c r="CZ6" s="530"/>
      <c r="DA6" s="531"/>
      <c r="DB6" s="529">
        <v>90.8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41116</v>
      </c>
      <c r="BO7" s="384"/>
      <c r="BP7" s="384"/>
      <c r="BQ7" s="384"/>
      <c r="BR7" s="384"/>
      <c r="BS7" s="384"/>
      <c r="BT7" s="384"/>
      <c r="BU7" s="385"/>
      <c r="BV7" s="383">
        <v>22965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4199168</v>
      </c>
      <c r="CU7" s="384"/>
      <c r="CV7" s="384"/>
      <c r="CW7" s="384"/>
      <c r="CX7" s="384"/>
      <c r="CY7" s="384"/>
      <c r="CZ7" s="384"/>
      <c r="DA7" s="385"/>
      <c r="DB7" s="383">
        <v>4232758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185140</v>
      </c>
      <c r="BO8" s="384"/>
      <c r="BP8" s="384"/>
      <c r="BQ8" s="384"/>
      <c r="BR8" s="384"/>
      <c r="BS8" s="384"/>
      <c r="BT8" s="384"/>
      <c r="BU8" s="385"/>
      <c r="BV8" s="383">
        <v>210823</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0.36</v>
      </c>
      <c r="CU8" s="493"/>
      <c r="CV8" s="493"/>
      <c r="CW8" s="493"/>
      <c r="CX8" s="493"/>
      <c r="CY8" s="493"/>
      <c r="CZ8" s="493"/>
      <c r="DA8" s="494"/>
      <c r="DB8" s="492">
        <v>0.36</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18854</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-25683</v>
      </c>
      <c r="BO9" s="384"/>
      <c r="BP9" s="384"/>
      <c r="BQ9" s="384"/>
      <c r="BR9" s="384"/>
      <c r="BS9" s="384"/>
      <c r="BT9" s="384"/>
      <c r="BU9" s="385"/>
      <c r="BV9" s="383">
        <v>5682</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9.1999999999999993</v>
      </c>
      <c r="CU9" s="354"/>
      <c r="CV9" s="354"/>
      <c r="CW9" s="354"/>
      <c r="CX9" s="354"/>
      <c r="CY9" s="354"/>
      <c r="CZ9" s="354"/>
      <c r="DA9" s="355"/>
      <c r="DB9" s="353">
        <v>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19207</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220970</v>
      </c>
      <c r="BO10" s="384"/>
      <c r="BP10" s="384"/>
      <c r="BQ10" s="384"/>
      <c r="BR10" s="384"/>
      <c r="BS10" s="384"/>
      <c r="BT10" s="384"/>
      <c r="BU10" s="385"/>
      <c r="BV10" s="383">
        <v>261103</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18818</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220000</v>
      </c>
      <c r="BO12" s="384"/>
      <c r="BP12" s="384"/>
      <c r="BQ12" s="384"/>
      <c r="BR12" s="384"/>
      <c r="BS12" s="384"/>
      <c r="BT12" s="384"/>
      <c r="BU12" s="385"/>
      <c r="BV12" s="383">
        <v>220000</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18764</v>
      </c>
      <c r="S13" s="485"/>
      <c r="T13" s="485"/>
      <c r="U13" s="485"/>
      <c r="V13" s="486"/>
      <c r="W13" s="472" t="s">
        <v>122</v>
      </c>
      <c r="X13" s="396"/>
      <c r="Y13" s="396"/>
      <c r="Z13" s="396"/>
      <c r="AA13" s="396"/>
      <c r="AB13" s="397"/>
      <c r="AC13" s="359">
        <v>652</v>
      </c>
      <c r="AD13" s="360"/>
      <c r="AE13" s="360"/>
      <c r="AF13" s="360"/>
      <c r="AG13" s="361"/>
      <c r="AH13" s="359">
        <v>759</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-24713</v>
      </c>
      <c r="BO13" s="384"/>
      <c r="BP13" s="384"/>
      <c r="BQ13" s="384"/>
      <c r="BR13" s="384"/>
      <c r="BS13" s="384"/>
      <c r="BT13" s="384"/>
      <c r="BU13" s="385"/>
      <c r="BV13" s="383">
        <v>46785</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1.6</v>
      </c>
      <c r="CU13" s="354"/>
      <c r="CV13" s="354"/>
      <c r="CW13" s="354"/>
      <c r="CX13" s="354"/>
      <c r="CY13" s="354"/>
      <c r="CZ13" s="354"/>
      <c r="DA13" s="355"/>
      <c r="DB13" s="353">
        <v>2.8</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18970</v>
      </c>
      <c r="S14" s="485"/>
      <c r="T14" s="485"/>
      <c r="U14" s="485"/>
      <c r="V14" s="486"/>
      <c r="W14" s="487"/>
      <c r="X14" s="399"/>
      <c r="Y14" s="399"/>
      <c r="Z14" s="399"/>
      <c r="AA14" s="399"/>
      <c r="AB14" s="400"/>
      <c r="AC14" s="477">
        <v>7.9</v>
      </c>
      <c r="AD14" s="478"/>
      <c r="AE14" s="478"/>
      <c r="AF14" s="478"/>
      <c r="AG14" s="479"/>
      <c r="AH14" s="477">
        <v>8.5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18916</v>
      </c>
      <c r="S15" s="485"/>
      <c r="T15" s="485"/>
      <c r="U15" s="485"/>
      <c r="V15" s="486"/>
      <c r="W15" s="472" t="s">
        <v>129</v>
      </c>
      <c r="X15" s="396"/>
      <c r="Y15" s="396"/>
      <c r="Z15" s="396"/>
      <c r="AA15" s="396"/>
      <c r="AB15" s="397"/>
      <c r="AC15" s="359">
        <v>2742</v>
      </c>
      <c r="AD15" s="360"/>
      <c r="AE15" s="360"/>
      <c r="AF15" s="360"/>
      <c r="AG15" s="361"/>
      <c r="AH15" s="359">
        <v>3194</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1304198</v>
      </c>
      <c r="BO15" s="379"/>
      <c r="BP15" s="379"/>
      <c r="BQ15" s="379"/>
      <c r="BR15" s="379"/>
      <c r="BS15" s="379"/>
      <c r="BT15" s="379"/>
      <c r="BU15" s="380"/>
      <c r="BV15" s="378">
        <v>1285322</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33.200000000000003</v>
      </c>
      <c r="AD16" s="478"/>
      <c r="AE16" s="478"/>
      <c r="AF16" s="478"/>
      <c r="AG16" s="479"/>
      <c r="AH16" s="477">
        <v>35.700000000000003</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3582865</v>
      </c>
      <c r="BO16" s="384"/>
      <c r="BP16" s="384"/>
      <c r="BQ16" s="384"/>
      <c r="BR16" s="384"/>
      <c r="BS16" s="384"/>
      <c r="BT16" s="384"/>
      <c r="BU16" s="385"/>
      <c r="BV16" s="383">
        <v>3584597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4868</v>
      </c>
      <c r="AD17" s="360"/>
      <c r="AE17" s="360"/>
      <c r="AF17" s="360"/>
      <c r="AG17" s="361"/>
      <c r="AH17" s="359">
        <v>4929</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1652336</v>
      </c>
      <c r="BO17" s="384"/>
      <c r="BP17" s="384"/>
      <c r="BQ17" s="384"/>
      <c r="BR17" s="384"/>
      <c r="BS17" s="384"/>
      <c r="BT17" s="384"/>
      <c r="BU17" s="385"/>
      <c r="BV17" s="383">
        <v>1644787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120.51</v>
      </c>
      <c r="M18" s="448"/>
      <c r="N18" s="448"/>
      <c r="O18" s="448"/>
      <c r="P18" s="448"/>
      <c r="Q18" s="448"/>
      <c r="R18" s="449"/>
      <c r="S18" s="449"/>
      <c r="T18" s="449"/>
      <c r="U18" s="449"/>
      <c r="V18" s="450"/>
      <c r="W18" s="464"/>
      <c r="X18" s="465"/>
      <c r="Y18" s="465"/>
      <c r="Z18" s="465"/>
      <c r="AA18" s="465"/>
      <c r="AB18" s="473"/>
      <c r="AC18" s="347">
        <v>58.9</v>
      </c>
      <c r="AD18" s="348"/>
      <c r="AE18" s="348"/>
      <c r="AF18" s="348"/>
      <c r="AG18" s="451"/>
      <c r="AH18" s="347">
        <v>55.2</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3783519</v>
      </c>
      <c r="BO18" s="384"/>
      <c r="BP18" s="384"/>
      <c r="BQ18" s="384"/>
      <c r="BR18" s="384"/>
      <c r="BS18" s="384"/>
      <c r="BT18" s="384"/>
      <c r="BU18" s="385"/>
      <c r="BV18" s="383">
        <v>3678602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156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5066549</v>
      </c>
      <c r="BO19" s="384"/>
      <c r="BP19" s="384"/>
      <c r="BQ19" s="384"/>
      <c r="BR19" s="384"/>
      <c r="BS19" s="384"/>
      <c r="BT19" s="384"/>
      <c r="BU19" s="385"/>
      <c r="BV19" s="383">
        <v>5031359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6840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5228420</v>
      </c>
      <c r="BO23" s="384"/>
      <c r="BP23" s="384"/>
      <c r="BQ23" s="384"/>
      <c r="BR23" s="384"/>
      <c r="BS23" s="384"/>
      <c r="BT23" s="384"/>
      <c r="BU23" s="385"/>
      <c r="BV23" s="383">
        <v>5305236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7340</v>
      </c>
      <c r="R24" s="360"/>
      <c r="S24" s="360"/>
      <c r="T24" s="360"/>
      <c r="U24" s="360"/>
      <c r="V24" s="361"/>
      <c r="W24" s="425"/>
      <c r="X24" s="416"/>
      <c r="Y24" s="417"/>
      <c r="Z24" s="356" t="s">
        <v>152</v>
      </c>
      <c r="AA24" s="357"/>
      <c r="AB24" s="357"/>
      <c r="AC24" s="357"/>
      <c r="AD24" s="357"/>
      <c r="AE24" s="357"/>
      <c r="AF24" s="357"/>
      <c r="AG24" s="358"/>
      <c r="AH24" s="359">
        <v>131</v>
      </c>
      <c r="AI24" s="360"/>
      <c r="AJ24" s="360"/>
      <c r="AK24" s="360"/>
      <c r="AL24" s="361"/>
      <c r="AM24" s="359">
        <v>377411</v>
      </c>
      <c r="AN24" s="360"/>
      <c r="AO24" s="360"/>
      <c r="AP24" s="360"/>
      <c r="AQ24" s="360"/>
      <c r="AR24" s="361"/>
      <c r="AS24" s="359">
        <v>2881</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5134404</v>
      </c>
      <c r="BO24" s="384"/>
      <c r="BP24" s="384"/>
      <c r="BQ24" s="384"/>
      <c r="BR24" s="384"/>
      <c r="BS24" s="384"/>
      <c r="BT24" s="384"/>
      <c r="BU24" s="385"/>
      <c r="BV24" s="383">
        <v>5170822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5910</v>
      </c>
      <c r="R25" s="360"/>
      <c r="S25" s="360"/>
      <c r="T25" s="360"/>
      <c r="U25" s="360"/>
      <c r="V25" s="361"/>
      <c r="W25" s="425"/>
      <c r="X25" s="416"/>
      <c r="Y25" s="417"/>
      <c r="Z25" s="356" t="s">
        <v>155</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43807</v>
      </c>
      <c r="BO25" s="379"/>
      <c r="BP25" s="379"/>
      <c r="BQ25" s="379"/>
      <c r="BR25" s="379"/>
      <c r="BS25" s="379"/>
      <c r="BT25" s="379"/>
      <c r="BU25" s="380"/>
      <c r="BV25" s="378">
        <v>39459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5620</v>
      </c>
      <c r="R26" s="360"/>
      <c r="S26" s="360"/>
      <c r="T26" s="360"/>
      <c r="U26" s="360"/>
      <c r="V26" s="361"/>
      <c r="W26" s="425"/>
      <c r="X26" s="416"/>
      <c r="Y26" s="417"/>
      <c r="Z26" s="356" t="s">
        <v>158</v>
      </c>
      <c r="AA26" s="438"/>
      <c r="AB26" s="438"/>
      <c r="AC26" s="438"/>
      <c r="AD26" s="438"/>
      <c r="AE26" s="438"/>
      <c r="AF26" s="438"/>
      <c r="AG26" s="439"/>
      <c r="AH26" s="359">
        <v>3</v>
      </c>
      <c r="AI26" s="360"/>
      <c r="AJ26" s="360"/>
      <c r="AK26" s="360"/>
      <c r="AL26" s="361"/>
      <c r="AM26" s="359">
        <v>10560</v>
      </c>
      <c r="AN26" s="360"/>
      <c r="AO26" s="360"/>
      <c r="AP26" s="360"/>
      <c r="AQ26" s="360"/>
      <c r="AR26" s="361"/>
      <c r="AS26" s="359">
        <v>3520</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2980</v>
      </c>
      <c r="R27" s="360"/>
      <c r="S27" s="360"/>
      <c r="T27" s="360"/>
      <c r="U27" s="360"/>
      <c r="V27" s="361"/>
      <c r="W27" s="425"/>
      <c r="X27" s="416"/>
      <c r="Y27" s="417"/>
      <c r="Z27" s="356" t="s">
        <v>161</v>
      </c>
      <c r="AA27" s="357"/>
      <c r="AB27" s="357"/>
      <c r="AC27" s="357"/>
      <c r="AD27" s="357"/>
      <c r="AE27" s="357"/>
      <c r="AF27" s="357"/>
      <c r="AG27" s="358"/>
      <c r="AH27" s="359">
        <v>1</v>
      </c>
      <c r="AI27" s="360"/>
      <c r="AJ27" s="360"/>
      <c r="AK27" s="360"/>
      <c r="AL27" s="361"/>
      <c r="AM27" s="359" t="s">
        <v>162</v>
      </c>
      <c r="AN27" s="360"/>
      <c r="AO27" s="360"/>
      <c r="AP27" s="360"/>
      <c r="AQ27" s="360"/>
      <c r="AR27" s="361"/>
      <c r="AS27" s="359" t="s">
        <v>162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159355</v>
      </c>
      <c r="BO27" s="387"/>
      <c r="BP27" s="387"/>
      <c r="BQ27" s="387"/>
      <c r="BR27" s="387"/>
      <c r="BS27" s="387"/>
      <c r="BT27" s="387"/>
      <c r="BU27" s="388"/>
      <c r="BV27" s="386">
        <v>148380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2280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1820194</v>
      </c>
      <c r="BO28" s="379"/>
      <c r="BP28" s="379"/>
      <c r="BQ28" s="379"/>
      <c r="BR28" s="379"/>
      <c r="BS28" s="379"/>
      <c r="BT28" s="379"/>
      <c r="BU28" s="380"/>
      <c r="BV28" s="378">
        <v>1819224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12</v>
      </c>
      <c r="M29" s="360"/>
      <c r="N29" s="360"/>
      <c r="O29" s="360"/>
      <c r="P29" s="361"/>
      <c r="Q29" s="359">
        <v>2080</v>
      </c>
      <c r="R29" s="360"/>
      <c r="S29" s="360"/>
      <c r="T29" s="360"/>
      <c r="U29" s="360"/>
      <c r="V29" s="361"/>
      <c r="W29" s="426"/>
      <c r="X29" s="427"/>
      <c r="Y29" s="428"/>
      <c r="Z29" s="356" t="s">
        <v>169</v>
      </c>
      <c r="AA29" s="357"/>
      <c r="AB29" s="357"/>
      <c r="AC29" s="357"/>
      <c r="AD29" s="357"/>
      <c r="AE29" s="357"/>
      <c r="AF29" s="357"/>
      <c r="AG29" s="358"/>
      <c r="AH29" s="359">
        <v>132</v>
      </c>
      <c r="AI29" s="360"/>
      <c r="AJ29" s="360"/>
      <c r="AK29" s="360"/>
      <c r="AL29" s="361"/>
      <c r="AM29" s="359">
        <v>381344</v>
      </c>
      <c r="AN29" s="360"/>
      <c r="AO29" s="360"/>
      <c r="AP29" s="360"/>
      <c r="AQ29" s="360"/>
      <c r="AR29" s="361"/>
      <c r="AS29" s="359">
        <v>2889</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9</v>
      </c>
      <c r="BO29" s="384"/>
      <c r="BP29" s="384"/>
      <c r="BQ29" s="384"/>
      <c r="BR29" s="384"/>
      <c r="BS29" s="384"/>
      <c r="BT29" s="384"/>
      <c r="BU29" s="385"/>
      <c r="BV29" s="383">
        <v>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93.1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2033799</v>
      </c>
      <c r="BO30" s="387"/>
      <c r="BP30" s="387"/>
      <c r="BQ30" s="387"/>
      <c r="BR30" s="387"/>
      <c r="BS30" s="387"/>
      <c r="BT30" s="387"/>
      <c r="BU30" s="388"/>
      <c r="BV30" s="386">
        <v>1889650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宮崎県北部広域行政組合(一般会計）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財団法人ふるさと文化財団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宮崎県北部広域行政組合（特別会計）</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門川町土地開発公社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宮崎県後期高齢者医療広域連合（一般会計）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宮崎県後期高齢者医療広域連合（後期高齢者医療特別会計）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宮崎県市町村総合事務組合(一般会計）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宮崎県市町村総合事務組合(市町村交通災害共済事業特別会計）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日向東臼杵広域連合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宮崎県自治会館管理組合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84" t="s">
        <v>24</v>
      </c>
      <c r="C41" s="1185"/>
      <c r="D41" s="81"/>
      <c r="E41" s="1186" t="s">
        <v>25</v>
      </c>
      <c r="F41" s="1186"/>
      <c r="G41" s="1186"/>
      <c r="H41" s="1187"/>
      <c r="I41" s="82">
        <v>5377</v>
      </c>
      <c r="J41" s="83">
        <v>5318</v>
      </c>
      <c r="K41" s="83">
        <v>5267</v>
      </c>
      <c r="L41" s="83">
        <v>5305</v>
      </c>
      <c r="M41" s="84">
        <v>5228</v>
      </c>
    </row>
    <row r="42" spans="2:13" ht="27.75" customHeight="1">
      <c r="B42" s="1174"/>
      <c r="C42" s="1175"/>
      <c r="D42" s="85"/>
      <c r="E42" s="1178" t="s">
        <v>26</v>
      </c>
      <c r="F42" s="1178"/>
      <c r="G42" s="1178"/>
      <c r="H42" s="1179"/>
      <c r="I42" s="86">
        <v>43</v>
      </c>
      <c r="J42" s="87">
        <v>37</v>
      </c>
      <c r="K42" s="87">
        <v>34</v>
      </c>
      <c r="L42" s="87">
        <v>32</v>
      </c>
      <c r="M42" s="88">
        <v>32</v>
      </c>
    </row>
    <row r="43" spans="2:13" ht="27.75" customHeight="1">
      <c r="B43" s="1174"/>
      <c r="C43" s="1175"/>
      <c r="D43" s="85"/>
      <c r="E43" s="1178" t="s">
        <v>27</v>
      </c>
      <c r="F43" s="1178"/>
      <c r="G43" s="1178"/>
      <c r="H43" s="1179"/>
      <c r="I43" s="86">
        <v>2</v>
      </c>
      <c r="J43" s="87">
        <v>2</v>
      </c>
      <c r="K43" s="87">
        <v>2</v>
      </c>
      <c r="L43" s="87">
        <v>1</v>
      </c>
      <c r="M43" s="88">
        <v>1</v>
      </c>
    </row>
    <row r="44" spans="2:13" ht="27.75" customHeight="1">
      <c r="B44" s="1174"/>
      <c r="C44" s="1175"/>
      <c r="D44" s="85"/>
      <c r="E44" s="1178" t="s">
        <v>28</v>
      </c>
      <c r="F44" s="1178"/>
      <c r="G44" s="1178"/>
      <c r="H44" s="1179"/>
      <c r="I44" s="86">
        <v>115</v>
      </c>
      <c r="J44" s="87">
        <v>124</v>
      </c>
      <c r="K44" s="87">
        <v>157</v>
      </c>
      <c r="L44" s="87">
        <v>178</v>
      </c>
      <c r="M44" s="88">
        <v>192</v>
      </c>
    </row>
    <row r="45" spans="2:13" ht="27.75" customHeight="1">
      <c r="B45" s="1174"/>
      <c r="C45" s="1175"/>
      <c r="D45" s="85"/>
      <c r="E45" s="1178" t="s">
        <v>29</v>
      </c>
      <c r="F45" s="1178"/>
      <c r="G45" s="1178"/>
      <c r="H45" s="1179"/>
      <c r="I45" s="86">
        <v>750</v>
      </c>
      <c r="J45" s="87">
        <v>764</v>
      </c>
      <c r="K45" s="87">
        <v>549</v>
      </c>
      <c r="L45" s="87">
        <v>476</v>
      </c>
      <c r="M45" s="88">
        <v>315</v>
      </c>
    </row>
    <row r="46" spans="2:13" ht="27.75" customHeight="1">
      <c r="B46" s="1174"/>
      <c r="C46" s="1175"/>
      <c r="D46" s="85"/>
      <c r="E46" s="1178" t="s">
        <v>30</v>
      </c>
      <c r="F46" s="1178"/>
      <c r="G46" s="1178"/>
      <c r="H46" s="1179"/>
      <c r="I46" s="86" t="s">
        <v>474</v>
      </c>
      <c r="J46" s="87" t="s">
        <v>474</v>
      </c>
      <c r="K46" s="87" t="s">
        <v>474</v>
      </c>
      <c r="L46" s="87" t="s">
        <v>474</v>
      </c>
      <c r="M46" s="88" t="s">
        <v>474</v>
      </c>
    </row>
    <row r="47" spans="2:13" ht="27.75" customHeight="1">
      <c r="B47" s="1174"/>
      <c r="C47" s="1175"/>
      <c r="D47" s="85"/>
      <c r="E47" s="1178" t="s">
        <v>31</v>
      </c>
      <c r="F47" s="1178"/>
      <c r="G47" s="1178"/>
      <c r="H47" s="1179"/>
      <c r="I47" s="86" t="s">
        <v>474</v>
      </c>
      <c r="J47" s="87" t="s">
        <v>474</v>
      </c>
      <c r="K47" s="87" t="s">
        <v>474</v>
      </c>
      <c r="L47" s="87" t="s">
        <v>474</v>
      </c>
      <c r="M47" s="88" t="s">
        <v>474</v>
      </c>
    </row>
    <row r="48" spans="2:13" ht="27.75" customHeight="1">
      <c r="B48" s="1176"/>
      <c r="C48" s="1177"/>
      <c r="D48" s="85"/>
      <c r="E48" s="1178" t="s">
        <v>32</v>
      </c>
      <c r="F48" s="1178"/>
      <c r="G48" s="1178"/>
      <c r="H48" s="1179"/>
      <c r="I48" s="86" t="s">
        <v>474</v>
      </c>
      <c r="J48" s="87" t="s">
        <v>474</v>
      </c>
      <c r="K48" s="87" t="s">
        <v>474</v>
      </c>
      <c r="L48" s="87" t="s">
        <v>474</v>
      </c>
      <c r="M48" s="88" t="s">
        <v>474</v>
      </c>
    </row>
    <row r="49" spans="2:13" ht="27.75" customHeight="1">
      <c r="B49" s="1172" t="s">
        <v>33</v>
      </c>
      <c r="C49" s="1173"/>
      <c r="D49" s="89"/>
      <c r="E49" s="1178" t="s">
        <v>34</v>
      </c>
      <c r="F49" s="1178"/>
      <c r="G49" s="1178"/>
      <c r="H49" s="1179"/>
      <c r="I49" s="86">
        <v>2815</v>
      </c>
      <c r="J49" s="87">
        <v>3216</v>
      </c>
      <c r="K49" s="87">
        <v>3617</v>
      </c>
      <c r="L49" s="87">
        <v>3911</v>
      </c>
      <c r="M49" s="88">
        <v>4152</v>
      </c>
    </row>
    <row r="50" spans="2:13" ht="27.75" customHeight="1">
      <c r="B50" s="1174"/>
      <c r="C50" s="1175"/>
      <c r="D50" s="85"/>
      <c r="E50" s="1178" t="s">
        <v>35</v>
      </c>
      <c r="F50" s="1178"/>
      <c r="G50" s="1178"/>
      <c r="H50" s="1179"/>
      <c r="I50" s="86">
        <v>470</v>
      </c>
      <c r="J50" s="87">
        <v>435</v>
      </c>
      <c r="K50" s="87">
        <v>433</v>
      </c>
      <c r="L50" s="87">
        <v>419</v>
      </c>
      <c r="M50" s="88">
        <v>377</v>
      </c>
    </row>
    <row r="51" spans="2:13" ht="27.75" customHeight="1">
      <c r="B51" s="1176"/>
      <c r="C51" s="1177"/>
      <c r="D51" s="85"/>
      <c r="E51" s="1178" t="s">
        <v>36</v>
      </c>
      <c r="F51" s="1178"/>
      <c r="G51" s="1178"/>
      <c r="H51" s="1179"/>
      <c r="I51" s="86">
        <v>4242</v>
      </c>
      <c r="J51" s="87">
        <v>4231</v>
      </c>
      <c r="K51" s="87">
        <v>4220</v>
      </c>
      <c r="L51" s="87">
        <v>4269</v>
      </c>
      <c r="M51" s="88">
        <v>4191</v>
      </c>
    </row>
    <row r="52" spans="2:13" ht="27.75" customHeight="1" thickBot="1">
      <c r="B52" s="1180" t="s">
        <v>37</v>
      </c>
      <c r="C52" s="1181"/>
      <c r="D52" s="90"/>
      <c r="E52" s="1182" t="s">
        <v>38</v>
      </c>
      <c r="F52" s="1182"/>
      <c r="G52" s="1182"/>
      <c r="H52" s="1183"/>
      <c r="I52" s="91">
        <v>-1240</v>
      </c>
      <c r="J52" s="92">
        <v>-1637</v>
      </c>
      <c r="K52" s="92">
        <v>-2262</v>
      </c>
      <c r="L52" s="92">
        <v>-2608</v>
      </c>
      <c r="M52" s="93">
        <v>-2952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61982</v>
      </c>
      <c r="E3" s="116"/>
      <c r="F3" s="117">
        <v>64717</v>
      </c>
      <c r="G3" s="118"/>
      <c r="H3" s="119"/>
    </row>
    <row r="4" spans="1:8">
      <c r="A4" s="120"/>
      <c r="B4" s="121"/>
      <c r="C4" s="122"/>
      <c r="D4" s="123">
        <v>21923</v>
      </c>
      <c r="E4" s="124"/>
      <c r="F4" s="125">
        <v>31931</v>
      </c>
      <c r="G4" s="126"/>
      <c r="H4" s="127"/>
    </row>
    <row r="5" spans="1:8">
      <c r="A5" s="108" t="s">
        <v>507</v>
      </c>
      <c r="B5" s="113"/>
      <c r="C5" s="114"/>
      <c r="D5" s="115">
        <v>37781</v>
      </c>
      <c r="E5" s="116"/>
      <c r="F5" s="117">
        <v>61557</v>
      </c>
      <c r="G5" s="118"/>
      <c r="H5" s="119"/>
    </row>
    <row r="6" spans="1:8">
      <c r="A6" s="120"/>
      <c r="B6" s="121"/>
      <c r="C6" s="122"/>
      <c r="D6" s="123">
        <v>16095</v>
      </c>
      <c r="E6" s="124"/>
      <c r="F6" s="125">
        <v>32497</v>
      </c>
      <c r="G6" s="126"/>
      <c r="H6" s="127"/>
    </row>
    <row r="7" spans="1:8">
      <c r="A7" s="108" t="s">
        <v>508</v>
      </c>
      <c r="B7" s="113"/>
      <c r="C7" s="114"/>
      <c r="D7" s="115">
        <v>24379</v>
      </c>
      <c r="E7" s="116"/>
      <c r="F7" s="117">
        <v>69806</v>
      </c>
      <c r="G7" s="118"/>
      <c r="H7" s="119"/>
    </row>
    <row r="8" spans="1:8">
      <c r="A8" s="120"/>
      <c r="B8" s="121"/>
      <c r="C8" s="122"/>
      <c r="D8" s="123">
        <v>11876</v>
      </c>
      <c r="E8" s="124"/>
      <c r="F8" s="125">
        <v>32823</v>
      </c>
      <c r="G8" s="126"/>
      <c r="H8" s="127"/>
    </row>
    <row r="9" spans="1:8">
      <c r="A9" s="108" t="s">
        <v>509</v>
      </c>
      <c r="B9" s="113"/>
      <c r="C9" s="114"/>
      <c r="D9" s="115">
        <v>37310</v>
      </c>
      <c r="E9" s="116"/>
      <c r="F9" s="117">
        <v>74444</v>
      </c>
      <c r="G9" s="118"/>
      <c r="H9" s="119"/>
    </row>
    <row r="10" spans="1:8">
      <c r="A10" s="120"/>
      <c r="B10" s="121"/>
      <c r="C10" s="122"/>
      <c r="D10" s="123">
        <v>13419</v>
      </c>
      <c r="E10" s="124"/>
      <c r="F10" s="125">
        <v>34175</v>
      </c>
      <c r="G10" s="126"/>
      <c r="H10" s="127"/>
    </row>
    <row r="11" spans="1:8">
      <c r="A11" s="108" t="s">
        <v>510</v>
      </c>
      <c r="B11" s="113"/>
      <c r="C11" s="114"/>
      <c r="D11" s="115">
        <v>32579</v>
      </c>
      <c r="E11" s="116"/>
      <c r="F11" s="117">
        <v>85205</v>
      </c>
      <c r="G11" s="118"/>
      <c r="H11" s="119"/>
    </row>
    <row r="12" spans="1:8">
      <c r="A12" s="120"/>
      <c r="B12" s="121"/>
      <c r="C12" s="128"/>
      <c r="D12" s="123">
        <v>17255</v>
      </c>
      <c r="E12" s="124"/>
      <c r="F12" s="125">
        <v>38847</v>
      </c>
      <c r="G12" s="126"/>
      <c r="H12" s="127"/>
    </row>
    <row r="13" spans="1:8">
      <c r="A13" s="108"/>
      <c r="B13" s="113"/>
      <c r="C13" s="129"/>
      <c r="D13" s="130">
        <v>38806</v>
      </c>
      <c r="E13" s="131"/>
      <c r="F13" s="132">
        <v>71146</v>
      </c>
      <c r="G13" s="133"/>
      <c r="H13" s="119"/>
    </row>
    <row r="14" spans="1:8">
      <c r="A14" s="120"/>
      <c r="B14" s="121"/>
      <c r="C14" s="122"/>
      <c r="D14" s="123">
        <v>16114</v>
      </c>
      <c r="E14" s="124"/>
      <c r="F14" s="125">
        <v>34055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4.38</v>
      </c>
      <c r="C19" s="134">
        <f>ROUND(VALUE(SUBSTITUTE(実質収支比率等に係る経年分析!G$48,"▲","-")),2)</f>
        <v>4.76</v>
      </c>
      <c r="D19" s="134">
        <f>ROUND(VALUE(SUBSTITUTE(実質収支比率等に係る経年分析!H$48,"▲","-")),2)</f>
        <v>4.92</v>
      </c>
      <c r="E19" s="134">
        <f>ROUND(VALUE(SUBSTITUTE(実質収支比率等に係る経年分析!I$48,"▲","-")),2)</f>
        <v>4.9800000000000004</v>
      </c>
      <c r="F19" s="134">
        <f>ROUND(VALUE(SUBSTITUTE(実質収支比率等に係る経年分析!J$48,"▲","-")),2)</f>
        <v>4.41</v>
      </c>
    </row>
    <row r="20" spans="1:11">
      <c r="A20" s="134" t="s">
        <v>43</v>
      </c>
      <c r="B20" s="134">
        <f>ROUND(VALUE(SUBSTITUTE(実質収支比率等に係る経年分析!F$47,"▲","-")),2)</f>
        <v>34.24</v>
      </c>
      <c r="C20" s="134">
        <f>ROUND(VALUE(SUBSTITUTE(実質収支比率等に係る経年分析!G$47,"▲","-")),2)</f>
        <v>39.619999999999997</v>
      </c>
      <c r="D20" s="134">
        <f>ROUND(VALUE(SUBSTITUTE(実質収支比率等に係る経年分析!H$47,"▲","-")),2)</f>
        <v>42.64</v>
      </c>
      <c r="E20" s="134">
        <f>ROUND(VALUE(SUBSTITUTE(実質収支比率等に係る経年分析!I$47,"▲","-")),2)</f>
        <v>42.98</v>
      </c>
      <c r="F20" s="134">
        <f>ROUND(VALUE(SUBSTITUTE(実質収支比率等に係る経年分析!J$47,"▲","-")),2)</f>
        <v>43.35</v>
      </c>
    </row>
    <row r="21" spans="1:11">
      <c r="A21" s="134" t="s">
        <v>44</v>
      </c>
      <c r="B21" s="134">
        <f>IF(ISNUMBER(VALUE(SUBSTITUTE(実質収支比率等に係る経年分析!F$49,"▲","-"))),ROUND(VALUE(SUBSTITUTE(実質収支比率等に係る経年分析!F$49,"▲","-")),2),NA())</f>
        <v>4.2300000000000004</v>
      </c>
      <c r="C21" s="134">
        <f>IF(ISNUMBER(VALUE(SUBSTITUTE(実質収支比率等に係る経年分析!G$49,"▲","-"))),ROUND(VALUE(SUBSTITUTE(実質収支比率等に係る経年分析!G$49,"▲","-")),2),NA())</f>
        <v>5.36</v>
      </c>
      <c r="D21" s="134">
        <f>IF(ISNUMBER(VALUE(SUBSTITUTE(実質収支比率等に係る経年分析!H$49,"▲","-"))),ROUND(VALUE(SUBSTITUTE(実質収支比率等に係る経年分析!H$49,"▲","-")),2),NA())</f>
        <v>2.79</v>
      </c>
      <c r="E21" s="134">
        <f>IF(ISNUMBER(VALUE(SUBSTITUTE(実質収支比率等に係る経年分析!I$49,"▲","-"))),ROUND(VALUE(SUBSTITUTE(実質収支比率等に係る経年分析!I$49,"▲","-")),2),NA())</f>
        <v>1.1100000000000001</v>
      </c>
      <c r="F21" s="134">
        <f>IF(ISNUMBER(VALUE(SUBSTITUTE(実質収支比率等に係る経年分析!J$49,"▲","-"))),ROUND(VALUE(SUBSTITUTE(実質収支比率等に係る経年分析!J$49,"▲","-")),2),NA())</f>
        <v>-0.59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4.76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4.91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4.9800000000000004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4.4000000000000004</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5.51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5.54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9.39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8.17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8.4499999999999993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8.48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442</v>
      </c>
      <c r="E42" s="136"/>
      <c r="F42" s="136"/>
      <c r="G42" s="136">
        <f>'実質公債費比率（分子）の構造'!L$52</f>
        <v>448</v>
      </c>
      <c r="H42" s="136"/>
      <c r="I42" s="136"/>
      <c r="J42" s="136">
        <f>'実質公債費比率（分子）の構造'!M$52</f>
        <v>449</v>
      </c>
      <c r="K42" s="136"/>
      <c r="L42" s="136"/>
      <c r="M42" s="136">
        <f>'実質公債費比率（分子）の構造'!N$52</f>
        <v>452</v>
      </c>
      <c r="N42" s="136"/>
      <c r="O42" s="136"/>
      <c r="P42" s="136">
        <f>'実質公債費比率（分子）の構造'!O$52</f>
        <v>469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v>
      </c>
      <c r="C44" s="136"/>
      <c r="D44" s="136"/>
      <c r="E44" s="136">
        <f>'実質公債費比率（分子）の構造'!L$50</f>
        <v>5</v>
      </c>
      <c r="F44" s="136"/>
      <c r="G44" s="136"/>
      <c r="H44" s="136">
        <f>'実質公債費比率（分子）の構造'!M$50</f>
        <v>4</v>
      </c>
      <c r="I44" s="136"/>
      <c r="J44" s="136"/>
      <c r="K44" s="136">
        <f>'実質公債費比率（分子）の構造'!N$50</f>
        <v>2</v>
      </c>
      <c r="L44" s="136"/>
      <c r="M44" s="136"/>
      <c r="N44" s="136">
        <f>'実質公債費比率（分子）の構造'!O$50</f>
        <v>2</v>
      </c>
      <c r="O44" s="136"/>
      <c r="P44" s="136"/>
    </row>
    <row r="45" spans="1:16">
      <c r="A45" s="136" t="s">
        <v>54</v>
      </c>
      <c r="B45" s="136">
        <f>'実質公債費比率（分子）の構造'!K$49</f>
        <v>27</v>
      </c>
      <c r="C45" s="136"/>
      <c r="D45" s="136"/>
      <c r="E45" s="136">
        <f>'実質公債費比率（分子）の構造'!L$49</f>
        <v>20</v>
      </c>
      <c r="F45" s="136"/>
      <c r="G45" s="136"/>
      <c r="H45" s="136">
        <f>'実質公債費比率（分子）の構造'!M$49</f>
        <v>10</v>
      </c>
      <c r="I45" s="136"/>
      <c r="J45" s="136"/>
      <c r="K45" s="136">
        <f>'実質公債費比率（分子）の構造'!N$49</f>
        <v>11</v>
      </c>
      <c r="L45" s="136"/>
      <c r="M45" s="136"/>
      <c r="N45" s="136">
        <f>'実質公債費比率（分子）の構造'!O$49</f>
        <v>12</v>
      </c>
      <c r="O45" s="136"/>
      <c r="P45" s="136"/>
    </row>
    <row r="46" spans="1:16">
      <c r="A46" s="136" t="s">
        <v>55</v>
      </c>
      <c r="B46" s="136">
        <f>'実質公債費比率（分子）の構造'!K$48</f>
        <v>1</v>
      </c>
      <c r="C46" s="136"/>
      <c r="D46" s="136"/>
      <c r="E46" s="136">
        <f>'実質公債費比率（分子）の構造'!L$48</f>
        <v>0</v>
      </c>
      <c r="F46" s="136"/>
      <c r="G46" s="136"/>
      <c r="H46" s="136">
        <f>'実質公債費比率（分子）の構造'!M$48</f>
        <v>0</v>
      </c>
      <c r="I46" s="136"/>
      <c r="J46" s="136"/>
      <c r="K46" s="136">
        <f>'実質公債費比率（分子）の構造'!N$48</f>
        <v>0</v>
      </c>
      <c r="L46" s="136"/>
      <c r="M46" s="136"/>
      <c r="N46" s="136">
        <f>'実質公債費比率（分子）の構造'!O$48</f>
        <v>0</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625</v>
      </c>
      <c r="C49" s="136"/>
      <c r="D49" s="136"/>
      <c r="E49" s="136">
        <f>'実質公債費比率（分子）の構造'!L$45</f>
        <v>597</v>
      </c>
      <c r="F49" s="136"/>
      <c r="G49" s="136"/>
      <c r="H49" s="136">
        <f>'実質公債費比率（分子）の構造'!M$45</f>
        <v>529</v>
      </c>
      <c r="I49" s="136"/>
      <c r="J49" s="136"/>
      <c r="K49" s="136">
        <f>'実質公債費比率（分子）の構造'!N$45</f>
        <v>489</v>
      </c>
      <c r="L49" s="136"/>
      <c r="M49" s="136"/>
      <c r="N49" s="136">
        <f>'実質公債費比率（分子）の構造'!O$45</f>
        <v>502</v>
      </c>
      <c r="O49" s="136"/>
      <c r="P49" s="136"/>
    </row>
    <row r="50" spans="1:16">
      <c r="A50" s="136" t="s">
        <v>58</v>
      </c>
      <c r="B50" s="136" t="e">
        <f>NA()</f>
        <v>#N/A</v>
      </c>
      <c r="C50" s="136">
        <f>IF(ISNUMBER('実質公債費比率（分子）の構造'!K$53),'実質公債費比率（分子）の構造'!K$53,NA())</f>
        <v>216</v>
      </c>
      <c r="D50" s="136" t="e">
        <f>NA()</f>
        <v>#N/A</v>
      </c>
      <c r="E50" s="136" t="e">
        <f>NA()</f>
        <v>#N/A</v>
      </c>
      <c r="F50" s="136">
        <f>IF(ISNUMBER('実質公債費比率（分子）の構造'!L$53),'実質公債費比率（分子）の構造'!L$53,NA())</f>
        <v>174</v>
      </c>
      <c r="G50" s="136" t="e">
        <f>NA()</f>
        <v>#N/A</v>
      </c>
      <c r="H50" s="136" t="e">
        <f>NA()</f>
        <v>#N/A</v>
      </c>
      <c r="I50" s="136">
        <f>IF(ISNUMBER('実質公債費比率（分子）の構造'!M$53),'実質公債費比率（分子）の構造'!M$53,NA())</f>
        <v>94</v>
      </c>
      <c r="J50" s="136" t="e">
        <f>NA()</f>
        <v>#N/A</v>
      </c>
      <c r="K50" s="136" t="e">
        <f>NA()</f>
        <v>#N/A</v>
      </c>
      <c r="L50" s="136">
        <f>IF(ISNUMBER('実質公債費比率（分子）の構造'!N$53),'実質公債費比率（分子）の構造'!N$53,NA())</f>
        <v>50</v>
      </c>
      <c r="M50" s="136" t="e">
        <f>NA()</f>
        <v>#N/A</v>
      </c>
      <c r="N50" s="136" t="e">
        <f>NA()</f>
        <v>#N/A</v>
      </c>
      <c r="O50" s="136">
        <f>IF(ISNUMBER('実質公債費比率（分子）の構造'!O$53),'実質公債費比率（分子）の構造'!O$53,NA())</f>
        <v>47</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4242</v>
      </c>
      <c r="E56" s="135"/>
      <c r="F56" s="135"/>
      <c r="G56" s="135">
        <f>'将来負担比率（分子）の構造'!J$51</f>
        <v>4231</v>
      </c>
      <c r="H56" s="135"/>
      <c r="I56" s="135"/>
      <c r="J56" s="135">
        <f>'将来負担比率（分子）の構造'!K$51</f>
        <v>4220</v>
      </c>
      <c r="K56" s="135"/>
      <c r="L56" s="135"/>
      <c r="M56" s="135">
        <f>'将来負担比率（分子）の構造'!L$51</f>
        <v>4269</v>
      </c>
      <c r="N56" s="135"/>
      <c r="O56" s="135"/>
      <c r="P56" s="135">
        <f>'将来負担比率（分子）の構造'!M$51</f>
        <v>4191</v>
      </c>
    </row>
    <row r="57" spans="1:16">
      <c r="A57" s="135" t="s">
        <v>35</v>
      </c>
      <c r="B57" s="135"/>
      <c r="C57" s="135"/>
      <c r="D57" s="135">
        <f>'将来負担比率（分子）の構造'!I$50</f>
        <v>470</v>
      </c>
      <c r="E57" s="135"/>
      <c r="F57" s="135"/>
      <c r="G57" s="135">
        <f>'将来負担比率（分子）の構造'!J$50</f>
        <v>435</v>
      </c>
      <c r="H57" s="135"/>
      <c r="I57" s="135"/>
      <c r="J57" s="135">
        <f>'将来負担比率（分子）の構造'!K$50</f>
        <v>433</v>
      </c>
      <c r="K57" s="135"/>
      <c r="L57" s="135"/>
      <c r="M57" s="135">
        <f>'将来負担比率（分子）の構造'!L$50</f>
        <v>419</v>
      </c>
      <c r="N57" s="135"/>
      <c r="O57" s="135"/>
      <c r="P57" s="135">
        <f>'将来負担比率（分子）の構造'!M$50</f>
        <v>377</v>
      </c>
    </row>
    <row r="58" spans="1:16">
      <c r="A58" s="135" t="s">
        <v>34</v>
      </c>
      <c r="B58" s="135"/>
      <c r="C58" s="135"/>
      <c r="D58" s="135">
        <f>'将来負担比率（分子）の構造'!I$49</f>
        <v>2815</v>
      </c>
      <c r="E58" s="135"/>
      <c r="F58" s="135"/>
      <c r="G58" s="135">
        <f>'将来負担比率（分子）の構造'!J$49</f>
        <v>3216</v>
      </c>
      <c r="H58" s="135"/>
      <c r="I58" s="135"/>
      <c r="J58" s="135">
        <f>'将来負担比率（分子）の構造'!K$49</f>
        <v>3617</v>
      </c>
      <c r="K58" s="135"/>
      <c r="L58" s="135"/>
      <c r="M58" s="135">
        <f>'将来負担比率（分子）の構造'!L$49</f>
        <v>3911</v>
      </c>
      <c r="N58" s="135"/>
      <c r="O58" s="135"/>
      <c r="P58" s="135">
        <f>'将来負担比率（分子）の構造'!M$49</f>
        <v>4152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750</v>
      </c>
      <c r="C62" s="135"/>
      <c r="D62" s="135"/>
      <c r="E62" s="135">
        <f>'将来負担比率（分子）の構造'!J$45</f>
        <v>764</v>
      </c>
      <c r="F62" s="135"/>
      <c r="G62" s="135"/>
      <c r="H62" s="135">
        <f>'将来負担比率（分子）の構造'!K$45</f>
        <v>549</v>
      </c>
      <c r="I62" s="135"/>
      <c r="J62" s="135"/>
      <c r="K62" s="135">
        <f>'将来負担比率（分子）の構造'!L$45</f>
        <v>476</v>
      </c>
      <c r="L62" s="135"/>
      <c r="M62" s="135"/>
      <c r="N62" s="135">
        <f>'将来負担比率（分子）の構造'!M$45</f>
        <v>315</v>
      </c>
      <c r="O62" s="135"/>
      <c r="P62" s="135"/>
    </row>
    <row r="63" spans="1:16">
      <c r="A63" s="135" t="s">
        <v>28</v>
      </c>
      <c r="B63" s="135">
        <f>'将来負担比率（分子）の構造'!I$44</f>
        <v>115</v>
      </c>
      <c r="C63" s="135"/>
      <c r="D63" s="135"/>
      <c r="E63" s="135">
        <f>'将来負担比率（分子）の構造'!J$44</f>
        <v>124</v>
      </c>
      <c r="F63" s="135"/>
      <c r="G63" s="135"/>
      <c r="H63" s="135">
        <f>'将来負担比率（分子）の構造'!K$44</f>
        <v>157</v>
      </c>
      <c r="I63" s="135"/>
      <c r="J63" s="135"/>
      <c r="K63" s="135">
        <f>'将来負担比率（分子）の構造'!L$44</f>
        <v>178</v>
      </c>
      <c r="L63" s="135"/>
      <c r="M63" s="135"/>
      <c r="N63" s="135">
        <f>'将来負担比率（分子）の構造'!M$44</f>
        <v>192</v>
      </c>
      <c r="O63" s="135"/>
      <c r="P63" s="135"/>
    </row>
    <row r="64" spans="1:16">
      <c r="A64" s="135" t="s">
        <v>27</v>
      </c>
      <c r="B64" s="135">
        <f>'将来負担比率（分子）の構造'!I$43</f>
        <v>2</v>
      </c>
      <c r="C64" s="135"/>
      <c r="D64" s="135"/>
      <c r="E64" s="135">
        <f>'将来負担比率（分子）の構造'!J$43</f>
        <v>2</v>
      </c>
      <c r="F64" s="135"/>
      <c r="G64" s="135"/>
      <c r="H64" s="135">
        <f>'将来負担比率（分子）の構造'!K$43</f>
        <v>2</v>
      </c>
      <c r="I64" s="135"/>
      <c r="J64" s="135"/>
      <c r="K64" s="135">
        <f>'将来負担比率（分子）の構造'!L$43</f>
        <v>1</v>
      </c>
      <c r="L64" s="135"/>
      <c r="M64" s="135"/>
      <c r="N64" s="135">
        <f>'将来負担比率（分子）の構造'!M$43</f>
        <v>1</v>
      </c>
      <c r="O64" s="135"/>
      <c r="P64" s="135"/>
    </row>
    <row r="65" spans="1:16">
      <c r="A65" s="135" t="s">
        <v>26</v>
      </c>
      <c r="B65" s="135">
        <f>'将来負担比率（分子）の構造'!I$42</f>
        <v>43</v>
      </c>
      <c r="C65" s="135"/>
      <c r="D65" s="135"/>
      <c r="E65" s="135">
        <f>'将来負担比率（分子）の構造'!J$42</f>
        <v>37</v>
      </c>
      <c r="F65" s="135"/>
      <c r="G65" s="135"/>
      <c r="H65" s="135">
        <f>'将来負担比率（分子）の構造'!K$42</f>
        <v>34</v>
      </c>
      <c r="I65" s="135"/>
      <c r="J65" s="135"/>
      <c r="K65" s="135">
        <f>'将来負担比率（分子）の構造'!L$42</f>
        <v>32</v>
      </c>
      <c r="L65" s="135"/>
      <c r="M65" s="135"/>
      <c r="N65" s="135">
        <f>'将来負担比率（分子）の構造'!M$42</f>
        <v>32</v>
      </c>
      <c r="O65" s="135"/>
      <c r="P65" s="135"/>
    </row>
    <row r="66" spans="1:16">
      <c r="A66" s="135" t="s">
        <v>25</v>
      </c>
      <c r="B66" s="135">
        <f>'将来負担比率（分子）の構造'!I$41</f>
        <v>5377</v>
      </c>
      <c r="C66" s="135"/>
      <c r="D66" s="135"/>
      <c r="E66" s="135">
        <f>'将来負担比率（分子）の構造'!J$41</f>
        <v>5318</v>
      </c>
      <c r="F66" s="135"/>
      <c r="G66" s="135"/>
      <c r="H66" s="135">
        <f>'将来負担比率（分子）の構造'!K$41</f>
        <v>5267</v>
      </c>
      <c r="I66" s="135"/>
      <c r="J66" s="135"/>
      <c r="K66" s="135">
        <f>'将来負担比率（分子）の構造'!L$41</f>
        <v>5305</v>
      </c>
      <c r="L66" s="135"/>
      <c r="M66" s="135"/>
      <c r="N66" s="135">
        <f>'将来負担比率（分子）の構造'!M$41</f>
        <v>5228</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1500747</v>
      </c>
      <c r="S5" s="639"/>
      <c r="T5" s="639"/>
      <c r="U5" s="639"/>
      <c r="V5" s="639"/>
      <c r="W5" s="639"/>
      <c r="X5" s="639"/>
      <c r="Y5" s="686"/>
      <c r="Z5" s="699">
        <v>20.3</v>
      </c>
      <c r="AA5" s="699"/>
      <c r="AB5" s="699"/>
      <c r="AC5" s="699"/>
      <c r="AD5" s="700">
        <v>1500747</v>
      </c>
      <c r="AE5" s="700"/>
      <c r="AF5" s="700"/>
      <c r="AG5" s="700"/>
      <c r="AH5" s="700"/>
      <c r="AI5" s="700"/>
      <c r="AJ5" s="700"/>
      <c r="AK5" s="700"/>
      <c r="AL5" s="687">
        <v>36.9</v>
      </c>
      <c r="AM5" s="656"/>
      <c r="AN5" s="656"/>
      <c r="AO5" s="688"/>
      <c r="AP5" s="675" t="s">
        <v>207</v>
      </c>
      <c r="AQ5" s="676"/>
      <c r="AR5" s="676"/>
      <c r="AS5" s="676"/>
      <c r="AT5" s="676"/>
      <c r="AU5" s="676"/>
      <c r="AV5" s="676"/>
      <c r="AW5" s="676"/>
      <c r="AX5" s="676"/>
      <c r="AY5" s="676"/>
      <c r="AZ5" s="676"/>
      <c r="BA5" s="676"/>
      <c r="BB5" s="676"/>
      <c r="BC5" s="676"/>
      <c r="BD5" s="676"/>
      <c r="BE5" s="676"/>
      <c r="BF5" s="677"/>
      <c r="BG5" s="588">
        <v>1471998</v>
      </c>
      <c r="BH5" s="589"/>
      <c r="BI5" s="589"/>
      <c r="BJ5" s="589"/>
      <c r="BK5" s="589"/>
      <c r="BL5" s="589"/>
      <c r="BM5" s="589"/>
      <c r="BN5" s="590"/>
      <c r="BO5" s="641">
        <v>98.1</v>
      </c>
      <c r="BP5" s="641"/>
      <c r="BQ5" s="641"/>
      <c r="BR5" s="641"/>
      <c r="BS5" s="642">
        <v>95595</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62483</v>
      </c>
      <c r="S6" s="589"/>
      <c r="T6" s="589"/>
      <c r="U6" s="589"/>
      <c r="V6" s="589"/>
      <c r="W6" s="589"/>
      <c r="X6" s="589"/>
      <c r="Y6" s="590"/>
      <c r="Z6" s="641">
        <v>0.8</v>
      </c>
      <c r="AA6" s="641"/>
      <c r="AB6" s="641"/>
      <c r="AC6" s="641"/>
      <c r="AD6" s="642">
        <v>62483</v>
      </c>
      <c r="AE6" s="642"/>
      <c r="AF6" s="642"/>
      <c r="AG6" s="642"/>
      <c r="AH6" s="642"/>
      <c r="AI6" s="642"/>
      <c r="AJ6" s="642"/>
      <c r="AK6" s="642"/>
      <c r="AL6" s="611">
        <v>1.5</v>
      </c>
      <c r="AM6" s="643"/>
      <c r="AN6" s="643"/>
      <c r="AO6" s="644"/>
      <c r="AP6" s="585" t="s">
        <v>212</v>
      </c>
      <c r="AQ6" s="586"/>
      <c r="AR6" s="586"/>
      <c r="AS6" s="586"/>
      <c r="AT6" s="586"/>
      <c r="AU6" s="586"/>
      <c r="AV6" s="586"/>
      <c r="AW6" s="586"/>
      <c r="AX6" s="586"/>
      <c r="AY6" s="586"/>
      <c r="AZ6" s="586"/>
      <c r="BA6" s="586"/>
      <c r="BB6" s="586"/>
      <c r="BC6" s="586"/>
      <c r="BD6" s="586"/>
      <c r="BE6" s="586"/>
      <c r="BF6" s="587"/>
      <c r="BG6" s="588">
        <v>1471998</v>
      </c>
      <c r="BH6" s="589"/>
      <c r="BI6" s="589"/>
      <c r="BJ6" s="589"/>
      <c r="BK6" s="589"/>
      <c r="BL6" s="589"/>
      <c r="BM6" s="589"/>
      <c r="BN6" s="590"/>
      <c r="BO6" s="641">
        <v>98.1</v>
      </c>
      <c r="BP6" s="641"/>
      <c r="BQ6" s="641"/>
      <c r="BR6" s="641"/>
      <c r="BS6" s="642">
        <v>95595</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92690</v>
      </c>
      <c r="CS6" s="589"/>
      <c r="CT6" s="589"/>
      <c r="CU6" s="589"/>
      <c r="CV6" s="589"/>
      <c r="CW6" s="589"/>
      <c r="CX6" s="589"/>
      <c r="CY6" s="590"/>
      <c r="CZ6" s="641">
        <v>1.3</v>
      </c>
      <c r="DA6" s="641"/>
      <c r="DB6" s="641"/>
      <c r="DC6" s="641"/>
      <c r="DD6" s="594" t="s">
        <v>214</v>
      </c>
      <c r="DE6" s="589"/>
      <c r="DF6" s="589"/>
      <c r="DG6" s="589"/>
      <c r="DH6" s="589"/>
      <c r="DI6" s="589"/>
      <c r="DJ6" s="589"/>
      <c r="DK6" s="589"/>
      <c r="DL6" s="589"/>
      <c r="DM6" s="589"/>
      <c r="DN6" s="589"/>
      <c r="DO6" s="589"/>
      <c r="DP6" s="590"/>
      <c r="DQ6" s="594">
        <v>92690</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2008</v>
      </c>
      <c r="S7" s="589"/>
      <c r="T7" s="589"/>
      <c r="U7" s="589"/>
      <c r="V7" s="589"/>
      <c r="W7" s="589"/>
      <c r="X7" s="589"/>
      <c r="Y7" s="590"/>
      <c r="Z7" s="641">
        <v>0</v>
      </c>
      <c r="AA7" s="641"/>
      <c r="AB7" s="641"/>
      <c r="AC7" s="641"/>
      <c r="AD7" s="642">
        <v>2008</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592543</v>
      </c>
      <c r="BH7" s="589"/>
      <c r="BI7" s="589"/>
      <c r="BJ7" s="589"/>
      <c r="BK7" s="589"/>
      <c r="BL7" s="589"/>
      <c r="BM7" s="589"/>
      <c r="BN7" s="590"/>
      <c r="BO7" s="641">
        <v>39.5</v>
      </c>
      <c r="BP7" s="641"/>
      <c r="BQ7" s="641"/>
      <c r="BR7" s="641"/>
      <c r="BS7" s="642">
        <v>13204</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1482119</v>
      </c>
      <c r="CS7" s="589"/>
      <c r="CT7" s="589"/>
      <c r="CU7" s="589"/>
      <c r="CV7" s="589"/>
      <c r="CW7" s="589"/>
      <c r="CX7" s="589"/>
      <c r="CY7" s="590"/>
      <c r="CZ7" s="641">
        <v>20.7</v>
      </c>
      <c r="DA7" s="641"/>
      <c r="DB7" s="641"/>
      <c r="DC7" s="641"/>
      <c r="DD7" s="594">
        <v>44387</v>
      </c>
      <c r="DE7" s="589"/>
      <c r="DF7" s="589"/>
      <c r="DG7" s="589"/>
      <c r="DH7" s="589"/>
      <c r="DI7" s="589"/>
      <c r="DJ7" s="589"/>
      <c r="DK7" s="589"/>
      <c r="DL7" s="589"/>
      <c r="DM7" s="589"/>
      <c r="DN7" s="589"/>
      <c r="DO7" s="589"/>
      <c r="DP7" s="590"/>
      <c r="DQ7" s="594">
        <v>1244201</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6939</v>
      </c>
      <c r="S8" s="589"/>
      <c r="T8" s="589"/>
      <c r="U8" s="589"/>
      <c r="V8" s="589"/>
      <c r="W8" s="589"/>
      <c r="X8" s="589"/>
      <c r="Y8" s="590"/>
      <c r="Z8" s="641">
        <v>0.1</v>
      </c>
      <c r="AA8" s="641"/>
      <c r="AB8" s="641"/>
      <c r="AC8" s="641"/>
      <c r="AD8" s="642">
        <v>6939</v>
      </c>
      <c r="AE8" s="642"/>
      <c r="AF8" s="642"/>
      <c r="AG8" s="642"/>
      <c r="AH8" s="642"/>
      <c r="AI8" s="642"/>
      <c r="AJ8" s="642"/>
      <c r="AK8" s="642"/>
      <c r="AL8" s="611">
        <v>0.2</v>
      </c>
      <c r="AM8" s="643"/>
      <c r="AN8" s="643"/>
      <c r="AO8" s="644"/>
      <c r="AP8" s="585" t="s">
        <v>219</v>
      </c>
      <c r="AQ8" s="586"/>
      <c r="AR8" s="586"/>
      <c r="AS8" s="586"/>
      <c r="AT8" s="586"/>
      <c r="AU8" s="586"/>
      <c r="AV8" s="586"/>
      <c r="AW8" s="586"/>
      <c r="AX8" s="586"/>
      <c r="AY8" s="586"/>
      <c r="AZ8" s="586"/>
      <c r="BA8" s="586"/>
      <c r="BB8" s="586"/>
      <c r="BC8" s="586"/>
      <c r="BD8" s="586"/>
      <c r="BE8" s="586"/>
      <c r="BF8" s="587"/>
      <c r="BG8" s="588">
        <v>26929</v>
      </c>
      <c r="BH8" s="589"/>
      <c r="BI8" s="589"/>
      <c r="BJ8" s="589"/>
      <c r="BK8" s="589"/>
      <c r="BL8" s="589"/>
      <c r="BM8" s="589"/>
      <c r="BN8" s="590"/>
      <c r="BO8" s="641">
        <v>1.8</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2823321</v>
      </c>
      <c r="CS8" s="589"/>
      <c r="CT8" s="589"/>
      <c r="CU8" s="589"/>
      <c r="CV8" s="589"/>
      <c r="CW8" s="589"/>
      <c r="CX8" s="589"/>
      <c r="CY8" s="590"/>
      <c r="CZ8" s="641">
        <v>39.4</v>
      </c>
      <c r="DA8" s="641"/>
      <c r="DB8" s="641"/>
      <c r="DC8" s="641"/>
      <c r="DD8" s="594">
        <v>10009</v>
      </c>
      <c r="DE8" s="589"/>
      <c r="DF8" s="589"/>
      <c r="DG8" s="589"/>
      <c r="DH8" s="589"/>
      <c r="DI8" s="589"/>
      <c r="DJ8" s="589"/>
      <c r="DK8" s="589"/>
      <c r="DL8" s="589"/>
      <c r="DM8" s="589"/>
      <c r="DN8" s="589"/>
      <c r="DO8" s="589"/>
      <c r="DP8" s="590"/>
      <c r="DQ8" s="594">
        <v>1405678</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3999</v>
      </c>
      <c r="S9" s="589"/>
      <c r="T9" s="589"/>
      <c r="U9" s="589"/>
      <c r="V9" s="589"/>
      <c r="W9" s="589"/>
      <c r="X9" s="589"/>
      <c r="Y9" s="590"/>
      <c r="Z9" s="641">
        <v>0.1</v>
      </c>
      <c r="AA9" s="641"/>
      <c r="AB9" s="641"/>
      <c r="AC9" s="641"/>
      <c r="AD9" s="642">
        <v>3999</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485171</v>
      </c>
      <c r="BH9" s="589"/>
      <c r="BI9" s="589"/>
      <c r="BJ9" s="589"/>
      <c r="BK9" s="589"/>
      <c r="BL9" s="589"/>
      <c r="BM9" s="589"/>
      <c r="BN9" s="590"/>
      <c r="BO9" s="641">
        <v>32.299999999999997</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586682</v>
      </c>
      <c r="CS9" s="589"/>
      <c r="CT9" s="589"/>
      <c r="CU9" s="589"/>
      <c r="CV9" s="589"/>
      <c r="CW9" s="589"/>
      <c r="CX9" s="589"/>
      <c r="CY9" s="590"/>
      <c r="CZ9" s="641">
        <v>8.1999999999999993</v>
      </c>
      <c r="DA9" s="641"/>
      <c r="DB9" s="641"/>
      <c r="DC9" s="641"/>
      <c r="DD9" s="594">
        <v>68339</v>
      </c>
      <c r="DE9" s="589"/>
      <c r="DF9" s="589"/>
      <c r="DG9" s="589"/>
      <c r="DH9" s="589"/>
      <c r="DI9" s="589"/>
      <c r="DJ9" s="589"/>
      <c r="DK9" s="589"/>
      <c r="DL9" s="589"/>
      <c r="DM9" s="589"/>
      <c r="DN9" s="589"/>
      <c r="DO9" s="589"/>
      <c r="DP9" s="590"/>
      <c r="DQ9" s="594">
        <v>477197</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190089</v>
      </c>
      <c r="S10" s="589"/>
      <c r="T10" s="589"/>
      <c r="U10" s="589"/>
      <c r="V10" s="589"/>
      <c r="W10" s="589"/>
      <c r="X10" s="589"/>
      <c r="Y10" s="590"/>
      <c r="Z10" s="641">
        <v>2.6</v>
      </c>
      <c r="AA10" s="641"/>
      <c r="AB10" s="641"/>
      <c r="AC10" s="641"/>
      <c r="AD10" s="642">
        <v>190089</v>
      </c>
      <c r="AE10" s="642"/>
      <c r="AF10" s="642"/>
      <c r="AG10" s="642"/>
      <c r="AH10" s="642"/>
      <c r="AI10" s="642"/>
      <c r="AJ10" s="642"/>
      <c r="AK10" s="642"/>
      <c r="AL10" s="611">
        <v>4.7</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35197</v>
      </c>
      <c r="BH10" s="589"/>
      <c r="BI10" s="589"/>
      <c r="BJ10" s="589"/>
      <c r="BK10" s="589"/>
      <c r="BL10" s="589"/>
      <c r="BM10" s="589"/>
      <c r="BN10" s="590"/>
      <c r="BO10" s="641">
        <v>2.2999999999999998</v>
      </c>
      <c r="BP10" s="641"/>
      <c r="BQ10" s="641"/>
      <c r="BR10" s="641"/>
      <c r="BS10" s="594">
        <v>5856</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3329</v>
      </c>
      <c r="CS10" s="589"/>
      <c r="CT10" s="589"/>
      <c r="CU10" s="589"/>
      <c r="CV10" s="589"/>
      <c r="CW10" s="589"/>
      <c r="CX10" s="589"/>
      <c r="CY10" s="590"/>
      <c r="CZ10" s="641">
        <v>0</v>
      </c>
      <c r="DA10" s="641"/>
      <c r="DB10" s="641"/>
      <c r="DC10" s="641"/>
      <c r="DD10" s="594" t="s">
        <v>220</v>
      </c>
      <c r="DE10" s="589"/>
      <c r="DF10" s="589"/>
      <c r="DG10" s="589"/>
      <c r="DH10" s="589"/>
      <c r="DI10" s="589"/>
      <c r="DJ10" s="589"/>
      <c r="DK10" s="589"/>
      <c r="DL10" s="589"/>
      <c r="DM10" s="589"/>
      <c r="DN10" s="589"/>
      <c r="DO10" s="589"/>
      <c r="DP10" s="590"/>
      <c r="DQ10" s="594" t="s">
        <v>220</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88</v>
      </c>
      <c r="S11" s="589"/>
      <c r="T11" s="589"/>
      <c r="U11" s="589"/>
      <c r="V11" s="589"/>
      <c r="W11" s="589"/>
      <c r="X11" s="589"/>
      <c r="Y11" s="590"/>
      <c r="Z11" s="641">
        <v>0</v>
      </c>
      <c r="AA11" s="641"/>
      <c r="AB11" s="641"/>
      <c r="AC11" s="641"/>
      <c r="AD11" s="642">
        <v>88</v>
      </c>
      <c r="AE11" s="642"/>
      <c r="AF11" s="642"/>
      <c r="AG11" s="642"/>
      <c r="AH11" s="642"/>
      <c r="AI11" s="642"/>
      <c r="AJ11" s="642"/>
      <c r="AK11" s="642"/>
      <c r="AL11" s="611">
        <v>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45246</v>
      </c>
      <c r="BH11" s="589"/>
      <c r="BI11" s="589"/>
      <c r="BJ11" s="589"/>
      <c r="BK11" s="589"/>
      <c r="BL11" s="589"/>
      <c r="BM11" s="589"/>
      <c r="BN11" s="590"/>
      <c r="BO11" s="641">
        <v>3</v>
      </c>
      <c r="BP11" s="641"/>
      <c r="BQ11" s="641"/>
      <c r="BR11" s="641"/>
      <c r="BS11" s="594">
        <v>7348</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345855</v>
      </c>
      <c r="CS11" s="589"/>
      <c r="CT11" s="589"/>
      <c r="CU11" s="589"/>
      <c r="CV11" s="589"/>
      <c r="CW11" s="589"/>
      <c r="CX11" s="589"/>
      <c r="CY11" s="590"/>
      <c r="CZ11" s="641">
        <v>4.8</v>
      </c>
      <c r="DA11" s="641"/>
      <c r="DB11" s="641"/>
      <c r="DC11" s="641"/>
      <c r="DD11" s="594">
        <v>95848</v>
      </c>
      <c r="DE11" s="589"/>
      <c r="DF11" s="589"/>
      <c r="DG11" s="589"/>
      <c r="DH11" s="589"/>
      <c r="DI11" s="589"/>
      <c r="DJ11" s="589"/>
      <c r="DK11" s="589"/>
      <c r="DL11" s="589"/>
      <c r="DM11" s="589"/>
      <c r="DN11" s="589"/>
      <c r="DO11" s="589"/>
      <c r="DP11" s="590"/>
      <c r="DQ11" s="594">
        <v>178847</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682131</v>
      </c>
      <c r="BH12" s="589"/>
      <c r="BI12" s="589"/>
      <c r="BJ12" s="589"/>
      <c r="BK12" s="589"/>
      <c r="BL12" s="589"/>
      <c r="BM12" s="589"/>
      <c r="BN12" s="590"/>
      <c r="BO12" s="641">
        <v>45.5</v>
      </c>
      <c r="BP12" s="641"/>
      <c r="BQ12" s="641"/>
      <c r="BR12" s="641"/>
      <c r="BS12" s="594">
        <v>82391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88847</v>
      </c>
      <c r="CS12" s="589"/>
      <c r="CT12" s="589"/>
      <c r="CU12" s="589"/>
      <c r="CV12" s="589"/>
      <c r="CW12" s="589"/>
      <c r="CX12" s="589"/>
      <c r="CY12" s="590"/>
      <c r="CZ12" s="641">
        <v>1.2</v>
      </c>
      <c r="DA12" s="641"/>
      <c r="DB12" s="641"/>
      <c r="DC12" s="641"/>
      <c r="DD12" s="594">
        <v>28442</v>
      </c>
      <c r="DE12" s="589"/>
      <c r="DF12" s="589"/>
      <c r="DG12" s="589"/>
      <c r="DH12" s="589"/>
      <c r="DI12" s="589"/>
      <c r="DJ12" s="589"/>
      <c r="DK12" s="589"/>
      <c r="DL12" s="589"/>
      <c r="DM12" s="589"/>
      <c r="DN12" s="589"/>
      <c r="DO12" s="589"/>
      <c r="DP12" s="590"/>
      <c r="DQ12" s="594">
        <v>54942</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4414</v>
      </c>
      <c r="S13" s="589"/>
      <c r="T13" s="589"/>
      <c r="U13" s="589"/>
      <c r="V13" s="589"/>
      <c r="W13" s="589"/>
      <c r="X13" s="589"/>
      <c r="Y13" s="590"/>
      <c r="Z13" s="641">
        <v>0.1</v>
      </c>
      <c r="AA13" s="641"/>
      <c r="AB13" s="641"/>
      <c r="AC13" s="641"/>
      <c r="AD13" s="642">
        <v>4414</v>
      </c>
      <c r="AE13" s="642"/>
      <c r="AF13" s="642"/>
      <c r="AG13" s="642"/>
      <c r="AH13" s="642"/>
      <c r="AI13" s="642"/>
      <c r="AJ13" s="642"/>
      <c r="AK13" s="642"/>
      <c r="AL13" s="611">
        <v>0.1</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677418</v>
      </c>
      <c r="BH13" s="589"/>
      <c r="BI13" s="589"/>
      <c r="BJ13" s="589"/>
      <c r="BK13" s="589"/>
      <c r="BL13" s="589"/>
      <c r="BM13" s="589"/>
      <c r="BN13" s="590"/>
      <c r="BO13" s="641">
        <v>45.1</v>
      </c>
      <c r="BP13" s="641"/>
      <c r="BQ13" s="641"/>
      <c r="BR13" s="641"/>
      <c r="BS13" s="594">
        <v>82391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368763</v>
      </c>
      <c r="CS13" s="589"/>
      <c r="CT13" s="589"/>
      <c r="CU13" s="589"/>
      <c r="CV13" s="589"/>
      <c r="CW13" s="589"/>
      <c r="CX13" s="589"/>
      <c r="CY13" s="590"/>
      <c r="CZ13" s="641">
        <v>5.0999999999999996</v>
      </c>
      <c r="DA13" s="641"/>
      <c r="DB13" s="641"/>
      <c r="DC13" s="641"/>
      <c r="DD13" s="594">
        <v>285246</v>
      </c>
      <c r="DE13" s="589"/>
      <c r="DF13" s="589"/>
      <c r="DG13" s="589"/>
      <c r="DH13" s="589"/>
      <c r="DI13" s="589"/>
      <c r="DJ13" s="589"/>
      <c r="DK13" s="589"/>
      <c r="DL13" s="589"/>
      <c r="DM13" s="589"/>
      <c r="DN13" s="589"/>
      <c r="DO13" s="589"/>
      <c r="DP13" s="590"/>
      <c r="DQ13" s="594">
        <v>134209</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49931</v>
      </c>
      <c r="BH14" s="589"/>
      <c r="BI14" s="589"/>
      <c r="BJ14" s="589"/>
      <c r="BK14" s="589"/>
      <c r="BL14" s="589"/>
      <c r="BM14" s="589"/>
      <c r="BN14" s="590"/>
      <c r="BO14" s="641">
        <v>3.3</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269827</v>
      </c>
      <c r="CS14" s="589"/>
      <c r="CT14" s="589"/>
      <c r="CU14" s="589"/>
      <c r="CV14" s="589"/>
      <c r="CW14" s="589"/>
      <c r="CX14" s="589"/>
      <c r="CY14" s="590"/>
      <c r="CZ14" s="641">
        <v>3.8</v>
      </c>
      <c r="DA14" s="641"/>
      <c r="DB14" s="641"/>
      <c r="DC14" s="641"/>
      <c r="DD14" s="594">
        <v>4442</v>
      </c>
      <c r="DE14" s="589"/>
      <c r="DF14" s="589"/>
      <c r="DG14" s="589"/>
      <c r="DH14" s="589"/>
      <c r="DI14" s="589"/>
      <c r="DJ14" s="589"/>
      <c r="DK14" s="589"/>
      <c r="DL14" s="589"/>
      <c r="DM14" s="589"/>
      <c r="DN14" s="589"/>
      <c r="DO14" s="589"/>
      <c r="DP14" s="590"/>
      <c r="DQ14" s="594">
        <v>269412</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7481</v>
      </c>
      <c r="S15" s="589"/>
      <c r="T15" s="589"/>
      <c r="U15" s="589"/>
      <c r="V15" s="589"/>
      <c r="W15" s="589"/>
      <c r="X15" s="589"/>
      <c r="Y15" s="590"/>
      <c r="Z15" s="641">
        <v>0.1</v>
      </c>
      <c r="AA15" s="641"/>
      <c r="AB15" s="641"/>
      <c r="AC15" s="641"/>
      <c r="AD15" s="642">
        <v>7481</v>
      </c>
      <c r="AE15" s="642"/>
      <c r="AF15" s="642"/>
      <c r="AG15" s="642"/>
      <c r="AH15" s="642"/>
      <c r="AI15" s="642"/>
      <c r="AJ15" s="642"/>
      <c r="AK15" s="642"/>
      <c r="AL15" s="611">
        <v>0.2</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147393</v>
      </c>
      <c r="BH15" s="589"/>
      <c r="BI15" s="589"/>
      <c r="BJ15" s="589"/>
      <c r="BK15" s="589"/>
      <c r="BL15" s="589"/>
      <c r="BM15" s="589"/>
      <c r="BN15" s="590"/>
      <c r="BO15" s="641">
        <v>9.8000000000000007</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567482</v>
      </c>
      <c r="CS15" s="589"/>
      <c r="CT15" s="589"/>
      <c r="CU15" s="589"/>
      <c r="CV15" s="589"/>
      <c r="CW15" s="589"/>
      <c r="CX15" s="589"/>
      <c r="CY15" s="590"/>
      <c r="CZ15" s="641">
        <v>7.9</v>
      </c>
      <c r="DA15" s="641"/>
      <c r="DB15" s="641"/>
      <c r="DC15" s="641"/>
      <c r="DD15" s="594">
        <v>76360</v>
      </c>
      <c r="DE15" s="589"/>
      <c r="DF15" s="589"/>
      <c r="DG15" s="589"/>
      <c r="DH15" s="589"/>
      <c r="DI15" s="589"/>
      <c r="DJ15" s="589"/>
      <c r="DK15" s="589"/>
      <c r="DL15" s="589"/>
      <c r="DM15" s="589"/>
      <c r="DN15" s="589"/>
      <c r="DO15" s="589"/>
      <c r="DP15" s="590"/>
      <c r="DQ15" s="594">
        <v>499930</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2469074</v>
      </c>
      <c r="S16" s="589"/>
      <c r="T16" s="589"/>
      <c r="U16" s="589"/>
      <c r="V16" s="589"/>
      <c r="W16" s="589"/>
      <c r="X16" s="589"/>
      <c r="Y16" s="590"/>
      <c r="Z16" s="641">
        <v>33.4</v>
      </c>
      <c r="AA16" s="641"/>
      <c r="AB16" s="641"/>
      <c r="AC16" s="641"/>
      <c r="AD16" s="642">
        <v>2278667</v>
      </c>
      <c r="AE16" s="642"/>
      <c r="AF16" s="642"/>
      <c r="AG16" s="642"/>
      <c r="AH16" s="642"/>
      <c r="AI16" s="642"/>
      <c r="AJ16" s="642"/>
      <c r="AK16" s="642"/>
      <c r="AL16" s="611">
        <v>56.1</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31116</v>
      </c>
      <c r="CS16" s="589"/>
      <c r="CT16" s="589"/>
      <c r="CU16" s="589"/>
      <c r="CV16" s="589"/>
      <c r="CW16" s="589"/>
      <c r="CX16" s="589"/>
      <c r="CY16" s="590"/>
      <c r="CZ16" s="641">
        <v>0.4</v>
      </c>
      <c r="DA16" s="641"/>
      <c r="DB16" s="641"/>
      <c r="DC16" s="641"/>
      <c r="DD16" s="594" t="s">
        <v>220</v>
      </c>
      <c r="DE16" s="589"/>
      <c r="DF16" s="589"/>
      <c r="DG16" s="589"/>
      <c r="DH16" s="589"/>
      <c r="DI16" s="589"/>
      <c r="DJ16" s="589"/>
      <c r="DK16" s="589"/>
      <c r="DL16" s="589"/>
      <c r="DM16" s="589"/>
      <c r="DN16" s="589"/>
      <c r="DO16" s="589"/>
      <c r="DP16" s="590"/>
      <c r="DQ16" s="594">
        <v>16641</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2278667</v>
      </c>
      <c r="S17" s="589"/>
      <c r="T17" s="589"/>
      <c r="U17" s="589"/>
      <c r="V17" s="589"/>
      <c r="W17" s="589"/>
      <c r="X17" s="589"/>
      <c r="Y17" s="590"/>
      <c r="Z17" s="641">
        <v>30.8</v>
      </c>
      <c r="AA17" s="641"/>
      <c r="AB17" s="641"/>
      <c r="AC17" s="641"/>
      <c r="AD17" s="642">
        <v>2278667</v>
      </c>
      <c r="AE17" s="642"/>
      <c r="AF17" s="642"/>
      <c r="AG17" s="642"/>
      <c r="AH17" s="642"/>
      <c r="AI17" s="642"/>
      <c r="AJ17" s="642"/>
      <c r="AK17" s="642"/>
      <c r="AL17" s="611">
        <v>56.1</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501562</v>
      </c>
      <c r="CS17" s="589"/>
      <c r="CT17" s="589"/>
      <c r="CU17" s="589"/>
      <c r="CV17" s="589"/>
      <c r="CW17" s="589"/>
      <c r="CX17" s="589"/>
      <c r="CY17" s="590"/>
      <c r="CZ17" s="641">
        <v>7</v>
      </c>
      <c r="DA17" s="641"/>
      <c r="DB17" s="641"/>
      <c r="DC17" s="641"/>
      <c r="DD17" s="594" t="s">
        <v>220</v>
      </c>
      <c r="DE17" s="589"/>
      <c r="DF17" s="589"/>
      <c r="DG17" s="589"/>
      <c r="DH17" s="589"/>
      <c r="DI17" s="589"/>
      <c r="DJ17" s="589"/>
      <c r="DK17" s="589"/>
      <c r="DL17" s="589"/>
      <c r="DM17" s="589"/>
      <c r="DN17" s="589"/>
      <c r="DO17" s="589"/>
      <c r="DP17" s="590"/>
      <c r="DQ17" s="594">
        <v>466546</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190407</v>
      </c>
      <c r="S18" s="589"/>
      <c r="T18" s="589"/>
      <c r="U18" s="589"/>
      <c r="V18" s="589"/>
      <c r="W18" s="589"/>
      <c r="X18" s="589"/>
      <c r="Y18" s="590"/>
      <c r="Z18" s="641">
        <v>2.6</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t="s">
        <v>220</v>
      </c>
      <c r="S19" s="589"/>
      <c r="T19" s="589"/>
      <c r="U19" s="589"/>
      <c r="V19" s="589"/>
      <c r="W19" s="589"/>
      <c r="X19" s="589"/>
      <c r="Y19" s="590"/>
      <c r="Z19" s="641" t="s">
        <v>220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28749</v>
      </c>
      <c r="BH19" s="589"/>
      <c r="BI19" s="589"/>
      <c r="BJ19" s="589"/>
      <c r="BK19" s="589"/>
      <c r="BL19" s="589"/>
      <c r="BM19" s="589"/>
      <c r="BN19" s="590"/>
      <c r="BO19" s="641">
        <v>1.9</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4247322</v>
      </c>
      <c r="S20" s="589"/>
      <c r="T20" s="589"/>
      <c r="U20" s="589"/>
      <c r="V20" s="589"/>
      <c r="W20" s="589"/>
      <c r="X20" s="589"/>
      <c r="Y20" s="590"/>
      <c r="Z20" s="641">
        <v>57.5</v>
      </c>
      <c r="AA20" s="641"/>
      <c r="AB20" s="641"/>
      <c r="AC20" s="641"/>
      <c r="AD20" s="642">
        <v>4056915</v>
      </c>
      <c r="AE20" s="642"/>
      <c r="AF20" s="642"/>
      <c r="AG20" s="642"/>
      <c r="AH20" s="642"/>
      <c r="AI20" s="642"/>
      <c r="AJ20" s="642"/>
      <c r="AK20" s="642"/>
      <c r="AL20" s="611">
        <v>99.8</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28749</v>
      </c>
      <c r="BH20" s="589"/>
      <c r="BI20" s="589"/>
      <c r="BJ20" s="589"/>
      <c r="BK20" s="589"/>
      <c r="BL20" s="589"/>
      <c r="BM20" s="589"/>
      <c r="BN20" s="590"/>
      <c r="BO20" s="641">
        <v>1.9</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7161593</v>
      </c>
      <c r="CS20" s="589"/>
      <c r="CT20" s="589"/>
      <c r="CU20" s="589"/>
      <c r="CV20" s="589"/>
      <c r="CW20" s="589"/>
      <c r="CX20" s="589"/>
      <c r="CY20" s="590"/>
      <c r="CZ20" s="641">
        <v>100</v>
      </c>
      <c r="DA20" s="641"/>
      <c r="DB20" s="641"/>
      <c r="DC20" s="641"/>
      <c r="DD20" s="594">
        <v>613073</v>
      </c>
      <c r="DE20" s="589"/>
      <c r="DF20" s="589"/>
      <c r="DG20" s="589"/>
      <c r="DH20" s="589"/>
      <c r="DI20" s="589"/>
      <c r="DJ20" s="589"/>
      <c r="DK20" s="589"/>
      <c r="DL20" s="589"/>
      <c r="DM20" s="589"/>
      <c r="DN20" s="589"/>
      <c r="DO20" s="589"/>
      <c r="DP20" s="590"/>
      <c r="DQ20" s="594">
        <v>4840293</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3507</v>
      </c>
      <c r="S21" s="589"/>
      <c r="T21" s="589"/>
      <c r="U21" s="589"/>
      <c r="V21" s="589"/>
      <c r="W21" s="589"/>
      <c r="X21" s="589"/>
      <c r="Y21" s="590"/>
      <c r="Z21" s="641">
        <v>0</v>
      </c>
      <c r="AA21" s="641"/>
      <c r="AB21" s="641"/>
      <c r="AC21" s="641"/>
      <c r="AD21" s="642">
        <v>3507</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28749</v>
      </c>
      <c r="BH21" s="589"/>
      <c r="BI21" s="589"/>
      <c r="BJ21" s="589"/>
      <c r="BK21" s="589"/>
      <c r="BL21" s="589"/>
      <c r="BM21" s="589"/>
      <c r="BN21" s="590"/>
      <c r="BO21" s="641">
        <v>1.9</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109444</v>
      </c>
      <c r="S22" s="589"/>
      <c r="T22" s="589"/>
      <c r="U22" s="589"/>
      <c r="V22" s="589"/>
      <c r="W22" s="589"/>
      <c r="X22" s="589"/>
      <c r="Y22" s="590"/>
      <c r="Z22" s="641">
        <v>1.5</v>
      </c>
      <c r="AA22" s="641"/>
      <c r="AB22" s="641"/>
      <c r="AC22" s="641"/>
      <c r="AD22" s="642" t="s">
        <v>220</v>
      </c>
      <c r="AE22" s="642"/>
      <c r="AF22" s="642"/>
      <c r="AG22" s="642"/>
      <c r="AH22" s="642"/>
      <c r="AI22" s="642"/>
      <c r="AJ22" s="642"/>
      <c r="AK22" s="642"/>
      <c r="AL22" s="611" t="s">
        <v>220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178075</v>
      </c>
      <c r="S23" s="589"/>
      <c r="T23" s="589"/>
      <c r="U23" s="589"/>
      <c r="V23" s="589"/>
      <c r="W23" s="589"/>
      <c r="X23" s="589"/>
      <c r="Y23" s="590"/>
      <c r="Z23" s="641">
        <v>2.4</v>
      </c>
      <c r="AA23" s="641"/>
      <c r="AB23" s="641"/>
      <c r="AC23" s="641"/>
      <c r="AD23" s="642">
        <v>3085</v>
      </c>
      <c r="AE23" s="642"/>
      <c r="AF23" s="642"/>
      <c r="AG23" s="642"/>
      <c r="AH23" s="642"/>
      <c r="AI23" s="642"/>
      <c r="AJ23" s="642"/>
      <c r="AK23" s="642"/>
      <c r="AL23" s="611">
        <v>0.1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12001</v>
      </c>
      <c r="S24" s="589"/>
      <c r="T24" s="589"/>
      <c r="U24" s="589"/>
      <c r="V24" s="589"/>
      <c r="W24" s="589"/>
      <c r="X24" s="589"/>
      <c r="Y24" s="590"/>
      <c r="Z24" s="641">
        <v>0.2</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3265537</v>
      </c>
      <c r="CS24" s="639"/>
      <c r="CT24" s="639"/>
      <c r="CU24" s="639"/>
      <c r="CV24" s="639"/>
      <c r="CW24" s="639"/>
      <c r="CX24" s="639"/>
      <c r="CY24" s="686"/>
      <c r="CZ24" s="690">
        <v>45.6</v>
      </c>
      <c r="DA24" s="691"/>
      <c r="DB24" s="691"/>
      <c r="DC24" s="692"/>
      <c r="DD24" s="685">
        <v>1978225</v>
      </c>
      <c r="DE24" s="639"/>
      <c r="DF24" s="639"/>
      <c r="DG24" s="639"/>
      <c r="DH24" s="639"/>
      <c r="DI24" s="639"/>
      <c r="DJ24" s="639"/>
      <c r="DK24" s="686"/>
      <c r="DL24" s="685">
        <v>1963447</v>
      </c>
      <c r="DM24" s="639"/>
      <c r="DN24" s="639"/>
      <c r="DO24" s="639"/>
      <c r="DP24" s="639"/>
      <c r="DQ24" s="639"/>
      <c r="DR24" s="639"/>
      <c r="DS24" s="639"/>
      <c r="DT24" s="639"/>
      <c r="DU24" s="639"/>
      <c r="DV24" s="686"/>
      <c r="DW24" s="687">
        <v>45.3</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950411</v>
      </c>
      <c r="S25" s="589"/>
      <c r="T25" s="589"/>
      <c r="U25" s="589"/>
      <c r="V25" s="589"/>
      <c r="W25" s="589"/>
      <c r="X25" s="589"/>
      <c r="Y25" s="590"/>
      <c r="Z25" s="641">
        <v>12.9</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1161757</v>
      </c>
      <c r="CS25" s="607"/>
      <c r="CT25" s="607"/>
      <c r="CU25" s="607"/>
      <c r="CV25" s="607"/>
      <c r="CW25" s="607"/>
      <c r="CX25" s="607"/>
      <c r="CY25" s="608"/>
      <c r="CZ25" s="591">
        <v>16.2</v>
      </c>
      <c r="DA25" s="609"/>
      <c r="DB25" s="609"/>
      <c r="DC25" s="610"/>
      <c r="DD25" s="594">
        <v>1061387</v>
      </c>
      <c r="DE25" s="607"/>
      <c r="DF25" s="607"/>
      <c r="DG25" s="607"/>
      <c r="DH25" s="607"/>
      <c r="DI25" s="607"/>
      <c r="DJ25" s="607"/>
      <c r="DK25" s="608"/>
      <c r="DL25" s="594">
        <v>1050879</v>
      </c>
      <c r="DM25" s="607"/>
      <c r="DN25" s="607"/>
      <c r="DO25" s="607"/>
      <c r="DP25" s="607"/>
      <c r="DQ25" s="607"/>
      <c r="DR25" s="607"/>
      <c r="DS25" s="607"/>
      <c r="DT25" s="607"/>
      <c r="DU25" s="607"/>
      <c r="DV25" s="608"/>
      <c r="DW25" s="611">
        <v>24.2</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670181</v>
      </c>
      <c r="CS26" s="589"/>
      <c r="CT26" s="589"/>
      <c r="CU26" s="589"/>
      <c r="CV26" s="589"/>
      <c r="CW26" s="589"/>
      <c r="CX26" s="589"/>
      <c r="CY26" s="590"/>
      <c r="CZ26" s="591">
        <v>9.4</v>
      </c>
      <c r="DA26" s="609"/>
      <c r="DB26" s="609"/>
      <c r="DC26" s="610"/>
      <c r="DD26" s="594">
        <v>580633</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607547</v>
      </c>
      <c r="S27" s="589"/>
      <c r="T27" s="589"/>
      <c r="U27" s="589"/>
      <c r="V27" s="589"/>
      <c r="W27" s="589"/>
      <c r="X27" s="589"/>
      <c r="Y27" s="590"/>
      <c r="Z27" s="641">
        <v>8.1999999999999993</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1500747</v>
      </c>
      <c r="BH27" s="589"/>
      <c r="BI27" s="589"/>
      <c r="BJ27" s="589"/>
      <c r="BK27" s="589"/>
      <c r="BL27" s="589"/>
      <c r="BM27" s="589"/>
      <c r="BN27" s="590"/>
      <c r="BO27" s="641">
        <v>100</v>
      </c>
      <c r="BP27" s="641"/>
      <c r="BQ27" s="641"/>
      <c r="BR27" s="641"/>
      <c r="BS27" s="594">
        <v>95595</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1602218</v>
      </c>
      <c r="CS27" s="607"/>
      <c r="CT27" s="607"/>
      <c r="CU27" s="607"/>
      <c r="CV27" s="607"/>
      <c r="CW27" s="607"/>
      <c r="CX27" s="607"/>
      <c r="CY27" s="608"/>
      <c r="CZ27" s="591">
        <v>22.4</v>
      </c>
      <c r="DA27" s="609"/>
      <c r="DB27" s="609"/>
      <c r="DC27" s="610"/>
      <c r="DD27" s="594">
        <v>450292</v>
      </c>
      <c r="DE27" s="607"/>
      <c r="DF27" s="607"/>
      <c r="DG27" s="607"/>
      <c r="DH27" s="607"/>
      <c r="DI27" s="607"/>
      <c r="DJ27" s="607"/>
      <c r="DK27" s="608"/>
      <c r="DL27" s="594">
        <v>446022</v>
      </c>
      <c r="DM27" s="607"/>
      <c r="DN27" s="607"/>
      <c r="DO27" s="607"/>
      <c r="DP27" s="607"/>
      <c r="DQ27" s="607"/>
      <c r="DR27" s="607"/>
      <c r="DS27" s="607"/>
      <c r="DT27" s="607"/>
      <c r="DU27" s="607"/>
      <c r="DV27" s="608"/>
      <c r="DW27" s="611">
        <v>10.3</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6727</v>
      </c>
      <c r="S28" s="589"/>
      <c r="T28" s="589"/>
      <c r="U28" s="589"/>
      <c r="V28" s="589"/>
      <c r="W28" s="589"/>
      <c r="X28" s="589"/>
      <c r="Y28" s="590"/>
      <c r="Z28" s="641">
        <v>0.1</v>
      </c>
      <c r="AA28" s="641"/>
      <c r="AB28" s="641"/>
      <c r="AC28" s="641"/>
      <c r="AD28" s="642">
        <v>1715</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501562</v>
      </c>
      <c r="CS28" s="589"/>
      <c r="CT28" s="589"/>
      <c r="CU28" s="589"/>
      <c r="CV28" s="589"/>
      <c r="CW28" s="589"/>
      <c r="CX28" s="589"/>
      <c r="CY28" s="590"/>
      <c r="CZ28" s="591">
        <v>7</v>
      </c>
      <c r="DA28" s="609"/>
      <c r="DB28" s="609"/>
      <c r="DC28" s="610"/>
      <c r="DD28" s="594">
        <v>466546</v>
      </c>
      <c r="DE28" s="589"/>
      <c r="DF28" s="589"/>
      <c r="DG28" s="589"/>
      <c r="DH28" s="589"/>
      <c r="DI28" s="589"/>
      <c r="DJ28" s="589"/>
      <c r="DK28" s="590"/>
      <c r="DL28" s="594">
        <v>466546</v>
      </c>
      <c r="DM28" s="589"/>
      <c r="DN28" s="589"/>
      <c r="DO28" s="589"/>
      <c r="DP28" s="589"/>
      <c r="DQ28" s="589"/>
      <c r="DR28" s="589"/>
      <c r="DS28" s="589"/>
      <c r="DT28" s="589"/>
      <c r="DU28" s="589"/>
      <c r="DV28" s="590"/>
      <c r="DW28" s="611">
        <v>10.8</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11730</v>
      </c>
      <c r="S29" s="589"/>
      <c r="T29" s="589"/>
      <c r="U29" s="589"/>
      <c r="V29" s="589"/>
      <c r="W29" s="589"/>
      <c r="X29" s="589"/>
      <c r="Y29" s="590"/>
      <c r="Z29" s="641">
        <v>0.2</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501562</v>
      </c>
      <c r="CS29" s="607"/>
      <c r="CT29" s="607"/>
      <c r="CU29" s="607"/>
      <c r="CV29" s="607"/>
      <c r="CW29" s="607"/>
      <c r="CX29" s="607"/>
      <c r="CY29" s="608"/>
      <c r="CZ29" s="591">
        <v>7</v>
      </c>
      <c r="DA29" s="609"/>
      <c r="DB29" s="609"/>
      <c r="DC29" s="610"/>
      <c r="DD29" s="594">
        <v>466546</v>
      </c>
      <c r="DE29" s="607"/>
      <c r="DF29" s="607"/>
      <c r="DG29" s="607"/>
      <c r="DH29" s="607"/>
      <c r="DI29" s="607"/>
      <c r="DJ29" s="607"/>
      <c r="DK29" s="608"/>
      <c r="DL29" s="594">
        <v>466546</v>
      </c>
      <c r="DM29" s="607"/>
      <c r="DN29" s="607"/>
      <c r="DO29" s="607"/>
      <c r="DP29" s="607"/>
      <c r="DQ29" s="607"/>
      <c r="DR29" s="607"/>
      <c r="DS29" s="607"/>
      <c r="DT29" s="607"/>
      <c r="DU29" s="607"/>
      <c r="DV29" s="608"/>
      <c r="DW29" s="611">
        <v>10.8</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500074</v>
      </c>
      <c r="S30" s="589"/>
      <c r="T30" s="589"/>
      <c r="U30" s="589"/>
      <c r="V30" s="589"/>
      <c r="W30" s="589"/>
      <c r="X30" s="589"/>
      <c r="Y30" s="590"/>
      <c r="Z30" s="641">
        <v>6.8</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98.6</v>
      </c>
      <c r="BH30" s="655"/>
      <c r="BI30" s="655"/>
      <c r="BJ30" s="655"/>
      <c r="BK30" s="655"/>
      <c r="BL30" s="655"/>
      <c r="BM30" s="656">
        <v>96.1</v>
      </c>
      <c r="BN30" s="655"/>
      <c r="BO30" s="655"/>
      <c r="BP30" s="655"/>
      <c r="BQ30" s="657"/>
      <c r="BR30" s="654">
        <v>98.3</v>
      </c>
      <c r="BS30" s="655"/>
      <c r="BT30" s="655"/>
      <c r="BU30" s="655"/>
      <c r="BV30" s="655"/>
      <c r="BW30" s="655"/>
      <c r="BX30" s="656">
        <v>94.8</v>
      </c>
      <c r="BY30" s="655"/>
      <c r="BZ30" s="655"/>
      <c r="CA30" s="655"/>
      <c r="CB30" s="657"/>
      <c r="CD30" s="660"/>
      <c r="CE30" s="661"/>
      <c r="CF30" s="625" t="s">
        <v>292</v>
      </c>
      <c r="CG30" s="622"/>
      <c r="CH30" s="622"/>
      <c r="CI30" s="622"/>
      <c r="CJ30" s="622"/>
      <c r="CK30" s="622"/>
      <c r="CL30" s="622"/>
      <c r="CM30" s="622"/>
      <c r="CN30" s="622"/>
      <c r="CO30" s="622"/>
      <c r="CP30" s="622"/>
      <c r="CQ30" s="623"/>
      <c r="CR30" s="588">
        <v>433681</v>
      </c>
      <c r="CS30" s="589"/>
      <c r="CT30" s="589"/>
      <c r="CU30" s="589"/>
      <c r="CV30" s="589"/>
      <c r="CW30" s="589"/>
      <c r="CX30" s="589"/>
      <c r="CY30" s="590"/>
      <c r="CZ30" s="591">
        <v>6.1</v>
      </c>
      <c r="DA30" s="609"/>
      <c r="DB30" s="609"/>
      <c r="DC30" s="610"/>
      <c r="DD30" s="594">
        <v>405334</v>
      </c>
      <c r="DE30" s="589"/>
      <c r="DF30" s="589"/>
      <c r="DG30" s="589"/>
      <c r="DH30" s="589"/>
      <c r="DI30" s="589"/>
      <c r="DJ30" s="589"/>
      <c r="DK30" s="590"/>
      <c r="DL30" s="594">
        <v>405334</v>
      </c>
      <c r="DM30" s="589"/>
      <c r="DN30" s="589"/>
      <c r="DO30" s="589"/>
      <c r="DP30" s="589"/>
      <c r="DQ30" s="589"/>
      <c r="DR30" s="589"/>
      <c r="DS30" s="589"/>
      <c r="DT30" s="589"/>
      <c r="DU30" s="589"/>
      <c r="DV30" s="590"/>
      <c r="DW30" s="611">
        <v>9.4</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233788</v>
      </c>
      <c r="S31" s="589"/>
      <c r="T31" s="589"/>
      <c r="U31" s="589"/>
      <c r="V31" s="589"/>
      <c r="W31" s="589"/>
      <c r="X31" s="589"/>
      <c r="Y31" s="590"/>
      <c r="Z31" s="641">
        <v>3.2</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98.7</v>
      </c>
      <c r="BH31" s="607"/>
      <c r="BI31" s="607"/>
      <c r="BJ31" s="607"/>
      <c r="BK31" s="607"/>
      <c r="BL31" s="607"/>
      <c r="BM31" s="643">
        <v>96.1</v>
      </c>
      <c r="BN31" s="653"/>
      <c r="BO31" s="653"/>
      <c r="BP31" s="653"/>
      <c r="BQ31" s="617"/>
      <c r="BR31" s="652">
        <v>98.7</v>
      </c>
      <c r="BS31" s="607"/>
      <c r="BT31" s="607"/>
      <c r="BU31" s="607"/>
      <c r="BV31" s="607"/>
      <c r="BW31" s="607"/>
      <c r="BX31" s="643">
        <v>94.8</v>
      </c>
      <c r="BY31" s="653"/>
      <c r="BZ31" s="653"/>
      <c r="CA31" s="653"/>
      <c r="CB31" s="617"/>
      <c r="CD31" s="660"/>
      <c r="CE31" s="661"/>
      <c r="CF31" s="625" t="s">
        <v>296</v>
      </c>
      <c r="CG31" s="622"/>
      <c r="CH31" s="622"/>
      <c r="CI31" s="622"/>
      <c r="CJ31" s="622"/>
      <c r="CK31" s="622"/>
      <c r="CL31" s="622"/>
      <c r="CM31" s="622"/>
      <c r="CN31" s="622"/>
      <c r="CO31" s="622"/>
      <c r="CP31" s="622"/>
      <c r="CQ31" s="623"/>
      <c r="CR31" s="588">
        <v>67881</v>
      </c>
      <c r="CS31" s="607"/>
      <c r="CT31" s="607"/>
      <c r="CU31" s="607"/>
      <c r="CV31" s="607"/>
      <c r="CW31" s="607"/>
      <c r="CX31" s="607"/>
      <c r="CY31" s="608"/>
      <c r="CZ31" s="591">
        <v>0.9</v>
      </c>
      <c r="DA31" s="609"/>
      <c r="DB31" s="609"/>
      <c r="DC31" s="610"/>
      <c r="DD31" s="594">
        <v>61212</v>
      </c>
      <c r="DE31" s="607"/>
      <c r="DF31" s="607"/>
      <c r="DG31" s="607"/>
      <c r="DH31" s="607"/>
      <c r="DI31" s="607"/>
      <c r="DJ31" s="607"/>
      <c r="DK31" s="608"/>
      <c r="DL31" s="594">
        <v>61212</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170358</v>
      </c>
      <c r="S32" s="589"/>
      <c r="T32" s="589"/>
      <c r="U32" s="589"/>
      <c r="V32" s="589"/>
      <c r="W32" s="589"/>
      <c r="X32" s="589"/>
      <c r="Y32" s="590"/>
      <c r="Z32" s="641">
        <v>2.2999999999999998</v>
      </c>
      <c r="AA32" s="641"/>
      <c r="AB32" s="641"/>
      <c r="AC32" s="641"/>
      <c r="AD32" s="642">
        <v>148</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98.1</v>
      </c>
      <c r="BH32" s="573"/>
      <c r="BI32" s="573"/>
      <c r="BJ32" s="573"/>
      <c r="BK32" s="573"/>
      <c r="BL32" s="573"/>
      <c r="BM32" s="636">
        <v>95</v>
      </c>
      <c r="BN32" s="573"/>
      <c r="BO32" s="573"/>
      <c r="BP32" s="573"/>
      <c r="BQ32" s="630"/>
      <c r="BR32" s="651">
        <v>97.5</v>
      </c>
      <c r="BS32" s="573"/>
      <c r="BT32" s="573"/>
      <c r="BU32" s="573"/>
      <c r="BV32" s="573"/>
      <c r="BW32" s="573"/>
      <c r="BX32" s="636">
        <v>93.3</v>
      </c>
      <c r="BY32" s="573"/>
      <c r="BZ32" s="573"/>
      <c r="CA32" s="573"/>
      <c r="CB32" s="630"/>
      <c r="CD32" s="662"/>
      <c r="CE32" s="663"/>
      <c r="CF32" s="625" t="s">
        <v>299</v>
      </c>
      <c r="CG32" s="622"/>
      <c r="CH32" s="622"/>
      <c r="CI32" s="622"/>
      <c r="CJ32" s="622"/>
      <c r="CK32" s="622"/>
      <c r="CL32" s="622"/>
      <c r="CM32" s="622"/>
      <c r="CN32" s="622"/>
      <c r="CO32" s="622"/>
      <c r="CP32" s="622"/>
      <c r="CQ32" s="623"/>
      <c r="CR32" s="588" t="s">
        <v>220</v>
      </c>
      <c r="CS32" s="589"/>
      <c r="CT32" s="589"/>
      <c r="CU32" s="589"/>
      <c r="CV32" s="589"/>
      <c r="CW32" s="589"/>
      <c r="CX32" s="589"/>
      <c r="CY32" s="590"/>
      <c r="CZ32" s="591" t="s">
        <v>220</v>
      </c>
      <c r="DA32" s="609"/>
      <c r="DB32" s="609"/>
      <c r="DC32" s="610"/>
      <c r="DD32" s="594" t="s">
        <v>220</v>
      </c>
      <c r="DE32" s="589"/>
      <c r="DF32" s="589"/>
      <c r="DG32" s="589"/>
      <c r="DH32" s="589"/>
      <c r="DI32" s="589"/>
      <c r="DJ32" s="589"/>
      <c r="DK32" s="590"/>
      <c r="DL32" s="594" t="s">
        <v>220</v>
      </c>
      <c r="DM32" s="589"/>
      <c r="DN32" s="589"/>
      <c r="DO32" s="589"/>
      <c r="DP32" s="589"/>
      <c r="DQ32" s="589"/>
      <c r="DR32" s="589"/>
      <c r="DS32" s="589"/>
      <c r="DT32" s="589"/>
      <c r="DU32" s="589"/>
      <c r="DV32" s="590"/>
      <c r="DW32" s="611" t="s">
        <v>220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356865</v>
      </c>
      <c r="S33" s="589"/>
      <c r="T33" s="589"/>
      <c r="U33" s="589"/>
      <c r="V33" s="589"/>
      <c r="W33" s="589"/>
      <c r="X33" s="589"/>
      <c r="Y33" s="590"/>
      <c r="Z33" s="641">
        <v>4.8</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3251867</v>
      </c>
      <c r="CS33" s="607"/>
      <c r="CT33" s="607"/>
      <c r="CU33" s="607"/>
      <c r="CV33" s="607"/>
      <c r="CW33" s="607"/>
      <c r="CX33" s="607"/>
      <c r="CY33" s="608"/>
      <c r="CZ33" s="591">
        <v>45.4</v>
      </c>
      <c r="DA33" s="609"/>
      <c r="DB33" s="609"/>
      <c r="DC33" s="610"/>
      <c r="DD33" s="594">
        <v>2648718</v>
      </c>
      <c r="DE33" s="607"/>
      <c r="DF33" s="607"/>
      <c r="DG33" s="607"/>
      <c r="DH33" s="607"/>
      <c r="DI33" s="607"/>
      <c r="DJ33" s="607"/>
      <c r="DK33" s="608"/>
      <c r="DL33" s="594">
        <v>1820072</v>
      </c>
      <c r="DM33" s="607"/>
      <c r="DN33" s="607"/>
      <c r="DO33" s="607"/>
      <c r="DP33" s="607"/>
      <c r="DQ33" s="607"/>
      <c r="DR33" s="607"/>
      <c r="DS33" s="607"/>
      <c r="DT33" s="607"/>
      <c r="DU33" s="607"/>
      <c r="DV33" s="608"/>
      <c r="DW33" s="611">
        <v>42</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1108120</v>
      </c>
      <c r="CS34" s="589"/>
      <c r="CT34" s="589"/>
      <c r="CU34" s="589"/>
      <c r="CV34" s="589"/>
      <c r="CW34" s="589"/>
      <c r="CX34" s="589"/>
      <c r="CY34" s="590"/>
      <c r="CZ34" s="591">
        <v>15.5</v>
      </c>
      <c r="DA34" s="609"/>
      <c r="DB34" s="609"/>
      <c r="DC34" s="610"/>
      <c r="DD34" s="594">
        <v>889531</v>
      </c>
      <c r="DE34" s="589"/>
      <c r="DF34" s="589"/>
      <c r="DG34" s="589"/>
      <c r="DH34" s="589"/>
      <c r="DI34" s="589"/>
      <c r="DJ34" s="589"/>
      <c r="DK34" s="590"/>
      <c r="DL34" s="594">
        <v>804369</v>
      </c>
      <c r="DM34" s="589"/>
      <c r="DN34" s="589"/>
      <c r="DO34" s="589"/>
      <c r="DP34" s="589"/>
      <c r="DQ34" s="589"/>
      <c r="DR34" s="589"/>
      <c r="DS34" s="589"/>
      <c r="DT34" s="589"/>
      <c r="DU34" s="589"/>
      <c r="DV34" s="590"/>
      <c r="DW34" s="611">
        <v>18.600000000000001</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268165</v>
      </c>
      <c r="S35" s="589"/>
      <c r="T35" s="589"/>
      <c r="U35" s="589"/>
      <c r="V35" s="589"/>
      <c r="W35" s="589"/>
      <c r="X35" s="589"/>
      <c r="Y35" s="590"/>
      <c r="Z35" s="641">
        <v>3.6</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835647</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232975</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32894</v>
      </c>
      <c r="CS35" s="607"/>
      <c r="CT35" s="607"/>
      <c r="CU35" s="607"/>
      <c r="CV35" s="607"/>
      <c r="CW35" s="607"/>
      <c r="CX35" s="607"/>
      <c r="CY35" s="608"/>
      <c r="CZ35" s="591">
        <v>0.5</v>
      </c>
      <c r="DA35" s="609"/>
      <c r="DB35" s="609"/>
      <c r="DC35" s="610"/>
      <c r="DD35" s="594">
        <v>25433</v>
      </c>
      <c r="DE35" s="607"/>
      <c r="DF35" s="607"/>
      <c r="DG35" s="607"/>
      <c r="DH35" s="607"/>
      <c r="DI35" s="607"/>
      <c r="DJ35" s="607"/>
      <c r="DK35" s="608"/>
      <c r="DL35" s="594">
        <v>6339</v>
      </c>
      <c r="DM35" s="607"/>
      <c r="DN35" s="607"/>
      <c r="DO35" s="607"/>
      <c r="DP35" s="607"/>
      <c r="DQ35" s="607"/>
      <c r="DR35" s="607"/>
      <c r="DS35" s="607"/>
      <c r="DT35" s="607"/>
      <c r="DU35" s="607"/>
      <c r="DV35" s="608"/>
      <c r="DW35" s="611">
        <v>0.1</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7387849</v>
      </c>
      <c r="S36" s="629"/>
      <c r="T36" s="629"/>
      <c r="U36" s="629"/>
      <c r="V36" s="629"/>
      <c r="W36" s="629"/>
      <c r="X36" s="629"/>
      <c r="Y36" s="632"/>
      <c r="Z36" s="633">
        <v>100</v>
      </c>
      <c r="AA36" s="633"/>
      <c r="AB36" s="633"/>
      <c r="AC36" s="633"/>
      <c r="AD36" s="634">
        <v>4065370</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7120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161738</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602023</v>
      </c>
      <c r="CS36" s="589"/>
      <c r="CT36" s="589"/>
      <c r="CU36" s="589"/>
      <c r="CV36" s="589"/>
      <c r="CW36" s="589"/>
      <c r="CX36" s="589"/>
      <c r="CY36" s="590"/>
      <c r="CZ36" s="591">
        <v>8.4</v>
      </c>
      <c r="DA36" s="609"/>
      <c r="DB36" s="609"/>
      <c r="DC36" s="610"/>
      <c r="DD36" s="594">
        <v>489817</v>
      </c>
      <c r="DE36" s="589"/>
      <c r="DF36" s="589"/>
      <c r="DG36" s="589"/>
      <c r="DH36" s="589"/>
      <c r="DI36" s="589"/>
      <c r="DJ36" s="589"/>
      <c r="DK36" s="590"/>
      <c r="DL36" s="594">
        <v>441579</v>
      </c>
      <c r="DM36" s="589"/>
      <c r="DN36" s="589"/>
      <c r="DO36" s="589"/>
      <c r="DP36" s="589"/>
      <c r="DQ36" s="589"/>
      <c r="DR36" s="589"/>
      <c r="DS36" s="589"/>
      <c r="DT36" s="589"/>
      <c r="DU36" s="589"/>
      <c r="DV36" s="590"/>
      <c r="DW36" s="611">
        <v>10.199999999999999</v>
      </c>
      <c r="DX36" s="612"/>
      <c r="DY36" s="612"/>
      <c r="DZ36" s="612"/>
      <c r="EA36" s="612"/>
      <c r="EB36" s="612"/>
      <c r="EC36" s="613"/>
    </row>
    <row r="37" spans="2:133" ht="11.25" customHeight="1">
      <c r="AQ37" s="614" t="s">
        <v>314</v>
      </c>
      <c r="AR37" s="615"/>
      <c r="AS37" s="615"/>
      <c r="AT37" s="615"/>
      <c r="AU37" s="615"/>
      <c r="AV37" s="615"/>
      <c r="AW37" s="615"/>
      <c r="AX37" s="615"/>
      <c r="AY37" s="616"/>
      <c r="AZ37" s="588">
        <v>3700</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3144</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126401</v>
      </c>
      <c r="CS37" s="607"/>
      <c r="CT37" s="607"/>
      <c r="CU37" s="607"/>
      <c r="CV37" s="607"/>
      <c r="CW37" s="607"/>
      <c r="CX37" s="607"/>
      <c r="CY37" s="608"/>
      <c r="CZ37" s="591">
        <v>1.8</v>
      </c>
      <c r="DA37" s="609"/>
      <c r="DB37" s="609"/>
      <c r="DC37" s="610"/>
      <c r="DD37" s="594">
        <v>89401</v>
      </c>
      <c r="DE37" s="607"/>
      <c r="DF37" s="607"/>
      <c r="DG37" s="607"/>
      <c r="DH37" s="607"/>
      <c r="DI37" s="607"/>
      <c r="DJ37" s="607"/>
      <c r="DK37" s="608"/>
      <c r="DL37" s="594">
        <v>82738</v>
      </c>
      <c r="DM37" s="607"/>
      <c r="DN37" s="607"/>
      <c r="DO37" s="607"/>
      <c r="DP37" s="607"/>
      <c r="DQ37" s="607"/>
      <c r="DR37" s="607"/>
      <c r="DS37" s="607"/>
      <c r="DT37" s="607"/>
      <c r="DU37" s="607"/>
      <c r="DV37" s="608"/>
      <c r="DW37" s="611">
        <v>1.9</v>
      </c>
      <c r="DX37" s="612"/>
      <c r="DY37" s="612"/>
      <c r="DZ37" s="612"/>
      <c r="EA37" s="612"/>
      <c r="EB37" s="612"/>
      <c r="EC37" s="613"/>
    </row>
    <row r="38" spans="2:133" ht="11.25" customHeight="1">
      <c r="AQ38" s="614" t="s">
        <v>317</v>
      </c>
      <c r="AR38" s="615"/>
      <c r="AS38" s="615"/>
      <c r="AT38" s="615"/>
      <c r="AU38" s="615"/>
      <c r="AV38" s="615"/>
      <c r="AW38" s="615"/>
      <c r="AX38" s="615"/>
      <c r="AY38" s="616"/>
      <c r="AZ38" s="588" t="s">
        <v>318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5514</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831947</v>
      </c>
      <c r="CS38" s="589"/>
      <c r="CT38" s="589"/>
      <c r="CU38" s="589"/>
      <c r="CV38" s="589"/>
      <c r="CW38" s="589"/>
      <c r="CX38" s="589"/>
      <c r="CY38" s="590"/>
      <c r="CZ38" s="591">
        <v>11.6</v>
      </c>
      <c r="DA38" s="609"/>
      <c r="DB38" s="609"/>
      <c r="DC38" s="610"/>
      <c r="DD38" s="594">
        <v>679509</v>
      </c>
      <c r="DE38" s="589"/>
      <c r="DF38" s="589"/>
      <c r="DG38" s="589"/>
      <c r="DH38" s="589"/>
      <c r="DI38" s="589"/>
      <c r="DJ38" s="589"/>
      <c r="DK38" s="590"/>
      <c r="DL38" s="594">
        <v>566730</v>
      </c>
      <c r="DM38" s="589"/>
      <c r="DN38" s="589"/>
      <c r="DO38" s="589"/>
      <c r="DP38" s="589"/>
      <c r="DQ38" s="589"/>
      <c r="DR38" s="589"/>
      <c r="DS38" s="589"/>
      <c r="DT38" s="589"/>
      <c r="DU38" s="589"/>
      <c r="DV38" s="590"/>
      <c r="DW38" s="611">
        <v>13.1</v>
      </c>
      <c r="DX38" s="612"/>
      <c r="DY38" s="612"/>
      <c r="DZ38" s="612"/>
      <c r="EA38" s="612"/>
      <c r="EB38" s="612"/>
      <c r="EC38" s="613"/>
    </row>
    <row r="39" spans="2:133" ht="11.25" customHeight="1">
      <c r="AQ39" s="614" t="s">
        <v>321</v>
      </c>
      <c r="AR39" s="615"/>
      <c r="AS39" s="615"/>
      <c r="AT39" s="615"/>
      <c r="AU39" s="615"/>
      <c r="AV39" s="615"/>
      <c r="AW39" s="615"/>
      <c r="AX39" s="615"/>
      <c r="AY39" s="616"/>
      <c r="AZ39" s="588" t="s">
        <v>318</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100</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602681</v>
      </c>
      <c r="CS39" s="607"/>
      <c r="CT39" s="607"/>
      <c r="CU39" s="607"/>
      <c r="CV39" s="607"/>
      <c r="CW39" s="607"/>
      <c r="CX39" s="607"/>
      <c r="CY39" s="608"/>
      <c r="CZ39" s="591">
        <v>8.4</v>
      </c>
      <c r="DA39" s="609"/>
      <c r="DB39" s="609"/>
      <c r="DC39" s="610"/>
      <c r="DD39" s="594">
        <v>560601</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272152</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130</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74202</v>
      </c>
      <c r="CS40" s="589"/>
      <c r="CT40" s="589"/>
      <c r="CU40" s="589"/>
      <c r="CV40" s="589"/>
      <c r="CW40" s="589"/>
      <c r="CX40" s="589"/>
      <c r="CY40" s="590"/>
      <c r="CZ40" s="591">
        <v>1</v>
      </c>
      <c r="DA40" s="609"/>
      <c r="DB40" s="609"/>
      <c r="DC40" s="610"/>
      <c r="DD40" s="594">
        <v>3827</v>
      </c>
      <c r="DE40" s="589"/>
      <c r="DF40" s="589"/>
      <c r="DG40" s="589"/>
      <c r="DH40" s="589"/>
      <c r="DI40" s="589"/>
      <c r="DJ40" s="589"/>
      <c r="DK40" s="590"/>
      <c r="DL40" s="594">
        <v>1055</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552675</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324</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644189</v>
      </c>
      <c r="CS42" s="589"/>
      <c r="CT42" s="589"/>
      <c r="CU42" s="589"/>
      <c r="CV42" s="589"/>
      <c r="CW42" s="589"/>
      <c r="CX42" s="589"/>
      <c r="CY42" s="590"/>
      <c r="CZ42" s="591">
        <v>9</v>
      </c>
      <c r="DA42" s="592"/>
      <c r="DB42" s="592"/>
      <c r="DC42" s="593"/>
      <c r="DD42" s="594">
        <v>213350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14679</v>
      </c>
      <c r="CS43" s="607"/>
      <c r="CT43" s="607"/>
      <c r="CU43" s="607"/>
      <c r="CV43" s="607"/>
      <c r="CW43" s="607"/>
      <c r="CX43" s="607"/>
      <c r="CY43" s="608"/>
      <c r="CZ43" s="591">
        <v>0.2</v>
      </c>
      <c r="DA43" s="609"/>
      <c r="DB43" s="609"/>
      <c r="DC43" s="610"/>
      <c r="DD43" s="594">
        <v>14679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613073</v>
      </c>
      <c r="CS44" s="589"/>
      <c r="CT44" s="589"/>
      <c r="CU44" s="589"/>
      <c r="CV44" s="589"/>
      <c r="CW44" s="589"/>
      <c r="CX44" s="589"/>
      <c r="CY44" s="590"/>
      <c r="CZ44" s="591">
        <v>8.6</v>
      </c>
      <c r="DA44" s="592"/>
      <c r="DB44" s="592"/>
      <c r="DC44" s="593"/>
      <c r="DD44" s="594">
        <v>196709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240720</v>
      </c>
      <c r="CS45" s="607"/>
      <c r="CT45" s="607"/>
      <c r="CU45" s="607"/>
      <c r="CV45" s="607"/>
      <c r="CW45" s="607"/>
      <c r="CX45" s="607"/>
      <c r="CY45" s="608"/>
      <c r="CZ45" s="591">
        <v>3.4</v>
      </c>
      <c r="DA45" s="609"/>
      <c r="DB45" s="609"/>
      <c r="DC45" s="610"/>
      <c r="DD45" s="594">
        <v>36610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324704</v>
      </c>
      <c r="CS46" s="589"/>
      <c r="CT46" s="589"/>
      <c r="CU46" s="589"/>
      <c r="CV46" s="589"/>
      <c r="CW46" s="589"/>
      <c r="CX46" s="589"/>
      <c r="CY46" s="590"/>
      <c r="CZ46" s="591">
        <v>4.5</v>
      </c>
      <c r="DA46" s="592"/>
      <c r="DB46" s="592"/>
      <c r="DC46" s="593"/>
      <c r="DD46" s="594">
        <v>152850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31116</v>
      </c>
      <c r="CS47" s="607"/>
      <c r="CT47" s="607"/>
      <c r="CU47" s="607"/>
      <c r="CV47" s="607"/>
      <c r="CW47" s="607"/>
      <c r="CX47" s="607"/>
      <c r="CY47" s="608"/>
      <c r="CZ47" s="591">
        <v>0.4</v>
      </c>
      <c r="DA47" s="609"/>
      <c r="DB47" s="609"/>
      <c r="DC47" s="610"/>
      <c r="DD47" s="594">
        <v>16641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318</v>
      </c>
      <c r="CS48" s="589"/>
      <c r="CT48" s="589"/>
      <c r="CU48" s="589"/>
      <c r="CV48" s="589"/>
      <c r="CW48" s="589"/>
      <c r="CX48" s="589"/>
      <c r="CY48" s="590"/>
      <c r="CZ48" s="591" t="s">
        <v>318</v>
      </c>
      <c r="DA48" s="592"/>
      <c r="DB48" s="592"/>
      <c r="DC48" s="593"/>
      <c r="DD48" s="594" t="s">
        <v>318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7161593</v>
      </c>
      <c r="CS49" s="573"/>
      <c r="CT49" s="573"/>
      <c r="CU49" s="573"/>
      <c r="CV49" s="573"/>
      <c r="CW49" s="573"/>
      <c r="CX49" s="573"/>
      <c r="CY49" s="574"/>
      <c r="CZ49" s="575">
        <v>100</v>
      </c>
      <c r="DA49" s="576"/>
      <c r="DB49" s="576"/>
      <c r="DC49" s="577"/>
      <c r="DD49" s="578">
        <v>4840293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344</v>
      </c>
      <c r="DK2" s="1110"/>
      <c r="DL2" s="1110"/>
      <c r="DM2" s="1110"/>
      <c r="DN2" s="1110"/>
      <c r="DO2" s="1111"/>
      <c r="DP2" s="200"/>
      <c r="DQ2" s="1109" t="s">
        <v>345</v>
      </c>
      <c r="DR2" s="1110"/>
      <c r="DS2" s="1110"/>
      <c r="DT2" s="1110"/>
      <c r="DU2" s="1110"/>
      <c r="DV2" s="1110"/>
      <c r="DW2" s="1110"/>
      <c r="DX2" s="1110"/>
      <c r="DY2" s="1110"/>
      <c r="DZ2" s="111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2"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7"/>
      <c r="BA5" s="207"/>
      <c r="BB5" s="207"/>
      <c r="BC5" s="207"/>
      <c r="BD5" s="207"/>
      <c r="BE5" s="208"/>
      <c r="BF5" s="208"/>
      <c r="BG5" s="208"/>
      <c r="BH5" s="208"/>
      <c r="BI5" s="208"/>
      <c r="BJ5" s="208"/>
      <c r="BK5" s="208"/>
      <c r="BL5" s="208"/>
      <c r="BM5" s="208"/>
      <c r="BN5" s="208"/>
      <c r="BO5" s="208"/>
      <c r="BP5" s="208"/>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7" t="s">
        <v>362</v>
      </c>
      <c r="DH5" s="1098"/>
      <c r="DI5" s="1098"/>
      <c r="DJ5" s="1098"/>
      <c r="DK5" s="1099"/>
      <c r="DL5" s="1097" t="s">
        <v>363</v>
      </c>
      <c r="DM5" s="1098"/>
      <c r="DN5" s="1098"/>
      <c r="DO5" s="1098"/>
      <c r="DP5" s="1099"/>
      <c r="DQ5" s="1000" t="s">
        <v>364</v>
      </c>
      <c r="DR5" s="1001"/>
      <c r="DS5" s="1001"/>
      <c r="DT5" s="1001"/>
      <c r="DU5" s="1002"/>
      <c r="DV5" s="1000" t="s">
        <v>355</v>
      </c>
      <c r="DW5" s="1001"/>
      <c r="DX5" s="1001"/>
      <c r="DY5" s="1001"/>
      <c r="DZ5" s="1016"/>
      <c r="EA5" s="205"/>
    </row>
    <row r="6" spans="1:131" s="206"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5"/>
    </row>
    <row r="7" spans="1:131" s="206" customFormat="1" ht="26.25" customHeight="1" thickTop="1">
      <c r="A7" s="209">
        <v>1</v>
      </c>
      <c r="B7" s="1049" t="s">
        <v>365</v>
      </c>
      <c r="C7" s="1050"/>
      <c r="D7" s="1050"/>
      <c r="E7" s="1050"/>
      <c r="F7" s="1050"/>
      <c r="G7" s="1050"/>
      <c r="H7" s="1050"/>
      <c r="I7" s="1050"/>
      <c r="J7" s="1050"/>
      <c r="K7" s="1050"/>
      <c r="L7" s="1050"/>
      <c r="M7" s="1050"/>
      <c r="N7" s="1050"/>
      <c r="O7" s="1050"/>
      <c r="P7" s="1051"/>
      <c r="Q7" s="1103">
        <v>7388</v>
      </c>
      <c r="R7" s="1104"/>
      <c r="S7" s="1104"/>
      <c r="T7" s="1104"/>
      <c r="U7" s="1104"/>
      <c r="V7" s="1104">
        <v>7162</v>
      </c>
      <c r="W7" s="1104"/>
      <c r="X7" s="1104"/>
      <c r="Y7" s="1104"/>
      <c r="Z7" s="1104"/>
      <c r="AA7" s="1104">
        <v>226</v>
      </c>
      <c r="AB7" s="1104"/>
      <c r="AC7" s="1104"/>
      <c r="AD7" s="1104"/>
      <c r="AE7" s="1105"/>
      <c r="AF7" s="1106">
        <v>185</v>
      </c>
      <c r="AG7" s="1107"/>
      <c r="AH7" s="1107"/>
      <c r="AI7" s="1107"/>
      <c r="AJ7" s="1108"/>
      <c r="AK7" s="1090">
        <v>500</v>
      </c>
      <c r="AL7" s="1091"/>
      <c r="AM7" s="1091"/>
      <c r="AN7" s="1091"/>
      <c r="AO7" s="1091"/>
      <c r="AP7" s="1091">
        <v>5228</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t="s">
        <v>529</v>
      </c>
      <c r="BT7" s="1095"/>
      <c r="BU7" s="1095"/>
      <c r="BV7" s="1095"/>
      <c r="BW7" s="1095"/>
      <c r="BX7" s="1095"/>
      <c r="BY7" s="1095"/>
      <c r="BZ7" s="1095"/>
      <c r="CA7" s="1095"/>
      <c r="CB7" s="1095"/>
      <c r="CC7" s="1095"/>
      <c r="CD7" s="1095"/>
      <c r="CE7" s="1095"/>
      <c r="CF7" s="1095"/>
      <c r="CG7" s="1096"/>
      <c r="CH7" s="1087" t="s">
        <v>540</v>
      </c>
      <c r="CI7" s="1088"/>
      <c r="CJ7" s="1088"/>
      <c r="CK7" s="1088"/>
      <c r="CL7" s="1089"/>
      <c r="CM7" s="1087">
        <v>50</v>
      </c>
      <c r="CN7" s="1088"/>
      <c r="CO7" s="1088"/>
      <c r="CP7" s="1088"/>
      <c r="CQ7" s="1089"/>
      <c r="CR7" s="1087">
        <v>30</v>
      </c>
      <c r="CS7" s="1088"/>
      <c r="CT7" s="1088"/>
      <c r="CU7" s="1088"/>
      <c r="CV7" s="1089"/>
      <c r="CW7" s="1087" t="s">
        <v>539</v>
      </c>
      <c r="CX7" s="1088"/>
      <c r="CY7" s="1088"/>
      <c r="CZ7" s="1088"/>
      <c r="DA7" s="1089"/>
      <c r="DB7" s="1087" t="s">
        <v>540</v>
      </c>
      <c r="DC7" s="1088"/>
      <c r="DD7" s="1088"/>
      <c r="DE7" s="1088"/>
      <c r="DF7" s="1089"/>
      <c r="DG7" s="1087" t="s">
        <v>540</v>
      </c>
      <c r="DH7" s="1088"/>
      <c r="DI7" s="1088"/>
      <c r="DJ7" s="1088"/>
      <c r="DK7" s="1089"/>
      <c r="DL7" s="1087" t="s">
        <v>540</v>
      </c>
      <c r="DM7" s="1088"/>
      <c r="DN7" s="1088"/>
      <c r="DO7" s="1088"/>
      <c r="DP7" s="1089"/>
      <c r="DQ7" s="1087" t="s">
        <v>540</v>
      </c>
      <c r="DR7" s="1088"/>
      <c r="DS7" s="1088"/>
      <c r="DT7" s="1088"/>
      <c r="DU7" s="1089"/>
      <c r="DV7" s="1114"/>
      <c r="DW7" s="1115"/>
      <c r="DX7" s="1115"/>
      <c r="DY7" s="1115"/>
      <c r="DZ7" s="1116"/>
      <c r="EA7" s="205"/>
    </row>
    <row r="8" spans="1:131" s="206" customFormat="1" ht="26.25" customHeight="1">
      <c r="A8" s="212">
        <v>2</v>
      </c>
      <c r="B8" s="1036"/>
      <c r="C8" s="1037"/>
      <c r="D8" s="1037"/>
      <c r="E8" s="1037"/>
      <c r="F8" s="1037"/>
      <c r="G8" s="1037"/>
      <c r="H8" s="1037"/>
      <c r="I8" s="1037"/>
      <c r="J8" s="1037"/>
      <c r="K8" s="1037"/>
      <c r="L8" s="1037"/>
      <c r="M8" s="1037"/>
      <c r="N8" s="1037"/>
      <c r="O8" s="1037"/>
      <c r="P8" s="1038"/>
      <c r="Q8" s="1042"/>
      <c r="R8" s="1043"/>
      <c r="S8" s="1043"/>
      <c r="T8" s="1043"/>
      <c r="U8" s="1043"/>
      <c r="V8" s="1043"/>
      <c r="W8" s="1043"/>
      <c r="X8" s="1043"/>
      <c r="Y8" s="1043"/>
      <c r="Z8" s="1043"/>
      <c r="AA8" s="1043"/>
      <c r="AB8" s="1043"/>
      <c r="AC8" s="1043"/>
      <c r="AD8" s="1043"/>
      <c r="AE8" s="1044"/>
      <c r="AF8" s="1018"/>
      <c r="AG8" s="1019"/>
      <c r="AH8" s="1019"/>
      <c r="AI8" s="1019"/>
      <c r="AJ8" s="1020"/>
      <c r="AK8" s="1085" t="s">
        <v>532</v>
      </c>
      <c r="AL8" s="1086"/>
      <c r="AM8" s="1086"/>
      <c r="AN8" s="1086"/>
      <c r="AO8" s="1086"/>
      <c r="AP8" s="1086"/>
      <c r="AQ8" s="1086"/>
      <c r="AR8" s="1086"/>
      <c r="AS8" s="1086"/>
      <c r="AT8" s="1086"/>
      <c r="AU8" s="1083"/>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c r="BS8" s="1013" t="s">
        <v>530</v>
      </c>
      <c r="BT8" s="1014"/>
      <c r="BU8" s="1014"/>
      <c r="BV8" s="1014"/>
      <c r="BW8" s="1014"/>
      <c r="BX8" s="1014"/>
      <c r="BY8" s="1014"/>
      <c r="BZ8" s="1014"/>
      <c r="CA8" s="1014"/>
      <c r="CB8" s="1014"/>
      <c r="CC8" s="1014"/>
      <c r="CD8" s="1014"/>
      <c r="CE8" s="1014"/>
      <c r="CF8" s="1014"/>
      <c r="CG8" s="1015"/>
      <c r="CH8" s="988" t="s">
        <v>540</v>
      </c>
      <c r="CI8" s="989"/>
      <c r="CJ8" s="989"/>
      <c r="CK8" s="989"/>
      <c r="CL8" s="990"/>
      <c r="CM8" s="988">
        <v>85</v>
      </c>
      <c r="CN8" s="989"/>
      <c r="CO8" s="989"/>
      <c r="CP8" s="989"/>
      <c r="CQ8" s="990"/>
      <c r="CR8" s="988">
        <v>5</v>
      </c>
      <c r="CS8" s="989"/>
      <c r="CT8" s="989"/>
      <c r="CU8" s="989"/>
      <c r="CV8" s="990"/>
      <c r="CW8" s="988" t="s">
        <v>540</v>
      </c>
      <c r="CX8" s="989"/>
      <c r="CY8" s="989"/>
      <c r="CZ8" s="989"/>
      <c r="DA8" s="990"/>
      <c r="DB8" s="988" t="s">
        <v>540</v>
      </c>
      <c r="DC8" s="989"/>
      <c r="DD8" s="989"/>
      <c r="DE8" s="989"/>
      <c r="DF8" s="990"/>
      <c r="DG8" s="988" t="s">
        <v>540</v>
      </c>
      <c r="DH8" s="989"/>
      <c r="DI8" s="989"/>
      <c r="DJ8" s="989"/>
      <c r="DK8" s="990"/>
      <c r="DL8" s="988" t="s">
        <v>540</v>
      </c>
      <c r="DM8" s="989"/>
      <c r="DN8" s="989"/>
      <c r="DO8" s="989"/>
      <c r="DP8" s="990"/>
      <c r="DQ8" s="988" t="s">
        <v>539</v>
      </c>
      <c r="DR8" s="989"/>
      <c r="DS8" s="989"/>
      <c r="DT8" s="989"/>
      <c r="DU8" s="990"/>
      <c r="DV8" s="991"/>
      <c r="DW8" s="992"/>
      <c r="DX8" s="992"/>
      <c r="DY8" s="992"/>
      <c r="DZ8" s="993"/>
      <c r="EA8" s="205"/>
    </row>
    <row r="9" spans="1:131" s="206" customFormat="1" ht="26.25" customHeight="1">
      <c r="A9" s="212">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5"/>
    </row>
    <row r="10" spans="1:131" s="206" customFormat="1" ht="26.25" customHeight="1">
      <c r="A10" s="212">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5"/>
    </row>
    <row r="11" spans="1:131" s="206" customFormat="1" ht="26.25" customHeight="1">
      <c r="A11" s="212">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5"/>
    </row>
    <row r="12" spans="1:131" s="206" customFormat="1" ht="26.25" customHeight="1">
      <c r="A12" s="212">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5"/>
    </row>
    <row r="13" spans="1:131" s="206" customFormat="1" ht="26.25" customHeight="1">
      <c r="A13" s="212">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5"/>
    </row>
    <row r="14" spans="1:131" s="206" customFormat="1" ht="26.25" customHeight="1">
      <c r="A14" s="212">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5"/>
    </row>
    <row r="15" spans="1:131" s="206" customFormat="1" ht="26.25" customHeight="1">
      <c r="A15" s="212">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5"/>
    </row>
    <row r="16" spans="1:131" s="206" customFormat="1" ht="26.25" customHeight="1">
      <c r="A16" s="212">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c r="A17" s="212">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c r="A18" s="212">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c r="A19" s="212">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c r="A20" s="212">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c r="A21" s="212">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c r="A22" s="212">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366</v>
      </c>
      <c r="BA22" s="1034"/>
      <c r="BB22" s="1034"/>
      <c r="BC22" s="1034"/>
      <c r="BD22" s="1035"/>
      <c r="BE22" s="204"/>
      <c r="BF22" s="204"/>
      <c r="BG22" s="204"/>
      <c r="BH22" s="204"/>
      <c r="BI22" s="204"/>
      <c r="BJ22" s="204"/>
      <c r="BK22" s="204"/>
      <c r="BL22" s="204"/>
      <c r="BM22" s="204"/>
      <c r="BN22" s="204"/>
      <c r="BO22" s="204"/>
      <c r="BP22" s="204"/>
      <c r="BQ22" s="213">
        <v>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7">
        <v>7388</v>
      </c>
      <c r="R23" s="1068"/>
      <c r="S23" s="1068"/>
      <c r="T23" s="1068"/>
      <c r="U23" s="1068"/>
      <c r="V23" s="1068">
        <v>7162</v>
      </c>
      <c r="W23" s="1068"/>
      <c r="X23" s="1068"/>
      <c r="Y23" s="1068"/>
      <c r="Z23" s="1068"/>
      <c r="AA23" s="1068">
        <v>226</v>
      </c>
      <c r="AB23" s="1068"/>
      <c r="AC23" s="1068"/>
      <c r="AD23" s="1068"/>
      <c r="AE23" s="1069"/>
      <c r="AF23" s="1070">
        <v>185</v>
      </c>
      <c r="AG23" s="1068"/>
      <c r="AH23" s="1068"/>
      <c r="AI23" s="1068"/>
      <c r="AJ23" s="1071"/>
      <c r="AK23" s="1072"/>
      <c r="AL23" s="1073"/>
      <c r="AM23" s="1073"/>
      <c r="AN23" s="1073"/>
      <c r="AO23" s="1073"/>
      <c r="AP23" s="1068">
        <v>5228</v>
      </c>
      <c r="AQ23" s="1068"/>
      <c r="AR23" s="1068"/>
      <c r="AS23" s="1068"/>
      <c r="AT23" s="1068"/>
      <c r="AU23" s="1074"/>
      <c r="AV23" s="1074"/>
      <c r="AW23" s="1074"/>
      <c r="AX23" s="1074"/>
      <c r="AY23" s="1075"/>
      <c r="AZ23" s="1064" t="s">
        <v>110</v>
      </c>
      <c r="BA23" s="1065"/>
      <c r="BB23" s="1065"/>
      <c r="BC23" s="1065"/>
      <c r="BD23" s="1066"/>
      <c r="BE23" s="204"/>
      <c r="BF23" s="204"/>
      <c r="BG23" s="204"/>
      <c r="BH23" s="204"/>
      <c r="BI23" s="204"/>
      <c r="BJ23" s="204"/>
      <c r="BK23" s="204"/>
      <c r="BL23" s="204"/>
      <c r="BM23" s="204"/>
      <c r="BN23" s="204"/>
      <c r="BO23" s="204"/>
      <c r="BP23" s="204"/>
      <c r="BQ23" s="213">
        <v>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c r="A24" s="1063" t="s">
        <v>369</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c r="A25" s="1062" t="s">
        <v>370</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c r="A26" s="994" t="s">
        <v>348</v>
      </c>
      <c r="B26" s="995"/>
      <c r="C26" s="995"/>
      <c r="D26" s="995"/>
      <c r="E26" s="995"/>
      <c r="F26" s="995"/>
      <c r="G26" s="995"/>
      <c r="H26" s="995"/>
      <c r="I26" s="995"/>
      <c r="J26" s="995"/>
      <c r="K26" s="995"/>
      <c r="L26" s="995"/>
      <c r="M26" s="995"/>
      <c r="N26" s="995"/>
      <c r="O26" s="995"/>
      <c r="P26" s="996"/>
      <c r="Q26" s="1000" t="s">
        <v>371</v>
      </c>
      <c r="R26" s="1001"/>
      <c r="S26" s="1001"/>
      <c r="T26" s="1001"/>
      <c r="U26" s="1002"/>
      <c r="V26" s="1000" t="s">
        <v>372</v>
      </c>
      <c r="W26" s="1001"/>
      <c r="X26" s="1001"/>
      <c r="Y26" s="1001"/>
      <c r="Z26" s="1002"/>
      <c r="AA26" s="1000" t="s">
        <v>373</v>
      </c>
      <c r="AB26" s="1001"/>
      <c r="AC26" s="1001"/>
      <c r="AD26" s="1001"/>
      <c r="AE26" s="1001"/>
      <c r="AF26" s="1058" t="s">
        <v>374</v>
      </c>
      <c r="AG26" s="1007"/>
      <c r="AH26" s="1007"/>
      <c r="AI26" s="1007"/>
      <c r="AJ26" s="1059"/>
      <c r="AK26" s="1001" t="s">
        <v>375</v>
      </c>
      <c r="AL26" s="1001"/>
      <c r="AM26" s="1001"/>
      <c r="AN26" s="1001"/>
      <c r="AO26" s="1002"/>
      <c r="AP26" s="1000" t="s">
        <v>376</v>
      </c>
      <c r="AQ26" s="1001"/>
      <c r="AR26" s="1001"/>
      <c r="AS26" s="1001"/>
      <c r="AT26" s="1002"/>
      <c r="AU26" s="1000" t="s">
        <v>377</v>
      </c>
      <c r="AV26" s="1001"/>
      <c r="AW26" s="1001"/>
      <c r="AX26" s="1001"/>
      <c r="AY26" s="1002"/>
      <c r="AZ26" s="1000" t="s">
        <v>378</v>
      </c>
      <c r="BA26" s="1001"/>
      <c r="BB26" s="1001"/>
      <c r="BC26" s="1001"/>
      <c r="BD26" s="1002"/>
      <c r="BE26" s="1000" t="s">
        <v>355</v>
      </c>
      <c r="BF26" s="1001"/>
      <c r="BG26" s="1001"/>
      <c r="BH26" s="1001"/>
      <c r="BI26" s="1016"/>
      <c r="BJ26" s="203"/>
      <c r="BK26" s="203"/>
      <c r="BL26" s="203"/>
      <c r="BM26" s="203"/>
      <c r="BN26" s="203"/>
      <c r="BO26" s="216"/>
      <c r="BP26" s="216"/>
      <c r="BQ26" s="213">
        <v>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c r="A28" s="217">
        <v>1</v>
      </c>
      <c r="B28" s="1049" t="s">
        <v>379</v>
      </c>
      <c r="C28" s="1050"/>
      <c r="D28" s="1050"/>
      <c r="E28" s="1050"/>
      <c r="F28" s="1050"/>
      <c r="G28" s="1050"/>
      <c r="H28" s="1050"/>
      <c r="I28" s="1050"/>
      <c r="J28" s="1050"/>
      <c r="K28" s="1050"/>
      <c r="L28" s="1050"/>
      <c r="M28" s="1050"/>
      <c r="N28" s="1050"/>
      <c r="O28" s="1050"/>
      <c r="P28" s="1051"/>
      <c r="Q28" s="1052">
        <v>2975</v>
      </c>
      <c r="R28" s="1053"/>
      <c r="S28" s="1053"/>
      <c r="T28" s="1053"/>
      <c r="U28" s="1053"/>
      <c r="V28" s="1053">
        <v>2742</v>
      </c>
      <c r="W28" s="1053"/>
      <c r="X28" s="1053"/>
      <c r="Y28" s="1053"/>
      <c r="Z28" s="1053"/>
      <c r="AA28" s="1053">
        <v>233</v>
      </c>
      <c r="AB28" s="1053"/>
      <c r="AC28" s="1053"/>
      <c r="AD28" s="1053"/>
      <c r="AE28" s="1054"/>
      <c r="AF28" s="1055">
        <v>233</v>
      </c>
      <c r="AG28" s="1053"/>
      <c r="AH28" s="1053"/>
      <c r="AI28" s="1053"/>
      <c r="AJ28" s="1056"/>
      <c r="AK28" s="1057">
        <v>272</v>
      </c>
      <c r="AL28" s="1045"/>
      <c r="AM28" s="1045"/>
      <c r="AN28" s="1045"/>
      <c r="AO28" s="1045"/>
      <c r="AP28" s="1045" t="s">
        <v>531</v>
      </c>
      <c r="AQ28" s="1045"/>
      <c r="AR28" s="1045"/>
      <c r="AS28" s="1045"/>
      <c r="AT28" s="1045"/>
      <c r="AU28" s="1045" t="s">
        <v>531</v>
      </c>
      <c r="AV28" s="1045"/>
      <c r="AW28" s="1045"/>
      <c r="AX28" s="1045"/>
      <c r="AY28" s="1045"/>
      <c r="AZ28" s="1046"/>
      <c r="BA28" s="1046"/>
      <c r="BB28" s="1046"/>
      <c r="BC28" s="1046"/>
      <c r="BD28" s="1046"/>
      <c r="BE28" s="1047"/>
      <c r="BF28" s="1047"/>
      <c r="BG28" s="1047"/>
      <c r="BH28" s="1047"/>
      <c r="BI28" s="1048"/>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c r="A29" s="217">
        <v>2</v>
      </c>
      <c r="B29" s="1036" t="s">
        <v>380</v>
      </c>
      <c r="C29" s="1037"/>
      <c r="D29" s="1037"/>
      <c r="E29" s="1037"/>
      <c r="F29" s="1037"/>
      <c r="G29" s="1037"/>
      <c r="H29" s="1037"/>
      <c r="I29" s="1037"/>
      <c r="J29" s="1037"/>
      <c r="K29" s="1037"/>
      <c r="L29" s="1037"/>
      <c r="M29" s="1037"/>
      <c r="N29" s="1037"/>
      <c r="O29" s="1037"/>
      <c r="P29" s="1038"/>
      <c r="Q29" s="1042">
        <v>1568</v>
      </c>
      <c r="R29" s="1043"/>
      <c r="S29" s="1043"/>
      <c r="T29" s="1043"/>
      <c r="U29" s="1043"/>
      <c r="V29" s="1043">
        <v>1480</v>
      </c>
      <c r="W29" s="1043"/>
      <c r="X29" s="1043"/>
      <c r="Y29" s="1043"/>
      <c r="Z29" s="1043"/>
      <c r="AA29" s="1043">
        <v>88</v>
      </c>
      <c r="AB29" s="1043"/>
      <c r="AC29" s="1043"/>
      <c r="AD29" s="1043"/>
      <c r="AE29" s="1044"/>
      <c r="AF29" s="1018">
        <v>88</v>
      </c>
      <c r="AG29" s="1019"/>
      <c r="AH29" s="1019"/>
      <c r="AI29" s="1019"/>
      <c r="AJ29" s="1020"/>
      <c r="AK29" s="976">
        <v>238</v>
      </c>
      <c r="AL29" s="967"/>
      <c r="AM29" s="967"/>
      <c r="AN29" s="967"/>
      <c r="AO29" s="967"/>
      <c r="AP29" s="967" t="s">
        <v>531</v>
      </c>
      <c r="AQ29" s="967"/>
      <c r="AR29" s="967"/>
      <c r="AS29" s="967"/>
      <c r="AT29" s="967"/>
      <c r="AU29" s="967" t="s">
        <v>531</v>
      </c>
      <c r="AV29" s="967"/>
      <c r="AW29" s="967"/>
      <c r="AX29" s="967"/>
      <c r="AY29" s="967"/>
      <c r="AZ29" s="1041"/>
      <c r="BA29" s="1041"/>
      <c r="BB29" s="1041"/>
      <c r="BC29" s="1041"/>
      <c r="BD29" s="1041"/>
      <c r="BE29" s="1031"/>
      <c r="BF29" s="1031"/>
      <c r="BG29" s="1031"/>
      <c r="BH29" s="1031"/>
      <c r="BI29" s="1032"/>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c r="A30" s="217">
        <v>3</v>
      </c>
      <c r="B30" s="1036" t="s">
        <v>381</v>
      </c>
      <c r="C30" s="1037"/>
      <c r="D30" s="1037"/>
      <c r="E30" s="1037"/>
      <c r="F30" s="1037"/>
      <c r="G30" s="1037"/>
      <c r="H30" s="1037"/>
      <c r="I30" s="1037"/>
      <c r="J30" s="1037"/>
      <c r="K30" s="1037"/>
      <c r="L30" s="1037"/>
      <c r="M30" s="1037"/>
      <c r="N30" s="1037"/>
      <c r="O30" s="1037"/>
      <c r="P30" s="1038"/>
      <c r="Q30" s="1042">
        <v>181</v>
      </c>
      <c r="R30" s="1043"/>
      <c r="S30" s="1043"/>
      <c r="T30" s="1043"/>
      <c r="U30" s="1043"/>
      <c r="V30" s="1043">
        <v>179</v>
      </c>
      <c r="W30" s="1043"/>
      <c r="X30" s="1043"/>
      <c r="Y30" s="1043"/>
      <c r="Z30" s="1043"/>
      <c r="AA30" s="1043">
        <v>2</v>
      </c>
      <c r="AB30" s="1043"/>
      <c r="AC30" s="1043"/>
      <c r="AD30" s="1043"/>
      <c r="AE30" s="1044"/>
      <c r="AF30" s="1018">
        <v>2</v>
      </c>
      <c r="AG30" s="1019"/>
      <c r="AH30" s="1019"/>
      <c r="AI30" s="1019"/>
      <c r="AJ30" s="1020"/>
      <c r="AK30" s="976">
        <v>72</v>
      </c>
      <c r="AL30" s="967"/>
      <c r="AM30" s="967"/>
      <c r="AN30" s="967"/>
      <c r="AO30" s="967"/>
      <c r="AP30" s="967" t="s">
        <v>531</v>
      </c>
      <c r="AQ30" s="967"/>
      <c r="AR30" s="967"/>
      <c r="AS30" s="967"/>
      <c r="AT30" s="967"/>
      <c r="AU30" s="967" t="s">
        <v>531</v>
      </c>
      <c r="AV30" s="967"/>
      <c r="AW30" s="967"/>
      <c r="AX30" s="967"/>
      <c r="AY30" s="967"/>
      <c r="AZ30" s="1041"/>
      <c r="BA30" s="1041"/>
      <c r="BB30" s="1041"/>
      <c r="BC30" s="1041"/>
      <c r="BD30" s="1041"/>
      <c r="BE30" s="1031"/>
      <c r="BF30" s="1031"/>
      <c r="BG30" s="1031"/>
      <c r="BH30" s="1031"/>
      <c r="BI30" s="1032"/>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c r="A31" s="217">
        <v>4</v>
      </c>
      <c r="B31" s="1036" t="s">
        <v>382</v>
      </c>
      <c r="C31" s="1037"/>
      <c r="D31" s="1037"/>
      <c r="E31" s="1037"/>
      <c r="F31" s="1037"/>
      <c r="G31" s="1037"/>
      <c r="H31" s="1037"/>
      <c r="I31" s="1037"/>
      <c r="J31" s="1037"/>
      <c r="K31" s="1037"/>
      <c r="L31" s="1037"/>
      <c r="M31" s="1037"/>
      <c r="N31" s="1037"/>
      <c r="O31" s="1037"/>
      <c r="P31" s="1038"/>
      <c r="Q31" s="1042">
        <v>365</v>
      </c>
      <c r="R31" s="1043"/>
      <c r="S31" s="1043"/>
      <c r="T31" s="1043"/>
      <c r="U31" s="1043"/>
      <c r="V31" s="1043">
        <v>8</v>
      </c>
      <c r="W31" s="1043"/>
      <c r="X31" s="1043"/>
      <c r="Y31" s="1043"/>
      <c r="Z31" s="1043"/>
      <c r="AA31" s="1043">
        <v>357</v>
      </c>
      <c r="AB31" s="1043"/>
      <c r="AC31" s="1043"/>
      <c r="AD31" s="1043"/>
      <c r="AE31" s="1044"/>
      <c r="AF31" s="1018">
        <v>357</v>
      </c>
      <c r="AG31" s="1019"/>
      <c r="AH31" s="1019"/>
      <c r="AI31" s="1019"/>
      <c r="AJ31" s="1020"/>
      <c r="AK31" s="976">
        <v>3</v>
      </c>
      <c r="AL31" s="967"/>
      <c r="AM31" s="967"/>
      <c r="AN31" s="967"/>
      <c r="AO31" s="967"/>
      <c r="AP31" s="967">
        <v>1375</v>
      </c>
      <c r="AQ31" s="967"/>
      <c r="AR31" s="967"/>
      <c r="AS31" s="967"/>
      <c r="AT31" s="967"/>
      <c r="AU31" s="967">
        <v>193</v>
      </c>
      <c r="AV31" s="967"/>
      <c r="AW31" s="967"/>
      <c r="AX31" s="967"/>
      <c r="AY31" s="967"/>
      <c r="AZ31" s="1041" t="s">
        <v>531</v>
      </c>
      <c r="BA31" s="1041"/>
      <c r="BB31" s="1041"/>
      <c r="BC31" s="1041"/>
      <c r="BD31" s="1041"/>
      <c r="BE31" s="1031" t="s">
        <v>383</v>
      </c>
      <c r="BF31" s="1031"/>
      <c r="BG31" s="1031"/>
      <c r="BH31" s="1031"/>
      <c r="BI31" s="1032"/>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c r="A32" s="217">
        <v>5</v>
      </c>
      <c r="B32" s="1036" t="s">
        <v>384</v>
      </c>
      <c r="C32" s="1037"/>
      <c r="D32" s="1037"/>
      <c r="E32" s="1037"/>
      <c r="F32" s="1037"/>
      <c r="G32" s="1037"/>
      <c r="H32" s="1037"/>
      <c r="I32" s="1037"/>
      <c r="J32" s="1037"/>
      <c r="K32" s="1037"/>
      <c r="L32" s="1037"/>
      <c r="M32" s="1037"/>
      <c r="N32" s="1037"/>
      <c r="O32" s="1037"/>
      <c r="P32" s="1038"/>
      <c r="Q32" s="1042">
        <v>14</v>
      </c>
      <c r="R32" s="1043"/>
      <c r="S32" s="1043"/>
      <c r="T32" s="1043"/>
      <c r="U32" s="1043"/>
      <c r="V32" s="1043">
        <v>13</v>
      </c>
      <c r="W32" s="1043"/>
      <c r="X32" s="1043"/>
      <c r="Y32" s="1043"/>
      <c r="Z32" s="1043"/>
      <c r="AA32" s="1043">
        <v>1</v>
      </c>
      <c r="AB32" s="1043"/>
      <c r="AC32" s="1043"/>
      <c r="AD32" s="1043"/>
      <c r="AE32" s="1044"/>
      <c r="AF32" s="1018">
        <v>1</v>
      </c>
      <c r="AG32" s="1019"/>
      <c r="AH32" s="1019"/>
      <c r="AI32" s="1019"/>
      <c r="AJ32" s="1020"/>
      <c r="AK32" s="976">
        <v>7</v>
      </c>
      <c r="AL32" s="967"/>
      <c r="AM32" s="967"/>
      <c r="AN32" s="967"/>
      <c r="AO32" s="967"/>
      <c r="AP32" s="967" t="s">
        <v>531</v>
      </c>
      <c r="AQ32" s="967"/>
      <c r="AR32" s="967"/>
      <c r="AS32" s="967"/>
      <c r="AT32" s="967"/>
      <c r="AU32" s="967" t="s">
        <v>531</v>
      </c>
      <c r="AV32" s="967"/>
      <c r="AW32" s="967"/>
      <c r="AX32" s="967"/>
      <c r="AY32" s="967"/>
      <c r="AZ32" s="1041" t="s">
        <v>531</v>
      </c>
      <c r="BA32" s="1041"/>
      <c r="BB32" s="1041"/>
      <c r="BC32" s="1041"/>
      <c r="BD32" s="1041"/>
      <c r="BE32" s="1031" t="s">
        <v>385</v>
      </c>
      <c r="BF32" s="1031"/>
      <c r="BG32" s="1031"/>
      <c r="BH32" s="1031"/>
      <c r="BI32" s="1032"/>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c r="A33" s="217">
        <v>6</v>
      </c>
      <c r="B33" s="1036"/>
      <c r="C33" s="1037"/>
      <c r="D33" s="1037"/>
      <c r="E33" s="1037"/>
      <c r="F33" s="1037"/>
      <c r="G33" s="1037"/>
      <c r="H33" s="1037"/>
      <c r="I33" s="1037"/>
      <c r="J33" s="1037"/>
      <c r="K33" s="1037"/>
      <c r="L33" s="1037"/>
      <c r="M33" s="1037"/>
      <c r="N33" s="1037"/>
      <c r="O33" s="1037"/>
      <c r="P33" s="1038"/>
      <c r="Q33" s="1042"/>
      <c r="R33" s="1043"/>
      <c r="S33" s="1043"/>
      <c r="T33" s="1043"/>
      <c r="U33" s="1043"/>
      <c r="V33" s="1043"/>
      <c r="W33" s="1043"/>
      <c r="X33" s="1043"/>
      <c r="Y33" s="1043"/>
      <c r="Z33" s="1043"/>
      <c r="AA33" s="1043"/>
      <c r="AB33" s="1043"/>
      <c r="AC33" s="1043"/>
      <c r="AD33" s="1043"/>
      <c r="AE33" s="1044"/>
      <c r="AF33" s="1018"/>
      <c r="AG33" s="1019"/>
      <c r="AH33" s="1019"/>
      <c r="AI33" s="1019"/>
      <c r="AJ33" s="1020"/>
      <c r="AK33" s="976"/>
      <c r="AL33" s="967"/>
      <c r="AM33" s="967"/>
      <c r="AN33" s="967"/>
      <c r="AO33" s="967"/>
      <c r="AP33" s="967"/>
      <c r="AQ33" s="967"/>
      <c r="AR33" s="967"/>
      <c r="AS33" s="967"/>
      <c r="AT33" s="967"/>
      <c r="AU33" s="967"/>
      <c r="AV33" s="967"/>
      <c r="AW33" s="967"/>
      <c r="AX33" s="967"/>
      <c r="AY33" s="967"/>
      <c r="AZ33" s="1041"/>
      <c r="BA33" s="1041"/>
      <c r="BB33" s="1041"/>
      <c r="BC33" s="1041"/>
      <c r="BD33" s="1041"/>
      <c r="BE33" s="1031"/>
      <c r="BF33" s="1031"/>
      <c r="BG33" s="1031"/>
      <c r="BH33" s="1031"/>
      <c r="BI33" s="1032"/>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c r="A34" s="217">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18"/>
      <c r="AG34" s="1019"/>
      <c r="AH34" s="1019"/>
      <c r="AI34" s="1019"/>
      <c r="AJ34" s="1020"/>
      <c r="AK34" s="976"/>
      <c r="AL34" s="967"/>
      <c r="AM34" s="967"/>
      <c r="AN34" s="967"/>
      <c r="AO34" s="967"/>
      <c r="AP34" s="967"/>
      <c r="AQ34" s="967"/>
      <c r="AR34" s="967"/>
      <c r="AS34" s="967"/>
      <c r="AT34" s="967"/>
      <c r="AU34" s="967"/>
      <c r="AV34" s="967"/>
      <c r="AW34" s="967"/>
      <c r="AX34" s="967"/>
      <c r="AY34" s="967"/>
      <c r="AZ34" s="1041"/>
      <c r="BA34" s="1041"/>
      <c r="BB34" s="1041"/>
      <c r="BC34" s="1041"/>
      <c r="BD34" s="1041"/>
      <c r="BE34" s="1031"/>
      <c r="BF34" s="1031"/>
      <c r="BG34" s="1031"/>
      <c r="BH34" s="1031"/>
      <c r="BI34" s="1032"/>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c r="A35" s="217">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6"/>
      <c r="AL35" s="967"/>
      <c r="AM35" s="967"/>
      <c r="AN35" s="967"/>
      <c r="AO35" s="967"/>
      <c r="AP35" s="967"/>
      <c r="AQ35" s="967"/>
      <c r="AR35" s="967"/>
      <c r="AS35" s="967"/>
      <c r="AT35" s="967"/>
      <c r="AU35" s="967"/>
      <c r="AV35" s="967"/>
      <c r="AW35" s="967"/>
      <c r="AX35" s="967"/>
      <c r="AY35" s="967"/>
      <c r="AZ35" s="1041"/>
      <c r="BA35" s="1041"/>
      <c r="BB35" s="1041"/>
      <c r="BC35" s="1041"/>
      <c r="BD35" s="1041"/>
      <c r="BE35" s="1031"/>
      <c r="BF35" s="1031"/>
      <c r="BG35" s="1031"/>
      <c r="BH35" s="1031"/>
      <c r="BI35" s="1032"/>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c r="A36" s="217">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6"/>
      <c r="AL36" s="967"/>
      <c r="AM36" s="967"/>
      <c r="AN36" s="967"/>
      <c r="AO36" s="967"/>
      <c r="AP36" s="967"/>
      <c r="AQ36" s="967"/>
      <c r="AR36" s="967"/>
      <c r="AS36" s="967"/>
      <c r="AT36" s="967"/>
      <c r="AU36" s="967"/>
      <c r="AV36" s="967"/>
      <c r="AW36" s="967"/>
      <c r="AX36" s="967"/>
      <c r="AY36" s="967"/>
      <c r="AZ36" s="1041"/>
      <c r="BA36" s="1041"/>
      <c r="BB36" s="1041"/>
      <c r="BC36" s="1041"/>
      <c r="BD36" s="1041"/>
      <c r="BE36" s="1031"/>
      <c r="BF36" s="1031"/>
      <c r="BG36" s="1031"/>
      <c r="BH36" s="1031"/>
      <c r="BI36" s="1032"/>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c r="A37" s="217">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6"/>
      <c r="AL37" s="967"/>
      <c r="AM37" s="967"/>
      <c r="AN37" s="967"/>
      <c r="AO37" s="967"/>
      <c r="AP37" s="967"/>
      <c r="AQ37" s="967"/>
      <c r="AR37" s="967"/>
      <c r="AS37" s="967"/>
      <c r="AT37" s="967"/>
      <c r="AU37" s="967"/>
      <c r="AV37" s="967"/>
      <c r="AW37" s="967"/>
      <c r="AX37" s="967"/>
      <c r="AY37" s="967"/>
      <c r="AZ37" s="1041"/>
      <c r="BA37" s="1041"/>
      <c r="BB37" s="1041"/>
      <c r="BC37" s="1041"/>
      <c r="BD37" s="1041"/>
      <c r="BE37" s="1031"/>
      <c r="BF37" s="1031"/>
      <c r="BG37" s="1031"/>
      <c r="BH37" s="1031"/>
      <c r="BI37" s="1032"/>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c r="A38" s="217">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6"/>
      <c r="AL38" s="967"/>
      <c r="AM38" s="967"/>
      <c r="AN38" s="967"/>
      <c r="AO38" s="967"/>
      <c r="AP38" s="967"/>
      <c r="AQ38" s="967"/>
      <c r="AR38" s="967"/>
      <c r="AS38" s="967"/>
      <c r="AT38" s="967"/>
      <c r="AU38" s="967"/>
      <c r="AV38" s="967"/>
      <c r="AW38" s="967"/>
      <c r="AX38" s="967"/>
      <c r="AY38" s="967"/>
      <c r="AZ38" s="1041"/>
      <c r="BA38" s="1041"/>
      <c r="BB38" s="1041"/>
      <c r="BC38" s="1041"/>
      <c r="BD38" s="1041"/>
      <c r="BE38" s="1031"/>
      <c r="BF38" s="1031"/>
      <c r="BG38" s="1031"/>
      <c r="BH38" s="1031"/>
      <c r="BI38" s="1032"/>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c r="A39" s="217">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6"/>
      <c r="AL39" s="967"/>
      <c r="AM39" s="967"/>
      <c r="AN39" s="967"/>
      <c r="AO39" s="967"/>
      <c r="AP39" s="967"/>
      <c r="AQ39" s="967"/>
      <c r="AR39" s="967"/>
      <c r="AS39" s="967"/>
      <c r="AT39" s="967"/>
      <c r="AU39" s="967"/>
      <c r="AV39" s="967"/>
      <c r="AW39" s="967"/>
      <c r="AX39" s="967"/>
      <c r="AY39" s="967"/>
      <c r="AZ39" s="1041"/>
      <c r="BA39" s="1041"/>
      <c r="BB39" s="1041"/>
      <c r="BC39" s="1041"/>
      <c r="BD39" s="1041"/>
      <c r="BE39" s="1031"/>
      <c r="BF39" s="1031"/>
      <c r="BG39" s="1031"/>
      <c r="BH39" s="1031"/>
      <c r="BI39" s="1032"/>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c r="A40" s="212">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6"/>
      <c r="AL40" s="967"/>
      <c r="AM40" s="967"/>
      <c r="AN40" s="967"/>
      <c r="AO40" s="967"/>
      <c r="AP40" s="967"/>
      <c r="AQ40" s="967"/>
      <c r="AR40" s="967"/>
      <c r="AS40" s="967"/>
      <c r="AT40" s="967"/>
      <c r="AU40" s="967"/>
      <c r="AV40" s="967"/>
      <c r="AW40" s="967"/>
      <c r="AX40" s="967"/>
      <c r="AY40" s="967"/>
      <c r="AZ40" s="1041"/>
      <c r="BA40" s="1041"/>
      <c r="BB40" s="1041"/>
      <c r="BC40" s="1041"/>
      <c r="BD40" s="1041"/>
      <c r="BE40" s="1031"/>
      <c r="BF40" s="1031"/>
      <c r="BG40" s="1031"/>
      <c r="BH40" s="1031"/>
      <c r="BI40" s="1032"/>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c r="A41" s="212">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6"/>
      <c r="AL41" s="967"/>
      <c r="AM41" s="967"/>
      <c r="AN41" s="967"/>
      <c r="AO41" s="967"/>
      <c r="AP41" s="967"/>
      <c r="AQ41" s="967"/>
      <c r="AR41" s="967"/>
      <c r="AS41" s="967"/>
      <c r="AT41" s="967"/>
      <c r="AU41" s="967"/>
      <c r="AV41" s="967"/>
      <c r="AW41" s="967"/>
      <c r="AX41" s="967"/>
      <c r="AY41" s="967"/>
      <c r="AZ41" s="1041"/>
      <c r="BA41" s="1041"/>
      <c r="BB41" s="1041"/>
      <c r="BC41" s="1041"/>
      <c r="BD41" s="1041"/>
      <c r="BE41" s="1031"/>
      <c r="BF41" s="1031"/>
      <c r="BG41" s="1031"/>
      <c r="BH41" s="1031"/>
      <c r="BI41" s="1032"/>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c r="A42" s="212">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6"/>
      <c r="AL42" s="967"/>
      <c r="AM42" s="967"/>
      <c r="AN42" s="967"/>
      <c r="AO42" s="967"/>
      <c r="AP42" s="967"/>
      <c r="AQ42" s="967"/>
      <c r="AR42" s="967"/>
      <c r="AS42" s="967"/>
      <c r="AT42" s="967"/>
      <c r="AU42" s="967"/>
      <c r="AV42" s="967"/>
      <c r="AW42" s="967"/>
      <c r="AX42" s="967"/>
      <c r="AY42" s="967"/>
      <c r="AZ42" s="1041"/>
      <c r="BA42" s="1041"/>
      <c r="BB42" s="1041"/>
      <c r="BC42" s="1041"/>
      <c r="BD42" s="1041"/>
      <c r="BE42" s="1031"/>
      <c r="BF42" s="1031"/>
      <c r="BG42" s="1031"/>
      <c r="BH42" s="1031"/>
      <c r="BI42" s="1032"/>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c r="A43" s="212">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6"/>
      <c r="AL43" s="967"/>
      <c r="AM43" s="967"/>
      <c r="AN43" s="967"/>
      <c r="AO43" s="967"/>
      <c r="AP43" s="967"/>
      <c r="AQ43" s="967"/>
      <c r="AR43" s="967"/>
      <c r="AS43" s="967"/>
      <c r="AT43" s="967"/>
      <c r="AU43" s="967"/>
      <c r="AV43" s="967"/>
      <c r="AW43" s="967"/>
      <c r="AX43" s="967"/>
      <c r="AY43" s="967"/>
      <c r="AZ43" s="1041"/>
      <c r="BA43" s="1041"/>
      <c r="BB43" s="1041"/>
      <c r="BC43" s="1041"/>
      <c r="BD43" s="1041"/>
      <c r="BE43" s="1031"/>
      <c r="BF43" s="1031"/>
      <c r="BG43" s="1031"/>
      <c r="BH43" s="1031"/>
      <c r="BI43" s="1032"/>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c r="A44" s="212">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6"/>
      <c r="AL44" s="967"/>
      <c r="AM44" s="967"/>
      <c r="AN44" s="967"/>
      <c r="AO44" s="967"/>
      <c r="AP44" s="967"/>
      <c r="AQ44" s="967"/>
      <c r="AR44" s="967"/>
      <c r="AS44" s="967"/>
      <c r="AT44" s="967"/>
      <c r="AU44" s="967"/>
      <c r="AV44" s="967"/>
      <c r="AW44" s="967"/>
      <c r="AX44" s="967"/>
      <c r="AY44" s="967"/>
      <c r="AZ44" s="1041"/>
      <c r="BA44" s="1041"/>
      <c r="BB44" s="1041"/>
      <c r="BC44" s="1041"/>
      <c r="BD44" s="1041"/>
      <c r="BE44" s="1031"/>
      <c r="BF44" s="1031"/>
      <c r="BG44" s="1031"/>
      <c r="BH44" s="1031"/>
      <c r="BI44" s="1032"/>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c r="A45" s="212">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6"/>
      <c r="AL45" s="967"/>
      <c r="AM45" s="967"/>
      <c r="AN45" s="967"/>
      <c r="AO45" s="967"/>
      <c r="AP45" s="967"/>
      <c r="AQ45" s="967"/>
      <c r="AR45" s="967"/>
      <c r="AS45" s="967"/>
      <c r="AT45" s="967"/>
      <c r="AU45" s="967"/>
      <c r="AV45" s="967"/>
      <c r="AW45" s="967"/>
      <c r="AX45" s="967"/>
      <c r="AY45" s="967"/>
      <c r="AZ45" s="1041"/>
      <c r="BA45" s="1041"/>
      <c r="BB45" s="1041"/>
      <c r="BC45" s="1041"/>
      <c r="BD45" s="1041"/>
      <c r="BE45" s="1031"/>
      <c r="BF45" s="1031"/>
      <c r="BG45" s="1031"/>
      <c r="BH45" s="1031"/>
      <c r="BI45" s="1032"/>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c r="A46" s="212">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6"/>
      <c r="AL46" s="967"/>
      <c r="AM46" s="967"/>
      <c r="AN46" s="967"/>
      <c r="AO46" s="967"/>
      <c r="AP46" s="967"/>
      <c r="AQ46" s="967"/>
      <c r="AR46" s="967"/>
      <c r="AS46" s="967"/>
      <c r="AT46" s="967"/>
      <c r="AU46" s="967"/>
      <c r="AV46" s="967"/>
      <c r="AW46" s="967"/>
      <c r="AX46" s="967"/>
      <c r="AY46" s="967"/>
      <c r="AZ46" s="1041"/>
      <c r="BA46" s="1041"/>
      <c r="BB46" s="1041"/>
      <c r="BC46" s="1041"/>
      <c r="BD46" s="1041"/>
      <c r="BE46" s="1031"/>
      <c r="BF46" s="1031"/>
      <c r="BG46" s="1031"/>
      <c r="BH46" s="1031"/>
      <c r="BI46" s="1032"/>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c r="A47" s="212">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6"/>
      <c r="AL47" s="967"/>
      <c r="AM47" s="967"/>
      <c r="AN47" s="967"/>
      <c r="AO47" s="967"/>
      <c r="AP47" s="967"/>
      <c r="AQ47" s="967"/>
      <c r="AR47" s="967"/>
      <c r="AS47" s="967"/>
      <c r="AT47" s="967"/>
      <c r="AU47" s="967"/>
      <c r="AV47" s="967"/>
      <c r="AW47" s="967"/>
      <c r="AX47" s="967"/>
      <c r="AY47" s="967"/>
      <c r="AZ47" s="1041"/>
      <c r="BA47" s="1041"/>
      <c r="BB47" s="1041"/>
      <c r="BC47" s="1041"/>
      <c r="BD47" s="1041"/>
      <c r="BE47" s="1031"/>
      <c r="BF47" s="1031"/>
      <c r="BG47" s="1031"/>
      <c r="BH47" s="1031"/>
      <c r="BI47" s="1032"/>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c r="A48" s="212">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6"/>
      <c r="AL48" s="967"/>
      <c r="AM48" s="967"/>
      <c r="AN48" s="967"/>
      <c r="AO48" s="967"/>
      <c r="AP48" s="967"/>
      <c r="AQ48" s="967"/>
      <c r="AR48" s="967"/>
      <c r="AS48" s="967"/>
      <c r="AT48" s="967"/>
      <c r="AU48" s="967"/>
      <c r="AV48" s="967"/>
      <c r="AW48" s="967"/>
      <c r="AX48" s="967"/>
      <c r="AY48" s="967"/>
      <c r="AZ48" s="1041"/>
      <c r="BA48" s="1041"/>
      <c r="BB48" s="1041"/>
      <c r="BC48" s="1041"/>
      <c r="BD48" s="1041"/>
      <c r="BE48" s="1031"/>
      <c r="BF48" s="1031"/>
      <c r="BG48" s="1031"/>
      <c r="BH48" s="1031"/>
      <c r="BI48" s="1032"/>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c r="A49" s="212">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6"/>
      <c r="AL49" s="967"/>
      <c r="AM49" s="967"/>
      <c r="AN49" s="967"/>
      <c r="AO49" s="967"/>
      <c r="AP49" s="967"/>
      <c r="AQ49" s="967"/>
      <c r="AR49" s="967"/>
      <c r="AS49" s="967"/>
      <c r="AT49" s="967"/>
      <c r="AU49" s="967"/>
      <c r="AV49" s="967"/>
      <c r="AW49" s="967"/>
      <c r="AX49" s="967"/>
      <c r="AY49" s="967"/>
      <c r="AZ49" s="1041"/>
      <c r="BA49" s="1041"/>
      <c r="BB49" s="1041"/>
      <c r="BC49" s="1041"/>
      <c r="BD49" s="1041"/>
      <c r="BE49" s="1031"/>
      <c r="BF49" s="1031"/>
      <c r="BG49" s="1031"/>
      <c r="BH49" s="1031"/>
      <c r="BI49" s="1032"/>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c r="A50" s="212">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c r="A51" s="212">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c r="A52" s="212">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c r="A53" s="212">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c r="A54" s="212">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c r="A55" s="212">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c r="A56" s="212">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c r="A57" s="212">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c r="A58" s="212">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c r="A59" s="212">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c r="A60" s="212">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c r="A61" s="212">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c r="A62" s="212">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386</v>
      </c>
      <c r="BK62" s="1034"/>
      <c r="BL62" s="1034"/>
      <c r="BM62" s="1034"/>
      <c r="BN62" s="1035"/>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c r="A63" s="215" t="s">
        <v>367</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7"/>
      <c r="AF63" s="1028">
        <v>681</v>
      </c>
      <c r="AG63" s="955"/>
      <c r="AH63" s="955"/>
      <c r="AI63" s="955"/>
      <c r="AJ63" s="1029"/>
      <c r="AK63" s="1030"/>
      <c r="AL63" s="959"/>
      <c r="AM63" s="959"/>
      <c r="AN63" s="959"/>
      <c r="AO63" s="959"/>
      <c r="AP63" s="955">
        <v>1375</v>
      </c>
      <c r="AQ63" s="955"/>
      <c r="AR63" s="955"/>
      <c r="AS63" s="955"/>
      <c r="AT63" s="955"/>
      <c r="AU63" s="955">
        <v>193</v>
      </c>
      <c r="AV63" s="955"/>
      <c r="AW63" s="955"/>
      <c r="AX63" s="955"/>
      <c r="AY63" s="955"/>
      <c r="AZ63" s="1024"/>
      <c r="BA63" s="1024"/>
      <c r="BB63" s="1024"/>
      <c r="BC63" s="1024"/>
      <c r="BD63" s="1024"/>
      <c r="BE63" s="956"/>
      <c r="BF63" s="956"/>
      <c r="BG63" s="956"/>
      <c r="BH63" s="956"/>
      <c r="BI63" s="957"/>
      <c r="BJ63" s="1025" t="s">
        <v>110</v>
      </c>
      <c r="BK63" s="947"/>
      <c r="BL63" s="947"/>
      <c r="BM63" s="947"/>
      <c r="BN63" s="1026"/>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c r="A66" s="994" t="s">
        <v>389</v>
      </c>
      <c r="B66" s="995"/>
      <c r="C66" s="995"/>
      <c r="D66" s="995"/>
      <c r="E66" s="995"/>
      <c r="F66" s="995"/>
      <c r="G66" s="995"/>
      <c r="H66" s="995"/>
      <c r="I66" s="995"/>
      <c r="J66" s="995"/>
      <c r="K66" s="995"/>
      <c r="L66" s="995"/>
      <c r="M66" s="995"/>
      <c r="N66" s="995"/>
      <c r="O66" s="995"/>
      <c r="P66" s="996"/>
      <c r="Q66" s="1000" t="s">
        <v>371</v>
      </c>
      <c r="R66" s="1001"/>
      <c r="S66" s="1001"/>
      <c r="T66" s="1001"/>
      <c r="U66" s="1002"/>
      <c r="V66" s="1000" t="s">
        <v>372</v>
      </c>
      <c r="W66" s="1001"/>
      <c r="X66" s="1001"/>
      <c r="Y66" s="1001"/>
      <c r="Z66" s="1002"/>
      <c r="AA66" s="1000" t="s">
        <v>373</v>
      </c>
      <c r="AB66" s="1001"/>
      <c r="AC66" s="1001"/>
      <c r="AD66" s="1001"/>
      <c r="AE66" s="1002"/>
      <c r="AF66" s="1006" t="s">
        <v>374</v>
      </c>
      <c r="AG66" s="1007"/>
      <c r="AH66" s="1007"/>
      <c r="AI66" s="1007"/>
      <c r="AJ66" s="1008"/>
      <c r="AK66" s="1000" t="s">
        <v>375</v>
      </c>
      <c r="AL66" s="995"/>
      <c r="AM66" s="995"/>
      <c r="AN66" s="995"/>
      <c r="AO66" s="996"/>
      <c r="AP66" s="1000" t="s">
        <v>376</v>
      </c>
      <c r="AQ66" s="1001"/>
      <c r="AR66" s="1001"/>
      <c r="AS66" s="1001"/>
      <c r="AT66" s="1002"/>
      <c r="AU66" s="1000" t="s">
        <v>390</v>
      </c>
      <c r="AV66" s="1001"/>
      <c r="AW66" s="1001"/>
      <c r="AX66" s="1001"/>
      <c r="AY66" s="1002"/>
      <c r="AZ66" s="1000" t="s">
        <v>355</v>
      </c>
      <c r="BA66" s="1001"/>
      <c r="BB66" s="1001"/>
      <c r="BC66" s="1001"/>
      <c r="BD66" s="1016"/>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4" t="s">
        <v>533</v>
      </c>
      <c r="C68" s="985"/>
      <c r="D68" s="985"/>
      <c r="E68" s="985"/>
      <c r="F68" s="985"/>
      <c r="G68" s="985"/>
      <c r="H68" s="985"/>
      <c r="I68" s="985"/>
      <c r="J68" s="985"/>
      <c r="K68" s="985"/>
      <c r="L68" s="985"/>
      <c r="M68" s="985"/>
      <c r="N68" s="985"/>
      <c r="O68" s="985"/>
      <c r="P68" s="986"/>
      <c r="Q68" s="987">
        <v>3</v>
      </c>
      <c r="R68" s="981"/>
      <c r="S68" s="981"/>
      <c r="T68" s="981"/>
      <c r="U68" s="981"/>
      <c r="V68" s="981">
        <v>3</v>
      </c>
      <c r="W68" s="981"/>
      <c r="X68" s="981"/>
      <c r="Y68" s="981"/>
      <c r="Z68" s="981"/>
      <c r="AA68" s="981">
        <v>0</v>
      </c>
      <c r="AB68" s="981"/>
      <c r="AC68" s="981"/>
      <c r="AD68" s="981"/>
      <c r="AE68" s="981"/>
      <c r="AF68" s="981">
        <v>0</v>
      </c>
      <c r="AG68" s="981"/>
      <c r="AH68" s="981"/>
      <c r="AI68" s="981"/>
      <c r="AJ68" s="981"/>
      <c r="AK68" s="981" t="s">
        <v>541</v>
      </c>
      <c r="AL68" s="981"/>
      <c r="AM68" s="981"/>
      <c r="AN68" s="981"/>
      <c r="AO68" s="981"/>
      <c r="AP68" s="981" t="s">
        <v>541</v>
      </c>
      <c r="AQ68" s="981"/>
      <c r="AR68" s="981"/>
      <c r="AS68" s="981"/>
      <c r="AT68" s="981"/>
      <c r="AU68" s="981" t="s">
        <v>541</v>
      </c>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7">
        <v>69</v>
      </c>
      <c r="R69" s="975"/>
      <c r="S69" s="975"/>
      <c r="T69" s="975"/>
      <c r="U69" s="976"/>
      <c r="V69" s="974">
        <v>67</v>
      </c>
      <c r="W69" s="975"/>
      <c r="X69" s="975"/>
      <c r="Y69" s="975"/>
      <c r="Z69" s="976"/>
      <c r="AA69" s="974">
        <v>2</v>
      </c>
      <c r="AB69" s="975"/>
      <c r="AC69" s="975"/>
      <c r="AD69" s="975"/>
      <c r="AE69" s="976"/>
      <c r="AF69" s="974">
        <v>2</v>
      </c>
      <c r="AG69" s="975"/>
      <c r="AH69" s="975"/>
      <c r="AI69" s="975"/>
      <c r="AJ69" s="976"/>
      <c r="AK69" s="974">
        <v>64</v>
      </c>
      <c r="AL69" s="975"/>
      <c r="AM69" s="975"/>
      <c r="AN69" s="975"/>
      <c r="AO69" s="976"/>
      <c r="AP69" s="974" t="s">
        <v>541</v>
      </c>
      <c r="AQ69" s="975"/>
      <c r="AR69" s="975"/>
      <c r="AS69" s="975"/>
      <c r="AT69" s="976"/>
      <c r="AU69" s="974" t="s">
        <v>541</v>
      </c>
      <c r="AV69" s="975"/>
      <c r="AW69" s="975"/>
      <c r="AX69" s="975"/>
      <c r="AY69" s="976"/>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527</v>
      </c>
      <c r="C70" s="971"/>
      <c r="D70" s="971"/>
      <c r="E70" s="971"/>
      <c r="F70" s="971"/>
      <c r="G70" s="971"/>
      <c r="H70" s="971"/>
      <c r="I70" s="971"/>
      <c r="J70" s="971"/>
      <c r="K70" s="971"/>
      <c r="L70" s="971"/>
      <c r="M70" s="971"/>
      <c r="N70" s="971"/>
      <c r="O70" s="971"/>
      <c r="P70" s="972"/>
      <c r="Q70" s="973">
        <v>192</v>
      </c>
      <c r="R70" s="967"/>
      <c r="S70" s="967"/>
      <c r="T70" s="967"/>
      <c r="U70" s="967"/>
      <c r="V70" s="967">
        <v>189</v>
      </c>
      <c r="W70" s="967"/>
      <c r="X70" s="967"/>
      <c r="Y70" s="967"/>
      <c r="Z70" s="967"/>
      <c r="AA70" s="967">
        <v>3</v>
      </c>
      <c r="AB70" s="967"/>
      <c r="AC70" s="967"/>
      <c r="AD70" s="967"/>
      <c r="AE70" s="967"/>
      <c r="AF70" s="967">
        <v>3</v>
      </c>
      <c r="AG70" s="967"/>
      <c r="AH70" s="967"/>
      <c r="AI70" s="967"/>
      <c r="AJ70" s="967"/>
      <c r="AK70" s="967">
        <v>3</v>
      </c>
      <c r="AL70" s="967"/>
      <c r="AM70" s="967"/>
      <c r="AN70" s="967"/>
      <c r="AO70" s="967"/>
      <c r="AP70" s="967" t="s">
        <v>541</v>
      </c>
      <c r="AQ70" s="967"/>
      <c r="AR70" s="967"/>
      <c r="AS70" s="967"/>
      <c r="AT70" s="967"/>
      <c r="AU70" s="967" t="s">
        <v>541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534</v>
      </c>
      <c r="C71" s="971"/>
      <c r="D71" s="971"/>
      <c r="E71" s="971"/>
      <c r="F71" s="971"/>
      <c r="G71" s="971"/>
      <c r="H71" s="971"/>
      <c r="I71" s="971"/>
      <c r="J71" s="971"/>
      <c r="K71" s="971"/>
      <c r="L71" s="971"/>
      <c r="M71" s="971"/>
      <c r="N71" s="971"/>
      <c r="O71" s="971"/>
      <c r="P71" s="972"/>
      <c r="Q71" s="977">
        <v>156563</v>
      </c>
      <c r="R71" s="975"/>
      <c r="S71" s="975"/>
      <c r="T71" s="975"/>
      <c r="U71" s="976"/>
      <c r="V71" s="974">
        <v>149758</v>
      </c>
      <c r="W71" s="975"/>
      <c r="X71" s="975"/>
      <c r="Y71" s="975"/>
      <c r="Z71" s="976"/>
      <c r="AA71" s="974">
        <v>6805</v>
      </c>
      <c r="AB71" s="975"/>
      <c r="AC71" s="975"/>
      <c r="AD71" s="975"/>
      <c r="AE71" s="976"/>
      <c r="AF71" s="974">
        <v>6805</v>
      </c>
      <c r="AG71" s="975"/>
      <c r="AH71" s="975"/>
      <c r="AI71" s="975"/>
      <c r="AJ71" s="976"/>
      <c r="AK71" s="974">
        <v>1369</v>
      </c>
      <c r="AL71" s="975"/>
      <c r="AM71" s="975"/>
      <c r="AN71" s="975"/>
      <c r="AO71" s="976"/>
      <c r="AP71" s="974" t="s">
        <v>541</v>
      </c>
      <c r="AQ71" s="975"/>
      <c r="AR71" s="975"/>
      <c r="AS71" s="975"/>
      <c r="AT71" s="976"/>
      <c r="AU71" s="974" t="s">
        <v>541</v>
      </c>
      <c r="AV71" s="975"/>
      <c r="AW71" s="975"/>
      <c r="AX71" s="975"/>
      <c r="AY71" s="976"/>
      <c r="AZ71" s="978"/>
      <c r="BA71" s="979"/>
      <c r="BB71" s="979"/>
      <c r="BC71" s="979"/>
      <c r="BD71" s="980"/>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535</v>
      </c>
      <c r="C72" s="971"/>
      <c r="D72" s="971"/>
      <c r="E72" s="971"/>
      <c r="F72" s="971"/>
      <c r="G72" s="971"/>
      <c r="H72" s="971"/>
      <c r="I72" s="971"/>
      <c r="J72" s="971"/>
      <c r="K72" s="971"/>
      <c r="L72" s="971"/>
      <c r="M72" s="971"/>
      <c r="N72" s="971"/>
      <c r="O72" s="971"/>
      <c r="P72" s="972"/>
      <c r="Q72" s="977">
        <v>2655</v>
      </c>
      <c r="R72" s="975"/>
      <c r="S72" s="975"/>
      <c r="T72" s="975"/>
      <c r="U72" s="976"/>
      <c r="V72" s="974">
        <v>2321</v>
      </c>
      <c r="W72" s="975"/>
      <c r="X72" s="975"/>
      <c r="Y72" s="975"/>
      <c r="Z72" s="976"/>
      <c r="AA72" s="974">
        <v>334</v>
      </c>
      <c r="AB72" s="975"/>
      <c r="AC72" s="975"/>
      <c r="AD72" s="975"/>
      <c r="AE72" s="976"/>
      <c r="AF72" s="974">
        <v>334</v>
      </c>
      <c r="AG72" s="975"/>
      <c r="AH72" s="975"/>
      <c r="AI72" s="975"/>
      <c r="AJ72" s="976"/>
      <c r="AK72" s="974">
        <v>5</v>
      </c>
      <c r="AL72" s="975"/>
      <c r="AM72" s="975"/>
      <c r="AN72" s="975"/>
      <c r="AO72" s="976"/>
      <c r="AP72" s="974" t="s">
        <v>541</v>
      </c>
      <c r="AQ72" s="975"/>
      <c r="AR72" s="975"/>
      <c r="AS72" s="975"/>
      <c r="AT72" s="976"/>
      <c r="AU72" s="974" t="s">
        <v>541</v>
      </c>
      <c r="AV72" s="975"/>
      <c r="AW72" s="975"/>
      <c r="AX72" s="975"/>
      <c r="AY72" s="976"/>
      <c r="AZ72" s="978"/>
      <c r="BA72" s="979"/>
      <c r="BB72" s="979"/>
      <c r="BC72" s="979"/>
      <c r="BD72" s="980"/>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536</v>
      </c>
      <c r="C73" s="971"/>
      <c r="D73" s="971"/>
      <c r="E73" s="971"/>
      <c r="F73" s="971"/>
      <c r="G73" s="971"/>
      <c r="H73" s="971"/>
      <c r="I73" s="971"/>
      <c r="J73" s="971"/>
      <c r="K73" s="971"/>
      <c r="L73" s="971"/>
      <c r="M73" s="971"/>
      <c r="N73" s="971"/>
      <c r="O73" s="971"/>
      <c r="P73" s="972"/>
      <c r="Q73" s="977">
        <v>28</v>
      </c>
      <c r="R73" s="975"/>
      <c r="S73" s="975"/>
      <c r="T73" s="975"/>
      <c r="U73" s="976"/>
      <c r="V73" s="974">
        <v>24</v>
      </c>
      <c r="W73" s="975"/>
      <c r="X73" s="975"/>
      <c r="Y73" s="975"/>
      <c r="Z73" s="976"/>
      <c r="AA73" s="974">
        <v>4</v>
      </c>
      <c r="AB73" s="975"/>
      <c r="AC73" s="975"/>
      <c r="AD73" s="975"/>
      <c r="AE73" s="976"/>
      <c r="AF73" s="974">
        <v>4</v>
      </c>
      <c r="AG73" s="975"/>
      <c r="AH73" s="975"/>
      <c r="AI73" s="975"/>
      <c r="AJ73" s="976"/>
      <c r="AK73" s="974" t="s">
        <v>541</v>
      </c>
      <c r="AL73" s="975"/>
      <c r="AM73" s="975"/>
      <c r="AN73" s="975"/>
      <c r="AO73" s="976"/>
      <c r="AP73" s="974" t="s">
        <v>541</v>
      </c>
      <c r="AQ73" s="975"/>
      <c r="AR73" s="975"/>
      <c r="AS73" s="975"/>
      <c r="AT73" s="976"/>
      <c r="AU73" s="974" t="s">
        <v>541</v>
      </c>
      <c r="AV73" s="975"/>
      <c r="AW73" s="975"/>
      <c r="AX73" s="975"/>
      <c r="AY73" s="976"/>
      <c r="AZ73" s="978"/>
      <c r="BA73" s="979"/>
      <c r="BB73" s="979"/>
      <c r="BC73" s="979"/>
      <c r="BD73" s="980"/>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528</v>
      </c>
      <c r="C74" s="971"/>
      <c r="D74" s="971"/>
      <c r="E74" s="971"/>
      <c r="F74" s="971"/>
      <c r="G74" s="971"/>
      <c r="H74" s="971"/>
      <c r="I74" s="971"/>
      <c r="J74" s="971"/>
      <c r="K74" s="971"/>
      <c r="L74" s="971"/>
      <c r="M74" s="971"/>
      <c r="N74" s="971"/>
      <c r="O74" s="971"/>
      <c r="P74" s="972"/>
      <c r="Q74" s="977">
        <v>733</v>
      </c>
      <c r="R74" s="975"/>
      <c r="S74" s="975"/>
      <c r="T74" s="975"/>
      <c r="U74" s="976"/>
      <c r="V74" s="974">
        <v>710</v>
      </c>
      <c r="W74" s="975"/>
      <c r="X74" s="975"/>
      <c r="Y74" s="975"/>
      <c r="Z74" s="976"/>
      <c r="AA74" s="974">
        <v>24</v>
      </c>
      <c r="AB74" s="975"/>
      <c r="AC74" s="975"/>
      <c r="AD74" s="975"/>
      <c r="AE74" s="976"/>
      <c r="AF74" s="974">
        <v>24</v>
      </c>
      <c r="AG74" s="975"/>
      <c r="AH74" s="975"/>
      <c r="AI74" s="975"/>
      <c r="AJ74" s="976"/>
      <c r="AK74" s="974" t="s">
        <v>541</v>
      </c>
      <c r="AL74" s="975"/>
      <c r="AM74" s="975"/>
      <c r="AN74" s="975"/>
      <c r="AO74" s="976"/>
      <c r="AP74" s="974">
        <v>873</v>
      </c>
      <c r="AQ74" s="975"/>
      <c r="AR74" s="975"/>
      <c r="AS74" s="975"/>
      <c r="AT74" s="976"/>
      <c r="AU74" s="974">
        <v>192</v>
      </c>
      <c r="AV74" s="975"/>
      <c r="AW74" s="975"/>
      <c r="AX74" s="975"/>
      <c r="AY74" s="976"/>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538</v>
      </c>
      <c r="C75" s="971"/>
      <c r="D75" s="971"/>
      <c r="E75" s="971"/>
      <c r="F75" s="971"/>
      <c r="G75" s="971"/>
      <c r="H75" s="971"/>
      <c r="I75" s="971"/>
      <c r="J75" s="971"/>
      <c r="K75" s="971"/>
      <c r="L75" s="971"/>
      <c r="M75" s="971"/>
      <c r="N75" s="971"/>
      <c r="O75" s="971"/>
      <c r="P75" s="972"/>
      <c r="Q75" s="973">
        <v>124</v>
      </c>
      <c r="R75" s="967"/>
      <c r="S75" s="967"/>
      <c r="T75" s="967"/>
      <c r="U75" s="967"/>
      <c r="V75" s="967">
        <v>119</v>
      </c>
      <c r="W75" s="967"/>
      <c r="X75" s="967"/>
      <c r="Y75" s="967"/>
      <c r="Z75" s="967"/>
      <c r="AA75" s="967">
        <v>4</v>
      </c>
      <c r="AB75" s="967"/>
      <c r="AC75" s="967"/>
      <c r="AD75" s="967"/>
      <c r="AE75" s="967"/>
      <c r="AF75" s="967">
        <v>4</v>
      </c>
      <c r="AG75" s="967"/>
      <c r="AH75" s="967"/>
      <c r="AI75" s="967"/>
      <c r="AJ75" s="967"/>
      <c r="AK75" s="967">
        <v>69</v>
      </c>
      <c r="AL75" s="967"/>
      <c r="AM75" s="967"/>
      <c r="AN75" s="967"/>
      <c r="AO75" s="967"/>
      <c r="AP75" s="967" t="s">
        <v>539</v>
      </c>
      <c r="AQ75" s="967"/>
      <c r="AR75" s="967"/>
      <c r="AS75" s="967"/>
      <c r="AT75" s="967"/>
      <c r="AU75" s="967" t="s">
        <v>540</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7"/>
      <c r="R76" s="975"/>
      <c r="S76" s="975"/>
      <c r="T76" s="975"/>
      <c r="U76" s="976"/>
      <c r="V76" s="974"/>
      <c r="W76" s="975"/>
      <c r="X76" s="975"/>
      <c r="Y76" s="975"/>
      <c r="Z76" s="976"/>
      <c r="AA76" s="974"/>
      <c r="AB76" s="975"/>
      <c r="AC76" s="975"/>
      <c r="AD76" s="975"/>
      <c r="AE76" s="976"/>
      <c r="AF76" s="974"/>
      <c r="AG76" s="975"/>
      <c r="AH76" s="975"/>
      <c r="AI76" s="975"/>
      <c r="AJ76" s="976"/>
      <c r="AK76" s="974"/>
      <c r="AL76" s="975"/>
      <c r="AM76" s="975"/>
      <c r="AN76" s="975"/>
      <c r="AO76" s="976"/>
      <c r="AP76" s="974"/>
      <c r="AQ76" s="975"/>
      <c r="AR76" s="975"/>
      <c r="AS76" s="975"/>
      <c r="AT76" s="976"/>
      <c r="AU76" s="974"/>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7"/>
      <c r="R77" s="975"/>
      <c r="S77" s="975"/>
      <c r="T77" s="975"/>
      <c r="U77" s="976"/>
      <c r="V77" s="974"/>
      <c r="W77" s="975"/>
      <c r="X77" s="975"/>
      <c r="Y77" s="975"/>
      <c r="Z77" s="976"/>
      <c r="AA77" s="974"/>
      <c r="AB77" s="975"/>
      <c r="AC77" s="975"/>
      <c r="AD77" s="975"/>
      <c r="AE77" s="976"/>
      <c r="AF77" s="974"/>
      <c r="AG77" s="975"/>
      <c r="AH77" s="975"/>
      <c r="AI77" s="975"/>
      <c r="AJ77" s="976"/>
      <c r="AK77" s="974"/>
      <c r="AL77" s="975"/>
      <c r="AM77" s="975"/>
      <c r="AN77" s="975"/>
      <c r="AO77" s="976"/>
      <c r="AP77" s="974"/>
      <c r="AQ77" s="975"/>
      <c r="AR77" s="975"/>
      <c r="AS77" s="975"/>
      <c r="AT77" s="976"/>
      <c r="AU77" s="974"/>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7"/>
      <c r="R79" s="975"/>
      <c r="S79" s="975"/>
      <c r="T79" s="975"/>
      <c r="U79" s="976"/>
      <c r="V79" s="974"/>
      <c r="W79" s="975"/>
      <c r="X79" s="975"/>
      <c r="Y79" s="975"/>
      <c r="Z79" s="976"/>
      <c r="AA79" s="974"/>
      <c r="AB79" s="975"/>
      <c r="AC79" s="975"/>
      <c r="AD79" s="975"/>
      <c r="AE79" s="976"/>
      <c r="AF79" s="974"/>
      <c r="AG79" s="975"/>
      <c r="AH79" s="975"/>
      <c r="AI79" s="975"/>
      <c r="AJ79" s="976"/>
      <c r="AK79" s="974"/>
      <c r="AL79" s="975"/>
      <c r="AM79" s="975"/>
      <c r="AN79" s="975"/>
      <c r="AO79" s="976"/>
      <c r="AP79" s="974"/>
      <c r="AQ79" s="975"/>
      <c r="AR79" s="975"/>
      <c r="AS79" s="975"/>
      <c r="AT79" s="976"/>
      <c r="AU79" s="974"/>
      <c r="AV79" s="975"/>
      <c r="AW79" s="975"/>
      <c r="AX79" s="975"/>
      <c r="AY79" s="976"/>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7"/>
      <c r="R80" s="975"/>
      <c r="S80" s="975"/>
      <c r="T80" s="975"/>
      <c r="U80" s="976"/>
      <c r="V80" s="974"/>
      <c r="W80" s="975"/>
      <c r="X80" s="975"/>
      <c r="Y80" s="975"/>
      <c r="Z80" s="976"/>
      <c r="AA80" s="974"/>
      <c r="AB80" s="975"/>
      <c r="AC80" s="975"/>
      <c r="AD80" s="975"/>
      <c r="AE80" s="976"/>
      <c r="AF80" s="974"/>
      <c r="AG80" s="975"/>
      <c r="AH80" s="975"/>
      <c r="AI80" s="975"/>
      <c r="AJ80" s="976"/>
      <c r="AK80" s="974"/>
      <c r="AL80" s="975"/>
      <c r="AM80" s="975"/>
      <c r="AN80" s="975"/>
      <c r="AO80" s="976"/>
      <c r="AP80" s="974"/>
      <c r="AQ80" s="975"/>
      <c r="AR80" s="975"/>
      <c r="AS80" s="975"/>
      <c r="AT80" s="976"/>
      <c r="AU80" s="974"/>
      <c r="AV80" s="975"/>
      <c r="AW80" s="975"/>
      <c r="AX80" s="975"/>
      <c r="AY80" s="976"/>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7176</v>
      </c>
      <c r="AG88" s="955"/>
      <c r="AH88" s="955"/>
      <c r="AI88" s="955"/>
      <c r="AJ88" s="955"/>
      <c r="AK88" s="959"/>
      <c r="AL88" s="959"/>
      <c r="AM88" s="959"/>
      <c r="AN88" s="959"/>
      <c r="AO88" s="959"/>
      <c r="AP88" s="955">
        <v>873</v>
      </c>
      <c r="AQ88" s="955"/>
      <c r="AR88" s="955"/>
      <c r="AS88" s="955"/>
      <c r="AT88" s="955"/>
      <c r="AU88" s="955">
        <v>192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35</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286</v>
      </c>
      <c r="AG109" s="888"/>
      <c r="AH109" s="888"/>
      <c r="AI109" s="888"/>
      <c r="AJ109" s="889"/>
      <c r="AK109" s="890" t="s">
        <v>285</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286</v>
      </c>
      <c r="BW109" s="888"/>
      <c r="BX109" s="888"/>
      <c r="BY109" s="888"/>
      <c r="BZ109" s="889"/>
      <c r="CA109" s="890" t="s">
        <v>285</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286</v>
      </c>
      <c r="DM109" s="888"/>
      <c r="DN109" s="888"/>
      <c r="DO109" s="888"/>
      <c r="DP109" s="889"/>
      <c r="DQ109" s="890" t="s">
        <v>285</v>
      </c>
      <c r="DR109" s="888"/>
      <c r="DS109" s="888"/>
      <c r="DT109" s="888"/>
      <c r="DU109" s="889"/>
      <c r="DV109" s="890" t="s">
        <v>401</v>
      </c>
      <c r="DW109" s="888"/>
      <c r="DX109" s="888"/>
      <c r="DY109" s="888"/>
      <c r="DZ109" s="919"/>
    </row>
    <row r="110" spans="1:131" s="197" customFormat="1" ht="26.25" customHeight="1">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528878</v>
      </c>
      <c r="AB110" s="873"/>
      <c r="AC110" s="873"/>
      <c r="AD110" s="873"/>
      <c r="AE110" s="874"/>
      <c r="AF110" s="875">
        <v>488773</v>
      </c>
      <c r="AG110" s="873"/>
      <c r="AH110" s="873"/>
      <c r="AI110" s="873"/>
      <c r="AJ110" s="874"/>
      <c r="AK110" s="875">
        <v>501562</v>
      </c>
      <c r="AL110" s="873"/>
      <c r="AM110" s="873"/>
      <c r="AN110" s="873"/>
      <c r="AO110" s="874"/>
      <c r="AP110" s="876">
        <v>13.3</v>
      </c>
      <c r="AQ110" s="877"/>
      <c r="AR110" s="877"/>
      <c r="AS110" s="877"/>
      <c r="AT110" s="878"/>
      <c r="AU110" s="920" t="s">
        <v>60</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5266786</v>
      </c>
      <c r="BR110" s="800"/>
      <c r="BS110" s="800"/>
      <c r="BT110" s="800"/>
      <c r="BU110" s="800"/>
      <c r="BV110" s="800">
        <v>5305236</v>
      </c>
      <c r="BW110" s="800"/>
      <c r="BX110" s="800"/>
      <c r="BY110" s="800"/>
      <c r="BZ110" s="800"/>
      <c r="CA110" s="800">
        <v>5228420</v>
      </c>
      <c r="CB110" s="800"/>
      <c r="CC110" s="800"/>
      <c r="CD110" s="800"/>
      <c r="CE110" s="800"/>
      <c r="CF110" s="861">
        <v>138.9</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v>34038</v>
      </c>
      <c r="BR111" s="771"/>
      <c r="BS111" s="771"/>
      <c r="BT111" s="771"/>
      <c r="BU111" s="771"/>
      <c r="BV111" s="771">
        <v>31781</v>
      </c>
      <c r="BW111" s="771"/>
      <c r="BX111" s="771"/>
      <c r="BY111" s="771"/>
      <c r="BZ111" s="771"/>
      <c r="CA111" s="771">
        <v>31781</v>
      </c>
      <c r="CB111" s="771"/>
      <c r="CC111" s="771"/>
      <c r="CD111" s="771"/>
      <c r="CE111" s="771"/>
      <c r="CF111" s="848">
        <v>0.8</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1606</v>
      </c>
      <c r="BR112" s="771"/>
      <c r="BS112" s="771"/>
      <c r="BT112" s="771"/>
      <c r="BU112" s="771"/>
      <c r="BV112" s="771">
        <v>1491</v>
      </c>
      <c r="BW112" s="771"/>
      <c r="BX112" s="771"/>
      <c r="BY112" s="771"/>
      <c r="BZ112" s="771"/>
      <c r="CA112" s="771">
        <v>1375</v>
      </c>
      <c r="CB112" s="771"/>
      <c r="CC112" s="771"/>
      <c r="CD112" s="771"/>
      <c r="CE112" s="771"/>
      <c r="CF112" s="848">
        <v>0</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202</v>
      </c>
      <c r="AB113" s="909"/>
      <c r="AC113" s="909"/>
      <c r="AD113" s="909"/>
      <c r="AE113" s="910"/>
      <c r="AF113" s="911">
        <v>199</v>
      </c>
      <c r="AG113" s="909"/>
      <c r="AH113" s="909"/>
      <c r="AI113" s="909"/>
      <c r="AJ113" s="910"/>
      <c r="AK113" s="911">
        <v>193</v>
      </c>
      <c r="AL113" s="909"/>
      <c r="AM113" s="909"/>
      <c r="AN113" s="909"/>
      <c r="AO113" s="910"/>
      <c r="AP113" s="912">
        <v>0</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157082</v>
      </c>
      <c r="BR113" s="771"/>
      <c r="BS113" s="771"/>
      <c r="BT113" s="771"/>
      <c r="BU113" s="771"/>
      <c r="BV113" s="771">
        <v>178073</v>
      </c>
      <c r="BW113" s="771"/>
      <c r="BX113" s="771"/>
      <c r="BY113" s="771"/>
      <c r="BZ113" s="771"/>
      <c r="CA113" s="771">
        <v>191978</v>
      </c>
      <c r="CB113" s="771"/>
      <c r="CC113" s="771"/>
      <c r="CD113" s="771"/>
      <c r="CE113" s="771"/>
      <c r="CF113" s="848">
        <v>5.0999999999999996</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9693</v>
      </c>
      <c r="AB114" s="784"/>
      <c r="AC114" s="784"/>
      <c r="AD114" s="784"/>
      <c r="AE114" s="785"/>
      <c r="AF114" s="786">
        <v>10642</v>
      </c>
      <c r="AG114" s="784"/>
      <c r="AH114" s="784"/>
      <c r="AI114" s="784"/>
      <c r="AJ114" s="785"/>
      <c r="AK114" s="786">
        <v>11509</v>
      </c>
      <c r="AL114" s="784"/>
      <c r="AM114" s="784"/>
      <c r="AN114" s="784"/>
      <c r="AO114" s="785"/>
      <c r="AP114" s="754">
        <v>0.3</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548758</v>
      </c>
      <c r="BR114" s="771"/>
      <c r="BS114" s="771"/>
      <c r="BT114" s="771"/>
      <c r="BU114" s="771"/>
      <c r="BV114" s="771">
        <v>475683</v>
      </c>
      <c r="BW114" s="771"/>
      <c r="BX114" s="771"/>
      <c r="BY114" s="771"/>
      <c r="BZ114" s="771"/>
      <c r="CA114" s="771">
        <v>314793</v>
      </c>
      <c r="CB114" s="771"/>
      <c r="CC114" s="771"/>
      <c r="CD114" s="771"/>
      <c r="CE114" s="771"/>
      <c r="CF114" s="848">
        <v>8.4</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v>32978</v>
      </c>
      <c r="DH114" s="784"/>
      <c r="DI114" s="784"/>
      <c r="DJ114" s="784"/>
      <c r="DK114" s="785"/>
      <c r="DL114" s="786">
        <v>31069</v>
      </c>
      <c r="DM114" s="784"/>
      <c r="DN114" s="784"/>
      <c r="DO114" s="784"/>
      <c r="DP114" s="785"/>
      <c r="DQ114" s="786">
        <v>31069</v>
      </c>
      <c r="DR114" s="784"/>
      <c r="DS114" s="784"/>
      <c r="DT114" s="784"/>
      <c r="DU114" s="785"/>
      <c r="DV114" s="754">
        <v>0.8</v>
      </c>
      <c r="DW114" s="755"/>
      <c r="DX114" s="755"/>
      <c r="DY114" s="755"/>
      <c r="DZ114" s="756"/>
    </row>
    <row r="115" spans="1:130" s="197" customFormat="1" ht="26.25" customHeight="1">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3836</v>
      </c>
      <c r="AB115" s="909"/>
      <c r="AC115" s="909"/>
      <c r="AD115" s="909"/>
      <c r="AE115" s="910"/>
      <c r="AF115" s="911">
        <v>2257</v>
      </c>
      <c r="AG115" s="909"/>
      <c r="AH115" s="909"/>
      <c r="AI115" s="909"/>
      <c r="AJ115" s="910"/>
      <c r="AK115" s="911">
        <v>2189</v>
      </c>
      <c r="AL115" s="909"/>
      <c r="AM115" s="909"/>
      <c r="AN115" s="909"/>
      <c r="AO115" s="910"/>
      <c r="AP115" s="912">
        <v>0.1</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1060</v>
      </c>
      <c r="DH116" s="784"/>
      <c r="DI116" s="784"/>
      <c r="DJ116" s="784"/>
      <c r="DK116" s="785"/>
      <c r="DL116" s="786">
        <v>712</v>
      </c>
      <c r="DM116" s="784"/>
      <c r="DN116" s="784"/>
      <c r="DO116" s="784"/>
      <c r="DP116" s="785"/>
      <c r="DQ116" s="786">
        <v>712</v>
      </c>
      <c r="DR116" s="784"/>
      <c r="DS116" s="784"/>
      <c r="DT116" s="784"/>
      <c r="DU116" s="785"/>
      <c r="DV116" s="754">
        <v>0</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542609</v>
      </c>
      <c r="AB117" s="895"/>
      <c r="AC117" s="895"/>
      <c r="AD117" s="895"/>
      <c r="AE117" s="896"/>
      <c r="AF117" s="898">
        <v>501871</v>
      </c>
      <c r="AG117" s="895"/>
      <c r="AH117" s="895"/>
      <c r="AI117" s="895"/>
      <c r="AJ117" s="896"/>
      <c r="AK117" s="898">
        <v>515453</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286</v>
      </c>
      <c r="AG118" s="888"/>
      <c r="AH118" s="888"/>
      <c r="AI118" s="888"/>
      <c r="AJ118" s="889"/>
      <c r="AK118" s="890" t="s">
        <v>285</v>
      </c>
      <c r="AL118" s="888"/>
      <c r="AM118" s="888"/>
      <c r="AN118" s="888"/>
      <c r="AO118" s="889"/>
      <c r="AP118" s="891" t="s">
        <v>401</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429</v>
      </c>
      <c r="BP118" s="838"/>
      <c r="BQ118" s="857">
        <v>6008270</v>
      </c>
      <c r="BR118" s="858"/>
      <c r="BS118" s="858"/>
      <c r="BT118" s="858"/>
      <c r="BU118" s="858"/>
      <c r="BV118" s="858">
        <v>5992264</v>
      </c>
      <c r="BW118" s="858"/>
      <c r="BX118" s="858"/>
      <c r="BY118" s="858"/>
      <c r="BZ118" s="858"/>
      <c r="CA118" s="858">
        <v>5768347</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3616672</v>
      </c>
      <c r="BR119" s="800"/>
      <c r="BS119" s="800"/>
      <c r="BT119" s="800"/>
      <c r="BU119" s="800"/>
      <c r="BV119" s="800">
        <v>3911249</v>
      </c>
      <c r="BW119" s="800"/>
      <c r="BX119" s="800"/>
      <c r="BY119" s="800"/>
      <c r="BZ119" s="800"/>
      <c r="CA119" s="800">
        <v>4152290</v>
      </c>
      <c r="CB119" s="800"/>
      <c r="CC119" s="800"/>
      <c r="CD119" s="800"/>
      <c r="CE119" s="800"/>
      <c r="CF119" s="861">
        <v>110.3</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433432</v>
      </c>
      <c r="BR120" s="771"/>
      <c r="BS120" s="771"/>
      <c r="BT120" s="771"/>
      <c r="BU120" s="771"/>
      <c r="BV120" s="771">
        <v>419331</v>
      </c>
      <c r="BW120" s="771"/>
      <c r="BX120" s="771"/>
      <c r="BY120" s="771"/>
      <c r="BZ120" s="771"/>
      <c r="CA120" s="771">
        <v>377141</v>
      </c>
      <c r="CB120" s="771"/>
      <c r="CC120" s="771"/>
      <c r="CD120" s="771"/>
      <c r="CE120" s="771"/>
      <c r="CF120" s="848">
        <v>10</v>
      </c>
      <c r="CG120" s="849"/>
      <c r="CH120" s="849"/>
      <c r="CI120" s="849"/>
      <c r="CJ120" s="849"/>
      <c r="CK120" s="850" t="s">
        <v>435</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1606</v>
      </c>
      <c r="DH120" s="800"/>
      <c r="DI120" s="800"/>
      <c r="DJ120" s="800"/>
      <c r="DK120" s="800"/>
      <c r="DL120" s="800">
        <v>1491</v>
      </c>
      <c r="DM120" s="800"/>
      <c r="DN120" s="800"/>
      <c r="DO120" s="800"/>
      <c r="DP120" s="800"/>
      <c r="DQ120" s="800">
        <v>1375</v>
      </c>
      <c r="DR120" s="800"/>
      <c r="DS120" s="800"/>
      <c r="DT120" s="800"/>
      <c r="DU120" s="800"/>
      <c r="DV120" s="801">
        <v>0</v>
      </c>
      <c r="DW120" s="801"/>
      <c r="DX120" s="801"/>
      <c r="DY120" s="801"/>
      <c r="DZ120" s="802"/>
    </row>
    <row r="121" spans="1:130" s="197" customFormat="1" ht="26.25" customHeight="1">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4219696</v>
      </c>
      <c r="BR121" s="858"/>
      <c r="BS121" s="858"/>
      <c r="BT121" s="858"/>
      <c r="BU121" s="858"/>
      <c r="BV121" s="858">
        <v>4269296</v>
      </c>
      <c r="BW121" s="858"/>
      <c r="BX121" s="858"/>
      <c r="BY121" s="858"/>
      <c r="BZ121" s="858"/>
      <c r="CA121" s="858">
        <v>4190744</v>
      </c>
      <c r="CB121" s="858"/>
      <c r="CC121" s="858"/>
      <c r="CD121" s="858"/>
      <c r="CE121" s="858"/>
      <c r="CF121" s="859">
        <v>111.3</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t="s">
        <v>110</v>
      </c>
      <c r="DH121" s="771"/>
      <c r="DI121" s="771"/>
      <c r="DJ121" s="771"/>
      <c r="DK121" s="771"/>
      <c r="DL121" s="771" t="s">
        <v>110</v>
      </c>
      <c r="DM121" s="771"/>
      <c r="DN121" s="771"/>
      <c r="DO121" s="771"/>
      <c r="DP121" s="771"/>
      <c r="DQ121" s="771" t="s">
        <v>110</v>
      </c>
      <c r="DR121" s="771"/>
      <c r="DS121" s="771"/>
      <c r="DT121" s="771"/>
      <c r="DU121" s="771"/>
      <c r="DV121" s="823" t="s">
        <v>110</v>
      </c>
      <c r="DW121" s="823"/>
      <c r="DX121" s="823"/>
      <c r="DY121" s="823"/>
      <c r="DZ121" s="824"/>
    </row>
    <row r="122" spans="1:130" s="197" customFormat="1" ht="26.25" customHeight="1">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v>3419</v>
      </c>
      <c r="AB122" s="784"/>
      <c r="AC122" s="784"/>
      <c r="AD122" s="784"/>
      <c r="AE122" s="785"/>
      <c r="AF122" s="786">
        <v>1909</v>
      </c>
      <c r="AG122" s="784"/>
      <c r="AH122" s="784"/>
      <c r="AI122" s="784"/>
      <c r="AJ122" s="785"/>
      <c r="AK122" s="786">
        <v>1911</v>
      </c>
      <c r="AL122" s="784"/>
      <c r="AM122" s="784"/>
      <c r="AN122" s="784"/>
      <c r="AO122" s="785"/>
      <c r="AP122" s="754">
        <v>0.1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438</v>
      </c>
      <c r="BP122" s="838"/>
      <c r="BQ122" s="839">
        <v>8269800</v>
      </c>
      <c r="BR122" s="840"/>
      <c r="BS122" s="840"/>
      <c r="BT122" s="840"/>
      <c r="BU122" s="840"/>
      <c r="BV122" s="840">
        <v>8599876</v>
      </c>
      <c r="BW122" s="840"/>
      <c r="BX122" s="840"/>
      <c r="BY122" s="840"/>
      <c r="BZ122" s="840"/>
      <c r="CA122" s="840">
        <v>8720175</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110</v>
      </c>
      <c r="BR123" s="832"/>
      <c r="BS123" s="832"/>
      <c r="BT123" s="832"/>
      <c r="BU123" s="832"/>
      <c r="BV123" s="832" t="s">
        <v>110</v>
      </c>
      <c r="BW123" s="832"/>
      <c r="BX123" s="832"/>
      <c r="BY123" s="832"/>
      <c r="BZ123" s="832"/>
      <c r="CA123" s="832" t="s">
        <v>110</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417</v>
      </c>
      <c r="AB127" s="784"/>
      <c r="AC127" s="784"/>
      <c r="AD127" s="784"/>
      <c r="AE127" s="785"/>
      <c r="AF127" s="786">
        <v>348</v>
      </c>
      <c r="AG127" s="784"/>
      <c r="AH127" s="784"/>
      <c r="AI127" s="784"/>
      <c r="AJ127" s="785"/>
      <c r="AK127" s="786">
        <v>278</v>
      </c>
      <c r="AL127" s="784"/>
      <c r="AM127" s="784"/>
      <c r="AN127" s="784"/>
      <c r="AO127" s="785"/>
      <c r="AP127" s="754">
        <v>0</v>
      </c>
      <c r="AQ127" s="755"/>
      <c r="AR127" s="755"/>
      <c r="AS127" s="755"/>
      <c r="AT127" s="756"/>
      <c r="AU127" s="233"/>
      <c r="AV127" s="233"/>
      <c r="AW127" s="233"/>
      <c r="AX127" s="757" t="s">
        <v>449</v>
      </c>
      <c r="AY127" s="758"/>
      <c r="AZ127" s="758"/>
      <c r="BA127" s="758"/>
      <c r="BB127" s="758"/>
      <c r="BC127" s="758"/>
      <c r="BD127" s="758"/>
      <c r="BE127" s="759"/>
      <c r="BF127" s="760" t="s">
        <v>110</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27855</v>
      </c>
      <c r="AB128" s="724"/>
      <c r="AC128" s="724"/>
      <c r="AD128" s="724"/>
      <c r="AE128" s="725"/>
      <c r="AF128" s="726">
        <v>34860</v>
      </c>
      <c r="AG128" s="724"/>
      <c r="AH128" s="724"/>
      <c r="AI128" s="724"/>
      <c r="AJ128" s="725"/>
      <c r="AK128" s="726">
        <v>35016</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110</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4170529</v>
      </c>
      <c r="AB129" s="784"/>
      <c r="AC129" s="784"/>
      <c r="AD129" s="784"/>
      <c r="AE129" s="785"/>
      <c r="AF129" s="786">
        <v>4232758</v>
      </c>
      <c r="AG129" s="784"/>
      <c r="AH129" s="784"/>
      <c r="AI129" s="784"/>
      <c r="AJ129" s="785"/>
      <c r="AK129" s="786">
        <v>4199168</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1.6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420679</v>
      </c>
      <c r="AB130" s="784"/>
      <c r="AC130" s="784"/>
      <c r="AD130" s="784"/>
      <c r="AE130" s="785"/>
      <c r="AF130" s="786">
        <v>416827</v>
      </c>
      <c r="AG130" s="784"/>
      <c r="AH130" s="784"/>
      <c r="AI130" s="784"/>
      <c r="AJ130" s="785"/>
      <c r="AK130" s="786">
        <v>433833</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t="s">
        <v>110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3749850</v>
      </c>
      <c r="AB131" s="717"/>
      <c r="AC131" s="717"/>
      <c r="AD131" s="717"/>
      <c r="AE131" s="718"/>
      <c r="AF131" s="719">
        <v>3815931</v>
      </c>
      <c r="AG131" s="717"/>
      <c r="AH131" s="717"/>
      <c r="AI131" s="717"/>
      <c r="AJ131" s="718"/>
      <c r="AK131" s="719">
        <v>3765335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2.5087670169999998</v>
      </c>
      <c r="AB132" s="740"/>
      <c r="AC132" s="740"/>
      <c r="AD132" s="740"/>
      <c r="AE132" s="741"/>
      <c r="AF132" s="742">
        <v>1.3151181190000001</v>
      </c>
      <c r="AG132" s="740"/>
      <c r="AH132" s="740"/>
      <c r="AI132" s="740"/>
      <c r="AJ132" s="741"/>
      <c r="AK132" s="742">
        <v>1.2377119169999999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4.2</v>
      </c>
      <c r="AB133" s="749"/>
      <c r="AC133" s="749"/>
      <c r="AD133" s="749"/>
      <c r="AE133" s="750"/>
      <c r="AF133" s="748">
        <v>2.8</v>
      </c>
      <c r="AG133" s="749"/>
      <c r="AH133" s="749"/>
      <c r="AI133" s="749"/>
      <c r="AJ133" s="750"/>
      <c r="AK133" s="748">
        <v>1.6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0" zoomScaleNormal="70"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70" zoomScaleNormal="70" zoomScaleSheetLayoutView="7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22" t="s">
        <v>465</v>
      </c>
      <c r="L7" s="254"/>
      <c r="M7" s="255" t="s">
        <v>466</v>
      </c>
      <c r="N7" s="256"/>
    </row>
    <row r="8" spans="1:16">
      <c r="A8" s="248"/>
      <c r="B8" s="244"/>
      <c r="C8" s="244"/>
      <c r="D8" s="244"/>
      <c r="E8" s="244"/>
      <c r="F8" s="244"/>
      <c r="G8" s="257"/>
      <c r="H8" s="258"/>
      <c r="I8" s="258"/>
      <c r="J8" s="259"/>
      <c r="K8" s="1123"/>
      <c r="L8" s="260" t="s">
        <v>467</v>
      </c>
      <c r="M8" s="261" t="s">
        <v>468</v>
      </c>
      <c r="N8" s="262" t="s">
        <v>469</v>
      </c>
    </row>
    <row r="9" spans="1:16">
      <c r="A9" s="248"/>
      <c r="B9" s="244"/>
      <c r="C9" s="244"/>
      <c r="D9" s="244"/>
      <c r="E9" s="244"/>
      <c r="F9" s="244"/>
      <c r="G9" s="1136" t="s">
        <v>470</v>
      </c>
      <c r="H9" s="1137"/>
      <c r="I9" s="1137"/>
      <c r="J9" s="1138"/>
      <c r="K9" s="263">
        <v>1161757</v>
      </c>
      <c r="L9" s="264">
        <v>61736</v>
      </c>
      <c r="M9" s="265">
        <v>77799</v>
      </c>
      <c r="N9" s="266">
        <v>-20.6</v>
      </c>
    </row>
    <row r="10" spans="1:16">
      <c r="A10" s="248"/>
      <c r="B10" s="244"/>
      <c r="C10" s="244"/>
      <c r="D10" s="244"/>
      <c r="E10" s="244"/>
      <c r="F10" s="244"/>
      <c r="G10" s="1136" t="s">
        <v>471</v>
      </c>
      <c r="H10" s="1137"/>
      <c r="I10" s="1137"/>
      <c r="J10" s="1138"/>
      <c r="K10" s="267">
        <v>57741</v>
      </c>
      <c r="L10" s="268">
        <v>3068</v>
      </c>
      <c r="M10" s="269">
        <v>8141</v>
      </c>
      <c r="N10" s="270">
        <v>-62.3</v>
      </c>
    </row>
    <row r="11" spans="1:16" ht="13.5" customHeight="1">
      <c r="A11" s="248"/>
      <c r="B11" s="244"/>
      <c r="C11" s="244"/>
      <c r="D11" s="244"/>
      <c r="E11" s="244"/>
      <c r="F11" s="244"/>
      <c r="G11" s="1136" t="s">
        <v>472</v>
      </c>
      <c r="H11" s="1137"/>
      <c r="I11" s="1137"/>
      <c r="J11" s="1138"/>
      <c r="K11" s="267">
        <v>20060</v>
      </c>
      <c r="L11" s="268">
        <v>1066</v>
      </c>
      <c r="M11" s="269">
        <v>11503</v>
      </c>
      <c r="N11" s="270">
        <v>-90.7</v>
      </c>
    </row>
    <row r="12" spans="1:16" ht="13.5" customHeight="1">
      <c r="A12" s="248"/>
      <c r="B12" s="244"/>
      <c r="C12" s="244"/>
      <c r="D12" s="244"/>
      <c r="E12" s="244"/>
      <c r="F12" s="244"/>
      <c r="G12" s="1136" t="s">
        <v>473</v>
      </c>
      <c r="H12" s="1137"/>
      <c r="I12" s="1137"/>
      <c r="J12" s="1138"/>
      <c r="K12" s="267" t="s">
        <v>474</v>
      </c>
      <c r="L12" s="268" t="s">
        <v>474</v>
      </c>
      <c r="M12" s="269">
        <v>578</v>
      </c>
      <c r="N12" s="270" t="s">
        <v>474</v>
      </c>
    </row>
    <row r="13" spans="1:16" ht="13.5" customHeight="1">
      <c r="A13" s="248"/>
      <c r="B13" s="244"/>
      <c r="C13" s="244"/>
      <c r="D13" s="244"/>
      <c r="E13" s="244"/>
      <c r="F13" s="244"/>
      <c r="G13" s="1136" t="s">
        <v>475</v>
      </c>
      <c r="H13" s="1137"/>
      <c r="I13" s="1137"/>
      <c r="J13" s="1138"/>
      <c r="K13" s="267" t="s">
        <v>474</v>
      </c>
      <c r="L13" s="268" t="s">
        <v>474</v>
      </c>
      <c r="M13" s="269" t="s">
        <v>474</v>
      </c>
      <c r="N13" s="270" t="s">
        <v>474</v>
      </c>
    </row>
    <row r="14" spans="1:16" ht="13.5" customHeight="1">
      <c r="A14" s="248"/>
      <c r="B14" s="244"/>
      <c r="C14" s="244"/>
      <c r="D14" s="244"/>
      <c r="E14" s="244"/>
      <c r="F14" s="244"/>
      <c r="G14" s="1136" t="s">
        <v>476</v>
      </c>
      <c r="H14" s="1137"/>
      <c r="I14" s="1137"/>
      <c r="J14" s="1138"/>
      <c r="K14" s="267">
        <v>103777</v>
      </c>
      <c r="L14" s="268">
        <v>5515</v>
      </c>
      <c r="M14" s="269">
        <v>3404</v>
      </c>
      <c r="N14" s="270">
        <v>62</v>
      </c>
    </row>
    <row r="15" spans="1:16" ht="13.5" customHeight="1">
      <c r="A15" s="248"/>
      <c r="B15" s="244"/>
      <c r="C15" s="244"/>
      <c r="D15" s="244"/>
      <c r="E15" s="244"/>
      <c r="F15" s="244"/>
      <c r="G15" s="1136" t="s">
        <v>477</v>
      </c>
      <c r="H15" s="1137"/>
      <c r="I15" s="1137"/>
      <c r="J15" s="1138"/>
      <c r="K15" s="267">
        <v>14679</v>
      </c>
      <c r="L15" s="268">
        <v>780</v>
      </c>
      <c r="M15" s="269">
        <v>1859</v>
      </c>
      <c r="N15" s="270">
        <v>-58</v>
      </c>
    </row>
    <row r="16" spans="1:16">
      <c r="A16" s="248"/>
      <c r="B16" s="244"/>
      <c r="C16" s="244"/>
      <c r="D16" s="244"/>
      <c r="E16" s="244"/>
      <c r="F16" s="244"/>
      <c r="G16" s="1139" t="s">
        <v>478</v>
      </c>
      <c r="H16" s="1140"/>
      <c r="I16" s="1140"/>
      <c r="J16" s="1141"/>
      <c r="K16" s="268">
        <v>-171015</v>
      </c>
      <c r="L16" s="268">
        <v>-9088</v>
      </c>
      <c r="M16" s="269">
        <v>-8484</v>
      </c>
      <c r="N16" s="270">
        <v>7.1</v>
      </c>
    </row>
    <row r="17" spans="1:16">
      <c r="A17" s="248"/>
      <c r="B17" s="244"/>
      <c r="C17" s="244"/>
      <c r="D17" s="244"/>
      <c r="E17" s="244"/>
      <c r="F17" s="244"/>
      <c r="G17" s="1139" t="s">
        <v>169</v>
      </c>
      <c r="H17" s="1140"/>
      <c r="I17" s="1140"/>
      <c r="J17" s="1141"/>
      <c r="K17" s="268">
        <v>1186999</v>
      </c>
      <c r="L17" s="268">
        <v>63078</v>
      </c>
      <c r="M17" s="269">
        <v>94801</v>
      </c>
      <c r="N17" s="270">
        <v>-33.5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33" t="s">
        <v>483</v>
      </c>
      <c r="H21" s="1134"/>
      <c r="I21" s="1134"/>
      <c r="J21" s="1135"/>
      <c r="K21" s="280">
        <v>7.01</v>
      </c>
      <c r="L21" s="281">
        <v>8.7799999999999994</v>
      </c>
      <c r="M21" s="282">
        <v>-1.77</v>
      </c>
      <c r="N21" s="249"/>
      <c r="O21" s="283"/>
      <c r="P21" s="279"/>
    </row>
    <row r="22" spans="1:16" s="284" customFormat="1">
      <c r="A22" s="279"/>
      <c r="B22" s="249"/>
      <c r="C22" s="249"/>
      <c r="D22" s="249"/>
      <c r="E22" s="249"/>
      <c r="F22" s="249"/>
      <c r="G22" s="1133" t="s">
        <v>484</v>
      </c>
      <c r="H22" s="1134"/>
      <c r="I22" s="1134"/>
      <c r="J22" s="1135"/>
      <c r="K22" s="285">
        <v>93.1</v>
      </c>
      <c r="L22" s="286">
        <v>96.7</v>
      </c>
      <c r="M22" s="287">
        <v>-3.6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22" t="s">
        <v>465</v>
      </c>
      <c r="L30" s="254"/>
      <c r="M30" s="255" t="s">
        <v>466</v>
      </c>
      <c r="N30" s="256"/>
    </row>
    <row r="31" spans="1:16">
      <c r="A31" s="248"/>
      <c r="B31" s="244"/>
      <c r="C31" s="244"/>
      <c r="D31" s="244"/>
      <c r="E31" s="244"/>
      <c r="F31" s="244"/>
      <c r="G31" s="257"/>
      <c r="H31" s="258"/>
      <c r="I31" s="258"/>
      <c r="J31" s="259"/>
      <c r="K31" s="1123"/>
      <c r="L31" s="260" t="s">
        <v>467</v>
      </c>
      <c r="M31" s="261" t="s">
        <v>468</v>
      </c>
      <c r="N31" s="262" t="s">
        <v>469</v>
      </c>
    </row>
    <row r="32" spans="1:16" ht="27" customHeight="1">
      <c r="A32" s="248"/>
      <c r="B32" s="244"/>
      <c r="C32" s="244"/>
      <c r="D32" s="244"/>
      <c r="E32" s="244"/>
      <c r="F32" s="244"/>
      <c r="G32" s="1124" t="s">
        <v>487</v>
      </c>
      <c r="H32" s="1125"/>
      <c r="I32" s="1125"/>
      <c r="J32" s="1126"/>
      <c r="K32" s="294">
        <v>501562</v>
      </c>
      <c r="L32" s="294">
        <v>26653</v>
      </c>
      <c r="M32" s="295">
        <v>52939</v>
      </c>
      <c r="N32" s="296">
        <v>-49.7</v>
      </c>
    </row>
    <row r="33" spans="1:16" ht="13.5" customHeight="1">
      <c r="A33" s="248"/>
      <c r="B33" s="244"/>
      <c r="C33" s="244"/>
      <c r="D33" s="244"/>
      <c r="E33" s="244"/>
      <c r="F33" s="244"/>
      <c r="G33" s="1124" t="s">
        <v>488</v>
      </c>
      <c r="H33" s="1125"/>
      <c r="I33" s="1125"/>
      <c r="J33" s="1126"/>
      <c r="K33" s="294" t="s">
        <v>474</v>
      </c>
      <c r="L33" s="294" t="s">
        <v>474</v>
      </c>
      <c r="M33" s="295" t="s">
        <v>474</v>
      </c>
      <c r="N33" s="296" t="s">
        <v>474</v>
      </c>
    </row>
    <row r="34" spans="1:16" ht="27" customHeight="1">
      <c r="A34" s="248"/>
      <c r="B34" s="244"/>
      <c r="C34" s="244"/>
      <c r="D34" s="244"/>
      <c r="E34" s="244"/>
      <c r="F34" s="244"/>
      <c r="G34" s="1124" t="s">
        <v>489</v>
      </c>
      <c r="H34" s="1125"/>
      <c r="I34" s="1125"/>
      <c r="J34" s="1126"/>
      <c r="K34" s="294" t="s">
        <v>474</v>
      </c>
      <c r="L34" s="294" t="s">
        <v>474</v>
      </c>
      <c r="M34" s="295">
        <v>6</v>
      </c>
      <c r="N34" s="296" t="s">
        <v>474</v>
      </c>
    </row>
    <row r="35" spans="1:16" ht="27" customHeight="1">
      <c r="A35" s="248"/>
      <c r="B35" s="244"/>
      <c r="C35" s="244"/>
      <c r="D35" s="244"/>
      <c r="E35" s="244"/>
      <c r="F35" s="244"/>
      <c r="G35" s="1124" t="s">
        <v>490</v>
      </c>
      <c r="H35" s="1125"/>
      <c r="I35" s="1125"/>
      <c r="J35" s="1126"/>
      <c r="K35" s="294">
        <v>193</v>
      </c>
      <c r="L35" s="294">
        <v>10</v>
      </c>
      <c r="M35" s="295">
        <v>16218</v>
      </c>
      <c r="N35" s="296">
        <v>-99.9</v>
      </c>
    </row>
    <row r="36" spans="1:16" ht="27" customHeight="1">
      <c r="A36" s="248"/>
      <c r="B36" s="244"/>
      <c r="C36" s="244"/>
      <c r="D36" s="244"/>
      <c r="E36" s="244"/>
      <c r="F36" s="244"/>
      <c r="G36" s="1124" t="s">
        <v>491</v>
      </c>
      <c r="H36" s="1125"/>
      <c r="I36" s="1125"/>
      <c r="J36" s="1126"/>
      <c r="K36" s="294">
        <v>11509</v>
      </c>
      <c r="L36" s="294">
        <v>612</v>
      </c>
      <c r="M36" s="295">
        <v>3341</v>
      </c>
      <c r="N36" s="296">
        <v>-81.7</v>
      </c>
    </row>
    <row r="37" spans="1:16" ht="13.5" customHeight="1">
      <c r="A37" s="248"/>
      <c r="B37" s="244"/>
      <c r="C37" s="244"/>
      <c r="D37" s="244"/>
      <c r="E37" s="244"/>
      <c r="F37" s="244"/>
      <c r="G37" s="1124" t="s">
        <v>492</v>
      </c>
      <c r="H37" s="1125"/>
      <c r="I37" s="1125"/>
      <c r="J37" s="1126"/>
      <c r="K37" s="294">
        <v>2189</v>
      </c>
      <c r="L37" s="294">
        <v>116</v>
      </c>
      <c r="M37" s="295">
        <v>1023</v>
      </c>
      <c r="N37" s="296">
        <v>-88.7</v>
      </c>
    </row>
    <row r="38" spans="1:16" ht="27" customHeight="1">
      <c r="A38" s="248"/>
      <c r="B38" s="244"/>
      <c r="C38" s="244"/>
      <c r="D38" s="244"/>
      <c r="E38" s="244"/>
      <c r="F38" s="244"/>
      <c r="G38" s="1127" t="s">
        <v>493</v>
      </c>
      <c r="H38" s="1128"/>
      <c r="I38" s="1128"/>
      <c r="J38" s="1129"/>
      <c r="K38" s="297" t="s">
        <v>474</v>
      </c>
      <c r="L38" s="297" t="s">
        <v>474</v>
      </c>
      <c r="M38" s="298">
        <v>7</v>
      </c>
      <c r="N38" s="299" t="s">
        <v>474</v>
      </c>
      <c r="O38" s="293"/>
    </row>
    <row r="39" spans="1:16">
      <c r="A39" s="248"/>
      <c r="B39" s="244"/>
      <c r="C39" s="244"/>
      <c r="D39" s="244"/>
      <c r="E39" s="244"/>
      <c r="F39" s="244"/>
      <c r="G39" s="1127" t="s">
        <v>494</v>
      </c>
      <c r="H39" s="1128"/>
      <c r="I39" s="1128"/>
      <c r="J39" s="1129"/>
      <c r="K39" s="300">
        <v>-35016</v>
      </c>
      <c r="L39" s="300">
        <v>-1861</v>
      </c>
      <c r="M39" s="301">
        <v>-3044</v>
      </c>
      <c r="N39" s="302">
        <v>-38.9</v>
      </c>
      <c r="O39" s="293"/>
    </row>
    <row r="40" spans="1:16" ht="27" customHeight="1">
      <c r="A40" s="248"/>
      <c r="B40" s="244"/>
      <c r="C40" s="244"/>
      <c r="D40" s="244"/>
      <c r="E40" s="244"/>
      <c r="F40" s="244"/>
      <c r="G40" s="1124" t="s">
        <v>495</v>
      </c>
      <c r="H40" s="1125"/>
      <c r="I40" s="1125"/>
      <c r="J40" s="1126"/>
      <c r="K40" s="300">
        <v>-433833</v>
      </c>
      <c r="L40" s="300">
        <v>-23054</v>
      </c>
      <c r="M40" s="301">
        <v>-47792</v>
      </c>
      <c r="N40" s="302">
        <v>-51.8</v>
      </c>
      <c r="O40" s="293"/>
    </row>
    <row r="41" spans="1:16">
      <c r="A41" s="248"/>
      <c r="B41" s="244"/>
      <c r="C41" s="244"/>
      <c r="D41" s="244"/>
      <c r="E41" s="244"/>
      <c r="F41" s="244"/>
      <c r="G41" s="1130" t="s">
        <v>280</v>
      </c>
      <c r="H41" s="1131"/>
      <c r="I41" s="1131"/>
      <c r="J41" s="1132"/>
      <c r="K41" s="294">
        <v>46604</v>
      </c>
      <c r="L41" s="300">
        <v>2477</v>
      </c>
      <c r="M41" s="301">
        <v>22698</v>
      </c>
      <c r="N41" s="302">
        <v>-89.1</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7" t="s">
        <v>465</v>
      </c>
      <c r="J49" s="1119" t="s">
        <v>499</v>
      </c>
      <c r="K49" s="1120"/>
      <c r="L49" s="1120"/>
      <c r="M49" s="1120"/>
      <c r="N49" s="1121"/>
    </row>
    <row r="50" spans="1:14">
      <c r="A50" s="248"/>
      <c r="B50" s="244"/>
      <c r="C50" s="244"/>
      <c r="D50" s="244"/>
      <c r="E50" s="244"/>
      <c r="F50" s="244"/>
      <c r="G50" s="312"/>
      <c r="H50" s="313"/>
      <c r="I50" s="1118"/>
      <c r="J50" s="314" t="s">
        <v>500</v>
      </c>
      <c r="K50" s="315" t="s">
        <v>501</v>
      </c>
      <c r="L50" s="316" t="s">
        <v>502</v>
      </c>
      <c r="M50" s="317" t="s">
        <v>503</v>
      </c>
      <c r="N50" s="318" t="s">
        <v>504</v>
      </c>
    </row>
    <row r="51" spans="1:14">
      <c r="A51" s="248"/>
      <c r="B51" s="244"/>
      <c r="C51" s="244"/>
      <c r="D51" s="244"/>
      <c r="E51" s="244"/>
      <c r="F51" s="244"/>
      <c r="G51" s="310" t="s">
        <v>505</v>
      </c>
      <c r="H51" s="311"/>
      <c r="I51" s="319">
        <v>1188196</v>
      </c>
      <c r="J51" s="320">
        <v>61982</v>
      </c>
      <c r="K51" s="321">
        <v>61.2</v>
      </c>
      <c r="L51" s="322">
        <v>64717</v>
      </c>
      <c r="M51" s="323">
        <v>-1.2</v>
      </c>
      <c r="N51" s="324">
        <v>62.4</v>
      </c>
    </row>
    <row r="52" spans="1:14">
      <c r="A52" s="248"/>
      <c r="B52" s="244"/>
      <c r="C52" s="244"/>
      <c r="D52" s="244"/>
      <c r="E52" s="244"/>
      <c r="F52" s="244"/>
      <c r="G52" s="325"/>
      <c r="H52" s="326" t="s">
        <v>506</v>
      </c>
      <c r="I52" s="327">
        <v>420258</v>
      </c>
      <c r="J52" s="328">
        <v>21923</v>
      </c>
      <c r="K52" s="329">
        <v>0.9</v>
      </c>
      <c r="L52" s="330">
        <v>31931</v>
      </c>
      <c r="M52" s="331">
        <v>-2.8</v>
      </c>
      <c r="N52" s="332">
        <v>3.7</v>
      </c>
    </row>
    <row r="53" spans="1:14">
      <c r="A53" s="248"/>
      <c r="B53" s="244"/>
      <c r="C53" s="244"/>
      <c r="D53" s="244"/>
      <c r="E53" s="244"/>
      <c r="F53" s="244"/>
      <c r="G53" s="310" t="s">
        <v>507</v>
      </c>
      <c r="H53" s="311"/>
      <c r="I53" s="319">
        <v>718333</v>
      </c>
      <c r="J53" s="320">
        <v>37781</v>
      </c>
      <c r="K53" s="321">
        <v>-39</v>
      </c>
      <c r="L53" s="322">
        <v>61557</v>
      </c>
      <c r="M53" s="323">
        <v>-4.9000000000000004</v>
      </c>
      <c r="N53" s="324">
        <v>-34.1</v>
      </c>
    </row>
    <row r="54" spans="1:14">
      <c r="A54" s="248"/>
      <c r="B54" s="244"/>
      <c r="C54" s="244"/>
      <c r="D54" s="244"/>
      <c r="E54" s="244"/>
      <c r="F54" s="244"/>
      <c r="G54" s="325"/>
      <c r="H54" s="326" t="s">
        <v>506</v>
      </c>
      <c r="I54" s="327">
        <v>306023</v>
      </c>
      <c r="J54" s="328">
        <v>16095</v>
      </c>
      <c r="K54" s="329">
        <v>-26.6</v>
      </c>
      <c r="L54" s="330">
        <v>32497</v>
      </c>
      <c r="M54" s="331">
        <v>1.8</v>
      </c>
      <c r="N54" s="332">
        <v>-28.4</v>
      </c>
    </row>
    <row r="55" spans="1:14">
      <c r="A55" s="248"/>
      <c r="B55" s="244"/>
      <c r="C55" s="244"/>
      <c r="D55" s="244"/>
      <c r="E55" s="244"/>
      <c r="F55" s="244"/>
      <c r="G55" s="310" t="s">
        <v>508</v>
      </c>
      <c r="H55" s="311"/>
      <c r="I55" s="319">
        <v>463085</v>
      </c>
      <c r="J55" s="320">
        <v>24379</v>
      </c>
      <c r="K55" s="321">
        <v>-35.5</v>
      </c>
      <c r="L55" s="322">
        <v>69806</v>
      </c>
      <c r="M55" s="323">
        <v>13.4</v>
      </c>
      <c r="N55" s="324">
        <v>-48.9</v>
      </c>
    </row>
    <row r="56" spans="1:14">
      <c r="A56" s="248"/>
      <c r="B56" s="244"/>
      <c r="C56" s="244"/>
      <c r="D56" s="244"/>
      <c r="E56" s="244"/>
      <c r="F56" s="244"/>
      <c r="G56" s="325"/>
      <c r="H56" s="326" t="s">
        <v>506</v>
      </c>
      <c r="I56" s="327">
        <v>225589</v>
      </c>
      <c r="J56" s="328">
        <v>11876</v>
      </c>
      <c r="K56" s="329">
        <v>-26.2</v>
      </c>
      <c r="L56" s="330">
        <v>32823</v>
      </c>
      <c r="M56" s="331">
        <v>1</v>
      </c>
      <c r="N56" s="332">
        <v>-27.2</v>
      </c>
    </row>
    <row r="57" spans="1:14">
      <c r="A57" s="248"/>
      <c r="B57" s="244"/>
      <c r="C57" s="244"/>
      <c r="D57" s="244"/>
      <c r="E57" s="244"/>
      <c r="F57" s="244"/>
      <c r="G57" s="310" t="s">
        <v>509</v>
      </c>
      <c r="H57" s="311"/>
      <c r="I57" s="319">
        <v>707769</v>
      </c>
      <c r="J57" s="320">
        <v>37310</v>
      </c>
      <c r="K57" s="321">
        <v>53</v>
      </c>
      <c r="L57" s="322">
        <v>74444</v>
      </c>
      <c r="M57" s="323">
        <v>6.6</v>
      </c>
      <c r="N57" s="324">
        <v>46.4</v>
      </c>
    </row>
    <row r="58" spans="1:14">
      <c r="A58" s="248"/>
      <c r="B58" s="244"/>
      <c r="C58" s="244"/>
      <c r="D58" s="244"/>
      <c r="E58" s="244"/>
      <c r="F58" s="244"/>
      <c r="G58" s="325"/>
      <c r="H58" s="326" t="s">
        <v>506</v>
      </c>
      <c r="I58" s="327">
        <v>254558</v>
      </c>
      <c r="J58" s="328">
        <v>13419</v>
      </c>
      <c r="K58" s="329">
        <v>13</v>
      </c>
      <c r="L58" s="330">
        <v>34175</v>
      </c>
      <c r="M58" s="331">
        <v>4.0999999999999996</v>
      </c>
      <c r="N58" s="332">
        <v>8.9</v>
      </c>
    </row>
    <row r="59" spans="1:14">
      <c r="A59" s="248"/>
      <c r="B59" s="244"/>
      <c r="C59" s="244"/>
      <c r="D59" s="244"/>
      <c r="E59" s="244"/>
      <c r="F59" s="244"/>
      <c r="G59" s="310" t="s">
        <v>510</v>
      </c>
      <c r="H59" s="311"/>
      <c r="I59" s="319">
        <v>613073</v>
      </c>
      <c r="J59" s="320">
        <v>32579</v>
      </c>
      <c r="K59" s="321">
        <v>-12.7</v>
      </c>
      <c r="L59" s="322">
        <v>85205</v>
      </c>
      <c r="M59" s="323">
        <v>14.5</v>
      </c>
      <c r="N59" s="324">
        <v>-27.2</v>
      </c>
    </row>
    <row r="60" spans="1:14">
      <c r="A60" s="248"/>
      <c r="B60" s="244"/>
      <c r="C60" s="244"/>
      <c r="D60" s="244"/>
      <c r="E60" s="244"/>
      <c r="F60" s="244"/>
      <c r="G60" s="325"/>
      <c r="H60" s="326" t="s">
        <v>506</v>
      </c>
      <c r="I60" s="333">
        <v>324704</v>
      </c>
      <c r="J60" s="328">
        <v>17255</v>
      </c>
      <c r="K60" s="329">
        <v>28.6</v>
      </c>
      <c r="L60" s="330">
        <v>38847</v>
      </c>
      <c r="M60" s="331">
        <v>13.7</v>
      </c>
      <c r="N60" s="332">
        <v>14.9</v>
      </c>
    </row>
    <row r="61" spans="1:14">
      <c r="A61" s="248"/>
      <c r="B61" s="244"/>
      <c r="C61" s="244"/>
      <c r="D61" s="244"/>
      <c r="E61" s="244"/>
      <c r="F61" s="244"/>
      <c r="G61" s="310" t="s">
        <v>511</v>
      </c>
      <c r="H61" s="334"/>
      <c r="I61" s="335">
        <v>738091</v>
      </c>
      <c r="J61" s="336">
        <v>38806</v>
      </c>
      <c r="K61" s="337">
        <v>5.4</v>
      </c>
      <c r="L61" s="338">
        <v>71146</v>
      </c>
      <c r="M61" s="339">
        <v>5.7</v>
      </c>
      <c r="N61" s="324">
        <v>-0.3</v>
      </c>
    </row>
    <row r="62" spans="1:14">
      <c r="A62" s="248"/>
      <c r="B62" s="244"/>
      <c r="C62" s="244"/>
      <c r="D62" s="244"/>
      <c r="E62" s="244"/>
      <c r="F62" s="244"/>
      <c r="G62" s="325"/>
      <c r="H62" s="326" t="s">
        <v>506</v>
      </c>
      <c r="I62" s="327">
        <v>306226</v>
      </c>
      <c r="J62" s="328">
        <v>16114</v>
      </c>
      <c r="K62" s="329">
        <v>-2.1</v>
      </c>
      <c r="L62" s="330">
        <v>34055</v>
      </c>
      <c r="M62" s="331">
        <v>3.6</v>
      </c>
      <c r="N62" s="332">
        <v>-5.7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42" t="s">
        <v>3</v>
      </c>
      <c r="D47" s="1142"/>
      <c r="E47" s="1143"/>
      <c r="F47" s="11">
        <v>34.24</v>
      </c>
      <c r="G47" s="12">
        <v>39.619999999999997</v>
      </c>
      <c r="H47" s="12">
        <v>42.64</v>
      </c>
      <c r="I47" s="12">
        <v>42.98</v>
      </c>
      <c r="J47" s="13">
        <v>43.35</v>
      </c>
    </row>
    <row r="48" spans="2:10" ht="57.75" customHeight="1">
      <c r="B48" s="14"/>
      <c r="C48" s="1144" t="s">
        <v>4</v>
      </c>
      <c r="D48" s="1144"/>
      <c r="E48" s="1145"/>
      <c r="F48" s="15">
        <v>4.38</v>
      </c>
      <c r="G48" s="16">
        <v>4.76</v>
      </c>
      <c r="H48" s="16">
        <v>4.92</v>
      </c>
      <c r="I48" s="16">
        <v>4.9800000000000004</v>
      </c>
      <c r="J48" s="17">
        <v>4.41</v>
      </c>
    </row>
    <row r="49" spans="2:10" ht="57.75" customHeight="1" thickBot="1">
      <c r="B49" s="18"/>
      <c r="C49" s="1146" t="s">
        <v>5</v>
      </c>
      <c r="D49" s="1146"/>
      <c r="E49" s="1147"/>
      <c r="F49" s="19">
        <v>4.2300000000000004</v>
      </c>
      <c r="G49" s="20">
        <v>5.36</v>
      </c>
      <c r="H49" s="20">
        <v>2.79</v>
      </c>
      <c r="I49" s="20">
        <v>1.1100000000000001</v>
      </c>
      <c r="J49" s="21" t="s">
        <v>518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4" t="s">
        <v>519</v>
      </c>
      <c r="D34" s="1154"/>
      <c r="E34" s="1155"/>
      <c r="F34" s="32">
        <v>9.39</v>
      </c>
      <c r="G34" s="33">
        <v>8.17</v>
      </c>
      <c r="H34" s="33">
        <v>8.4499999999999993</v>
      </c>
      <c r="I34" s="33">
        <v>8.48</v>
      </c>
      <c r="J34" s="34">
        <v>8.5</v>
      </c>
      <c r="K34" s="22"/>
      <c r="L34" s="22"/>
      <c r="M34" s="22"/>
      <c r="N34" s="22"/>
      <c r="O34" s="22"/>
      <c r="P34" s="22"/>
    </row>
    <row r="35" spans="1:16" ht="39" customHeight="1">
      <c r="A35" s="22"/>
      <c r="B35" s="35"/>
      <c r="C35" s="1148" t="s">
        <v>520</v>
      </c>
      <c r="D35" s="1149"/>
      <c r="E35" s="1150"/>
      <c r="F35" s="36">
        <v>4.29</v>
      </c>
      <c r="G35" s="37">
        <v>5.26</v>
      </c>
      <c r="H35" s="37">
        <v>4.12</v>
      </c>
      <c r="I35" s="37">
        <v>5.51</v>
      </c>
      <c r="J35" s="38">
        <v>5.54</v>
      </c>
      <c r="K35" s="22"/>
      <c r="L35" s="22"/>
      <c r="M35" s="22"/>
      <c r="N35" s="22"/>
      <c r="O35" s="22"/>
      <c r="P35" s="22"/>
    </row>
    <row r="36" spans="1:16" ht="39" customHeight="1">
      <c r="A36" s="22"/>
      <c r="B36" s="35"/>
      <c r="C36" s="1148" t="s">
        <v>521</v>
      </c>
      <c r="D36" s="1149"/>
      <c r="E36" s="1150"/>
      <c r="F36" s="36">
        <v>4.37</v>
      </c>
      <c r="G36" s="37">
        <v>4.76</v>
      </c>
      <c r="H36" s="37">
        <v>4.91</v>
      </c>
      <c r="I36" s="37">
        <v>4.9800000000000004</v>
      </c>
      <c r="J36" s="38">
        <v>4.4000000000000004</v>
      </c>
      <c r="K36" s="22"/>
      <c r="L36" s="22"/>
      <c r="M36" s="22"/>
      <c r="N36" s="22"/>
      <c r="O36" s="22"/>
      <c r="P36" s="22"/>
    </row>
    <row r="37" spans="1:16" ht="39" customHeight="1">
      <c r="A37" s="22"/>
      <c r="B37" s="35"/>
      <c r="C37" s="1148" t="s">
        <v>522</v>
      </c>
      <c r="D37" s="1149"/>
      <c r="E37" s="1150"/>
      <c r="F37" s="36">
        <v>0.83</v>
      </c>
      <c r="G37" s="37">
        <v>0.82</v>
      </c>
      <c r="H37" s="37">
        <v>1.36</v>
      </c>
      <c r="I37" s="37">
        <v>1.65</v>
      </c>
      <c r="J37" s="38">
        <v>2.1</v>
      </c>
      <c r="K37" s="22"/>
      <c r="L37" s="22"/>
      <c r="M37" s="22"/>
      <c r="N37" s="22"/>
      <c r="O37" s="22"/>
      <c r="P37" s="22"/>
    </row>
    <row r="38" spans="1:16" ht="39" customHeight="1">
      <c r="A38" s="22"/>
      <c r="B38" s="35"/>
      <c r="C38" s="1148" t="s">
        <v>523</v>
      </c>
      <c r="D38" s="1149"/>
      <c r="E38" s="1150"/>
      <c r="F38" s="36">
        <v>7.0000000000000007E-2</v>
      </c>
      <c r="G38" s="37">
        <v>0.04</v>
      </c>
      <c r="H38" s="37">
        <v>0.03</v>
      </c>
      <c r="I38" s="37">
        <v>0.06</v>
      </c>
      <c r="J38" s="38">
        <v>0.05</v>
      </c>
      <c r="K38" s="22"/>
      <c r="L38" s="22"/>
      <c r="M38" s="22"/>
      <c r="N38" s="22"/>
      <c r="O38" s="22"/>
      <c r="P38" s="22"/>
    </row>
    <row r="39" spans="1:16" ht="39" customHeight="1">
      <c r="A39" s="22"/>
      <c r="B39" s="35"/>
      <c r="C39" s="1148" t="s">
        <v>524</v>
      </c>
      <c r="D39" s="1149"/>
      <c r="E39" s="1150"/>
      <c r="F39" s="36">
        <v>0.06</v>
      </c>
      <c r="G39" s="37">
        <v>0.08</v>
      </c>
      <c r="H39" s="37">
        <v>0.02</v>
      </c>
      <c r="I39" s="37">
        <v>0.03</v>
      </c>
      <c r="J39" s="38">
        <v>0.02</v>
      </c>
      <c r="K39" s="22"/>
      <c r="L39" s="22"/>
      <c r="M39" s="22"/>
      <c r="N39" s="22"/>
      <c r="O39" s="22"/>
      <c r="P39" s="22"/>
    </row>
    <row r="40" spans="1:16" ht="39" customHeight="1">
      <c r="A40" s="22"/>
      <c r="B40" s="35"/>
      <c r="C40" s="1148"/>
      <c r="D40" s="1149"/>
      <c r="E40" s="1150"/>
      <c r="F40" s="36"/>
      <c r="G40" s="37"/>
      <c r="H40" s="37"/>
      <c r="I40" s="37"/>
      <c r="J40" s="38"/>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525</v>
      </c>
      <c r="D42" s="1149"/>
      <c r="E42" s="1150"/>
      <c r="F42" s="36" t="s">
        <v>474</v>
      </c>
      <c r="G42" s="37" t="s">
        <v>474</v>
      </c>
      <c r="H42" s="37" t="s">
        <v>474</v>
      </c>
      <c r="I42" s="37" t="s">
        <v>474</v>
      </c>
      <c r="J42" s="38" t="s">
        <v>474</v>
      </c>
      <c r="K42" s="22"/>
      <c r="L42" s="22"/>
      <c r="M42" s="22"/>
      <c r="N42" s="22"/>
      <c r="O42" s="22"/>
      <c r="P42" s="22"/>
    </row>
    <row r="43" spans="1:16" ht="39" customHeight="1" thickBot="1">
      <c r="A43" s="22"/>
      <c r="B43" s="40"/>
      <c r="C43" s="1151" t="s">
        <v>526</v>
      </c>
      <c r="D43" s="1152"/>
      <c r="E43" s="1153"/>
      <c r="F43" s="41">
        <v>0</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4" t="s">
        <v>11</v>
      </c>
      <c r="C45" s="1165"/>
      <c r="D45" s="58"/>
      <c r="E45" s="1170" t="s">
        <v>12</v>
      </c>
      <c r="F45" s="1170"/>
      <c r="G45" s="1170"/>
      <c r="H45" s="1170"/>
      <c r="I45" s="1170"/>
      <c r="J45" s="1171"/>
      <c r="K45" s="59">
        <v>625</v>
      </c>
      <c r="L45" s="60">
        <v>597</v>
      </c>
      <c r="M45" s="60">
        <v>529</v>
      </c>
      <c r="N45" s="60">
        <v>489</v>
      </c>
      <c r="O45" s="61">
        <v>502</v>
      </c>
      <c r="P45" s="48"/>
      <c r="Q45" s="48"/>
      <c r="R45" s="48"/>
      <c r="S45" s="48"/>
      <c r="T45" s="48"/>
      <c r="U45" s="48"/>
    </row>
    <row r="46" spans="1:21" ht="30.75" customHeight="1">
      <c r="A46" s="48"/>
      <c r="B46" s="1166"/>
      <c r="C46" s="1167"/>
      <c r="D46" s="62"/>
      <c r="E46" s="1158" t="s">
        <v>13</v>
      </c>
      <c r="F46" s="1158"/>
      <c r="G46" s="1158"/>
      <c r="H46" s="1158"/>
      <c r="I46" s="1158"/>
      <c r="J46" s="1159"/>
      <c r="K46" s="63" t="s">
        <v>474</v>
      </c>
      <c r="L46" s="64" t="s">
        <v>474</v>
      </c>
      <c r="M46" s="64" t="s">
        <v>474</v>
      </c>
      <c r="N46" s="64" t="s">
        <v>474</v>
      </c>
      <c r="O46" s="65" t="s">
        <v>474</v>
      </c>
      <c r="P46" s="48"/>
      <c r="Q46" s="48"/>
      <c r="R46" s="48"/>
      <c r="S46" s="48"/>
      <c r="T46" s="48"/>
      <c r="U46" s="48"/>
    </row>
    <row r="47" spans="1:21" ht="30.75" customHeight="1">
      <c r="A47" s="48"/>
      <c r="B47" s="1166"/>
      <c r="C47" s="1167"/>
      <c r="D47" s="62"/>
      <c r="E47" s="1158" t="s">
        <v>14</v>
      </c>
      <c r="F47" s="1158"/>
      <c r="G47" s="1158"/>
      <c r="H47" s="1158"/>
      <c r="I47" s="1158"/>
      <c r="J47" s="1159"/>
      <c r="K47" s="63" t="s">
        <v>474</v>
      </c>
      <c r="L47" s="64" t="s">
        <v>474</v>
      </c>
      <c r="M47" s="64" t="s">
        <v>474</v>
      </c>
      <c r="N47" s="64" t="s">
        <v>474</v>
      </c>
      <c r="O47" s="65" t="s">
        <v>474</v>
      </c>
      <c r="P47" s="48"/>
      <c r="Q47" s="48"/>
      <c r="R47" s="48"/>
      <c r="S47" s="48"/>
      <c r="T47" s="48"/>
      <c r="U47" s="48"/>
    </row>
    <row r="48" spans="1:21" ht="30.75" customHeight="1">
      <c r="A48" s="48"/>
      <c r="B48" s="1166"/>
      <c r="C48" s="1167"/>
      <c r="D48" s="62"/>
      <c r="E48" s="1158" t="s">
        <v>15</v>
      </c>
      <c r="F48" s="1158"/>
      <c r="G48" s="1158"/>
      <c r="H48" s="1158"/>
      <c r="I48" s="1158"/>
      <c r="J48" s="1159"/>
      <c r="K48" s="63">
        <v>1</v>
      </c>
      <c r="L48" s="64">
        <v>0</v>
      </c>
      <c r="M48" s="64">
        <v>0</v>
      </c>
      <c r="N48" s="64">
        <v>0</v>
      </c>
      <c r="O48" s="65">
        <v>0</v>
      </c>
      <c r="P48" s="48"/>
      <c r="Q48" s="48"/>
      <c r="R48" s="48"/>
      <c r="S48" s="48"/>
      <c r="T48" s="48"/>
      <c r="U48" s="48"/>
    </row>
    <row r="49" spans="1:21" ht="30.75" customHeight="1">
      <c r="A49" s="48"/>
      <c r="B49" s="1166"/>
      <c r="C49" s="1167"/>
      <c r="D49" s="62"/>
      <c r="E49" s="1158" t="s">
        <v>16</v>
      </c>
      <c r="F49" s="1158"/>
      <c r="G49" s="1158"/>
      <c r="H49" s="1158"/>
      <c r="I49" s="1158"/>
      <c r="J49" s="1159"/>
      <c r="K49" s="63">
        <v>27</v>
      </c>
      <c r="L49" s="64">
        <v>20</v>
      </c>
      <c r="M49" s="64">
        <v>10</v>
      </c>
      <c r="N49" s="64">
        <v>11</v>
      </c>
      <c r="O49" s="65">
        <v>12</v>
      </c>
      <c r="P49" s="48"/>
      <c r="Q49" s="48"/>
      <c r="R49" s="48"/>
      <c r="S49" s="48"/>
      <c r="T49" s="48"/>
      <c r="U49" s="48"/>
    </row>
    <row r="50" spans="1:21" ht="30.75" customHeight="1">
      <c r="A50" s="48"/>
      <c r="B50" s="1166"/>
      <c r="C50" s="1167"/>
      <c r="D50" s="62"/>
      <c r="E50" s="1158" t="s">
        <v>17</v>
      </c>
      <c r="F50" s="1158"/>
      <c r="G50" s="1158"/>
      <c r="H50" s="1158"/>
      <c r="I50" s="1158"/>
      <c r="J50" s="1159"/>
      <c r="K50" s="63">
        <v>5</v>
      </c>
      <c r="L50" s="64">
        <v>5</v>
      </c>
      <c r="M50" s="64">
        <v>4</v>
      </c>
      <c r="N50" s="64">
        <v>2</v>
      </c>
      <c r="O50" s="65">
        <v>2</v>
      </c>
      <c r="P50" s="48"/>
      <c r="Q50" s="48"/>
      <c r="R50" s="48"/>
      <c r="S50" s="48"/>
      <c r="T50" s="48"/>
      <c r="U50" s="48"/>
    </row>
    <row r="51" spans="1:21" ht="30.75" customHeight="1">
      <c r="A51" s="48"/>
      <c r="B51" s="1168"/>
      <c r="C51" s="1169"/>
      <c r="D51" s="66"/>
      <c r="E51" s="1158" t="s">
        <v>18</v>
      </c>
      <c r="F51" s="1158"/>
      <c r="G51" s="1158"/>
      <c r="H51" s="1158"/>
      <c r="I51" s="1158"/>
      <c r="J51" s="1159"/>
      <c r="K51" s="63" t="s">
        <v>474</v>
      </c>
      <c r="L51" s="64" t="s">
        <v>474</v>
      </c>
      <c r="M51" s="64" t="s">
        <v>474</v>
      </c>
      <c r="N51" s="64" t="s">
        <v>474</v>
      </c>
      <c r="O51" s="65" t="s">
        <v>474</v>
      </c>
      <c r="P51" s="48"/>
      <c r="Q51" s="48"/>
      <c r="R51" s="48"/>
      <c r="S51" s="48"/>
      <c r="T51" s="48"/>
      <c r="U51" s="48"/>
    </row>
    <row r="52" spans="1:21" ht="30.75" customHeight="1">
      <c r="A52" s="48"/>
      <c r="B52" s="1156" t="s">
        <v>19</v>
      </c>
      <c r="C52" s="1157"/>
      <c r="D52" s="66"/>
      <c r="E52" s="1158" t="s">
        <v>20</v>
      </c>
      <c r="F52" s="1158"/>
      <c r="G52" s="1158"/>
      <c r="H52" s="1158"/>
      <c r="I52" s="1158"/>
      <c r="J52" s="1159"/>
      <c r="K52" s="63">
        <v>442</v>
      </c>
      <c r="L52" s="64">
        <v>448</v>
      </c>
      <c r="M52" s="64">
        <v>449</v>
      </c>
      <c r="N52" s="64">
        <v>452</v>
      </c>
      <c r="O52" s="65">
        <v>469</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216</v>
      </c>
      <c r="L53" s="69">
        <v>174</v>
      </c>
      <c r="M53" s="69">
        <v>94</v>
      </c>
      <c r="N53" s="69">
        <v>50</v>
      </c>
      <c r="O53" s="70">
        <v>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米田 友己</cp:lastModifiedBy>
  <cp:lastPrinted>2016-04-27T08:52:42Z</cp:lastPrinted>
  <dcterms:created xsi:type="dcterms:W3CDTF">2016-02-15T02:26:00Z</dcterms:created>
  <dcterms:modified xsi:type="dcterms:W3CDTF">2016-04-28T04:40:49Z</dcterms:modified>
</cp:coreProperties>
</file>