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5" i="9" l="1"/>
  <c r="BW34" i="9"/>
  <c r="BW35" i="9" s="1"/>
  <c r="BW36" i="9" s="1"/>
  <c r="BW37" i="9" s="1"/>
  <c r="BW38" i="9" s="1"/>
  <c r="BW39" i="9" s="1"/>
  <c r="CO34" i="9"/>
</calcChain>
</file>

<file path=xl/sharedStrings.xml><?xml version="1.0" encoding="utf-8"?>
<sst xmlns="http://schemas.openxmlformats.org/spreadsheetml/2006/main" count="1033" uniqueCount="547">
  <si>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</si>
  <si>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</si>
  <si>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</si>
  <si>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</si>
  <si>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</si>
  <si>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</si>
  <si>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</si>
  <si>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</si>
  <si>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</si>
  <si>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</si>
  <si>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</si>
  <si>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</si>
  <si>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</si>
  <si>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</si>
  <si>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</si>
  <si>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</si>
  <si>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</si>
  <si>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</si>
  <si>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</si>
  <si>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</si>
  <si>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</si>
  <si>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</si>
  <si>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</si>
  <si>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</si>
  <si>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</si>
  <si>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</si>
  <si>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</si>
  <si>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</si>
  <si>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</si>
  <si>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</si>
  <si>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</si>
  <si>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</si>
  <si>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</si>
  <si>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</si>
  <si>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</si>
  <si>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</si>
  <si>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</si>
  <si>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</si>
  <si>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</si>
  <si>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</si>
  <si>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</si>
  <si>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</si>
  <si>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</si>
  <si>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</si>
  <si>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</si>
  <si>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</si>
  <si>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</si>
  <si>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</si>
  <si>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</si>
  <si>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</si>
  <si>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</si>
  <si>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</si>
  <si>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</si>
  <si>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</si>
  <si>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</si>
  <si>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</si>
  <si>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</si>
  <si>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</si>
  <si>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</si>
  <si>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</si>
  <si>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</si>
  <si>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</si>
  <si>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</si>
  <si>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</si>
  <si>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</si>
  <si>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</si>
  <si>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</si>
  <si>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</si>
  <si>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</si>
  <si>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</si>
  <si>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</si>
  <si>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</si>
  <si>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</si>
  <si>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</si>
  <si>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</si>
  <si>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</si>
  <si>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</si>
  <si>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</si>
  <si>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</si>
  <si>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</si>
  <si>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</si>
  <si>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</si>
  <si>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</si>
  <si>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</si>
  <si>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</si>
  <si>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</si>
  <si>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</si>
  <si>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</si>
  <si>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</si>
  <si>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</si>
  <si>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</si>
  <si>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</si>
  <si>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</si>
  <si>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</si>
  <si>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</si>
  <si>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</si>
  <si>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</si>
  <si>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</si>
  <si>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</si>
  <si>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</si>
  <si>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</si>
  <si>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</si>
  <si>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</si>
  <si>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</si>
  <si>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</si>
  <si>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</si>
  <si>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</si>
  <si>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</si>
  <si>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</si>
  <si>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</si>
  <si>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</si>
  <si>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</si>
  <si>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</si>
  <si>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</si>
  <si>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</si>
  <si>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</si>
  <si>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</si>
  <si>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</si>
  <si>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</si>
  <si>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</si>
  <si>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</si>
  <si>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</si>
  <si>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</si>
  <si>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</si>
  <si>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</si>
  <si>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</si>
  <si>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</si>
  <si>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</si>
  <si>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</si>
  <si>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</si>
  <si>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</si>
  <si>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</si>
  <si>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</si>
  <si>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</si>
  <si>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</si>
  <si>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</si>
  <si>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</si>
  <si>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</si>
  <si>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</si>
  <si>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</si>
  <si>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</si>
  <si>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</si>
  <si>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</si>
  <si>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</si>
  <si>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</si>
  <si>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</si>
  <si>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</si>
  <si>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</si>
  <si>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</si>
  <si>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</si>
  <si>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</si>
  <si>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</si>
  <si>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</si>
  <si>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</si>
  <si>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</si>
  <si>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</si>
  <si>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</si>
  <si>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</si>
  <si>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</si>
  <si>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</si>
  <si>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</si>
  <si>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</si>
  <si>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</si>
  <si>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</si>
  <si>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</si>
  <si>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</si>
  <si>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</si>
  <si>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</si>
  <si>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</si>
  <si>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</si>
  <si>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</si>
  <si>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</si>
  <si>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</si>
  <si>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</si>
  <si>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</si>
  <si>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</si>
  <si>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</si>
  <si>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</si>
  <si>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</si>
  <si>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</si>
  <si>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</si>
  <si>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</si>
  <si>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</si>
  <si>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</si>
  <si>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</si>
  <si>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</si>
  <si>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</si>
  <si>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</si>
  <si>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</si>
  <si>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</si>
  <si>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</si>
  <si>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</si>
  <si>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</si>
  <si>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</si>
  <si>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宮崎県国富町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</si>
  <si>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</si>
  <si>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</si>
  <si>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</si>
  <si>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</si>
  <si>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</si>
  <si>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</si>
  <si>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</si>
  <si>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</si>
  <si>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</si>
  <si>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</si>
  <si>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</si>
  <si>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</si>
  <si>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</si>
  <si>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</si>
  <si>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</si>
  <si>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</si>
  <si>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</si>
  <si>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</si>
  <si>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</si>
  <si>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</si>
  <si>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</si>
  <si>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</si>
  <si>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</si>
  <si>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</si>
  <si>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</si>
  <si>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</si>
  <si>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</si>
  <si>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</si>
  <si>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</si>
  <si>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</si>
  <si>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</si>
  <si>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</si>
  <si>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</si>
  <si>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</si>
  <si>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</si>
  <si>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</si>
  <si>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</si>
  <si>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</si>
  <si>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</si>
  <si>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</si>
  <si>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</si>
  <si>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</si>
  <si>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</si>
  <si>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</si>
  <si>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</si>
  <si>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</si>
  <si>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</si>
  <si>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</si>
  <si>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</si>
  <si>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</si>
  <si>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</si>
  <si>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</si>
  <si>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</si>
  <si>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</si>
  <si>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</si>
  <si>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</si>
  <si>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</si>
  <si>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</si>
  <si>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</si>
  <si>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</si>
  <si>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</si>
  <si>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</si>
  <si>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</si>
  <si>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</si>
  <si>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</si>
  <si>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</si>
  <si>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</si>
  <si>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</si>
  <si>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</si>
  <si>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</si>
  <si>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</si>
  <si>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</si>
  <si>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</si>
  <si>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</si>
  <si>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</si>
  <si>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</si>
  <si>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</si>
  <si>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</si>
  <si>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</si>
  <si>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</si>
  <si>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</si>
  <si>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</si>
  <si>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</si>
  <si>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</si>
  <si>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</si>
  <si>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</si>
  <si>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</si>
  <si>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</si>
  <si>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</si>
  <si>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</si>
  <si>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</si>
  <si>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</si>
  <si>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</si>
  <si>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</si>
  <si>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</si>
  <si>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</si>
  <si>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</si>
  <si>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</si>
  <si>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</si>
  <si>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</si>
  <si>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</si>
  <si>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</si>
  <si>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</si>
  <si>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</si>
  <si>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</si>
  <si>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</si>
  <si>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</si>
  <si>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</si>
  <si>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</si>
  <si>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</si>
  <si>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</si>
  <si>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</si>
  <si>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</si>
  <si>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</si>
  <si>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</si>
  <si>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</si>
  <si>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</si>
  <si>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</si>
  <si>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</si>
  <si>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</si>
  <si>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</si>
  <si>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</si>
  <si>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</si>
  <si>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</si>
  <si>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</si>
  <si>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</si>
  <si>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</si>
  <si>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</si>
  <si>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</si>
  <si>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</si>
  <si>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</si>
  <si>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</si>
  <si>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</si>
  <si>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</si>
  <si>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</si>
  <si>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</si>
  <si>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</si>
  <si>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</si>
  <si>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</si>
  <si>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</si>
  <si>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</si>
  <si>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</si>
  <si>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</si>
  <si>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</si>
  <si>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</si>
  <si>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</si>
  <si>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</si>
  <si>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宮崎県国富町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</si>
  <si>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</si>
  <si>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</si>
  <si>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</si>
  <si>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</si>
  <si>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</si>
  <si>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</si>
  <si>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</si>
  <si>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</si>
  <si>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</si>
  <si>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</si>
  <si>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</si>
  <si>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</si>
  <si>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</si>
  <si>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</si>
  <si>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</si>
  <si>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</si>
  <si>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</si>
  <si>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</si>
  <si>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</si>
  <si>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</si>
  <si>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</si>
  <si>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</si>
  <si>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</si>
  <si>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</si>
  <si>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</si>
  <si>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</si>
  <si>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</si>
  <si>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</si>
  <si>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</si>
  <si>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</si>
  <si>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</si>
  <si>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</si>
  <si>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</si>
  <si>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</si>
  <si>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</si>
  <si>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</si>
  <si>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</si>
  <si>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</si>
  <si>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</si>
  <si>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</si>
  <si>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</si>
  <si>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</si>
  <si>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</si>
  <si>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</si>
  <si>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</si>
  <si>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</si>
  <si>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</si>
  <si>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</si>
  <si>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</si>
  <si>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</si>
  <si>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</si>
  <si>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</si>
  <si>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</si>
  <si>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</si>
  <si>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</si>
  <si>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</si>
  <si>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</si>
  <si>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</si>
  <si>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</si>
  <si>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</si>
  <si>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</si>
  <si>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</si>
  <si>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</si>
  <si>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</si>
  <si>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</si>
  <si>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</si>
  <si>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</si>
  <si>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</si>
  <si>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</si>
  <si>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</si>
  <si>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</si>
  <si>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</si>
  <si>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</si>
  <si>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</si>
  <si>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</si>
  <si>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</si>
  <si>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</si>
  <si>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</si>
  <si>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</si>
  <si>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</si>
  <si>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</si>
  <si>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</si>
  <si>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</si>
  <si>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</si>
  <si>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</si>
  <si>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</si>
  <si>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</si>
  <si>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</si>
  <si>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</si>
  <si>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</si>
  <si>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</si>
  <si>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</si>
  <si>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</si>
  <si>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</si>
  <si>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</si>
  <si>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</si>
  <si>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</si>
  <si>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</si>
  <si>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</si>
  <si>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</si>
  <si>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</si>
  <si>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</si>
  <si>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</si>
  <si>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</si>
  <si>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</si>
  <si>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</si>
  <si>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</si>
  <si>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</si>
  <si>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</si>
  <si>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</si>
  <si>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</si>
  <si>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</si>
  <si>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</si>
  <si>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</si>
  <si>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</si>
  <si>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</si>
  <si>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</si>
  <si>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</si>
  <si>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</si>
  <si>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</si>
  <si>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</si>
  <si>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</si>
  <si>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</si>
  <si>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</si>
  <si>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</si>
  <si>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</si>
  <si>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</si>
  <si>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</si>
  <si>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</si>
  <si>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</si>
  <si>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</si>
  <si>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</si>
  <si>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</si>
  <si>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</si>
  <si>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</si>
  <si>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</si>
  <si>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</si>
  <si>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</si>
  <si>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</si>
  <si>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</si>
  <si>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</si>
  <si>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</si>
  <si>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</si>
  <si>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</si>
  <si>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</si>
  <si>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</si>
  <si>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</si>
  <si>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</si>
  <si>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</si>
  <si>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</si>
  <si>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</si>
  <si>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</si>
  <si>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</si>
  <si>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</si>
  <si>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</si>
  <si>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</si>
  <si>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</si>
  <si>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</si>
  <si>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</si>
  <si>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</si>
  <si>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</si>
  <si>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</si>
  <si>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</si>
  <si>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</si>
  <si>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</si>
  <si>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</si>
  <si>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</si>
  <si>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</si>
  <si>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</si>
  <si>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</si>
  <si>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</si>
  <si>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</si>
  <si>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</si>
  <si>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</si>
  <si>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</si>
  <si>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</si>
  <si>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</si>
  <si>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</si>
  <si>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</si>
  <si>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</si>
  <si>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</si>
  <si>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2.72</t>
  </si>
  <si>
    <t>▲ 2.68</t>
  </si>
  <si>
    <t>▲ 3.99</t>
  </si>
  <si>
    <t>一般会計</t>
  </si>
  <si>
    <t>国民健康保険事業特別会計</t>
  </si>
  <si>
    <t>水道事業会計</t>
  </si>
  <si>
    <t>介護保険特別会計</t>
  </si>
  <si>
    <t>公共下水道事業特別会計</t>
  </si>
  <si>
    <t>簡易水道事業特別会計</t>
  </si>
  <si>
    <t>後期高齢者医療特別会計</t>
  </si>
  <si>
    <t>その他会計（赤字）</t>
  </si>
  <si>
    <t>その他会計（黒字）</t>
  </si>
  <si>
    <t>-</t>
    <phoneticPr fontId="2"/>
  </si>
  <si>
    <t>-</t>
    <phoneticPr fontId="2"/>
  </si>
  <si>
    <t>国富町土地開発公社</t>
    <rPh sb="0" eb="2">
      <t>クニトミ</t>
    </rPh>
    <rPh sb="2" eb="3">
      <t>チョウ</t>
    </rPh>
    <rPh sb="3" eb="5">
      <t>トチ</t>
    </rPh>
    <rPh sb="5" eb="7">
      <t>カイハツ</t>
    </rPh>
    <rPh sb="7" eb="9">
      <t>コウシャ</t>
    </rPh>
    <phoneticPr fontId="2"/>
  </si>
  <si>
    <t>宮崎県後期高齢者医療広域連合（後期高齢者医療特別会計）</t>
    <phoneticPr fontId="2"/>
  </si>
  <si>
    <t>宮崎県後期高齢者医療広域連合（一般会計）</t>
    <phoneticPr fontId="2"/>
  </si>
  <si>
    <t>宮崎県中部地区衛生組合</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</si>
  <si>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</si>
  <si>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phoneticPr fontId="2"/>
  </si>
  <si>
    <t>宮崎県自治会館管理組合</t>
    <rPh sb="0" eb="3">
      <t>ミヤザキケン</t>
    </rPh>
    <rPh sb="3" eb="5">
      <t>ジチ</t>
    </rPh>
    <rPh sb="5" eb="7">
      <t>カイカン</t>
    </rPh>
    <rPh sb="7" eb="9">
      <t>カンリ</t>
    </rPh>
    <rPh sb="9" eb="11">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</si>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</sst>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82292</c:v>
                </c:pt>
                <c:pt idx="2">
                  <c:v>80577</c:v>
                </c:pt>
                <c:pt idx="3">
                  <c:v>92698</c:v>
                </c:pt>
                <c:pt idx="4">
                  <c:v>78556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86724</c:v>
                </c:pt>
                <c:pt idx="1">
                  <c:v>44293</c:v>
                </c:pt>
                <c:pt idx="2">
                  <c:v>29880</c:v>
                </c:pt>
                <c:pt idx="3">
                  <c:v>58035</c:v>
                </c:pt>
                <c:pt idx="4">
                  <c:v>47784</c:v>
                </c:pt>
              </c:numCache>
            </c:numRef>
          </c:val>
          <c:smooth val="0"/>
        </c:ser>
        <c:dLbls>
          <c:showLegendKey val="0"/>
          <c:showVal val="0"/>
          <c:showCatName val="0"/>
          <c:showSerName val="0"/>
          <c:showPercent val="0"/>
          <c:showBubbleSize val="0"/>
        </c:dLbls>
        <c:marker val="1"/>
        <c:smooth val="0"/>
        <c:axId val="152744704"/>
        <c:axId val="152746624"/>
      </c:lineChart>
      <c:catAx>
        <c:axId val="1527447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746624"/>
        <c:crosses val="autoZero"/>
        <c:auto val="1"/>
        <c:lblAlgn val="ctr"/>
        <c:lblOffset val="100"/>
        <c:tickLblSkip val="1"/>
        <c:tickMarkSkip val="1"/>
        <c:noMultiLvlLbl val="0"/>
      </c:catAx>
      <c:valAx>
        <c:axId val="1527466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744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5.56</c:v>
                </c:pt>
                <c:pt idx="1">
                  <c:v>6.49</c:v>
                </c:pt>
                <c:pt idx="2">
                  <c:v>6.25</c:v>
                </c:pt>
                <c:pt idx="3">
                  <c:v>7.73</c:v>
                </c:pt>
                <c:pt idx="4">
                  <c:v>5.61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18.7</c:v>
                </c:pt>
                <c:pt idx="1">
                  <c:v>18.559999999999999</c:v>
                </c:pt>
                <c:pt idx="2">
                  <c:v>18.37</c:v>
                </c:pt>
                <c:pt idx="3">
                  <c:v>20.94</c:v>
                </c:pt>
                <c:pt idx="4">
                  <c:v>23.51</c:v>
                </c:pt>
              </c:numCache>
            </c:numRef>
          </c:val>
        </c:ser>
        <c:dLbls>
          <c:showLegendKey val="0"/>
          <c:showVal val="0"/>
          <c:showCatName val="0"/>
          <c:showSerName val="0"/>
          <c:showPercent val="0"/>
          <c:showBubbleSize val="0"/>
        </c:dLbls>
        <c:gapWidth val="250"/>
        <c:overlap val="100"/>
        <c:axId val="157823360"/>
        <c:axId val="157825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2.59</c:v>
                </c:pt>
                <c:pt idx="1">
                  <c:v>-2.72</c:v>
                </c:pt>
                <c:pt idx="2">
                  <c:v>-2.68</c:v>
                </c:pt>
                <c:pt idx="3">
                  <c:v>0.67</c:v>
                </c:pt>
                <c:pt idx="4">
                  <c:v>-3.99</c:v>
                </c:pt>
              </c:numCache>
            </c:numRef>
          </c:val>
          <c:smooth val="0"/>
        </c:ser>
        <c:dLbls>
          <c:showLegendKey val="0"/>
          <c:showVal val="0"/>
          <c:showCatName val="0"/>
          <c:showSerName val="0"/>
          <c:showPercent val="0"/>
          <c:showBubbleSize val="0"/>
        </c:dLbls>
        <c:marker val="1"/>
        <c:smooth val="0"/>
        <c:axId val="157823360"/>
        <c:axId val="157825280"/>
      </c:lineChart>
      <c:catAx>
        <c:axId val="15782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825280"/>
        <c:crosses val="autoZero"/>
        <c:auto val="1"/>
        <c:lblAlgn val="ctr"/>
        <c:lblOffset val="100"/>
        <c:tickLblSkip val="1"/>
        <c:tickMarkSkip val="1"/>
        <c:noMultiLvlLbl val="0"/>
      </c:catAx>
      <c:valAx>
        <c:axId val="15782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82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0.03</c:v>
                </c:pt>
                <c:pt idx="4">
                  <c:v>#N/A</c:v>
                </c:pt>
                <c:pt idx="5">
                  <c:v>0.13</c:v>
                </c:pt>
                <c:pt idx="6">
                  <c:v>#N/A</c:v>
                </c:pt>
                <c:pt idx="7">
                  <c:v>0.09</c:v>
                </c:pt>
                <c:pt idx="8">
                  <c:v>#N/A</c:v>
                </c:pt>
                <c:pt idx="9">
                  <c:v>0.04</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0.02</c:v>
                </c:pt>
                <c:pt idx="4">
                  <c:v>#N/A</c:v>
                </c:pt>
                <c:pt idx="5">
                  <c:v>0.05</c:v>
                </c:pt>
                <c:pt idx="6">
                  <c:v>#N/A</c:v>
                </c:pt>
                <c:pt idx="7">
                  <c:v>0.04</c:v>
                </c:pt>
                <c:pt idx="8">
                  <c:v>#N/A</c:v>
                </c:pt>
                <c:pt idx="9">
                  <c:v>0.06</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0.17</c:v>
                </c:pt>
                <c:pt idx="2">
                  <c:v>#N/A</c:v>
                </c:pt>
                <c:pt idx="3">
                  <c:v>0.51</c:v>
                </c:pt>
                <c:pt idx="4">
                  <c:v>#N/A</c:v>
                </c:pt>
                <c:pt idx="5">
                  <c:v>0.17</c:v>
                </c:pt>
                <c:pt idx="6">
                  <c:v>#N/A</c:v>
                </c:pt>
                <c:pt idx="7">
                  <c:v>0.44</c:v>
                </c:pt>
                <c:pt idx="8">
                  <c:v>#N/A</c:v>
                </c:pt>
                <c:pt idx="9">
                  <c:v>0.32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0.16</c:v>
                </c:pt>
                <c:pt idx="2">
                  <c:v>#N/A</c:v>
                </c:pt>
                <c:pt idx="3">
                  <c:v>0.74</c:v>
                </c:pt>
                <c:pt idx="4">
                  <c:v>#N/A</c:v>
                </c:pt>
                <c:pt idx="5">
                  <c:v>1.28</c:v>
                </c:pt>
                <c:pt idx="6">
                  <c:v>#N/A</c:v>
                </c:pt>
                <c:pt idx="7">
                  <c:v>0.56999999999999995</c:v>
                </c:pt>
                <c:pt idx="8">
                  <c:v>#N/A</c:v>
                </c:pt>
                <c:pt idx="9">
                  <c:v>1.24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5.42</c:v>
                </c:pt>
                <c:pt idx="2">
                  <c:v>#N/A</c:v>
                </c:pt>
                <c:pt idx="3">
                  <c:v>4.0599999999999996</c:v>
                </c:pt>
                <c:pt idx="4">
                  <c:v>#N/A</c:v>
                </c:pt>
                <c:pt idx="5">
                  <c:v>2.97</c:v>
                </c:pt>
                <c:pt idx="6">
                  <c:v>#N/A</c:v>
                </c:pt>
                <c:pt idx="7">
                  <c:v>3.01</c:v>
                </c:pt>
                <c:pt idx="8">
                  <c:v>#N/A</c:v>
                </c:pt>
                <c:pt idx="9">
                  <c:v>2.81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5.18</c:v>
                </c:pt>
                <c:pt idx="2">
                  <c:v>#N/A</c:v>
                </c:pt>
                <c:pt idx="3">
                  <c:v>3.17</c:v>
                </c:pt>
                <c:pt idx="4">
                  <c:v>#N/A</c:v>
                </c:pt>
                <c:pt idx="5">
                  <c:v>4.95</c:v>
                </c:pt>
                <c:pt idx="6">
                  <c:v>#N/A</c:v>
                </c:pt>
                <c:pt idx="7">
                  <c:v>4.1399999999999997</c:v>
                </c:pt>
                <c:pt idx="8">
                  <c:v>#N/A</c:v>
                </c:pt>
                <c:pt idx="9">
                  <c:v>3.35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5.55</c:v>
                </c:pt>
                <c:pt idx="2">
                  <c:v>#N/A</c:v>
                </c:pt>
                <c:pt idx="3">
                  <c:v>6.49</c:v>
                </c:pt>
                <c:pt idx="4">
                  <c:v>#N/A</c:v>
                </c:pt>
                <c:pt idx="5">
                  <c:v>6.24</c:v>
                </c:pt>
                <c:pt idx="6">
                  <c:v>#N/A</c:v>
                </c:pt>
                <c:pt idx="7">
                  <c:v>7.72</c:v>
                </c:pt>
                <c:pt idx="8">
                  <c:v>#N/A</c:v>
                </c:pt>
                <c:pt idx="9">
                  <c:v>5.61</c:v>
                </c:pt>
              </c:numCache>
            </c:numRef>
          </c:val>
        </c:ser>
        <c:dLbls>
          <c:showLegendKey val="0"/>
          <c:showVal val="0"/>
          <c:showCatName val="0"/>
          <c:showSerName val="0"/>
          <c:showPercent val="0"/>
          <c:showBubbleSize val="0"/>
        </c:dLbls>
        <c:gapWidth val="150"/>
        <c:overlap val="100"/>
        <c:axId val="158124288"/>
        <c:axId val="158130176"/>
      </c:barChart>
      <c:catAx>
        <c:axId val="15812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130176"/>
        <c:crosses val="autoZero"/>
        <c:auto val="1"/>
        <c:lblAlgn val="ctr"/>
        <c:lblOffset val="100"/>
        <c:tickLblSkip val="1"/>
        <c:tickMarkSkip val="1"/>
        <c:noMultiLvlLbl val="0"/>
      </c:catAx>
      <c:valAx>
        <c:axId val="15813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12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8E-2"/>
          <c:y val="8.7976539589442848E-2"/>
          <c:w val="0.90356317136844067"/>
          <c:h val="0.639296187683286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762</c:v>
                </c:pt>
                <c:pt idx="5">
                  <c:v>748</c:v>
                </c:pt>
                <c:pt idx="8">
                  <c:v>714</c:v>
                </c:pt>
                <c:pt idx="11">
                  <c:v>717</c:v>
                </c:pt>
                <c:pt idx="14">
                  <c:v>740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c:v>
                </c:pt>
                <c:pt idx="3">
                  <c:v>23</c:v>
                </c:pt>
                <c:pt idx="6">
                  <c:v>23</c:v>
                </c:pt>
                <c:pt idx="9">
                  <c:v>22</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124</c:v>
                </c:pt>
                <c:pt idx="3">
                  <c:v>129</c:v>
                </c:pt>
                <c:pt idx="6">
                  <c:v>126</c:v>
                </c:pt>
                <c:pt idx="9">
                  <c:v>140</c:v>
                </c:pt>
                <c:pt idx="12">
                  <c:v>132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1084</c:v>
                </c:pt>
                <c:pt idx="3">
                  <c:v>1095</c:v>
                </c:pt>
                <c:pt idx="6">
                  <c:v>1054</c:v>
                </c:pt>
                <c:pt idx="9">
                  <c:v>997</c:v>
                </c:pt>
                <c:pt idx="12">
                  <c:v>1063</c:v>
                </c:pt>
              </c:numCache>
            </c:numRef>
          </c:val>
        </c:ser>
        <c:dLbls>
          <c:showLegendKey val="0"/>
          <c:showVal val="0"/>
          <c:showCatName val="0"/>
          <c:showSerName val="0"/>
          <c:showPercent val="0"/>
          <c:showBubbleSize val="0"/>
        </c:dLbls>
        <c:gapWidth val="100"/>
        <c:overlap val="100"/>
        <c:axId val="158278784"/>
        <c:axId val="15828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470</c:v>
                </c:pt>
                <c:pt idx="2">
                  <c:v>#N/A</c:v>
                </c:pt>
                <c:pt idx="3">
                  <c:v>#N/A</c:v>
                </c:pt>
                <c:pt idx="4">
                  <c:v>499</c:v>
                </c:pt>
                <c:pt idx="5">
                  <c:v>#N/A</c:v>
                </c:pt>
                <c:pt idx="6">
                  <c:v>#N/A</c:v>
                </c:pt>
                <c:pt idx="7">
                  <c:v>489</c:v>
                </c:pt>
                <c:pt idx="8">
                  <c:v>#N/A</c:v>
                </c:pt>
                <c:pt idx="9">
                  <c:v>#N/A</c:v>
                </c:pt>
                <c:pt idx="10">
                  <c:v>442</c:v>
                </c:pt>
                <c:pt idx="11">
                  <c:v>#N/A</c:v>
                </c:pt>
                <c:pt idx="12">
                  <c:v>#N/A</c:v>
                </c:pt>
                <c:pt idx="13">
                  <c:v>477</c:v>
                </c:pt>
                <c:pt idx="14">
                  <c:v>#N/A</c:v>
                </c:pt>
              </c:numCache>
            </c:numRef>
          </c:val>
          <c:smooth val="0"/>
        </c:ser>
        <c:dLbls>
          <c:showLegendKey val="0"/>
          <c:showVal val="0"/>
          <c:showCatName val="0"/>
          <c:showSerName val="0"/>
          <c:showPercent val="0"/>
          <c:showBubbleSize val="0"/>
        </c:dLbls>
        <c:marker val="1"/>
        <c:smooth val="0"/>
        <c:axId val="158278784"/>
        <c:axId val="158280704"/>
      </c:lineChart>
      <c:catAx>
        <c:axId val="15827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280704"/>
        <c:crosses val="autoZero"/>
        <c:auto val="1"/>
        <c:lblAlgn val="ctr"/>
        <c:lblOffset val="100"/>
        <c:tickLblSkip val="1"/>
        <c:tickMarkSkip val="1"/>
        <c:noMultiLvlLbl val="0"/>
      </c:catAx>
      <c:valAx>
        <c:axId val="15828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27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29"/>
          <c:h val="0.589182127738552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7303</c:v>
                </c:pt>
                <c:pt idx="5">
                  <c:v>7229</c:v>
                </c:pt>
                <c:pt idx="8">
                  <c:v>7210</c:v>
                </c:pt>
                <c:pt idx="11">
                  <c:v>7083</c:v>
                </c:pt>
                <c:pt idx="14">
                  <c:v>6791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146</c:v>
                </c:pt>
                <c:pt idx="5">
                  <c:v>131</c:v>
                </c:pt>
                <c:pt idx="8">
                  <c:v>138</c:v>
                </c:pt>
                <c:pt idx="11">
                  <c:v>142</c:v>
                </c:pt>
                <c:pt idx="14">
                  <c:v>122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2236</c:v>
                </c:pt>
                <c:pt idx="5">
                  <c:v>2006</c:v>
                </c:pt>
                <c:pt idx="8">
                  <c:v>1912</c:v>
                </c:pt>
                <c:pt idx="11">
                  <c:v>2052</c:v>
                </c:pt>
                <c:pt idx="14">
                  <c:v>2202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1561</c:v>
                </c:pt>
                <c:pt idx="3">
                  <c:v>1562</c:v>
                </c:pt>
                <c:pt idx="6">
                  <c:v>1645</c:v>
                </c:pt>
                <c:pt idx="9">
                  <c:v>1452</c:v>
                </c:pt>
                <c:pt idx="12">
                  <c:v>1335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58</c:v>
                </c:pt>
                <c:pt idx="3">
                  <c:v>57</c:v>
                </c:pt>
                <c:pt idx="6">
                  <c:v>43</c:v>
                </c:pt>
                <c:pt idx="9">
                  <c:v>38</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2788</c:v>
                </c:pt>
                <c:pt idx="3">
                  <c:v>2498</c:v>
                </c:pt>
                <c:pt idx="6">
                  <c:v>2433</c:v>
                </c:pt>
                <c:pt idx="9">
                  <c:v>2458</c:v>
                </c:pt>
                <c:pt idx="12">
                  <c:v>2355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9743</c:v>
                </c:pt>
                <c:pt idx="3">
                  <c:v>9491</c:v>
                </c:pt>
                <c:pt idx="6">
                  <c:v>9054</c:v>
                </c:pt>
                <c:pt idx="9">
                  <c:v>8927</c:v>
                </c:pt>
                <c:pt idx="12">
                  <c:v>8598</c:v>
                </c:pt>
              </c:numCache>
            </c:numRef>
          </c:val>
        </c:ser>
        <c:dLbls>
          <c:showLegendKey val="0"/>
          <c:showVal val="0"/>
          <c:showCatName val="0"/>
          <c:showSerName val="0"/>
          <c:showPercent val="0"/>
          <c:showBubbleSize val="0"/>
        </c:dLbls>
        <c:gapWidth val="100"/>
        <c:overlap val="100"/>
        <c:axId val="158444544"/>
        <c:axId val="158450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4465</c:v>
                </c:pt>
                <c:pt idx="2">
                  <c:v>#N/A</c:v>
                </c:pt>
                <c:pt idx="3">
                  <c:v>#N/A</c:v>
                </c:pt>
                <c:pt idx="4">
                  <c:v>4242</c:v>
                </c:pt>
                <c:pt idx="5">
                  <c:v>#N/A</c:v>
                </c:pt>
                <c:pt idx="6">
                  <c:v>#N/A</c:v>
                </c:pt>
                <c:pt idx="7">
                  <c:v>3916</c:v>
                </c:pt>
                <c:pt idx="8">
                  <c:v>#N/A</c:v>
                </c:pt>
                <c:pt idx="9">
                  <c:v>#N/A</c:v>
                </c:pt>
                <c:pt idx="10">
                  <c:v>3599</c:v>
                </c:pt>
                <c:pt idx="11">
                  <c:v>#N/A</c:v>
                </c:pt>
                <c:pt idx="12">
                  <c:v>#N/A</c:v>
                </c:pt>
                <c:pt idx="13">
                  <c:v>3186</c:v>
                </c:pt>
                <c:pt idx="14">
                  <c:v>#N/A</c:v>
                </c:pt>
              </c:numCache>
            </c:numRef>
          </c:val>
          <c:smooth val="0"/>
        </c:ser>
        <c:dLbls>
          <c:showLegendKey val="0"/>
          <c:showVal val="0"/>
          <c:showCatName val="0"/>
          <c:showSerName val="0"/>
          <c:showPercent val="0"/>
          <c:showBubbleSize val="0"/>
        </c:dLbls>
        <c:marker val="1"/>
        <c:smooth val="0"/>
        <c:axId val="158444544"/>
        <c:axId val="158450816"/>
      </c:lineChart>
      <c:catAx>
        <c:axId val="15844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450816"/>
        <c:crosses val="autoZero"/>
        <c:auto val="1"/>
        <c:lblAlgn val="ctr"/>
        <c:lblOffset val="100"/>
        <c:tickLblSkip val="1"/>
        <c:tickMarkSkip val="1"/>
        <c:noMultiLvlLbl val="0"/>
      </c:catAx>
      <c:valAx>
        <c:axId val="15845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44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20,464
20,375
130.63
8,722,747
8,307,893
290,929
5,184,460
8,597,624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latin typeface="+mn-lt"/>
              <a:ea typeface="+mn-ea"/>
              <a:cs typeface="+mn-cs"/>
            </a:rPr>
            <a:t>２２年度に大手企業撤退による町税の大きな減収による落ち込みがあったが、その後、撤退後の工場を新たな誘致企業が引き継いだことにより、その操業開始後に財政力が回復し</a:t>
          </a:r>
          <a:r>
            <a:rPr lang="ja-JP" altLang="en-US" sz="1200" b="0" i="0" baseline="0">
              <a:solidFill>
                <a:schemeClr val="dk1"/>
              </a:solidFill>
              <a:latin typeface="+mn-lt"/>
              <a:ea typeface="+mn-ea"/>
              <a:cs typeface="+mn-cs"/>
            </a:rPr>
            <a:t>ている</a:t>
          </a:r>
          <a:r>
            <a:rPr lang="ja-JP" altLang="ja-JP" sz="1200" b="0" i="0" baseline="0">
              <a:solidFill>
                <a:schemeClr val="dk1"/>
              </a:solidFill>
              <a:latin typeface="+mn-lt"/>
              <a:ea typeface="+mn-ea"/>
              <a:cs typeface="+mn-cs"/>
            </a:rPr>
            <a:t>。しかし</a:t>
          </a:r>
          <a:r>
            <a:rPr lang="ja-JP" altLang="en-US" sz="1200" b="0" i="0" baseline="0">
              <a:solidFill>
                <a:schemeClr val="dk1"/>
              </a:solidFill>
              <a:latin typeface="+mn-lt"/>
              <a:ea typeface="+mn-ea"/>
              <a:cs typeface="+mn-cs"/>
            </a:rPr>
            <a:t>ながら、単年度で見ると、その財政力指数も停滞傾向にあることから、</a:t>
          </a:r>
          <a:r>
            <a:rPr lang="ja-JP" altLang="ja-JP" sz="1200" b="0" i="0" baseline="0">
              <a:solidFill>
                <a:schemeClr val="dk1"/>
              </a:solidFill>
              <a:latin typeface="+mn-lt"/>
              <a:ea typeface="+mn-ea"/>
              <a:cs typeface="+mn-cs"/>
            </a:rPr>
            <a:t>今後も積極的に税の徴収対策に取り組み、自主財源の確保に努めるとともに、安定的な税収の確保に向け、企業誘致</a:t>
          </a:r>
          <a:r>
            <a:rPr lang="ja-JP" altLang="en-US" sz="1200" b="0" i="0" baseline="0">
              <a:solidFill>
                <a:schemeClr val="dk1"/>
              </a:solidFill>
              <a:latin typeface="+mn-lt"/>
              <a:ea typeface="+mn-ea"/>
              <a:cs typeface="+mn-cs"/>
            </a:rPr>
            <a:t>にも</a:t>
          </a:r>
          <a:r>
            <a:rPr lang="ja-JP" altLang="ja-JP" sz="1200" b="0" i="0" baseline="0">
              <a:solidFill>
                <a:schemeClr val="dk1"/>
              </a:solidFill>
              <a:latin typeface="+mn-lt"/>
              <a:ea typeface="+mn-ea"/>
              <a:cs typeface="+mn-cs"/>
            </a:rPr>
            <a:t>積極的に取り組</a:t>
          </a:r>
          <a:r>
            <a:rPr lang="ja-JP" altLang="en-US" sz="1200" b="0" i="0" baseline="0">
              <a:solidFill>
                <a:schemeClr val="dk1"/>
              </a:solidFill>
              <a:latin typeface="+mn-lt"/>
              <a:ea typeface="+mn-ea"/>
              <a:cs typeface="+mn-cs"/>
            </a:rPr>
            <a:t>む。</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44</xdr:row>
      <xdr:rowOff>124883</xdr:rowOff>
    </xdr:to>
    <xdr:cxnSp macro="">
      <xdr:nvCxnSpPr>
        <xdr:cNvPr id="62" name="直線コネクタ 61"/>
        <xdr:cNvCxnSpPr/>
      </xdr:nvCxnSpPr>
      <xdr:spPr>
        <a:xfrm flipV="1">
          <a:off x="4953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3"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4" name="直線コネクタ 63"/>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5"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6" name="直線コネクタ 65"/>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39</xdr:row>
      <xdr:rowOff>16933</xdr:rowOff>
    </xdr:to>
    <xdr:cxnSp macro="">
      <xdr:nvCxnSpPr>
        <xdr:cNvPr id="67" name="直線コネクタ 66"/>
        <xdr:cNvCxnSpPr/>
      </xdr:nvCxnSpPr>
      <xdr:spPr>
        <a:xfrm flipV="1">
          <a:off x="4114800" y="650240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128710</xdr:rowOff>
    </xdr:from>
    <xdr:ext cx="762000" cy="259045"/>
    <xdr:sp macro="" textlink="">
      <xdr:nvSpPr>
        <xdr:cNvPr id="68"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69" name="フローチャート : 判断 68"/>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40</xdr:row>
      <xdr:rowOff>46567</xdr:rowOff>
    </xdr:to>
    <xdr:cxnSp macro="">
      <xdr:nvCxnSpPr>
        <xdr:cNvPr id="70" name="直線コネクタ 69"/>
        <xdr:cNvCxnSpPr/>
      </xdr:nvCxnSpPr>
      <xdr:spPr>
        <a:xfrm flipV="1">
          <a:off x="3225800" y="67034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1" name="フローチャート : 判断 70"/>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2" name="テキスト ボックス 71"/>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86783</xdr:rowOff>
    </xdr:to>
    <xdr:cxnSp macro="">
      <xdr:nvCxnSpPr>
        <xdr:cNvPr id="73" name="直線コネクタ 72"/>
        <xdr:cNvCxnSpPr/>
      </xdr:nvCxnSpPr>
      <xdr:spPr>
        <a:xfrm flipV="1">
          <a:off x="2336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40</xdr:row>
      <xdr:rowOff>86783</xdr:rowOff>
    </xdr:to>
    <xdr:cxnSp macro="">
      <xdr:nvCxnSpPr>
        <xdr:cNvPr id="76" name="直線コネクタ 75"/>
        <xdr:cNvCxnSpPr/>
      </xdr:nvCxnSpPr>
      <xdr:spPr>
        <a:xfrm>
          <a:off x="1447800" y="67034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0" name="テキスト ボックス 79"/>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6" name="円/楕円 85"/>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7"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8" name="円/楕円 87"/>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89" name="テキスト ボックス 88"/>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0" name="円/楕円 89"/>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1" name="テキスト ボックス 90"/>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2" name="円/楕円 91"/>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3" name="テキスト ボックス 92"/>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4" name="円/楕円 93"/>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5" name="テキスト ボックス 94"/>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前年度対比で</a:t>
          </a:r>
          <a:r>
            <a:rPr lang="ja-JP" altLang="en-US" sz="1100" b="0" i="0" baseline="0">
              <a:solidFill>
                <a:schemeClr val="dk1"/>
              </a:solidFill>
              <a:latin typeface="+mn-lt"/>
              <a:ea typeface="+mn-ea"/>
              <a:cs typeface="+mn-cs"/>
            </a:rPr>
            <a:t>１．７</a:t>
          </a:r>
          <a:r>
            <a:rPr lang="ja-JP" altLang="ja-JP" sz="1100" b="0" i="0" baseline="0">
              <a:solidFill>
                <a:schemeClr val="dk1"/>
              </a:solidFill>
              <a:latin typeface="+mn-lt"/>
              <a:ea typeface="+mn-ea"/>
              <a:cs typeface="+mn-cs"/>
            </a:rPr>
            <a:t>ポイント上昇し、県平均</a:t>
          </a:r>
          <a:r>
            <a:rPr lang="ja-JP" altLang="en-US" sz="1100" b="0" i="0" baseline="0">
              <a:solidFill>
                <a:schemeClr val="dk1"/>
              </a:solidFill>
              <a:latin typeface="+mn-lt"/>
              <a:ea typeface="+mn-ea"/>
              <a:cs typeface="+mn-cs"/>
            </a:rPr>
            <a:t>・全国平均</a:t>
          </a:r>
          <a:r>
            <a:rPr lang="ja-JP" altLang="ja-JP" sz="1100" b="0" i="0" baseline="0">
              <a:solidFill>
                <a:schemeClr val="dk1"/>
              </a:solidFill>
              <a:latin typeface="+mn-lt"/>
              <a:ea typeface="+mn-ea"/>
              <a:cs typeface="+mn-cs"/>
            </a:rPr>
            <a:t>も上回っており類似団体の中でも最も高くなっている。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分母では、町税が</a:t>
          </a:r>
          <a:r>
            <a:rPr lang="ja-JP" altLang="en-US" sz="1100" b="0" i="0" baseline="0">
              <a:solidFill>
                <a:schemeClr val="dk1"/>
              </a:solidFill>
              <a:latin typeface="+mn-lt"/>
              <a:ea typeface="+mn-ea"/>
              <a:cs typeface="+mn-cs"/>
            </a:rPr>
            <a:t>減収補填の対象とならなかった土地・家屋の課税免除の終了による増や地方消費税交付金の増により</a:t>
          </a:r>
          <a:r>
            <a:rPr lang="ja-JP" altLang="ja-JP" sz="1100" b="0" i="0" baseline="0">
              <a:solidFill>
                <a:schemeClr val="dk1"/>
              </a:solidFill>
              <a:latin typeface="+mn-lt"/>
              <a:ea typeface="+mn-ea"/>
              <a:cs typeface="+mn-cs"/>
            </a:rPr>
            <a:t>大幅な</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となった一方で、普通交付税</a:t>
          </a:r>
          <a:r>
            <a:rPr lang="ja-JP" altLang="en-US" sz="1100" b="0" i="0" baseline="0">
              <a:solidFill>
                <a:schemeClr val="dk1"/>
              </a:solidFill>
              <a:latin typeface="+mn-lt"/>
              <a:ea typeface="+mn-ea"/>
              <a:cs typeface="+mn-cs"/>
            </a:rPr>
            <a:t>の減は２０百万円程にとどまり</a:t>
          </a:r>
          <a:r>
            <a:rPr lang="ja-JP" altLang="ja-JP" sz="1100" b="0" i="0" baseline="0">
              <a:solidFill>
                <a:schemeClr val="dk1"/>
              </a:solidFill>
              <a:latin typeface="+mn-lt"/>
              <a:ea typeface="+mn-ea"/>
              <a:cs typeface="+mn-cs"/>
            </a:rPr>
            <a:t>、経常一般財源等は</a:t>
          </a:r>
          <a:r>
            <a:rPr lang="ja-JP" altLang="en-US" sz="1100" b="0" i="0" baseline="0">
              <a:solidFill>
                <a:schemeClr val="dk1"/>
              </a:solidFill>
              <a:latin typeface="+mn-lt"/>
              <a:ea typeface="+mn-ea"/>
              <a:cs typeface="+mn-cs"/>
            </a:rPr>
            <a:t>６５</a:t>
          </a:r>
          <a:r>
            <a:rPr lang="ja-JP" altLang="ja-JP" sz="1100" b="0" i="0" baseline="0">
              <a:solidFill>
                <a:schemeClr val="dk1"/>
              </a:solidFill>
              <a:latin typeface="+mn-lt"/>
              <a:ea typeface="+mn-ea"/>
              <a:cs typeface="+mn-cs"/>
            </a:rPr>
            <a:t>百万円程の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となった。</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分子では、公債費</a:t>
          </a:r>
          <a:r>
            <a:rPr lang="ja-JP" altLang="en-US" sz="1100" b="0" i="0" baseline="0">
              <a:solidFill>
                <a:schemeClr val="dk1"/>
              </a:solidFill>
              <a:latin typeface="+mn-lt"/>
              <a:ea typeface="+mn-ea"/>
              <a:cs typeface="+mn-cs"/>
            </a:rPr>
            <a:t>がＨ２２借入分の償還開始により大幅な増となっており</a:t>
          </a:r>
          <a:r>
            <a:rPr lang="ja-JP" altLang="ja-JP" sz="1100" b="0" i="0" baseline="0">
              <a:solidFill>
                <a:schemeClr val="dk1"/>
              </a:solidFill>
              <a:latin typeface="+mn-lt"/>
              <a:ea typeface="+mn-ea"/>
              <a:cs typeface="+mn-cs"/>
            </a:rPr>
            <a:t>、人件費</a:t>
          </a:r>
          <a:r>
            <a:rPr lang="ja-JP" altLang="en-US" sz="1100" b="0" i="0" baseline="0">
              <a:solidFill>
                <a:schemeClr val="dk1"/>
              </a:solidFill>
              <a:latin typeface="+mn-lt"/>
              <a:ea typeface="+mn-ea"/>
              <a:cs typeface="+mn-cs"/>
            </a:rPr>
            <a:t>の増や、障害者自立支援給付費の伸びによる</a:t>
          </a:r>
          <a:r>
            <a:rPr lang="ja-JP" altLang="ja-JP" sz="1100" b="0" i="0" baseline="0">
              <a:solidFill>
                <a:schemeClr val="dk1"/>
              </a:solidFill>
              <a:latin typeface="+mn-lt"/>
              <a:ea typeface="+mn-ea"/>
              <a:cs typeface="+mn-cs"/>
            </a:rPr>
            <a:t>扶助費</a:t>
          </a:r>
          <a:r>
            <a:rPr lang="ja-JP" altLang="en-US" sz="1100" b="0" i="0" baseline="0">
              <a:solidFill>
                <a:schemeClr val="dk1"/>
              </a:solidFill>
              <a:latin typeface="+mn-lt"/>
              <a:ea typeface="+mn-ea"/>
              <a:cs typeface="+mn-cs"/>
            </a:rPr>
            <a:t>の増</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公共下水道事業の</a:t>
          </a:r>
          <a:r>
            <a:rPr lang="ja-JP" altLang="ja-JP" sz="1100" b="0" i="0" baseline="0">
              <a:solidFill>
                <a:schemeClr val="dk1"/>
              </a:solidFill>
              <a:latin typeface="+mn-lt"/>
              <a:ea typeface="+mn-ea"/>
              <a:cs typeface="+mn-cs"/>
            </a:rPr>
            <a:t>繰出金</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増加</a:t>
          </a:r>
          <a:r>
            <a:rPr lang="ja-JP" altLang="en-US" sz="1100" b="0" i="0" baseline="0">
              <a:solidFill>
                <a:schemeClr val="dk1"/>
              </a:solidFill>
              <a:latin typeface="+mn-lt"/>
              <a:ea typeface="+mn-ea"/>
              <a:cs typeface="+mn-cs"/>
            </a:rPr>
            <a:t>等の影響により</a:t>
          </a:r>
          <a:r>
            <a:rPr lang="ja-JP" altLang="ja-JP" sz="1100" b="0" i="0" baseline="0">
              <a:solidFill>
                <a:schemeClr val="dk1"/>
              </a:solidFill>
              <a:latin typeface="+mn-lt"/>
              <a:ea typeface="+mn-ea"/>
              <a:cs typeface="+mn-cs"/>
            </a:rPr>
            <a:t>、経常経費充当一般財源は</a:t>
          </a:r>
          <a:r>
            <a:rPr lang="ja-JP" altLang="en-US" sz="1100" b="0" i="0" baseline="0">
              <a:solidFill>
                <a:schemeClr val="dk1"/>
              </a:solidFill>
              <a:latin typeface="+mn-lt"/>
              <a:ea typeface="+mn-ea"/>
              <a:cs typeface="+mn-cs"/>
            </a:rPr>
            <a:t>１４６</a:t>
          </a:r>
          <a:r>
            <a:rPr lang="ja-JP" altLang="ja-JP" sz="1100" b="0" i="0" baseline="0">
              <a:solidFill>
                <a:schemeClr val="dk1"/>
              </a:solidFill>
              <a:latin typeface="+mn-lt"/>
              <a:ea typeface="+mn-ea"/>
              <a:cs typeface="+mn-cs"/>
            </a:rPr>
            <a:t>百万円程の</a:t>
          </a:r>
          <a:r>
            <a:rPr lang="ja-JP" altLang="en-US" sz="1100" b="0" i="0" baseline="0">
              <a:solidFill>
                <a:schemeClr val="dk1"/>
              </a:solidFill>
              <a:latin typeface="+mn-lt"/>
              <a:ea typeface="+mn-ea"/>
              <a:cs typeface="+mn-cs"/>
            </a:rPr>
            <a:t>増となった</a:t>
          </a:r>
          <a:r>
            <a:rPr lang="ja-JP" altLang="ja-JP" sz="1100" b="0" i="0" baseline="0">
              <a:solidFill>
                <a:schemeClr val="dk1"/>
              </a:solidFill>
              <a:latin typeface="+mn-lt"/>
              <a:ea typeface="+mn-ea"/>
              <a:cs typeface="+mn-cs"/>
            </a:rPr>
            <a:t>ことが比率を押し上げる要因となっている。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66</xdr:row>
      <xdr:rowOff>99785</xdr:rowOff>
    </xdr:to>
    <xdr:cxnSp macro="">
      <xdr:nvCxnSpPr>
        <xdr:cNvPr id="127" name="直線コネクタ 126"/>
        <xdr:cNvCxnSpPr/>
      </xdr:nvCxnSpPr>
      <xdr:spPr>
        <a:xfrm flipV="1">
          <a:off x="4953000" y="1007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8"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29" name="直線コネクタ 128"/>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75898</xdr:rowOff>
    </xdr:from>
    <xdr:to>
      <xdr:col>7</xdr:col>
      <xdr:colOff>152400</xdr:colOff>
      <xdr:row>66</xdr:row>
      <xdr:rowOff>99785</xdr:rowOff>
    </xdr:to>
    <xdr:cxnSp macro="">
      <xdr:nvCxnSpPr>
        <xdr:cNvPr id="132" name="直線コネクタ 131"/>
        <xdr:cNvCxnSpPr/>
      </xdr:nvCxnSpPr>
      <xdr:spPr>
        <a:xfrm>
          <a:off x="4114800" y="11220148"/>
          <a:ext cx="8382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164392</xdr:rowOff>
    </xdr:from>
    <xdr:ext cx="762000" cy="259045"/>
    <xdr:sp macro="" textlink="">
      <xdr:nvSpPr>
        <xdr:cNvPr id="133" name="財政構造の弾力性平均値テキスト"/>
        <xdr:cNvSpPr txBox="1"/>
      </xdr:nvSpPr>
      <xdr:spPr>
        <a:xfrm>
          <a:off x="5041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147865</xdr:rowOff>
    </xdr:from>
    <xdr:to>
      <xdr:col>7</xdr:col>
      <xdr:colOff>203200</xdr:colOff>
      <xdr:row>62</xdr:row>
      <xdr:rowOff>78015</xdr:rowOff>
    </xdr:to>
    <xdr:sp macro="" textlink="">
      <xdr:nvSpPr>
        <xdr:cNvPr id="134" name="フローチャート : 判断 133"/>
        <xdr:cNvSpPr/>
      </xdr:nvSpPr>
      <xdr:spPr>
        <a:xfrm>
          <a:off x="4902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64407</xdr:rowOff>
    </xdr:from>
    <xdr:to>
      <xdr:col>6</xdr:col>
      <xdr:colOff>0</xdr:colOff>
      <xdr:row>65</xdr:row>
      <xdr:rowOff>75898</xdr:rowOff>
    </xdr:to>
    <xdr:cxnSp macro="">
      <xdr:nvCxnSpPr>
        <xdr:cNvPr id="135" name="直線コネクタ 134"/>
        <xdr:cNvCxnSpPr/>
      </xdr:nvCxnSpPr>
      <xdr:spPr>
        <a:xfrm>
          <a:off x="3225800" y="1120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112485</xdr:rowOff>
    </xdr:from>
    <xdr:to>
      <xdr:col>6</xdr:col>
      <xdr:colOff>50800</xdr:colOff>
      <xdr:row>61</xdr:row>
      <xdr:rowOff>42635</xdr:rowOff>
    </xdr:to>
    <xdr:sp macro="" textlink="">
      <xdr:nvSpPr>
        <xdr:cNvPr id="136" name="フローチャート : 判断 135"/>
        <xdr:cNvSpPr/>
      </xdr:nvSpPr>
      <xdr:spPr>
        <a:xfrm>
          <a:off x="4064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52812</xdr:rowOff>
    </xdr:from>
    <xdr:ext cx="736600" cy="259045"/>
    <xdr:sp macro="" textlink="">
      <xdr:nvSpPr>
        <xdr:cNvPr id="137" name="テキスト ボックス 136"/>
        <xdr:cNvSpPr txBox="1"/>
      </xdr:nvSpPr>
      <xdr:spPr>
        <a:xfrm>
          <a:off x="3733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41426</xdr:rowOff>
    </xdr:from>
    <xdr:to>
      <xdr:col>4</xdr:col>
      <xdr:colOff>482600</xdr:colOff>
      <xdr:row>65</xdr:row>
      <xdr:rowOff>64407</xdr:rowOff>
    </xdr:to>
    <xdr:cxnSp macro="">
      <xdr:nvCxnSpPr>
        <xdr:cNvPr id="138" name="直線コネクタ 137"/>
        <xdr:cNvCxnSpPr/>
      </xdr:nvCxnSpPr>
      <xdr:spPr>
        <a:xfrm>
          <a:off x="2336800" y="111856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55941</xdr:rowOff>
    </xdr:from>
    <xdr:to>
      <xdr:col>4</xdr:col>
      <xdr:colOff>533400</xdr:colOff>
      <xdr:row>61</xdr:row>
      <xdr:rowOff>157541</xdr:rowOff>
    </xdr:to>
    <xdr:sp macro="" textlink="">
      <xdr:nvSpPr>
        <xdr:cNvPr id="139" name="フローチャート : 判断 138"/>
        <xdr:cNvSpPr/>
      </xdr:nvSpPr>
      <xdr:spPr>
        <a:xfrm>
          <a:off x="3175000" y="1051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167718</xdr:rowOff>
    </xdr:from>
    <xdr:ext cx="762000" cy="259045"/>
    <xdr:sp macro="" textlink="">
      <xdr:nvSpPr>
        <xdr:cNvPr id="140" name="テキスト ボックス 139"/>
        <xdr:cNvSpPr txBox="1"/>
      </xdr:nvSpPr>
      <xdr:spPr>
        <a:xfrm>
          <a:off x="2844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105833</xdr:rowOff>
    </xdr:from>
    <xdr:to>
      <xdr:col>3</xdr:col>
      <xdr:colOff>279400</xdr:colOff>
      <xdr:row>65</xdr:row>
      <xdr:rowOff>41426</xdr:rowOff>
    </xdr:to>
    <xdr:cxnSp macro="">
      <xdr:nvCxnSpPr>
        <xdr:cNvPr id="141" name="直線コネクタ 140"/>
        <xdr:cNvCxnSpPr/>
      </xdr:nvCxnSpPr>
      <xdr:spPr>
        <a:xfrm>
          <a:off x="1447800" y="10392833"/>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2" name="フローチャート : 判断 141"/>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133246</xdr:rowOff>
    </xdr:from>
    <xdr:ext cx="762000" cy="259045"/>
    <xdr:sp macro="" textlink="">
      <xdr:nvSpPr>
        <xdr:cNvPr id="143" name="テキスト ボックス 142"/>
        <xdr:cNvSpPr txBox="1"/>
      </xdr:nvSpPr>
      <xdr:spPr>
        <a:xfrm>
          <a:off x="1955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9072</xdr:rowOff>
    </xdr:from>
    <xdr:to>
      <xdr:col>2</xdr:col>
      <xdr:colOff>127000</xdr:colOff>
      <xdr:row>60</xdr:row>
      <xdr:rowOff>110672</xdr:rowOff>
    </xdr:to>
    <xdr:sp macro="" textlink="">
      <xdr:nvSpPr>
        <xdr:cNvPr id="144" name="フローチャート : 判断 143"/>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120849</xdr:rowOff>
    </xdr:from>
    <xdr:ext cx="762000" cy="259045"/>
    <xdr:sp macro="" textlink="">
      <xdr:nvSpPr>
        <xdr:cNvPr id="145" name="テキスト ボックス 144"/>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48985</xdr:rowOff>
    </xdr:from>
    <xdr:to>
      <xdr:col>7</xdr:col>
      <xdr:colOff>203200</xdr:colOff>
      <xdr:row>66</xdr:row>
      <xdr:rowOff>150585</xdr:rowOff>
    </xdr:to>
    <xdr:sp macro="" textlink="">
      <xdr:nvSpPr>
        <xdr:cNvPr id="151" name="円/楕円 150"/>
        <xdr:cNvSpPr/>
      </xdr:nvSpPr>
      <xdr:spPr>
        <a:xfrm>
          <a:off x="49022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116312</xdr:rowOff>
    </xdr:from>
    <xdr:ext cx="762000" cy="259045"/>
    <xdr:sp macro="" textlink="">
      <xdr:nvSpPr>
        <xdr:cNvPr id="152" name="財政構造の弾力性該当値テキスト"/>
        <xdr:cNvSpPr txBox="1"/>
      </xdr:nvSpPr>
      <xdr:spPr>
        <a:xfrm>
          <a:off x="5041900" y="1126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25098</xdr:rowOff>
    </xdr:from>
    <xdr:to>
      <xdr:col>6</xdr:col>
      <xdr:colOff>50800</xdr:colOff>
      <xdr:row>65</xdr:row>
      <xdr:rowOff>126698</xdr:rowOff>
    </xdr:to>
    <xdr:sp macro="" textlink="">
      <xdr:nvSpPr>
        <xdr:cNvPr id="153" name="円/楕円 152"/>
        <xdr:cNvSpPr/>
      </xdr:nvSpPr>
      <xdr:spPr>
        <a:xfrm>
          <a:off x="4064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111475</xdr:rowOff>
    </xdr:from>
    <xdr:ext cx="736600" cy="259045"/>
    <xdr:sp macro="" textlink="">
      <xdr:nvSpPr>
        <xdr:cNvPr id="154" name="テキスト ボックス 153"/>
        <xdr:cNvSpPr txBox="1"/>
      </xdr:nvSpPr>
      <xdr:spPr>
        <a:xfrm>
          <a:off x="3733800" y="1125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13607</xdr:rowOff>
    </xdr:from>
    <xdr:to>
      <xdr:col>4</xdr:col>
      <xdr:colOff>533400</xdr:colOff>
      <xdr:row>65</xdr:row>
      <xdr:rowOff>115207</xdr:rowOff>
    </xdr:to>
    <xdr:sp macro="" textlink="">
      <xdr:nvSpPr>
        <xdr:cNvPr id="155" name="円/楕円 154"/>
        <xdr:cNvSpPr/>
      </xdr:nvSpPr>
      <xdr:spPr>
        <a:xfrm>
          <a:off x="3175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99984</xdr:rowOff>
    </xdr:from>
    <xdr:ext cx="762000" cy="259045"/>
    <xdr:sp macro="" textlink="">
      <xdr:nvSpPr>
        <xdr:cNvPr id="156" name="テキスト ボックス 155"/>
        <xdr:cNvSpPr txBox="1"/>
      </xdr:nvSpPr>
      <xdr:spPr>
        <a:xfrm>
          <a:off x="2844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162076</xdr:rowOff>
    </xdr:from>
    <xdr:to>
      <xdr:col>3</xdr:col>
      <xdr:colOff>330200</xdr:colOff>
      <xdr:row>65</xdr:row>
      <xdr:rowOff>92226</xdr:rowOff>
    </xdr:to>
    <xdr:sp macro="" textlink="">
      <xdr:nvSpPr>
        <xdr:cNvPr id="157" name="円/楕円 156"/>
        <xdr:cNvSpPr/>
      </xdr:nvSpPr>
      <xdr:spPr>
        <a:xfrm>
          <a:off x="2286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77003</xdr:rowOff>
    </xdr:from>
    <xdr:ext cx="762000" cy="259045"/>
    <xdr:sp macro="" textlink="">
      <xdr:nvSpPr>
        <xdr:cNvPr id="158" name="テキスト ボックス 157"/>
        <xdr:cNvSpPr txBox="1"/>
      </xdr:nvSpPr>
      <xdr:spPr>
        <a:xfrm>
          <a:off x="1955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59" name="円/楕円 158"/>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60" name="テキスト ボックス 159"/>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人件費・物件費ともに</a:t>
          </a:r>
          <a:r>
            <a:rPr lang="ja-JP" altLang="en-US" sz="1200" b="0" i="0" baseline="0">
              <a:solidFill>
                <a:schemeClr val="dk1"/>
              </a:solidFill>
              <a:latin typeface="+mn-lt"/>
              <a:ea typeface="+mn-ea"/>
              <a:cs typeface="+mn-cs"/>
            </a:rPr>
            <a:t>増加</a:t>
          </a:r>
          <a:r>
            <a:rPr lang="ja-JP" altLang="ja-JP" sz="1200" b="0" i="0" baseline="0">
              <a:solidFill>
                <a:schemeClr val="dk1"/>
              </a:solidFill>
              <a:latin typeface="+mn-lt"/>
              <a:ea typeface="+mn-ea"/>
              <a:cs typeface="+mn-cs"/>
            </a:rPr>
            <a:t>している。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人件費については、</a:t>
          </a:r>
          <a:r>
            <a:rPr lang="ja-JP" altLang="en-US" sz="1200" b="0" i="0" baseline="0">
              <a:solidFill>
                <a:schemeClr val="dk1"/>
              </a:solidFill>
              <a:latin typeface="+mn-lt"/>
              <a:ea typeface="+mn-ea"/>
              <a:cs typeface="+mn-cs"/>
            </a:rPr>
            <a:t>前年度は</a:t>
          </a:r>
          <a:r>
            <a:rPr lang="ja-JP" altLang="ja-JP" sz="1200" b="0" i="0" baseline="0">
              <a:solidFill>
                <a:schemeClr val="dk1"/>
              </a:solidFill>
              <a:latin typeface="+mn-lt"/>
              <a:ea typeface="+mn-ea"/>
              <a:cs typeface="+mn-cs"/>
            </a:rPr>
            <a:t>給与削減</a:t>
          </a:r>
          <a:r>
            <a:rPr lang="ja-JP" altLang="en-US" sz="1200" b="0" i="0" baseline="0">
              <a:solidFill>
                <a:schemeClr val="dk1"/>
              </a:solidFill>
              <a:latin typeface="+mn-lt"/>
              <a:ea typeface="+mn-ea"/>
              <a:cs typeface="+mn-cs"/>
            </a:rPr>
            <a:t>の</a:t>
          </a:r>
          <a:r>
            <a:rPr lang="ja-JP" altLang="ja-JP" sz="1200" b="0" i="0" baseline="0">
              <a:solidFill>
                <a:schemeClr val="dk1"/>
              </a:solidFill>
              <a:latin typeface="+mn-lt"/>
              <a:ea typeface="+mn-ea"/>
              <a:cs typeface="+mn-cs"/>
            </a:rPr>
            <a:t>影響により減となっ</a:t>
          </a:r>
          <a:r>
            <a:rPr lang="ja-JP" altLang="en-US" sz="1200" b="0" i="0" baseline="0">
              <a:solidFill>
                <a:schemeClr val="dk1"/>
              </a:solidFill>
              <a:latin typeface="+mn-lt"/>
              <a:ea typeface="+mn-ea"/>
              <a:cs typeface="+mn-cs"/>
            </a:rPr>
            <a:t>ていたため、本年度は大きく伸びている</a:t>
          </a:r>
          <a:r>
            <a:rPr lang="ja-JP" altLang="ja-JP" sz="1200" b="0" i="0" baseline="0">
              <a:solidFill>
                <a:schemeClr val="dk1"/>
              </a:solidFill>
              <a:latin typeface="+mn-lt"/>
              <a:ea typeface="+mn-ea"/>
              <a:cs typeface="+mn-cs"/>
            </a:rPr>
            <a:t>。</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物件費については、</a:t>
          </a:r>
          <a:r>
            <a:rPr lang="ja-JP" altLang="en-US" sz="1200" b="0" i="0" baseline="0">
              <a:solidFill>
                <a:schemeClr val="dk1"/>
              </a:solidFill>
              <a:latin typeface="+mn-lt"/>
              <a:ea typeface="+mn-ea"/>
              <a:cs typeface="+mn-cs"/>
            </a:rPr>
            <a:t>消費税率引き上げによる影響や、電気料や燃料費の値上がりなど、自然増による増額の影響が大きい。</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a:t>
          </a:r>
          <a:r>
            <a:rPr lang="ja-JP" altLang="en-US" sz="1200" b="0" i="0" baseline="0">
              <a:solidFill>
                <a:schemeClr val="dk1"/>
              </a:solidFill>
              <a:latin typeface="+mn-lt"/>
              <a:ea typeface="+mn-ea"/>
              <a:cs typeface="+mn-cs"/>
            </a:rPr>
            <a:t>健全な自治体運営を図るため、</a:t>
          </a:r>
          <a:r>
            <a:rPr lang="ja-JP" altLang="ja-JP" sz="1200" b="0" i="0" baseline="0">
              <a:solidFill>
                <a:schemeClr val="dk1"/>
              </a:solidFill>
              <a:latin typeface="+mn-lt"/>
              <a:ea typeface="+mn-ea"/>
              <a:cs typeface="+mn-cs"/>
            </a:rPr>
            <a:t>更なる事業の見直しや経費削減に努力することが必要である。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99569</xdr:rowOff>
    </xdr:from>
    <xdr:to>
      <xdr:col>7</xdr:col>
      <xdr:colOff>152400</xdr:colOff>
      <xdr:row>88</xdr:row>
      <xdr:rowOff>123499</xdr:rowOff>
    </xdr:to>
    <xdr:cxnSp macro="">
      <xdr:nvCxnSpPr>
        <xdr:cNvPr id="192" name="直線コネクタ 191"/>
        <xdr:cNvCxnSpPr/>
      </xdr:nvCxnSpPr>
      <xdr:spPr>
        <a:xfrm flipV="1">
          <a:off x="4953000" y="13815569"/>
          <a:ext cx="0" cy="13955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95576</xdr:rowOff>
    </xdr:from>
    <xdr:ext cx="762000" cy="259045"/>
    <xdr:sp macro="" textlink="">
      <xdr:nvSpPr>
        <xdr:cNvPr id="193" name="人件費・物件費等の状況最小値テキスト"/>
        <xdr:cNvSpPr txBox="1"/>
      </xdr:nvSpPr>
      <xdr:spPr>
        <a:xfrm>
          <a:off x="5041900" y="1518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217,748</a:t>
          </a:r>
          <a:endParaRPr kumimoji="1" lang="ja-JP" altLang="en-US" sz="1000" b="1">
            <a:latin typeface="ＭＳ Ｐゴシック"/>
          </a:endParaRPr>
        </a:p>
      </xdr:txBody>
    </xdr:sp>
    <xdr:clientData/>
  </xdr:oneCellAnchor>
  <xdr:twoCellAnchor>
    <xdr:from>
      <xdr:col>7</xdr:col>
      <xdr:colOff>63500</xdr:colOff>
      <xdr:row>88</xdr:row>
      <xdr:rowOff>123499</xdr:rowOff>
    </xdr:from>
    <xdr:to>
      <xdr:col>7</xdr:col>
      <xdr:colOff>241300</xdr:colOff>
      <xdr:row>88</xdr:row>
      <xdr:rowOff>123499</xdr:rowOff>
    </xdr:to>
    <xdr:cxnSp macro="">
      <xdr:nvCxnSpPr>
        <xdr:cNvPr id="194" name="直線コネクタ 193"/>
        <xdr:cNvCxnSpPr/>
      </xdr:nvCxnSpPr>
      <xdr:spPr>
        <a:xfrm>
          <a:off x="4864100" y="1521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14496</xdr:rowOff>
    </xdr:from>
    <xdr:ext cx="762000" cy="259045"/>
    <xdr:sp macro="" textlink="">
      <xdr:nvSpPr>
        <xdr:cNvPr id="195" name="人件費・物件費等の状況最大値テキスト"/>
        <xdr:cNvSpPr txBox="1"/>
      </xdr:nvSpPr>
      <xdr:spPr>
        <a:xfrm>
          <a:off x="5041900" y="1355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96,297</a:t>
          </a:r>
          <a:endParaRPr kumimoji="1" lang="ja-JP" altLang="en-US" sz="1000" b="1">
            <a:latin typeface="ＭＳ Ｐゴシック"/>
          </a:endParaRPr>
        </a:p>
      </xdr:txBody>
    </xdr:sp>
    <xdr:clientData/>
  </xdr:oneCellAnchor>
  <xdr:twoCellAnchor>
    <xdr:from>
      <xdr:col>7</xdr:col>
      <xdr:colOff>63500</xdr:colOff>
      <xdr:row>80</xdr:row>
      <xdr:rowOff>99569</xdr:rowOff>
    </xdr:from>
    <xdr:to>
      <xdr:col>7</xdr:col>
      <xdr:colOff>241300</xdr:colOff>
      <xdr:row>80</xdr:row>
      <xdr:rowOff>99569</xdr:rowOff>
    </xdr:to>
    <xdr:cxnSp macro="">
      <xdr:nvCxnSpPr>
        <xdr:cNvPr id="196" name="直線コネクタ 195"/>
        <xdr:cNvCxnSpPr/>
      </xdr:nvCxnSpPr>
      <xdr:spPr>
        <a:xfrm>
          <a:off x="4864100" y="1381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36992</xdr:rowOff>
    </xdr:from>
    <xdr:to>
      <xdr:col>7</xdr:col>
      <xdr:colOff>152400</xdr:colOff>
      <xdr:row>81</xdr:row>
      <xdr:rowOff>108210</xdr:rowOff>
    </xdr:to>
    <xdr:cxnSp macro="">
      <xdr:nvCxnSpPr>
        <xdr:cNvPr id="197" name="直線コネクタ 196"/>
        <xdr:cNvCxnSpPr/>
      </xdr:nvCxnSpPr>
      <xdr:spPr>
        <a:xfrm>
          <a:off x="4114800" y="13924442"/>
          <a:ext cx="838200" cy="7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27911</xdr:rowOff>
    </xdr:from>
    <xdr:ext cx="762000" cy="259045"/>
    <xdr:sp macro="" textlink="">
      <xdr:nvSpPr>
        <xdr:cNvPr id="198" name="人件費・物件費等の状況平均値テキスト"/>
        <xdr:cNvSpPr txBox="1"/>
      </xdr:nvSpPr>
      <xdr:spPr>
        <a:xfrm>
          <a:off x="5041900" y="1442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55834</xdr:rowOff>
    </xdr:from>
    <xdr:to>
      <xdr:col>7</xdr:col>
      <xdr:colOff>203200</xdr:colOff>
      <xdr:row>84</xdr:row>
      <xdr:rowOff>157434</xdr:rowOff>
    </xdr:to>
    <xdr:sp macro="" textlink="">
      <xdr:nvSpPr>
        <xdr:cNvPr id="199" name="フローチャート : 判断 198"/>
        <xdr:cNvSpPr/>
      </xdr:nvSpPr>
      <xdr:spPr>
        <a:xfrm>
          <a:off x="49022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36992</xdr:rowOff>
    </xdr:from>
    <xdr:to>
      <xdr:col>6</xdr:col>
      <xdr:colOff>0</xdr:colOff>
      <xdr:row>81</xdr:row>
      <xdr:rowOff>55882</xdr:rowOff>
    </xdr:to>
    <xdr:cxnSp macro="">
      <xdr:nvCxnSpPr>
        <xdr:cNvPr id="200" name="直線コネクタ 199"/>
        <xdr:cNvCxnSpPr/>
      </xdr:nvCxnSpPr>
      <xdr:spPr>
        <a:xfrm flipV="1">
          <a:off x="3225800" y="13924442"/>
          <a:ext cx="889000" cy="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116515</xdr:rowOff>
    </xdr:from>
    <xdr:to>
      <xdr:col>6</xdr:col>
      <xdr:colOff>50800</xdr:colOff>
      <xdr:row>84</xdr:row>
      <xdr:rowOff>46665</xdr:rowOff>
    </xdr:to>
    <xdr:sp macro="" textlink="">
      <xdr:nvSpPr>
        <xdr:cNvPr id="201" name="フローチャート : 判断 200"/>
        <xdr:cNvSpPr/>
      </xdr:nvSpPr>
      <xdr:spPr>
        <a:xfrm>
          <a:off x="4064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31442</xdr:rowOff>
    </xdr:from>
    <xdr:ext cx="736600" cy="259045"/>
    <xdr:sp macro="" textlink="">
      <xdr:nvSpPr>
        <xdr:cNvPr id="202" name="テキスト ボックス 201"/>
        <xdr:cNvSpPr txBox="1"/>
      </xdr:nvSpPr>
      <xdr:spPr>
        <a:xfrm>
          <a:off x="3733800" y="14433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55882</xdr:rowOff>
    </xdr:from>
    <xdr:to>
      <xdr:col>4</xdr:col>
      <xdr:colOff>482600</xdr:colOff>
      <xdr:row>81</xdr:row>
      <xdr:rowOff>57893</xdr:rowOff>
    </xdr:to>
    <xdr:cxnSp macro="">
      <xdr:nvCxnSpPr>
        <xdr:cNvPr id="203" name="直線コネクタ 202"/>
        <xdr:cNvCxnSpPr/>
      </xdr:nvCxnSpPr>
      <xdr:spPr>
        <a:xfrm flipV="1">
          <a:off x="2336800" y="1394333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133648</xdr:rowOff>
    </xdr:from>
    <xdr:to>
      <xdr:col>4</xdr:col>
      <xdr:colOff>533400</xdr:colOff>
      <xdr:row>84</xdr:row>
      <xdr:rowOff>63798</xdr:rowOff>
    </xdr:to>
    <xdr:sp macro="" textlink="">
      <xdr:nvSpPr>
        <xdr:cNvPr id="204" name="フローチャート : 判断 203"/>
        <xdr:cNvSpPr/>
      </xdr:nvSpPr>
      <xdr:spPr>
        <a:xfrm>
          <a:off x="3175000" y="1436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48575</xdr:rowOff>
    </xdr:from>
    <xdr:ext cx="762000" cy="259045"/>
    <xdr:sp macro="" textlink="">
      <xdr:nvSpPr>
        <xdr:cNvPr id="205" name="テキスト ボックス 204"/>
        <xdr:cNvSpPr txBox="1"/>
      </xdr:nvSpPr>
      <xdr:spPr>
        <a:xfrm>
          <a:off x="2844800" y="1445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145394</xdr:rowOff>
    </xdr:from>
    <xdr:to>
      <xdr:col>3</xdr:col>
      <xdr:colOff>279400</xdr:colOff>
      <xdr:row>81</xdr:row>
      <xdr:rowOff>57893</xdr:rowOff>
    </xdr:to>
    <xdr:cxnSp macro="">
      <xdr:nvCxnSpPr>
        <xdr:cNvPr id="206" name="直線コネクタ 205"/>
        <xdr:cNvCxnSpPr/>
      </xdr:nvCxnSpPr>
      <xdr:spPr>
        <a:xfrm>
          <a:off x="1447800" y="13861394"/>
          <a:ext cx="889000" cy="8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806</xdr:rowOff>
    </xdr:from>
    <xdr:to>
      <xdr:col>3</xdr:col>
      <xdr:colOff>330200</xdr:colOff>
      <xdr:row>84</xdr:row>
      <xdr:rowOff>102406</xdr:rowOff>
    </xdr:to>
    <xdr:sp macro="" textlink="">
      <xdr:nvSpPr>
        <xdr:cNvPr id="207" name="フローチャート : 判断 206"/>
        <xdr:cNvSpPr/>
      </xdr:nvSpPr>
      <xdr:spPr>
        <a:xfrm>
          <a:off x="2286000" y="1440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87183</xdr:rowOff>
    </xdr:from>
    <xdr:ext cx="762000" cy="259045"/>
    <xdr:sp macro="" textlink="">
      <xdr:nvSpPr>
        <xdr:cNvPr id="208" name="テキスト ボックス 207"/>
        <xdr:cNvSpPr txBox="1"/>
      </xdr:nvSpPr>
      <xdr:spPr>
        <a:xfrm>
          <a:off x="1955800" y="1448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14319</xdr:rowOff>
    </xdr:from>
    <xdr:to>
      <xdr:col>2</xdr:col>
      <xdr:colOff>127000</xdr:colOff>
      <xdr:row>84</xdr:row>
      <xdr:rowOff>115919</xdr:rowOff>
    </xdr:to>
    <xdr:sp macro="" textlink="">
      <xdr:nvSpPr>
        <xdr:cNvPr id="209" name="フローチャート : 判断 208"/>
        <xdr:cNvSpPr/>
      </xdr:nvSpPr>
      <xdr:spPr>
        <a:xfrm>
          <a:off x="1397000" y="1441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100696</xdr:rowOff>
    </xdr:from>
    <xdr:ext cx="762000" cy="259045"/>
    <xdr:sp macro="" textlink="">
      <xdr:nvSpPr>
        <xdr:cNvPr id="210" name="テキスト ボックス 209"/>
        <xdr:cNvSpPr txBox="1"/>
      </xdr:nvSpPr>
      <xdr:spPr>
        <a:xfrm>
          <a:off x="1066800" y="145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57410</xdr:rowOff>
    </xdr:from>
    <xdr:to>
      <xdr:col>7</xdr:col>
      <xdr:colOff>203200</xdr:colOff>
      <xdr:row>81</xdr:row>
      <xdr:rowOff>159010</xdr:rowOff>
    </xdr:to>
    <xdr:sp macro="" textlink="">
      <xdr:nvSpPr>
        <xdr:cNvPr id="216" name="円/楕円 215"/>
        <xdr:cNvSpPr/>
      </xdr:nvSpPr>
      <xdr:spPr>
        <a:xfrm>
          <a:off x="4902200" y="13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73937</xdr:rowOff>
    </xdr:from>
    <xdr:ext cx="762000" cy="259045"/>
    <xdr:sp macro="" textlink="">
      <xdr:nvSpPr>
        <xdr:cNvPr id="217" name="人件費・物件費等の状況該当値テキスト"/>
        <xdr:cNvSpPr txBox="1"/>
      </xdr:nvSpPr>
      <xdr:spPr>
        <a:xfrm>
          <a:off x="5041900" y="1378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111,970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157642</xdr:rowOff>
    </xdr:from>
    <xdr:to>
      <xdr:col>6</xdr:col>
      <xdr:colOff>50800</xdr:colOff>
      <xdr:row>81</xdr:row>
      <xdr:rowOff>87792</xdr:rowOff>
    </xdr:to>
    <xdr:sp macro="" textlink="">
      <xdr:nvSpPr>
        <xdr:cNvPr id="218" name="円/楕円 217"/>
        <xdr:cNvSpPr/>
      </xdr:nvSpPr>
      <xdr:spPr>
        <a:xfrm>
          <a:off x="4064000" y="138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97969</xdr:rowOff>
    </xdr:from>
    <xdr:ext cx="736600" cy="259045"/>
    <xdr:sp macro="" textlink="">
      <xdr:nvSpPr>
        <xdr:cNvPr id="219" name="テキスト ボックス 218"/>
        <xdr:cNvSpPr txBox="1"/>
      </xdr:nvSpPr>
      <xdr:spPr>
        <a:xfrm>
          <a:off x="3733800" y="1364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5082</xdr:rowOff>
    </xdr:from>
    <xdr:to>
      <xdr:col>4</xdr:col>
      <xdr:colOff>533400</xdr:colOff>
      <xdr:row>81</xdr:row>
      <xdr:rowOff>106682</xdr:rowOff>
    </xdr:to>
    <xdr:sp macro="" textlink="">
      <xdr:nvSpPr>
        <xdr:cNvPr id="220" name="円/楕円 219"/>
        <xdr:cNvSpPr/>
      </xdr:nvSpPr>
      <xdr:spPr>
        <a:xfrm>
          <a:off x="3175000" y="138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116859</xdr:rowOff>
    </xdr:from>
    <xdr:ext cx="762000" cy="259045"/>
    <xdr:sp macro="" textlink="">
      <xdr:nvSpPr>
        <xdr:cNvPr id="221" name="テキスト ボックス 220"/>
        <xdr:cNvSpPr txBox="1"/>
      </xdr:nvSpPr>
      <xdr:spPr>
        <a:xfrm>
          <a:off x="2844800" y="1366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7093</xdr:rowOff>
    </xdr:from>
    <xdr:to>
      <xdr:col>3</xdr:col>
      <xdr:colOff>330200</xdr:colOff>
      <xdr:row>81</xdr:row>
      <xdr:rowOff>108693</xdr:rowOff>
    </xdr:to>
    <xdr:sp macro="" textlink="">
      <xdr:nvSpPr>
        <xdr:cNvPr id="222" name="円/楕円 221"/>
        <xdr:cNvSpPr/>
      </xdr:nvSpPr>
      <xdr:spPr>
        <a:xfrm>
          <a:off x="2286000" y="138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118870</xdr:rowOff>
    </xdr:from>
    <xdr:ext cx="762000" cy="259045"/>
    <xdr:sp macro="" textlink="">
      <xdr:nvSpPr>
        <xdr:cNvPr id="223" name="テキスト ボックス 222"/>
        <xdr:cNvSpPr txBox="1"/>
      </xdr:nvSpPr>
      <xdr:spPr>
        <a:xfrm>
          <a:off x="1955800" y="1366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94594</xdr:rowOff>
    </xdr:from>
    <xdr:to>
      <xdr:col>2</xdr:col>
      <xdr:colOff>127000</xdr:colOff>
      <xdr:row>81</xdr:row>
      <xdr:rowOff>24744</xdr:rowOff>
    </xdr:to>
    <xdr:sp macro="" textlink="">
      <xdr:nvSpPr>
        <xdr:cNvPr id="224" name="円/楕円 223"/>
        <xdr:cNvSpPr/>
      </xdr:nvSpPr>
      <xdr:spPr>
        <a:xfrm>
          <a:off x="1397000" y="138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34921</xdr:rowOff>
    </xdr:from>
    <xdr:ext cx="762000" cy="259045"/>
    <xdr:sp macro="" textlink="">
      <xdr:nvSpPr>
        <xdr:cNvPr id="225" name="テキスト ボックス 224"/>
        <xdr:cNvSpPr txBox="1"/>
      </xdr:nvSpPr>
      <xdr:spPr>
        <a:xfrm>
          <a:off x="1066800" y="1357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aseline="0">
              <a:solidFill>
                <a:schemeClr val="dk1"/>
              </a:solidFill>
              <a:latin typeface="ＭＳ Ｐゴシック"/>
              <a:ea typeface="+mn-ea"/>
              <a:cs typeface="+mn-cs"/>
            </a:rPr>
            <a:t>　</a:t>
          </a:r>
          <a:r>
            <a:rPr lang="ja-JP" altLang="ja-JP" sz="1200" baseline="0">
              <a:solidFill>
                <a:schemeClr val="dk1"/>
              </a:solidFill>
              <a:latin typeface="+mn-lt"/>
              <a:ea typeface="+mn-ea"/>
              <a:cs typeface="+mn-cs"/>
            </a:rPr>
            <a:t>２３～２４年度については、国家公務員の給与の改定及び臨時特例に関する法律の影響により、指数１００を超えていたが、２５年度</a:t>
          </a:r>
          <a:r>
            <a:rPr lang="ja-JP" altLang="en-US" sz="1200" baseline="0">
              <a:solidFill>
                <a:schemeClr val="dk1"/>
              </a:solidFill>
              <a:latin typeface="+mn-lt"/>
              <a:ea typeface="+mn-ea"/>
              <a:cs typeface="+mn-cs"/>
            </a:rPr>
            <a:t>以降</a:t>
          </a:r>
          <a:r>
            <a:rPr lang="ja-JP" altLang="ja-JP" sz="1200" baseline="0">
              <a:solidFill>
                <a:schemeClr val="dk1"/>
              </a:solidFill>
              <a:latin typeface="+mn-lt"/>
              <a:ea typeface="+mn-ea"/>
              <a:cs typeface="+mn-cs"/>
            </a:rPr>
            <a:t>は以前と同水準に戻っており、全国平均からしても適正な範囲に位置していると思われる。</a:t>
          </a:r>
          <a:endParaRPr lang="en-US" altLang="ja-JP" sz="120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今後も地域における給与水準の適正な反映、他団体との均衡を図りながら一層の適正化に努める。</a:t>
          </a:r>
          <a:endParaRPr lang="ja-JP" altLang="ja-JP" sz="12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86</xdr:row>
      <xdr:rowOff>29211</xdr:rowOff>
    </xdr:to>
    <xdr:cxnSp macro="">
      <xdr:nvCxnSpPr>
        <xdr:cNvPr id="254" name="直線コネクタ 253"/>
        <xdr:cNvCxnSpPr/>
      </xdr:nvCxnSpPr>
      <xdr:spPr>
        <a:xfrm flipV="1">
          <a:off x="17018000" y="14050011"/>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55"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6" name="直線コネクタ 255"/>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7"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8" name="直線コネクタ 257"/>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104139</xdr:rowOff>
    </xdr:to>
    <xdr:cxnSp macro="">
      <xdr:nvCxnSpPr>
        <xdr:cNvPr id="259" name="直線コネクタ 258"/>
        <xdr:cNvCxnSpPr/>
      </xdr:nvCxnSpPr>
      <xdr:spPr>
        <a:xfrm>
          <a:off x="16179800" y="1466130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60"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1" name="フローチャート : 判断 260"/>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89</xdr:row>
      <xdr:rowOff>53763</xdr:rowOff>
    </xdr:to>
    <xdr:cxnSp macro="">
      <xdr:nvCxnSpPr>
        <xdr:cNvPr id="262" name="直線コネクタ 261"/>
        <xdr:cNvCxnSpPr/>
      </xdr:nvCxnSpPr>
      <xdr:spPr>
        <a:xfrm flipV="1">
          <a:off x="15290800" y="14661304"/>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63" name="フローチャート : 判断 262"/>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4" name="テキスト ボックス 263"/>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53763</xdr:rowOff>
    </xdr:from>
    <xdr:to>
      <xdr:col>22</xdr:col>
      <xdr:colOff>203200</xdr:colOff>
      <xdr:row>89</xdr:row>
      <xdr:rowOff>53763</xdr:rowOff>
    </xdr:to>
    <xdr:cxnSp macro="">
      <xdr:nvCxnSpPr>
        <xdr:cNvPr id="265" name="直線コネクタ 264"/>
        <xdr:cNvCxnSpPr/>
      </xdr:nvCxnSpPr>
      <xdr:spPr>
        <a:xfrm>
          <a:off x="14401800" y="1531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85937</xdr:rowOff>
    </xdr:from>
    <xdr:to>
      <xdr:col>22</xdr:col>
      <xdr:colOff>254000</xdr:colOff>
      <xdr:row>89</xdr:row>
      <xdr:rowOff>16087</xdr:rowOff>
    </xdr:to>
    <xdr:sp macro="" textlink="">
      <xdr:nvSpPr>
        <xdr:cNvPr id="266" name="フローチャート : 判断 265"/>
        <xdr:cNvSpPr/>
      </xdr:nvSpPr>
      <xdr:spPr>
        <a:xfrm>
          <a:off x="15240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26264</xdr:rowOff>
    </xdr:from>
    <xdr:ext cx="762000" cy="259045"/>
    <xdr:sp macro="" textlink="">
      <xdr:nvSpPr>
        <xdr:cNvPr id="267" name="テキスト ボックス 266"/>
        <xdr:cNvSpPr txBox="1"/>
      </xdr:nvSpPr>
      <xdr:spPr>
        <a:xfrm>
          <a:off x="14909800" y="149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53763</xdr:rowOff>
    </xdr:to>
    <xdr:cxnSp macro="">
      <xdr:nvCxnSpPr>
        <xdr:cNvPr id="268" name="直線コネクタ 267"/>
        <xdr:cNvCxnSpPr/>
      </xdr:nvCxnSpPr>
      <xdr:spPr>
        <a:xfrm>
          <a:off x="13512800" y="14653261"/>
          <a:ext cx="889000" cy="6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102023</xdr:rowOff>
    </xdr:from>
    <xdr:to>
      <xdr:col>21</xdr:col>
      <xdr:colOff>50800</xdr:colOff>
      <xdr:row>89</xdr:row>
      <xdr:rowOff>32173</xdr:rowOff>
    </xdr:to>
    <xdr:sp macro="" textlink="">
      <xdr:nvSpPr>
        <xdr:cNvPr id="269" name="フローチャート : 判断 268"/>
        <xdr:cNvSpPr/>
      </xdr:nvSpPr>
      <xdr:spPr>
        <a:xfrm>
          <a:off x="14351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42350</xdr:rowOff>
    </xdr:from>
    <xdr:ext cx="762000" cy="259045"/>
    <xdr:sp macro="" textlink="">
      <xdr:nvSpPr>
        <xdr:cNvPr id="270" name="テキスト ボックス 269"/>
        <xdr:cNvSpPr txBox="1"/>
      </xdr:nvSpPr>
      <xdr:spPr>
        <a:xfrm>
          <a:off x="14020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71" name="フローチャート : 判断 270"/>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72" name="テキスト ボックス 271"/>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8" name="円/楕円 277"/>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120666</xdr:rowOff>
    </xdr:from>
    <xdr:ext cx="762000" cy="259045"/>
    <xdr:sp macro="" textlink="">
      <xdr:nvSpPr>
        <xdr:cNvPr id="279" name="給与水準   （国との比較）該当値テキスト"/>
        <xdr:cNvSpPr txBox="1"/>
      </xdr:nvSpPr>
      <xdr:spPr>
        <a:xfrm>
          <a:off x="17106900" y="14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80" name="円/楕円 279"/>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81" name="テキスト ボックス 280"/>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2963</xdr:rowOff>
    </xdr:from>
    <xdr:to>
      <xdr:col>22</xdr:col>
      <xdr:colOff>254000</xdr:colOff>
      <xdr:row>89</xdr:row>
      <xdr:rowOff>104563</xdr:rowOff>
    </xdr:to>
    <xdr:sp macro="" textlink="">
      <xdr:nvSpPr>
        <xdr:cNvPr id="282" name="円/楕円 281"/>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89340</xdr:rowOff>
    </xdr:from>
    <xdr:ext cx="762000" cy="259045"/>
    <xdr:sp macro="" textlink="">
      <xdr:nvSpPr>
        <xdr:cNvPr id="283" name="テキスト ボックス 282"/>
        <xdr:cNvSpPr txBox="1"/>
      </xdr:nvSpPr>
      <xdr:spPr>
        <a:xfrm>
          <a:off x="14909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2963</xdr:rowOff>
    </xdr:from>
    <xdr:to>
      <xdr:col>21</xdr:col>
      <xdr:colOff>50800</xdr:colOff>
      <xdr:row>89</xdr:row>
      <xdr:rowOff>104563</xdr:rowOff>
    </xdr:to>
    <xdr:sp macro="" textlink="">
      <xdr:nvSpPr>
        <xdr:cNvPr id="284" name="円/楕円 283"/>
        <xdr:cNvSpPr/>
      </xdr:nvSpPr>
      <xdr:spPr>
        <a:xfrm>
          <a:off x="14351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85" name="テキスト ボックス 284"/>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6" name="円/楕円 285"/>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87" name="テキスト ボックス 286"/>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200" b="0" i="0" baseline="0">
              <a:solidFill>
                <a:schemeClr val="dk1"/>
              </a:solidFill>
              <a:latin typeface="+mn-lt"/>
              <a:ea typeface="+mn-ea"/>
              <a:cs typeface="+mn-cs"/>
            </a:rPr>
            <a:t>前年に引き続き類似団体の中では一番少ない状態を維持している。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集中改革プランに基づく退職者補充の調整や組織・機構改革による適正な職員配置に努めた結果ではあるが、職員数の減少による住民サービスの低下を招かないよう、職員の意識改革に努めながら、今後も計画的かつ適正な職員数の定員管理に努める。</a:t>
          </a:r>
          <a:endParaRPr lang="en-US" altLang="ja-JP" sz="12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41204</xdr:rowOff>
    </xdr:from>
    <xdr:to>
      <xdr:col>24</xdr:col>
      <xdr:colOff>558800</xdr:colOff>
      <xdr:row>66</xdr:row>
      <xdr:rowOff>14181</xdr:rowOff>
    </xdr:to>
    <xdr:cxnSp macro="">
      <xdr:nvCxnSpPr>
        <xdr:cNvPr id="317" name="直線コネクタ 316"/>
        <xdr:cNvCxnSpPr/>
      </xdr:nvCxnSpPr>
      <xdr:spPr>
        <a:xfrm flipV="1">
          <a:off x="17018000" y="9985304"/>
          <a:ext cx="0" cy="134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157708</xdr:rowOff>
    </xdr:from>
    <xdr:ext cx="762000" cy="259045"/>
    <xdr:sp macro="" textlink="">
      <xdr:nvSpPr>
        <xdr:cNvPr id="318"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15.99</a:t>
          </a:r>
          <a:endParaRPr kumimoji="1" lang="ja-JP" altLang="en-US" sz="1000" b="1">
            <a:latin typeface="ＭＳ Ｐゴシック"/>
          </a:endParaRPr>
        </a:p>
      </xdr:txBody>
    </xdr:sp>
    <xdr:clientData/>
  </xdr:oneCellAnchor>
  <xdr:twoCellAnchor>
    <xdr:from>
      <xdr:col>24</xdr:col>
      <xdr:colOff>469900</xdr:colOff>
      <xdr:row>66</xdr:row>
      <xdr:rowOff>14181</xdr:rowOff>
    </xdr:from>
    <xdr:to>
      <xdr:col>24</xdr:col>
      <xdr:colOff>647700</xdr:colOff>
      <xdr:row>66</xdr:row>
      <xdr:rowOff>14181</xdr:rowOff>
    </xdr:to>
    <xdr:cxnSp macro="">
      <xdr:nvCxnSpPr>
        <xdr:cNvPr id="319" name="直線コネクタ 318"/>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127581</xdr:rowOff>
    </xdr:from>
    <xdr:ext cx="762000" cy="259045"/>
    <xdr:sp macro="" textlink="">
      <xdr:nvSpPr>
        <xdr:cNvPr id="320" name="定員管理の状況最大値テキスト"/>
        <xdr:cNvSpPr txBox="1"/>
      </xdr:nvSpPr>
      <xdr:spPr>
        <a:xfrm>
          <a:off x="17106900" y="97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a:t>
          </a:r>
          <a:endParaRPr kumimoji="1" lang="ja-JP" altLang="en-US" sz="1000" b="1">
            <a:latin typeface="ＭＳ Ｐゴシック"/>
          </a:endParaRPr>
        </a:p>
      </xdr:txBody>
    </xdr:sp>
    <xdr:clientData/>
  </xdr:oneCellAnchor>
  <xdr:twoCellAnchor>
    <xdr:from>
      <xdr:col>24</xdr:col>
      <xdr:colOff>469900</xdr:colOff>
      <xdr:row>58</xdr:row>
      <xdr:rowOff>41204</xdr:rowOff>
    </xdr:from>
    <xdr:to>
      <xdr:col>24</xdr:col>
      <xdr:colOff>647700</xdr:colOff>
      <xdr:row>58</xdr:row>
      <xdr:rowOff>41204</xdr:rowOff>
    </xdr:to>
    <xdr:cxnSp macro="">
      <xdr:nvCxnSpPr>
        <xdr:cNvPr id="321" name="直線コネクタ 320"/>
        <xdr:cNvCxnSpPr/>
      </xdr:nvCxnSpPr>
      <xdr:spPr>
        <a:xfrm>
          <a:off x="16929100" y="998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39864</xdr:rowOff>
    </xdr:from>
    <xdr:to>
      <xdr:col>24</xdr:col>
      <xdr:colOff>558800</xdr:colOff>
      <xdr:row>58</xdr:row>
      <xdr:rowOff>41204</xdr:rowOff>
    </xdr:to>
    <xdr:cxnSp macro="">
      <xdr:nvCxnSpPr>
        <xdr:cNvPr id="322" name="直線コネクタ 321"/>
        <xdr:cNvCxnSpPr/>
      </xdr:nvCxnSpPr>
      <xdr:spPr>
        <a:xfrm>
          <a:off x="16179800" y="9983964"/>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32385</xdr:rowOff>
    </xdr:from>
    <xdr:to>
      <xdr:col>24</xdr:col>
      <xdr:colOff>609600</xdr:colOff>
      <xdr:row>61</xdr:row>
      <xdr:rowOff>133985</xdr:rowOff>
    </xdr:to>
    <xdr:sp macro="" textlink="">
      <xdr:nvSpPr>
        <xdr:cNvPr id="324" name="フローチャート :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35842</xdr:rowOff>
    </xdr:from>
    <xdr:to>
      <xdr:col>23</xdr:col>
      <xdr:colOff>406400</xdr:colOff>
      <xdr:row>58</xdr:row>
      <xdr:rowOff>39864</xdr:rowOff>
    </xdr:to>
    <xdr:cxnSp macro="">
      <xdr:nvCxnSpPr>
        <xdr:cNvPr id="325" name="直線コネクタ 324"/>
        <xdr:cNvCxnSpPr/>
      </xdr:nvCxnSpPr>
      <xdr:spPr>
        <a:xfrm>
          <a:off x="15290800" y="997994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29704</xdr:rowOff>
    </xdr:from>
    <xdr:to>
      <xdr:col>23</xdr:col>
      <xdr:colOff>457200</xdr:colOff>
      <xdr:row>61</xdr:row>
      <xdr:rowOff>131304</xdr:rowOff>
    </xdr:to>
    <xdr:sp macro="" textlink="">
      <xdr:nvSpPr>
        <xdr:cNvPr id="326" name="フローチャート : 判断 325"/>
        <xdr:cNvSpPr/>
      </xdr:nvSpPr>
      <xdr:spPr>
        <a:xfrm>
          <a:off x="16129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116081</xdr:rowOff>
    </xdr:from>
    <xdr:ext cx="736600" cy="259045"/>
    <xdr:sp macro="" textlink="">
      <xdr:nvSpPr>
        <xdr:cNvPr id="327" name="テキスト ボックス 326"/>
        <xdr:cNvSpPr txBox="1"/>
      </xdr:nvSpPr>
      <xdr:spPr>
        <a:xfrm>
          <a:off x="15798800" y="10574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15734</xdr:rowOff>
    </xdr:from>
    <xdr:to>
      <xdr:col>22</xdr:col>
      <xdr:colOff>203200</xdr:colOff>
      <xdr:row>58</xdr:row>
      <xdr:rowOff>35842</xdr:rowOff>
    </xdr:to>
    <xdr:cxnSp macro="">
      <xdr:nvCxnSpPr>
        <xdr:cNvPr id="328" name="直線コネクタ 327"/>
        <xdr:cNvCxnSpPr/>
      </xdr:nvCxnSpPr>
      <xdr:spPr>
        <a:xfrm>
          <a:off x="14401800" y="995983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36406</xdr:rowOff>
    </xdr:from>
    <xdr:to>
      <xdr:col>22</xdr:col>
      <xdr:colOff>254000</xdr:colOff>
      <xdr:row>61</xdr:row>
      <xdr:rowOff>138006</xdr:rowOff>
    </xdr:to>
    <xdr:sp macro="" textlink="">
      <xdr:nvSpPr>
        <xdr:cNvPr id="329" name="フローチャート : 判断 328"/>
        <xdr:cNvSpPr/>
      </xdr:nvSpPr>
      <xdr:spPr>
        <a:xfrm>
          <a:off x="15240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122783</xdr:rowOff>
    </xdr:from>
    <xdr:ext cx="762000" cy="259045"/>
    <xdr:sp macro="" textlink="">
      <xdr:nvSpPr>
        <xdr:cNvPr id="330" name="テキスト ボックス 329"/>
        <xdr:cNvSpPr txBox="1"/>
      </xdr:nvSpPr>
      <xdr:spPr>
        <a:xfrm>
          <a:off x="14909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10371</xdr:rowOff>
    </xdr:from>
    <xdr:to>
      <xdr:col>21</xdr:col>
      <xdr:colOff>0</xdr:colOff>
      <xdr:row>58</xdr:row>
      <xdr:rowOff>15734</xdr:rowOff>
    </xdr:to>
    <xdr:cxnSp macro="">
      <xdr:nvCxnSpPr>
        <xdr:cNvPr id="331" name="直線コネクタ 330"/>
        <xdr:cNvCxnSpPr/>
      </xdr:nvCxnSpPr>
      <xdr:spPr>
        <a:xfrm>
          <a:off x="13512800" y="9954471"/>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48471</xdr:rowOff>
    </xdr:from>
    <xdr:to>
      <xdr:col>21</xdr:col>
      <xdr:colOff>50800</xdr:colOff>
      <xdr:row>61</xdr:row>
      <xdr:rowOff>150071</xdr:rowOff>
    </xdr:to>
    <xdr:sp macro="" textlink="">
      <xdr:nvSpPr>
        <xdr:cNvPr id="332" name="フローチャート : 判断 331"/>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134848</xdr:rowOff>
    </xdr:from>
    <xdr:ext cx="762000" cy="259045"/>
    <xdr:sp macro="" textlink="">
      <xdr:nvSpPr>
        <xdr:cNvPr id="333" name="テキスト ボックス 332"/>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88688</xdr:rowOff>
    </xdr:from>
    <xdr:to>
      <xdr:col>19</xdr:col>
      <xdr:colOff>533400</xdr:colOff>
      <xdr:row>62</xdr:row>
      <xdr:rowOff>18838</xdr:rowOff>
    </xdr:to>
    <xdr:sp macro="" textlink="">
      <xdr:nvSpPr>
        <xdr:cNvPr id="334" name="フローチャート : 判断 333"/>
        <xdr:cNvSpPr/>
      </xdr:nvSpPr>
      <xdr:spPr>
        <a:xfrm>
          <a:off x="13462000" y="105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3615</xdr:rowOff>
    </xdr:from>
    <xdr:ext cx="762000" cy="259045"/>
    <xdr:sp macro="" textlink="">
      <xdr:nvSpPr>
        <xdr:cNvPr id="335" name="テキスト ボックス 334"/>
        <xdr:cNvSpPr txBox="1"/>
      </xdr:nvSpPr>
      <xdr:spPr>
        <a:xfrm>
          <a:off x="13131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57</xdr:row>
      <xdr:rowOff>161854</xdr:rowOff>
    </xdr:from>
    <xdr:to>
      <xdr:col>24</xdr:col>
      <xdr:colOff>609600</xdr:colOff>
      <xdr:row>58</xdr:row>
      <xdr:rowOff>92004</xdr:rowOff>
    </xdr:to>
    <xdr:sp macro="" textlink="">
      <xdr:nvSpPr>
        <xdr:cNvPr id="341" name="円/楕円 340"/>
        <xdr:cNvSpPr/>
      </xdr:nvSpPr>
      <xdr:spPr>
        <a:xfrm>
          <a:off x="16967200" y="99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83131</xdr:rowOff>
    </xdr:from>
    <xdr:ext cx="762000" cy="259045"/>
    <xdr:sp macro="" textlink="">
      <xdr:nvSpPr>
        <xdr:cNvPr id="342" name="定員管理の状況該当値テキスト"/>
        <xdr:cNvSpPr txBox="1"/>
      </xdr:nvSpPr>
      <xdr:spPr>
        <a:xfrm>
          <a:off x="17106900" y="985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160514</xdr:rowOff>
    </xdr:from>
    <xdr:to>
      <xdr:col>23</xdr:col>
      <xdr:colOff>457200</xdr:colOff>
      <xdr:row>58</xdr:row>
      <xdr:rowOff>90664</xdr:rowOff>
    </xdr:to>
    <xdr:sp macro="" textlink="">
      <xdr:nvSpPr>
        <xdr:cNvPr id="343" name="円/楕円 342"/>
        <xdr:cNvSpPr/>
      </xdr:nvSpPr>
      <xdr:spPr>
        <a:xfrm>
          <a:off x="16129000" y="99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100841</xdr:rowOff>
    </xdr:from>
    <xdr:ext cx="736600" cy="259045"/>
    <xdr:sp macro="" textlink="">
      <xdr:nvSpPr>
        <xdr:cNvPr id="344" name="テキスト ボックス 343"/>
        <xdr:cNvSpPr txBox="1"/>
      </xdr:nvSpPr>
      <xdr:spPr>
        <a:xfrm>
          <a:off x="15798800" y="970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156492</xdr:rowOff>
    </xdr:from>
    <xdr:to>
      <xdr:col>22</xdr:col>
      <xdr:colOff>254000</xdr:colOff>
      <xdr:row>58</xdr:row>
      <xdr:rowOff>86642</xdr:rowOff>
    </xdr:to>
    <xdr:sp macro="" textlink="">
      <xdr:nvSpPr>
        <xdr:cNvPr id="345" name="円/楕円 344"/>
        <xdr:cNvSpPr/>
      </xdr:nvSpPr>
      <xdr:spPr>
        <a:xfrm>
          <a:off x="15240000" y="99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96819</xdr:rowOff>
    </xdr:from>
    <xdr:ext cx="762000" cy="259045"/>
    <xdr:sp macro="" textlink="">
      <xdr:nvSpPr>
        <xdr:cNvPr id="346" name="テキスト ボックス 345"/>
        <xdr:cNvSpPr txBox="1"/>
      </xdr:nvSpPr>
      <xdr:spPr>
        <a:xfrm>
          <a:off x="14909800" y="969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136384</xdr:rowOff>
    </xdr:from>
    <xdr:to>
      <xdr:col>21</xdr:col>
      <xdr:colOff>50800</xdr:colOff>
      <xdr:row>58</xdr:row>
      <xdr:rowOff>66534</xdr:rowOff>
    </xdr:to>
    <xdr:sp macro="" textlink="">
      <xdr:nvSpPr>
        <xdr:cNvPr id="347" name="円/楕円 346"/>
        <xdr:cNvSpPr/>
      </xdr:nvSpPr>
      <xdr:spPr>
        <a:xfrm>
          <a:off x="14351000" y="99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76711</xdr:rowOff>
    </xdr:from>
    <xdr:ext cx="762000" cy="259045"/>
    <xdr:sp macro="" textlink="">
      <xdr:nvSpPr>
        <xdr:cNvPr id="348" name="テキスト ボックス 347"/>
        <xdr:cNvSpPr txBox="1"/>
      </xdr:nvSpPr>
      <xdr:spPr>
        <a:xfrm>
          <a:off x="14020800" y="967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131021</xdr:rowOff>
    </xdr:from>
    <xdr:to>
      <xdr:col>19</xdr:col>
      <xdr:colOff>533400</xdr:colOff>
      <xdr:row>58</xdr:row>
      <xdr:rowOff>61171</xdr:rowOff>
    </xdr:to>
    <xdr:sp macro="" textlink="">
      <xdr:nvSpPr>
        <xdr:cNvPr id="349" name="円/楕円 348"/>
        <xdr:cNvSpPr/>
      </xdr:nvSpPr>
      <xdr:spPr>
        <a:xfrm>
          <a:off x="13462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71348</xdr:rowOff>
    </xdr:from>
    <xdr:ext cx="762000" cy="259045"/>
    <xdr:sp macro="" textlink="">
      <xdr:nvSpPr>
        <xdr:cNvPr id="350" name="テキスト ボックス 349"/>
        <xdr:cNvSpPr txBox="1"/>
      </xdr:nvSpPr>
      <xdr:spPr>
        <a:xfrm>
          <a:off x="13131800" y="96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latin typeface="ＭＳ Ｐゴシック"/>
              <a:ea typeface="+mn-ea"/>
              <a:cs typeface="+mn-cs"/>
            </a:rPr>
            <a:t>　</a:t>
          </a:r>
          <a:r>
            <a:rPr lang="ja-JP" altLang="ja-JP" sz="1200" b="0" i="0" baseline="0">
              <a:solidFill>
                <a:schemeClr val="dk1"/>
              </a:solidFill>
              <a:latin typeface="+mn-lt"/>
              <a:ea typeface="+mn-ea"/>
              <a:cs typeface="+mn-cs"/>
            </a:rPr>
            <a:t>前年度を０．</a:t>
          </a:r>
          <a:r>
            <a:rPr lang="ja-JP" altLang="en-US" sz="1200" b="0" i="0" baseline="0">
              <a:solidFill>
                <a:schemeClr val="dk1"/>
              </a:solidFill>
              <a:latin typeface="+mn-lt"/>
              <a:ea typeface="+mn-ea"/>
              <a:cs typeface="+mn-cs"/>
            </a:rPr>
            <a:t>２</a:t>
          </a:r>
          <a:r>
            <a:rPr lang="ja-JP" altLang="ja-JP" sz="1200" b="0" i="0" baseline="0">
              <a:solidFill>
                <a:schemeClr val="dk1"/>
              </a:solidFill>
              <a:latin typeface="+mn-lt"/>
              <a:ea typeface="+mn-ea"/>
              <a:cs typeface="+mn-cs"/>
            </a:rPr>
            <a:t>％ポイント下回り、比較的良好な数値を維持している。財政長期計画に基づく起債抑制策により、公債費は平成２０年度をピークに徐々に減少してきた。今後、大型事業の実施により借入額の増が見込まれるものの、おおよそ１０％台で推移するものと思われる。</a:t>
          </a:r>
          <a:endParaRPr kumimoji="1"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115711</xdr:rowOff>
    </xdr:from>
    <xdr:to>
      <xdr:col>24</xdr:col>
      <xdr:colOff>558800</xdr:colOff>
      <xdr:row>44</xdr:row>
      <xdr:rowOff>151695</xdr:rowOff>
    </xdr:to>
    <xdr:cxnSp macro="">
      <xdr:nvCxnSpPr>
        <xdr:cNvPr id="380" name="直線コネクタ 379"/>
        <xdr:cNvCxnSpPr/>
      </xdr:nvCxnSpPr>
      <xdr:spPr>
        <a:xfrm flipV="1">
          <a:off x="17018000" y="628791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123772</xdr:rowOff>
    </xdr:from>
    <xdr:ext cx="762000" cy="259045"/>
    <xdr:sp macro="" textlink="">
      <xdr:nvSpPr>
        <xdr:cNvPr id="381" name="公債費負担の状況最小値テキスト"/>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24</xdr:col>
      <xdr:colOff>469900</xdr:colOff>
      <xdr:row>44</xdr:row>
      <xdr:rowOff>151695</xdr:rowOff>
    </xdr:from>
    <xdr:to>
      <xdr:col>24</xdr:col>
      <xdr:colOff>647700</xdr:colOff>
      <xdr:row>44</xdr:row>
      <xdr:rowOff>151695</xdr:rowOff>
    </xdr:to>
    <xdr:cxnSp macro="">
      <xdr:nvCxnSpPr>
        <xdr:cNvPr id="382" name="直線コネクタ 381"/>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30638</xdr:rowOff>
    </xdr:from>
    <xdr:ext cx="762000" cy="259045"/>
    <xdr:sp macro="" textlink="">
      <xdr:nvSpPr>
        <xdr:cNvPr id="383" name="公債費負担の状況最大値テキスト"/>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115711</xdr:rowOff>
    </xdr:from>
    <xdr:to>
      <xdr:col>24</xdr:col>
      <xdr:colOff>647700</xdr:colOff>
      <xdr:row>36</xdr:row>
      <xdr:rowOff>115711</xdr:rowOff>
    </xdr:to>
    <xdr:cxnSp macro="">
      <xdr:nvCxnSpPr>
        <xdr:cNvPr id="384" name="直線コネクタ 383"/>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41</xdr:row>
      <xdr:rowOff>143228</xdr:rowOff>
    </xdr:to>
    <xdr:cxnSp macro="">
      <xdr:nvCxnSpPr>
        <xdr:cNvPr id="385" name="直線コネクタ 384"/>
        <xdr:cNvCxnSpPr/>
      </xdr:nvCxnSpPr>
      <xdr:spPr>
        <a:xfrm flipV="1">
          <a:off x="16179800" y="71458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64505</xdr:rowOff>
    </xdr:from>
    <xdr:ext cx="762000" cy="259045"/>
    <xdr:sp macro="" textlink="">
      <xdr:nvSpPr>
        <xdr:cNvPr id="386" name="公債費負担の状況平均値テキスト"/>
        <xdr:cNvSpPr txBox="1"/>
      </xdr:nvSpPr>
      <xdr:spPr>
        <a:xfrm>
          <a:off x="17106900" y="709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92428</xdr:rowOff>
    </xdr:from>
    <xdr:to>
      <xdr:col>24</xdr:col>
      <xdr:colOff>609600</xdr:colOff>
      <xdr:row>42</xdr:row>
      <xdr:rowOff>22578</xdr:rowOff>
    </xdr:to>
    <xdr:sp macro="" textlink="">
      <xdr:nvSpPr>
        <xdr:cNvPr id="387" name="フローチャート : 判断 386"/>
        <xdr:cNvSpPr/>
      </xdr:nvSpPr>
      <xdr:spPr>
        <a:xfrm>
          <a:off x="169672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143228</xdr:rowOff>
    </xdr:from>
    <xdr:to>
      <xdr:col>23</xdr:col>
      <xdr:colOff>406400</xdr:colOff>
      <xdr:row>42</xdr:row>
      <xdr:rowOff>11995</xdr:rowOff>
    </xdr:to>
    <xdr:cxnSp macro="">
      <xdr:nvCxnSpPr>
        <xdr:cNvPr id="388" name="直線コネクタ 387"/>
        <xdr:cNvCxnSpPr/>
      </xdr:nvCxnSpPr>
      <xdr:spPr>
        <a:xfrm flipV="1">
          <a:off x="15290800" y="717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95250</xdr:rowOff>
    </xdr:from>
    <xdr:to>
      <xdr:col>23</xdr:col>
      <xdr:colOff>457200</xdr:colOff>
      <xdr:row>43</xdr:row>
      <xdr:rowOff>25400</xdr:rowOff>
    </xdr:to>
    <xdr:sp macro="" textlink="">
      <xdr:nvSpPr>
        <xdr:cNvPr id="389" name="フローチャート : 判断 388"/>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390" name="テキスト ボックス 389"/>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11995</xdr:rowOff>
    </xdr:from>
    <xdr:to>
      <xdr:col>22</xdr:col>
      <xdr:colOff>203200</xdr:colOff>
      <xdr:row>42</xdr:row>
      <xdr:rowOff>38805</xdr:rowOff>
    </xdr:to>
    <xdr:cxnSp macro="">
      <xdr:nvCxnSpPr>
        <xdr:cNvPr id="391" name="直線コネクタ 390"/>
        <xdr:cNvCxnSpPr/>
      </xdr:nvCxnSpPr>
      <xdr:spPr>
        <a:xfrm flipV="1">
          <a:off x="14401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57855</xdr:rowOff>
    </xdr:from>
    <xdr:to>
      <xdr:col>22</xdr:col>
      <xdr:colOff>254000</xdr:colOff>
      <xdr:row>43</xdr:row>
      <xdr:rowOff>159455</xdr:rowOff>
    </xdr:to>
    <xdr:sp macro="" textlink="">
      <xdr:nvSpPr>
        <xdr:cNvPr id="392" name="フローチャート : 判断 391"/>
        <xdr:cNvSpPr/>
      </xdr:nvSpPr>
      <xdr:spPr>
        <a:xfrm>
          <a:off x="15240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144232</xdr:rowOff>
    </xdr:from>
    <xdr:ext cx="762000" cy="259045"/>
    <xdr:sp macro="" textlink="">
      <xdr:nvSpPr>
        <xdr:cNvPr id="393" name="テキスト ボックス 392"/>
        <xdr:cNvSpPr txBox="1"/>
      </xdr:nvSpPr>
      <xdr:spPr>
        <a:xfrm>
          <a:off x="14909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38805</xdr:rowOff>
    </xdr:from>
    <xdr:to>
      <xdr:col>21</xdr:col>
      <xdr:colOff>0</xdr:colOff>
      <xdr:row>42</xdr:row>
      <xdr:rowOff>65617</xdr:rowOff>
    </xdr:to>
    <xdr:cxnSp macro="">
      <xdr:nvCxnSpPr>
        <xdr:cNvPr id="394" name="直線コネクタ 393"/>
        <xdr:cNvCxnSpPr/>
      </xdr:nvCxnSpPr>
      <xdr:spPr>
        <a:xfrm flipV="1">
          <a:off x="13512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33867</xdr:rowOff>
    </xdr:from>
    <xdr:to>
      <xdr:col>21</xdr:col>
      <xdr:colOff>50800</xdr:colOff>
      <xdr:row>44</xdr:row>
      <xdr:rowOff>135467</xdr:rowOff>
    </xdr:to>
    <xdr:sp macro="" textlink="">
      <xdr:nvSpPr>
        <xdr:cNvPr id="395" name="フローチャート : 判断 394"/>
        <xdr:cNvSpPr/>
      </xdr:nvSpPr>
      <xdr:spPr>
        <a:xfrm>
          <a:off x="14351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396" name="テキスト ボックス 395"/>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103717</xdr:rowOff>
    </xdr:from>
    <xdr:to>
      <xdr:col>19</xdr:col>
      <xdr:colOff>533400</xdr:colOff>
      <xdr:row>46</xdr:row>
      <xdr:rowOff>33867</xdr:rowOff>
    </xdr:to>
    <xdr:sp macro="" textlink="">
      <xdr:nvSpPr>
        <xdr:cNvPr id="397" name="フローチャート : 判断 396"/>
        <xdr:cNvSpPr/>
      </xdr:nvSpPr>
      <xdr:spPr>
        <a:xfrm>
          <a:off x="13462000" y="78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18644</xdr:rowOff>
    </xdr:from>
    <xdr:ext cx="762000" cy="259045"/>
    <xdr:sp macro="" textlink="">
      <xdr:nvSpPr>
        <xdr:cNvPr id="398" name="テキスト ボックス 397"/>
        <xdr:cNvSpPr txBox="1"/>
      </xdr:nvSpPr>
      <xdr:spPr>
        <a:xfrm>
          <a:off x="13131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404" name="円/楕円 403"/>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82144</xdr:rowOff>
    </xdr:from>
    <xdr:ext cx="762000" cy="259045"/>
    <xdr:sp macro="" textlink="">
      <xdr:nvSpPr>
        <xdr:cNvPr id="405" name="公債費負担の状況該当値テキスト"/>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92428</xdr:rowOff>
    </xdr:from>
    <xdr:to>
      <xdr:col>23</xdr:col>
      <xdr:colOff>457200</xdr:colOff>
      <xdr:row>42</xdr:row>
      <xdr:rowOff>22578</xdr:rowOff>
    </xdr:to>
    <xdr:sp macro="" textlink="">
      <xdr:nvSpPr>
        <xdr:cNvPr id="406" name="円/楕円 405"/>
        <xdr:cNvSpPr/>
      </xdr:nvSpPr>
      <xdr:spPr>
        <a:xfrm>
          <a:off x="16129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32755</xdr:rowOff>
    </xdr:from>
    <xdr:ext cx="736600" cy="259045"/>
    <xdr:sp macro="" textlink="">
      <xdr:nvSpPr>
        <xdr:cNvPr id="407" name="テキスト ボックス 406"/>
        <xdr:cNvSpPr txBox="1"/>
      </xdr:nvSpPr>
      <xdr:spPr>
        <a:xfrm>
          <a:off x="15798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132645</xdr:rowOff>
    </xdr:from>
    <xdr:to>
      <xdr:col>22</xdr:col>
      <xdr:colOff>254000</xdr:colOff>
      <xdr:row>42</xdr:row>
      <xdr:rowOff>62795</xdr:rowOff>
    </xdr:to>
    <xdr:sp macro="" textlink="">
      <xdr:nvSpPr>
        <xdr:cNvPr id="408" name="円/楕円 407"/>
        <xdr:cNvSpPr/>
      </xdr:nvSpPr>
      <xdr:spPr>
        <a:xfrm>
          <a:off x="15240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72972</xdr:rowOff>
    </xdr:from>
    <xdr:ext cx="762000" cy="259045"/>
    <xdr:sp macro="" textlink="">
      <xdr:nvSpPr>
        <xdr:cNvPr id="409" name="テキスト ボックス 408"/>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159455</xdr:rowOff>
    </xdr:from>
    <xdr:to>
      <xdr:col>21</xdr:col>
      <xdr:colOff>50800</xdr:colOff>
      <xdr:row>42</xdr:row>
      <xdr:rowOff>89605</xdr:rowOff>
    </xdr:to>
    <xdr:sp macro="" textlink="">
      <xdr:nvSpPr>
        <xdr:cNvPr id="410" name="円/楕円 409"/>
        <xdr:cNvSpPr/>
      </xdr:nvSpPr>
      <xdr:spPr>
        <a:xfrm>
          <a:off x="14351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99782</xdr:rowOff>
    </xdr:from>
    <xdr:ext cx="762000" cy="259045"/>
    <xdr:sp macro="" textlink="">
      <xdr:nvSpPr>
        <xdr:cNvPr id="411" name="テキスト ボックス 410"/>
        <xdr:cNvSpPr txBox="1"/>
      </xdr:nvSpPr>
      <xdr:spPr>
        <a:xfrm>
          <a:off x="14020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412" name="円/楕円 411"/>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413" name="テキスト ボックス 412"/>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前年度対比で</a:t>
          </a:r>
          <a:r>
            <a:rPr lang="ja-JP" altLang="en-US" sz="1200" b="0" i="0" baseline="0">
              <a:solidFill>
                <a:schemeClr val="dk1"/>
              </a:solidFill>
              <a:latin typeface="+mn-lt"/>
              <a:ea typeface="+mn-ea"/>
              <a:cs typeface="+mn-cs"/>
            </a:rPr>
            <a:t>７</a:t>
          </a:r>
          <a:r>
            <a:rPr lang="ja-JP" altLang="ja-JP" sz="1200" b="0" i="0" baseline="0">
              <a:solidFill>
                <a:schemeClr val="dk1"/>
              </a:solidFill>
              <a:latin typeface="+mn-lt"/>
              <a:ea typeface="+mn-ea"/>
              <a:cs typeface="+mn-cs"/>
            </a:rPr>
            <a:t>％下がり、平成２２年度以降着実に下がってきているが、全国平均・県平均をかなり上回っている状況にある。大きな要因としては、地方債残高と公営企業債等繰入見込み額が高いこと、充当できる基金が少ないことがあげられ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a:t>
          </a:r>
          <a:r>
            <a:rPr lang="ja-JP" altLang="en-US" sz="1200" b="0" i="0" baseline="0">
              <a:solidFill>
                <a:schemeClr val="dk1"/>
              </a:solidFill>
              <a:latin typeface="+mn-lt"/>
              <a:ea typeface="+mn-ea"/>
              <a:cs typeface="+mn-cs"/>
            </a:rPr>
            <a:t>今後も、</a:t>
          </a:r>
          <a:r>
            <a:rPr lang="ja-JP" altLang="ja-JP" sz="1200" b="0" i="0" baseline="0">
              <a:solidFill>
                <a:schemeClr val="dk1"/>
              </a:solidFill>
              <a:latin typeface="+mn-lt"/>
              <a:ea typeface="+mn-ea"/>
              <a:cs typeface="+mn-cs"/>
            </a:rPr>
            <a:t>財政長期計画に基づいた起債抑制策により、地方債残高の抑制に努め、出来る限り基金の積み増しを行い、将来負担の抑制に努力する。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167075</xdr:rowOff>
    </xdr:to>
    <xdr:cxnSp macro="">
      <xdr:nvCxnSpPr>
        <xdr:cNvPr id="442" name="直線コネクタ 441"/>
        <xdr:cNvCxnSpPr/>
      </xdr:nvCxnSpPr>
      <xdr:spPr>
        <a:xfrm flipV="1">
          <a:off x="17018000" y="2370667"/>
          <a:ext cx="0" cy="1396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139152</xdr:rowOff>
    </xdr:from>
    <xdr:ext cx="762000" cy="259045"/>
    <xdr:sp macro="" textlink="">
      <xdr:nvSpPr>
        <xdr:cNvPr id="443" name="将来負担の状況最小値テキスト"/>
        <xdr:cNvSpPr txBox="1"/>
      </xdr:nvSpPr>
      <xdr:spPr>
        <a:xfrm>
          <a:off x="17106900" y="37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a:t>
          </a:r>
          <a:endParaRPr kumimoji="1" lang="ja-JP" altLang="en-US" sz="1000" b="1">
            <a:latin typeface="ＭＳ Ｐゴシック"/>
          </a:endParaRPr>
        </a:p>
      </xdr:txBody>
    </xdr:sp>
    <xdr:clientData/>
  </xdr:oneCellAnchor>
  <xdr:twoCellAnchor>
    <xdr:from>
      <xdr:col>24</xdr:col>
      <xdr:colOff>469900</xdr:colOff>
      <xdr:row>21</xdr:row>
      <xdr:rowOff>167075</xdr:rowOff>
    </xdr:from>
    <xdr:to>
      <xdr:col>24</xdr:col>
      <xdr:colOff>647700</xdr:colOff>
      <xdr:row>21</xdr:row>
      <xdr:rowOff>167075</xdr:rowOff>
    </xdr:to>
    <xdr:cxnSp macro="">
      <xdr:nvCxnSpPr>
        <xdr:cNvPr id="444" name="直線コネクタ 443"/>
        <xdr:cNvCxnSpPr/>
      </xdr:nvCxnSpPr>
      <xdr:spPr>
        <a:xfrm>
          <a:off x="16929100" y="376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68933</xdr:rowOff>
    </xdr:from>
    <xdr:to>
      <xdr:col>24</xdr:col>
      <xdr:colOff>558800</xdr:colOff>
      <xdr:row>19</xdr:row>
      <xdr:rowOff>165453</xdr:rowOff>
    </xdr:to>
    <xdr:cxnSp macro="">
      <xdr:nvCxnSpPr>
        <xdr:cNvPr id="447" name="直線コネクタ 446"/>
        <xdr:cNvCxnSpPr/>
      </xdr:nvCxnSpPr>
      <xdr:spPr>
        <a:xfrm flipV="1">
          <a:off x="16179800" y="332648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50464</xdr:rowOff>
    </xdr:from>
    <xdr:ext cx="762000" cy="259045"/>
    <xdr:sp macro="" textlink="">
      <xdr:nvSpPr>
        <xdr:cNvPr id="448" name="将来負担の状況平均値テキスト"/>
        <xdr:cNvSpPr txBox="1"/>
      </xdr:nvSpPr>
      <xdr:spPr>
        <a:xfrm>
          <a:off x="17106900" y="279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33937</xdr:rowOff>
    </xdr:from>
    <xdr:to>
      <xdr:col>24</xdr:col>
      <xdr:colOff>609600</xdr:colOff>
      <xdr:row>17</xdr:row>
      <xdr:rowOff>135537</xdr:rowOff>
    </xdr:to>
    <xdr:sp macro="" textlink="">
      <xdr:nvSpPr>
        <xdr:cNvPr id="449" name="フローチャート : 判断 448"/>
        <xdr:cNvSpPr/>
      </xdr:nvSpPr>
      <xdr:spPr>
        <a:xfrm>
          <a:off x="169672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165453</xdr:rowOff>
    </xdr:from>
    <xdr:to>
      <xdr:col>23</xdr:col>
      <xdr:colOff>406400</xdr:colOff>
      <xdr:row>20</xdr:row>
      <xdr:rowOff>74436</xdr:rowOff>
    </xdr:to>
    <xdr:cxnSp macro="">
      <xdr:nvCxnSpPr>
        <xdr:cNvPr id="450" name="直線コネクタ 449"/>
        <xdr:cNvCxnSpPr/>
      </xdr:nvCxnSpPr>
      <xdr:spPr>
        <a:xfrm flipV="1">
          <a:off x="15290800" y="342300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100965</xdr:rowOff>
    </xdr:from>
    <xdr:to>
      <xdr:col>23</xdr:col>
      <xdr:colOff>457200</xdr:colOff>
      <xdr:row>18</xdr:row>
      <xdr:rowOff>31115</xdr:rowOff>
    </xdr:to>
    <xdr:sp macro="" textlink="">
      <xdr:nvSpPr>
        <xdr:cNvPr id="451" name="フローチャート : 判断 450"/>
        <xdr:cNvSpPr/>
      </xdr:nvSpPr>
      <xdr:spPr>
        <a:xfrm>
          <a:off x="16129000" y="301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41292</xdr:rowOff>
    </xdr:from>
    <xdr:ext cx="736600" cy="259045"/>
    <xdr:sp macro="" textlink="">
      <xdr:nvSpPr>
        <xdr:cNvPr id="452" name="テキスト ボックス 451"/>
        <xdr:cNvSpPr txBox="1"/>
      </xdr:nvSpPr>
      <xdr:spPr>
        <a:xfrm>
          <a:off x="15798800" y="278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74436</xdr:rowOff>
    </xdr:from>
    <xdr:to>
      <xdr:col>22</xdr:col>
      <xdr:colOff>203200</xdr:colOff>
      <xdr:row>21</xdr:row>
      <xdr:rowOff>59831</xdr:rowOff>
    </xdr:to>
    <xdr:cxnSp macro="">
      <xdr:nvCxnSpPr>
        <xdr:cNvPr id="453" name="直線コネクタ 452"/>
        <xdr:cNvCxnSpPr/>
      </xdr:nvCxnSpPr>
      <xdr:spPr>
        <a:xfrm flipV="1">
          <a:off x="14401800" y="3503436"/>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34078</xdr:rowOff>
    </xdr:from>
    <xdr:to>
      <xdr:col>22</xdr:col>
      <xdr:colOff>254000</xdr:colOff>
      <xdr:row>18</xdr:row>
      <xdr:rowOff>135678</xdr:rowOff>
    </xdr:to>
    <xdr:sp macro="" textlink="">
      <xdr:nvSpPr>
        <xdr:cNvPr id="454" name="フローチャート : 判断 453"/>
        <xdr:cNvSpPr/>
      </xdr:nvSpPr>
      <xdr:spPr>
        <a:xfrm>
          <a:off x="15240000" y="312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145855</xdr:rowOff>
    </xdr:from>
    <xdr:ext cx="762000" cy="259045"/>
    <xdr:sp macro="" textlink="">
      <xdr:nvSpPr>
        <xdr:cNvPr id="455" name="テキスト ボックス 454"/>
        <xdr:cNvSpPr txBox="1"/>
      </xdr:nvSpPr>
      <xdr:spPr>
        <a:xfrm>
          <a:off x="14909800" y="28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59831</xdr:rowOff>
    </xdr:from>
    <xdr:to>
      <xdr:col>21</xdr:col>
      <xdr:colOff>0</xdr:colOff>
      <xdr:row>21</xdr:row>
      <xdr:rowOff>90664</xdr:rowOff>
    </xdr:to>
    <xdr:cxnSp macro="">
      <xdr:nvCxnSpPr>
        <xdr:cNvPr id="456" name="直線コネクタ 455"/>
        <xdr:cNvCxnSpPr/>
      </xdr:nvCxnSpPr>
      <xdr:spPr>
        <a:xfrm flipV="1">
          <a:off x="13512800" y="3660281"/>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137301</xdr:rowOff>
    </xdr:from>
    <xdr:to>
      <xdr:col>21</xdr:col>
      <xdr:colOff>50800</xdr:colOff>
      <xdr:row>19</xdr:row>
      <xdr:rowOff>67451</xdr:rowOff>
    </xdr:to>
    <xdr:sp macro="" textlink="">
      <xdr:nvSpPr>
        <xdr:cNvPr id="457" name="フローチャート : 判断 456"/>
        <xdr:cNvSpPr/>
      </xdr:nvSpPr>
      <xdr:spPr>
        <a:xfrm>
          <a:off x="14351000" y="322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77628</xdr:rowOff>
    </xdr:from>
    <xdr:ext cx="762000" cy="259045"/>
    <xdr:sp macro="" textlink="">
      <xdr:nvSpPr>
        <xdr:cNvPr id="458" name="テキスト ボックス 457"/>
        <xdr:cNvSpPr txBox="1"/>
      </xdr:nvSpPr>
      <xdr:spPr>
        <a:xfrm>
          <a:off x="14020800" y="29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54469</xdr:rowOff>
    </xdr:from>
    <xdr:to>
      <xdr:col>19</xdr:col>
      <xdr:colOff>533400</xdr:colOff>
      <xdr:row>20</xdr:row>
      <xdr:rowOff>156069</xdr:rowOff>
    </xdr:to>
    <xdr:sp macro="" textlink="">
      <xdr:nvSpPr>
        <xdr:cNvPr id="459" name="フローチャート : 判断 458"/>
        <xdr:cNvSpPr/>
      </xdr:nvSpPr>
      <xdr:spPr>
        <a:xfrm>
          <a:off x="13462000" y="348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166246</xdr:rowOff>
    </xdr:from>
    <xdr:ext cx="762000" cy="259045"/>
    <xdr:sp macro="" textlink="">
      <xdr:nvSpPr>
        <xdr:cNvPr id="460" name="テキスト ボックス 459"/>
        <xdr:cNvSpPr txBox="1"/>
      </xdr:nvSpPr>
      <xdr:spPr>
        <a:xfrm>
          <a:off x="13131800" y="325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18133</xdr:rowOff>
    </xdr:from>
    <xdr:to>
      <xdr:col>24</xdr:col>
      <xdr:colOff>609600</xdr:colOff>
      <xdr:row>19</xdr:row>
      <xdr:rowOff>119733</xdr:rowOff>
    </xdr:to>
    <xdr:sp macro="" textlink="">
      <xdr:nvSpPr>
        <xdr:cNvPr id="466" name="円/楕円 465"/>
        <xdr:cNvSpPr/>
      </xdr:nvSpPr>
      <xdr:spPr>
        <a:xfrm>
          <a:off x="169672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161660</xdr:rowOff>
    </xdr:from>
    <xdr:ext cx="762000" cy="259045"/>
    <xdr:sp macro="" textlink="">
      <xdr:nvSpPr>
        <xdr:cNvPr id="467" name="将来負担の状況該当値テキスト"/>
        <xdr:cNvSpPr txBox="1"/>
      </xdr:nvSpPr>
      <xdr:spPr>
        <a:xfrm>
          <a:off x="17106900" y="324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114653</xdr:rowOff>
    </xdr:from>
    <xdr:to>
      <xdr:col>23</xdr:col>
      <xdr:colOff>457200</xdr:colOff>
      <xdr:row>20</xdr:row>
      <xdr:rowOff>44803</xdr:rowOff>
    </xdr:to>
    <xdr:sp macro="" textlink="">
      <xdr:nvSpPr>
        <xdr:cNvPr id="468" name="円/楕円 467"/>
        <xdr:cNvSpPr/>
      </xdr:nvSpPr>
      <xdr:spPr>
        <a:xfrm>
          <a:off x="16129000" y="33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29580</xdr:rowOff>
    </xdr:from>
    <xdr:ext cx="736600" cy="259045"/>
    <xdr:sp macro="" textlink="">
      <xdr:nvSpPr>
        <xdr:cNvPr id="469" name="テキスト ボックス 468"/>
        <xdr:cNvSpPr txBox="1"/>
      </xdr:nvSpPr>
      <xdr:spPr>
        <a:xfrm>
          <a:off x="15798800" y="345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23636</xdr:rowOff>
    </xdr:from>
    <xdr:to>
      <xdr:col>22</xdr:col>
      <xdr:colOff>254000</xdr:colOff>
      <xdr:row>20</xdr:row>
      <xdr:rowOff>125236</xdr:rowOff>
    </xdr:to>
    <xdr:sp macro="" textlink="">
      <xdr:nvSpPr>
        <xdr:cNvPr id="470" name="円/楕円 469"/>
        <xdr:cNvSpPr/>
      </xdr:nvSpPr>
      <xdr:spPr>
        <a:xfrm>
          <a:off x="15240000" y="34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110013</xdr:rowOff>
    </xdr:from>
    <xdr:ext cx="762000" cy="259045"/>
    <xdr:sp macro="" textlink="">
      <xdr:nvSpPr>
        <xdr:cNvPr id="471" name="テキスト ボックス 470"/>
        <xdr:cNvSpPr txBox="1"/>
      </xdr:nvSpPr>
      <xdr:spPr>
        <a:xfrm>
          <a:off x="14909800" y="353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9031</xdr:rowOff>
    </xdr:from>
    <xdr:to>
      <xdr:col>21</xdr:col>
      <xdr:colOff>50800</xdr:colOff>
      <xdr:row>21</xdr:row>
      <xdr:rowOff>110631</xdr:rowOff>
    </xdr:to>
    <xdr:sp macro="" textlink="">
      <xdr:nvSpPr>
        <xdr:cNvPr id="472" name="円/楕円 471"/>
        <xdr:cNvSpPr/>
      </xdr:nvSpPr>
      <xdr:spPr>
        <a:xfrm>
          <a:off x="14351000" y="360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95408</xdr:rowOff>
    </xdr:from>
    <xdr:ext cx="762000" cy="259045"/>
    <xdr:sp macro="" textlink="">
      <xdr:nvSpPr>
        <xdr:cNvPr id="473" name="テキスト ボックス 472"/>
        <xdr:cNvSpPr txBox="1"/>
      </xdr:nvSpPr>
      <xdr:spPr>
        <a:xfrm>
          <a:off x="14020800" y="369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39864</xdr:rowOff>
    </xdr:from>
    <xdr:to>
      <xdr:col>19</xdr:col>
      <xdr:colOff>533400</xdr:colOff>
      <xdr:row>21</xdr:row>
      <xdr:rowOff>141464</xdr:rowOff>
    </xdr:to>
    <xdr:sp macro="" textlink="">
      <xdr:nvSpPr>
        <xdr:cNvPr id="474" name="円/楕円 473"/>
        <xdr:cNvSpPr/>
      </xdr:nvSpPr>
      <xdr:spPr>
        <a:xfrm>
          <a:off x="13462000" y="36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126241</xdr:rowOff>
    </xdr:from>
    <xdr:ext cx="762000" cy="259045"/>
    <xdr:sp macro="" textlink="">
      <xdr:nvSpPr>
        <xdr:cNvPr id="475" name="テキスト ボックス 474"/>
        <xdr:cNvSpPr txBox="1"/>
      </xdr:nvSpPr>
      <xdr:spPr>
        <a:xfrm>
          <a:off x="13131800" y="37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宮崎県国富町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20,464
20,375
130.63
8,722,747
8,307,893
290,929
5,184,460
8,597,624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200" b="0" i="0" baseline="0">
              <a:solidFill>
                <a:schemeClr val="dk1"/>
              </a:solidFill>
              <a:latin typeface="+mn-lt"/>
              <a:ea typeface="+mn-ea"/>
              <a:cs typeface="+mn-cs"/>
            </a:rPr>
            <a:t>前年度より０．</a:t>
          </a:r>
          <a:r>
            <a:rPr lang="ja-JP" altLang="en-US" sz="1200" b="0" i="0" baseline="0">
              <a:solidFill>
                <a:schemeClr val="dk1"/>
              </a:solidFill>
              <a:latin typeface="+mn-lt"/>
              <a:ea typeface="+mn-ea"/>
              <a:cs typeface="+mn-cs"/>
            </a:rPr>
            <a:t>３</a:t>
          </a:r>
          <a:r>
            <a:rPr lang="ja-JP" altLang="ja-JP" sz="1200" b="0" i="0" baseline="0">
              <a:solidFill>
                <a:schemeClr val="dk1"/>
              </a:solidFill>
              <a:latin typeface="+mn-lt"/>
              <a:ea typeface="+mn-ea"/>
              <a:cs typeface="+mn-cs"/>
            </a:rPr>
            <a:t>ポイントの</a:t>
          </a:r>
          <a:r>
            <a:rPr lang="ja-JP" altLang="en-US" sz="1200" b="0" i="0" baseline="0">
              <a:solidFill>
                <a:schemeClr val="dk1"/>
              </a:solidFill>
              <a:latin typeface="+mn-lt"/>
              <a:ea typeface="+mn-ea"/>
              <a:cs typeface="+mn-cs"/>
            </a:rPr>
            <a:t>増</a:t>
          </a:r>
          <a:r>
            <a:rPr lang="ja-JP" altLang="ja-JP" sz="1200" b="0" i="0" baseline="0">
              <a:solidFill>
                <a:schemeClr val="dk1"/>
              </a:solidFill>
              <a:latin typeface="+mn-lt"/>
              <a:ea typeface="+mn-ea"/>
              <a:cs typeface="+mn-cs"/>
            </a:rPr>
            <a:t>となって</a:t>
          </a:r>
          <a:r>
            <a:rPr lang="ja-JP" altLang="en-US" sz="1200" b="0" i="0" baseline="0">
              <a:solidFill>
                <a:schemeClr val="dk1"/>
              </a:solidFill>
              <a:latin typeface="+mn-lt"/>
              <a:ea typeface="+mn-ea"/>
              <a:cs typeface="+mn-cs"/>
            </a:rPr>
            <a:t>いるが</a:t>
          </a:r>
          <a:r>
            <a:rPr lang="ja-JP" altLang="ja-JP" sz="1200" b="0" i="0" baseline="0">
              <a:solidFill>
                <a:schemeClr val="dk1"/>
              </a:solidFill>
              <a:latin typeface="+mn-lt"/>
              <a:ea typeface="+mn-ea"/>
              <a:cs typeface="+mn-cs"/>
            </a:rPr>
            <a:t>、類似団体・全国平均・県平均と比較</a:t>
          </a:r>
          <a:r>
            <a:rPr lang="ja-JP" altLang="en-US" sz="1200" b="0" i="0" baseline="0">
              <a:solidFill>
                <a:schemeClr val="dk1"/>
              </a:solidFill>
              <a:latin typeface="+mn-lt"/>
              <a:ea typeface="+mn-ea"/>
              <a:cs typeface="+mn-cs"/>
            </a:rPr>
            <a:t>すると</a:t>
          </a:r>
          <a:r>
            <a:rPr lang="ja-JP" altLang="ja-JP" sz="1200" b="0" i="0" baseline="0">
              <a:solidFill>
                <a:schemeClr val="dk1"/>
              </a:solidFill>
              <a:latin typeface="+mn-lt"/>
              <a:ea typeface="+mn-ea"/>
              <a:cs typeface="+mn-cs"/>
            </a:rPr>
            <a:t>低い数値である。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施設運営の多くを委託しており、他団体と比較しても職員数が少ないことがあげられる。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集中改革プランに基づく退職者に対する補充調整や、組織・機構改革による職員数の適正管理に努力した結果であり、今後も住民サービスの低下を招かないよう適正化に努めていく。</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xdr:rowOff>
    </xdr:from>
    <xdr:to>
      <xdr:col>7</xdr:col>
      <xdr:colOff>15875</xdr:colOff>
      <xdr:row>42</xdr:row>
      <xdr:rowOff>5080</xdr:rowOff>
    </xdr:to>
    <xdr:cxnSp macro="">
      <xdr:nvCxnSpPr>
        <xdr:cNvPr id="57" name="直線コネクタ 56"/>
        <xdr:cNvCxnSpPr/>
      </xdr:nvCxnSpPr>
      <xdr:spPr>
        <a:xfrm flipV="1">
          <a:off x="4826000" y="566674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148607</xdr:rowOff>
    </xdr:from>
    <xdr:ext cx="762000" cy="259045"/>
    <xdr:sp macro="" textlink="">
      <xdr:nvSpPr>
        <xdr:cNvPr id="58" name="人件費最小値テキスト"/>
        <xdr:cNvSpPr txBox="1"/>
      </xdr:nvSpPr>
      <xdr:spPr>
        <a:xfrm>
          <a:off x="4914900" y="717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42</xdr:row>
      <xdr:rowOff>5080</xdr:rowOff>
    </xdr:from>
    <xdr:to>
      <xdr:col>7</xdr:col>
      <xdr:colOff>104775</xdr:colOff>
      <xdr:row>42</xdr:row>
      <xdr:rowOff>5080</xdr:rowOff>
    </xdr:to>
    <xdr:cxnSp macro="">
      <xdr:nvCxnSpPr>
        <xdr:cNvPr id="59" name="直線コネクタ 58"/>
        <xdr:cNvCxnSpPr/>
      </xdr:nvCxnSpPr>
      <xdr:spPr>
        <a:xfrm>
          <a:off x="4737100" y="720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95267</xdr:rowOff>
    </xdr:from>
    <xdr:ext cx="762000" cy="259045"/>
    <xdr:sp macro="" textlink="">
      <xdr:nvSpPr>
        <xdr:cNvPr id="60"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33</xdr:row>
      <xdr:rowOff>8890</xdr:rowOff>
    </xdr:from>
    <xdr:to>
      <xdr:col>7</xdr:col>
      <xdr:colOff>104775</xdr:colOff>
      <xdr:row>33</xdr:row>
      <xdr:rowOff>8890</xdr:rowOff>
    </xdr:to>
    <xdr:cxnSp macro="">
      <xdr:nvCxnSpPr>
        <xdr:cNvPr id="61" name="直線コネクタ 60"/>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149860</xdr:rowOff>
    </xdr:to>
    <xdr:cxnSp macro="">
      <xdr:nvCxnSpPr>
        <xdr:cNvPr id="62" name="直線コネクタ 61"/>
        <xdr:cNvCxnSpPr/>
      </xdr:nvCxnSpPr>
      <xdr:spPr>
        <a:xfrm>
          <a:off x="3987800" y="627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63517</xdr:rowOff>
    </xdr:from>
    <xdr:ext cx="762000" cy="259045"/>
    <xdr:sp macro="" textlink="">
      <xdr:nvSpPr>
        <xdr:cNvPr id="63" name="人件費平均値テキスト"/>
        <xdr:cNvSpPr txBox="1"/>
      </xdr:nvSpPr>
      <xdr:spPr>
        <a:xfrm>
          <a:off x="4914900" y="657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64" name="フローチャート : 判断 63"/>
        <xdr:cNvSpPr/>
      </xdr:nvSpPr>
      <xdr:spPr>
        <a:xfrm>
          <a:off x="47752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134620</xdr:rowOff>
    </xdr:to>
    <xdr:cxnSp macro="">
      <xdr:nvCxnSpPr>
        <xdr:cNvPr id="65" name="直線コネクタ 64"/>
        <xdr:cNvCxnSpPr/>
      </xdr:nvCxnSpPr>
      <xdr:spPr>
        <a:xfrm flipV="1">
          <a:off x="3098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30480</xdr:rowOff>
    </xdr:from>
    <xdr:to>
      <xdr:col>5</xdr:col>
      <xdr:colOff>600075</xdr:colOff>
      <xdr:row>38</xdr:row>
      <xdr:rowOff>132080</xdr:rowOff>
    </xdr:to>
    <xdr:sp macro="" textlink="">
      <xdr:nvSpPr>
        <xdr:cNvPr id="66" name="フローチャート : 判断 65"/>
        <xdr:cNvSpPr/>
      </xdr:nvSpPr>
      <xdr:spPr>
        <a:xfrm>
          <a:off x="3937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67" name="テキスト ボックス 66"/>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134620</xdr:rowOff>
    </xdr:to>
    <xdr:cxnSp macro="">
      <xdr:nvCxnSpPr>
        <xdr:cNvPr id="68" name="直線コネクタ 67"/>
        <xdr:cNvCxnSpPr/>
      </xdr:nvCxnSpPr>
      <xdr:spPr>
        <a:xfrm>
          <a:off x="2209800" y="624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121920</xdr:rowOff>
    </xdr:from>
    <xdr:to>
      <xdr:col>4</xdr:col>
      <xdr:colOff>396875</xdr:colOff>
      <xdr:row>39</xdr:row>
      <xdr:rowOff>52070</xdr:rowOff>
    </xdr:to>
    <xdr:sp macro="" textlink="">
      <xdr:nvSpPr>
        <xdr:cNvPr id="69" name="フローチャート : 判断 68"/>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36847</xdr:rowOff>
    </xdr:from>
    <xdr:ext cx="762000" cy="259045"/>
    <xdr:sp macro="" textlink="">
      <xdr:nvSpPr>
        <xdr:cNvPr id="70" name="テキスト ボックス 6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36</xdr:row>
      <xdr:rowOff>73660</xdr:rowOff>
    </xdr:to>
    <xdr:cxnSp macro="">
      <xdr:nvCxnSpPr>
        <xdr:cNvPr id="71" name="直線コネクタ 70"/>
        <xdr:cNvCxnSpPr/>
      </xdr:nvCxnSpPr>
      <xdr:spPr>
        <a:xfrm>
          <a:off x="1320800" y="58801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41910</xdr:rowOff>
    </xdr:from>
    <xdr:to>
      <xdr:col>3</xdr:col>
      <xdr:colOff>193675</xdr:colOff>
      <xdr:row>39</xdr:row>
      <xdr:rowOff>143510</xdr:rowOff>
    </xdr:to>
    <xdr:sp macro="" textlink="">
      <xdr:nvSpPr>
        <xdr:cNvPr id="72" name="フローチャート : 判断 71"/>
        <xdr:cNvSpPr/>
      </xdr:nvSpPr>
      <xdr:spPr>
        <a:xfrm>
          <a:off x="2159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73" name="テキスト ボックス 72"/>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74" name="フローチャート : 判断 73"/>
        <xdr:cNvSpPr/>
      </xdr:nvSpPr>
      <xdr:spPr>
        <a:xfrm>
          <a:off x="1270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75" name="テキスト ボックス 74"/>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1" name="円/楕円 80"/>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2"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3" name="円/楕円 82"/>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4" name="テキスト ボックス 83"/>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5" name="円/楕円 84"/>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86" name="テキスト ボックス 85"/>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87" name="円/楕円 86"/>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88" name="テキスト ボックス 87"/>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89" name="円/楕円 88"/>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0" name="テキスト ボックス 89"/>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200" b="0" i="0" baseline="0">
              <a:solidFill>
                <a:schemeClr val="dk1"/>
              </a:solidFill>
              <a:latin typeface="+mn-lt"/>
              <a:ea typeface="+mn-ea"/>
              <a:cs typeface="+mn-cs"/>
            </a:rPr>
            <a:t>昨年から０．</a:t>
          </a:r>
          <a:r>
            <a:rPr lang="ja-JP" altLang="en-US" sz="1200" b="0" i="0" baseline="0">
              <a:solidFill>
                <a:schemeClr val="dk1"/>
              </a:solidFill>
              <a:latin typeface="+mn-lt"/>
              <a:ea typeface="+mn-ea"/>
              <a:cs typeface="+mn-cs"/>
            </a:rPr>
            <a:t>２</a:t>
          </a:r>
          <a:r>
            <a:rPr lang="ja-JP" altLang="ja-JP" sz="1200" b="0" i="0" baseline="0">
              <a:solidFill>
                <a:schemeClr val="dk1"/>
              </a:solidFill>
              <a:latin typeface="+mn-lt"/>
              <a:ea typeface="+mn-ea"/>
              <a:cs typeface="+mn-cs"/>
            </a:rPr>
            <a:t>ポイント上昇しており、全国・県平均を大きく上回っている。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クリーンセンターや法華嶽公園、廃棄物処分場などの施設管理や消防業務等の委託経費が多額になっていることが</a:t>
          </a:r>
          <a:r>
            <a:rPr lang="ja-JP" altLang="en-US" sz="1200" b="0" i="0" baseline="0">
              <a:solidFill>
                <a:schemeClr val="dk1"/>
              </a:solidFill>
              <a:latin typeface="+mn-lt"/>
              <a:ea typeface="+mn-ea"/>
              <a:cs typeface="+mn-cs"/>
            </a:rPr>
            <a:t>大きな</a:t>
          </a:r>
          <a:r>
            <a:rPr lang="ja-JP" altLang="ja-JP" sz="1200" b="0" i="0" baseline="0">
              <a:solidFill>
                <a:schemeClr val="dk1"/>
              </a:solidFill>
              <a:latin typeface="+mn-lt"/>
              <a:ea typeface="+mn-ea"/>
              <a:cs typeface="+mn-cs"/>
            </a:rPr>
            <a:t>要因である</a:t>
          </a:r>
          <a:r>
            <a:rPr lang="ja-JP" altLang="en-US" sz="1200" b="0" i="0" baseline="0">
              <a:solidFill>
                <a:schemeClr val="dk1"/>
              </a:solidFill>
              <a:latin typeface="+mn-lt"/>
              <a:ea typeface="+mn-ea"/>
              <a:cs typeface="+mn-cs"/>
            </a:rPr>
            <a:t>が、消費税率引き上げによる影響や、燃料費の高騰、電気料の値上がりによる影響も大きい</a:t>
          </a:r>
          <a:r>
            <a:rPr lang="ja-JP" altLang="ja-JP" sz="1200" b="0" i="0" baseline="0">
              <a:solidFill>
                <a:schemeClr val="dk1"/>
              </a:solidFill>
              <a:latin typeface="+mn-lt"/>
              <a:ea typeface="+mn-ea"/>
              <a:cs typeface="+mn-cs"/>
            </a:rPr>
            <a:t>。</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施設の貸与や売却を含めた管理体制の見直し</a:t>
          </a:r>
          <a:r>
            <a:rPr lang="ja-JP" altLang="en-US" sz="1200" b="0" i="0" baseline="0">
              <a:solidFill>
                <a:schemeClr val="dk1"/>
              </a:solidFill>
              <a:latin typeface="+mn-lt"/>
              <a:ea typeface="+mn-ea"/>
              <a:cs typeface="+mn-cs"/>
            </a:rPr>
            <a:t>も</a:t>
          </a:r>
          <a:r>
            <a:rPr lang="ja-JP" altLang="ja-JP" sz="1200" b="0" i="0" baseline="0">
              <a:solidFill>
                <a:schemeClr val="dk1"/>
              </a:solidFill>
              <a:latin typeface="+mn-lt"/>
              <a:ea typeface="+mn-ea"/>
              <a:cs typeface="+mn-cs"/>
            </a:rPr>
            <a:t>必要</a:t>
          </a:r>
          <a:r>
            <a:rPr lang="ja-JP" altLang="en-US" sz="1200" b="0" i="0" baseline="0">
              <a:solidFill>
                <a:schemeClr val="dk1"/>
              </a:solidFill>
              <a:latin typeface="+mn-lt"/>
              <a:ea typeface="+mn-ea"/>
              <a:cs typeface="+mn-cs"/>
            </a:rPr>
            <a:t>となってきている。</a:t>
          </a:r>
          <a:endParaRPr lang="ja-JP"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165100</xdr:rowOff>
    </xdr:from>
    <xdr:to>
      <xdr:col>24</xdr:col>
      <xdr:colOff>31750</xdr:colOff>
      <xdr:row>20</xdr:row>
      <xdr:rowOff>146050</xdr:rowOff>
    </xdr:to>
    <xdr:cxnSp macro="">
      <xdr:nvCxnSpPr>
        <xdr:cNvPr id="118" name="直線コネクタ 117"/>
        <xdr:cNvCxnSpPr/>
      </xdr:nvCxnSpPr>
      <xdr:spPr>
        <a:xfrm flipV="1">
          <a:off x="16510000" y="23939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118127</xdr:rowOff>
    </xdr:from>
    <xdr:ext cx="762000" cy="259045"/>
    <xdr:sp macro="" textlink="">
      <xdr:nvSpPr>
        <xdr:cNvPr id="119" name="物件費最小値テキスト"/>
        <xdr:cNvSpPr txBox="1"/>
      </xdr:nvSpPr>
      <xdr:spPr>
        <a:xfrm>
          <a:off x="16598900" y="354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23</xdr:col>
      <xdr:colOff>628650</xdr:colOff>
      <xdr:row>20</xdr:row>
      <xdr:rowOff>146050</xdr:rowOff>
    </xdr:from>
    <xdr:to>
      <xdr:col>24</xdr:col>
      <xdr:colOff>120650</xdr:colOff>
      <xdr:row>20</xdr:row>
      <xdr:rowOff>146050</xdr:rowOff>
    </xdr:to>
    <xdr:cxnSp macro="">
      <xdr:nvCxnSpPr>
        <xdr:cNvPr id="120" name="直線コネクタ 119"/>
        <xdr:cNvCxnSpPr/>
      </xdr:nvCxnSpPr>
      <xdr:spPr>
        <a:xfrm>
          <a:off x="16421100" y="357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80027</xdr:rowOff>
    </xdr:from>
    <xdr:ext cx="762000" cy="259045"/>
    <xdr:sp macro="" textlink="">
      <xdr:nvSpPr>
        <xdr:cNvPr id="121" name="物件費最大値テキスト"/>
        <xdr:cNvSpPr txBox="1"/>
      </xdr:nvSpPr>
      <xdr:spPr>
        <a:xfrm>
          <a:off x="16598900" y="21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165100</xdr:rowOff>
    </xdr:from>
    <xdr:to>
      <xdr:col>24</xdr:col>
      <xdr:colOff>120650</xdr:colOff>
      <xdr:row>13</xdr:row>
      <xdr:rowOff>165100</xdr:rowOff>
    </xdr:to>
    <xdr:cxnSp macro="">
      <xdr:nvCxnSpPr>
        <xdr:cNvPr id="122" name="直線コネクタ 121"/>
        <xdr:cNvCxnSpPr/>
      </xdr:nvCxnSpPr>
      <xdr:spPr>
        <a:xfrm>
          <a:off x="16421100" y="239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31750</xdr:rowOff>
    </xdr:from>
    <xdr:to>
      <xdr:col>24</xdr:col>
      <xdr:colOff>31750</xdr:colOff>
      <xdr:row>19</xdr:row>
      <xdr:rowOff>50800</xdr:rowOff>
    </xdr:to>
    <xdr:cxnSp macro="">
      <xdr:nvCxnSpPr>
        <xdr:cNvPr id="123" name="直線コネクタ 122"/>
        <xdr:cNvCxnSpPr/>
      </xdr:nvCxnSpPr>
      <xdr:spPr>
        <a:xfrm>
          <a:off x="15671800" y="3289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107950</xdr:rowOff>
    </xdr:from>
    <xdr:to>
      <xdr:col>22</xdr:col>
      <xdr:colOff>565150</xdr:colOff>
      <xdr:row>19</xdr:row>
      <xdr:rowOff>31750</xdr:rowOff>
    </xdr:to>
    <xdr:cxnSp macro="">
      <xdr:nvCxnSpPr>
        <xdr:cNvPr id="126" name="直線コネクタ 125"/>
        <xdr:cNvCxnSpPr/>
      </xdr:nvCxnSpPr>
      <xdr:spPr>
        <a:xfrm>
          <a:off x="14782800" y="3194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57150</xdr:rowOff>
    </xdr:from>
    <xdr:to>
      <xdr:col>22</xdr:col>
      <xdr:colOff>615950</xdr:colOff>
      <xdr:row>15</xdr:row>
      <xdr:rowOff>158750</xdr:rowOff>
    </xdr:to>
    <xdr:sp macro="" textlink="">
      <xdr:nvSpPr>
        <xdr:cNvPr id="127" name="フローチャート : 判断 126"/>
        <xdr:cNvSpPr/>
      </xdr:nvSpPr>
      <xdr:spPr>
        <a:xfrm>
          <a:off x="1562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28" name="テキスト ボックス 127"/>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107950</xdr:rowOff>
    </xdr:from>
    <xdr:to>
      <xdr:col>21</xdr:col>
      <xdr:colOff>361950</xdr:colOff>
      <xdr:row>18</xdr:row>
      <xdr:rowOff>146050</xdr:rowOff>
    </xdr:to>
    <xdr:cxnSp macro="">
      <xdr:nvCxnSpPr>
        <xdr:cNvPr id="129" name="直線コネクタ 128"/>
        <xdr:cNvCxnSpPr/>
      </xdr:nvCxnSpPr>
      <xdr:spPr>
        <a:xfrm flipV="1">
          <a:off x="13893800" y="3194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133350</xdr:rowOff>
    </xdr:from>
    <xdr:to>
      <xdr:col>21</xdr:col>
      <xdr:colOff>412750</xdr:colOff>
      <xdr:row>15</xdr:row>
      <xdr:rowOff>63500</xdr:rowOff>
    </xdr:to>
    <xdr:sp macro="" textlink="">
      <xdr:nvSpPr>
        <xdr:cNvPr id="130" name="フローチャート : 判断 129"/>
        <xdr:cNvSpPr/>
      </xdr:nvSpPr>
      <xdr:spPr>
        <a:xfrm>
          <a:off x="14732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73677</xdr:rowOff>
    </xdr:from>
    <xdr:ext cx="762000" cy="259045"/>
    <xdr:sp macro="" textlink="">
      <xdr:nvSpPr>
        <xdr:cNvPr id="131" name="テキスト ボックス 130"/>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50800</xdr:rowOff>
    </xdr:from>
    <xdr:to>
      <xdr:col>20</xdr:col>
      <xdr:colOff>158750</xdr:colOff>
      <xdr:row>18</xdr:row>
      <xdr:rowOff>146050</xdr:rowOff>
    </xdr:to>
    <xdr:cxnSp macro="">
      <xdr:nvCxnSpPr>
        <xdr:cNvPr id="132" name="直線コネクタ 131"/>
        <xdr:cNvCxnSpPr/>
      </xdr:nvCxnSpPr>
      <xdr:spPr>
        <a:xfrm>
          <a:off x="13004800" y="29654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57150</xdr:rowOff>
    </xdr:from>
    <xdr:to>
      <xdr:col>20</xdr:col>
      <xdr:colOff>209550</xdr:colOff>
      <xdr:row>14</xdr:row>
      <xdr:rowOff>158750</xdr:rowOff>
    </xdr:to>
    <xdr:sp macro="" textlink="">
      <xdr:nvSpPr>
        <xdr:cNvPr id="133" name="フローチャート : 判断 132"/>
        <xdr:cNvSpPr/>
      </xdr:nvSpPr>
      <xdr:spPr>
        <a:xfrm>
          <a:off x="13843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168927</xdr:rowOff>
    </xdr:from>
    <xdr:ext cx="762000" cy="259045"/>
    <xdr:sp macro="" textlink="">
      <xdr:nvSpPr>
        <xdr:cNvPr id="134" name="テキスト ボックス 133"/>
        <xdr:cNvSpPr txBox="1"/>
      </xdr:nvSpPr>
      <xdr:spPr>
        <a:xfrm>
          <a:off x="13512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12</xdr:row>
      <xdr:rowOff>133350</xdr:rowOff>
    </xdr:from>
    <xdr:to>
      <xdr:col>19</xdr:col>
      <xdr:colOff>6350</xdr:colOff>
      <xdr:row>13</xdr:row>
      <xdr:rowOff>63500</xdr:rowOff>
    </xdr:to>
    <xdr:sp macro="" textlink="">
      <xdr:nvSpPr>
        <xdr:cNvPr id="135" name="フローチャート : 判断 134"/>
        <xdr:cNvSpPr/>
      </xdr:nvSpPr>
      <xdr:spPr>
        <a:xfrm>
          <a:off x="12954000" y="219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73677</xdr:rowOff>
    </xdr:from>
    <xdr:ext cx="762000" cy="259045"/>
    <xdr:sp macro="" textlink="">
      <xdr:nvSpPr>
        <xdr:cNvPr id="136" name="テキスト ボックス 135"/>
        <xdr:cNvSpPr txBox="1"/>
      </xdr:nvSpPr>
      <xdr:spPr>
        <a:xfrm>
          <a:off x="12623800" y="19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0</xdr:rowOff>
    </xdr:from>
    <xdr:to>
      <xdr:col>24</xdr:col>
      <xdr:colOff>82550</xdr:colOff>
      <xdr:row>19</xdr:row>
      <xdr:rowOff>101600</xdr:rowOff>
    </xdr:to>
    <xdr:sp macro="" textlink="">
      <xdr:nvSpPr>
        <xdr:cNvPr id="142" name="円/楕円 141"/>
        <xdr:cNvSpPr/>
      </xdr:nvSpPr>
      <xdr:spPr>
        <a:xfrm>
          <a:off x="164592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143527</xdr:rowOff>
    </xdr:from>
    <xdr:ext cx="762000" cy="259045"/>
    <xdr:sp macro="" textlink="">
      <xdr:nvSpPr>
        <xdr:cNvPr id="143" name="物件費該当値テキスト"/>
        <xdr:cNvSpPr txBox="1"/>
      </xdr:nvSpPr>
      <xdr:spPr>
        <a:xfrm>
          <a:off x="165989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152400</xdr:rowOff>
    </xdr:from>
    <xdr:to>
      <xdr:col>22</xdr:col>
      <xdr:colOff>615950</xdr:colOff>
      <xdr:row>19</xdr:row>
      <xdr:rowOff>82550</xdr:rowOff>
    </xdr:to>
    <xdr:sp macro="" textlink="">
      <xdr:nvSpPr>
        <xdr:cNvPr id="144" name="円/楕円 143"/>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67327</xdr:rowOff>
    </xdr:from>
    <xdr:ext cx="736600" cy="259045"/>
    <xdr:sp macro="" textlink="">
      <xdr:nvSpPr>
        <xdr:cNvPr id="145" name="テキスト ボックス 144"/>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57150</xdr:rowOff>
    </xdr:from>
    <xdr:to>
      <xdr:col>21</xdr:col>
      <xdr:colOff>412750</xdr:colOff>
      <xdr:row>18</xdr:row>
      <xdr:rowOff>158750</xdr:rowOff>
    </xdr:to>
    <xdr:sp macro="" textlink="">
      <xdr:nvSpPr>
        <xdr:cNvPr id="146" name="円/楕円 145"/>
        <xdr:cNvSpPr/>
      </xdr:nvSpPr>
      <xdr:spPr>
        <a:xfrm>
          <a:off x="14732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143527</xdr:rowOff>
    </xdr:from>
    <xdr:ext cx="762000" cy="259045"/>
    <xdr:sp macro="" textlink="">
      <xdr:nvSpPr>
        <xdr:cNvPr id="147" name="テキスト ボックス 146"/>
        <xdr:cNvSpPr txBox="1"/>
      </xdr:nvSpPr>
      <xdr:spPr>
        <a:xfrm>
          <a:off x="14401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95250</xdr:rowOff>
    </xdr:from>
    <xdr:to>
      <xdr:col>20</xdr:col>
      <xdr:colOff>209550</xdr:colOff>
      <xdr:row>19</xdr:row>
      <xdr:rowOff>25400</xdr:rowOff>
    </xdr:to>
    <xdr:sp macro="" textlink="">
      <xdr:nvSpPr>
        <xdr:cNvPr id="148" name="円/楕円 147"/>
        <xdr:cNvSpPr/>
      </xdr:nvSpPr>
      <xdr:spPr>
        <a:xfrm>
          <a:off x="13843000" y="31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10177</xdr:rowOff>
    </xdr:from>
    <xdr:ext cx="762000" cy="259045"/>
    <xdr:sp macro="" textlink="">
      <xdr:nvSpPr>
        <xdr:cNvPr id="149" name="テキスト ボックス 148"/>
        <xdr:cNvSpPr txBox="1"/>
      </xdr:nvSpPr>
      <xdr:spPr>
        <a:xfrm>
          <a:off x="13512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0</xdr:rowOff>
    </xdr:from>
    <xdr:to>
      <xdr:col>19</xdr:col>
      <xdr:colOff>6350</xdr:colOff>
      <xdr:row>17</xdr:row>
      <xdr:rowOff>101600</xdr:rowOff>
    </xdr:to>
    <xdr:sp macro="" textlink="">
      <xdr:nvSpPr>
        <xdr:cNvPr id="150" name="円/楕円 149"/>
        <xdr:cNvSpPr/>
      </xdr:nvSpPr>
      <xdr:spPr>
        <a:xfrm>
          <a:off x="12954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86377</xdr:rowOff>
    </xdr:from>
    <xdr:ext cx="762000" cy="259045"/>
    <xdr:sp macro="" textlink="">
      <xdr:nvSpPr>
        <xdr:cNvPr id="151" name="テキスト ボックス 150"/>
        <xdr:cNvSpPr txBox="1"/>
      </xdr:nvSpPr>
      <xdr:spPr>
        <a:xfrm>
          <a:off x="12623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200" b="0" i="0" baseline="0">
              <a:solidFill>
                <a:schemeClr val="dk1"/>
              </a:solidFill>
              <a:latin typeface="+mn-lt"/>
              <a:ea typeface="+mn-ea"/>
              <a:cs typeface="+mn-cs"/>
            </a:rPr>
            <a:t>全国平均・県平均は下回っているが、類似団体の中では最も高くなている。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町が福祉施策に積極的に取り組んでいる結果ではあるが、財政を圧迫する要因ともなっており、</a:t>
          </a:r>
          <a:r>
            <a:rPr lang="ja-JP" altLang="en-US" sz="1200" b="0" i="0" baseline="0">
              <a:solidFill>
                <a:schemeClr val="dk1"/>
              </a:solidFill>
              <a:latin typeface="+mn-lt"/>
              <a:ea typeface="+mn-ea"/>
              <a:cs typeface="+mn-cs"/>
            </a:rPr>
            <a:t>経常的な経費となる</a:t>
          </a:r>
          <a:r>
            <a:rPr lang="ja-JP" altLang="ja-JP" sz="1200" b="0" i="0" baseline="0">
              <a:solidFill>
                <a:schemeClr val="dk1"/>
              </a:solidFill>
              <a:latin typeface="+mn-lt"/>
              <a:ea typeface="+mn-ea"/>
              <a:cs typeface="+mn-cs"/>
            </a:rPr>
            <a:t>町単独事業について見直しを考える時期</a:t>
          </a:r>
          <a:r>
            <a:rPr lang="ja-JP" altLang="en-US" sz="1200" b="0" i="0" baseline="0">
              <a:solidFill>
                <a:schemeClr val="dk1"/>
              </a:solidFill>
              <a:latin typeface="+mn-lt"/>
              <a:ea typeface="+mn-ea"/>
              <a:cs typeface="+mn-cs"/>
            </a:rPr>
            <a:t>にきていると考えられる</a:t>
          </a:r>
          <a:r>
            <a:rPr lang="ja-JP" altLang="ja-JP" sz="1200" b="0" i="0" baseline="0">
              <a:solidFill>
                <a:schemeClr val="dk1"/>
              </a:solidFill>
              <a:latin typeface="+mn-lt"/>
              <a:ea typeface="+mn-ea"/>
              <a:cs typeface="+mn-cs"/>
            </a:rPr>
            <a:t>。更に、国の施策による負担増が大きな要因でもある。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62</xdr:row>
      <xdr:rowOff>50800</xdr:rowOff>
    </xdr:to>
    <xdr:cxnSp macro="">
      <xdr:nvCxnSpPr>
        <xdr:cNvPr id="179" name="直線コネクタ 178"/>
        <xdr:cNvCxnSpPr/>
      </xdr:nvCxnSpPr>
      <xdr:spPr>
        <a:xfrm flipV="1">
          <a:off x="4826000" y="92900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2"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3" name="直線コネクタ 182"/>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146050</xdr:rowOff>
    </xdr:from>
    <xdr:to>
      <xdr:col>7</xdr:col>
      <xdr:colOff>15875</xdr:colOff>
      <xdr:row>62</xdr:row>
      <xdr:rowOff>50800</xdr:rowOff>
    </xdr:to>
    <xdr:cxnSp macro="">
      <xdr:nvCxnSpPr>
        <xdr:cNvPr id="184" name="直線コネクタ 183"/>
        <xdr:cNvCxnSpPr/>
      </xdr:nvCxnSpPr>
      <xdr:spPr>
        <a:xfrm>
          <a:off x="3987800" y="10604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16527</xdr:rowOff>
    </xdr:from>
    <xdr:ext cx="762000" cy="259045"/>
    <xdr:sp macro="" textlink="">
      <xdr:nvSpPr>
        <xdr:cNvPr id="185"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186" name="フローチャート : 判断 185"/>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69850</xdr:rowOff>
    </xdr:from>
    <xdr:to>
      <xdr:col>5</xdr:col>
      <xdr:colOff>549275</xdr:colOff>
      <xdr:row>61</xdr:row>
      <xdr:rowOff>146050</xdr:rowOff>
    </xdr:to>
    <xdr:cxnSp macro="">
      <xdr:nvCxnSpPr>
        <xdr:cNvPr id="187" name="直線コネクタ 186"/>
        <xdr:cNvCxnSpPr/>
      </xdr:nvCxnSpPr>
      <xdr:spPr>
        <a:xfrm>
          <a:off x="3098800" y="1052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88" name="フローチャート : 判断 187"/>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89" name="テキスト ボックス 188"/>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146050</xdr:rowOff>
    </xdr:from>
    <xdr:to>
      <xdr:col>4</xdr:col>
      <xdr:colOff>346075</xdr:colOff>
      <xdr:row>61</xdr:row>
      <xdr:rowOff>69850</xdr:rowOff>
    </xdr:to>
    <xdr:cxnSp macro="">
      <xdr:nvCxnSpPr>
        <xdr:cNvPr id="190" name="直線コネクタ 189"/>
        <xdr:cNvCxnSpPr/>
      </xdr:nvCxnSpPr>
      <xdr:spPr>
        <a:xfrm>
          <a:off x="2209800" y="10433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1" name="フローチャート : 判断 190"/>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2" name="テキスト ボックス 191"/>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50800</xdr:rowOff>
    </xdr:from>
    <xdr:to>
      <xdr:col>3</xdr:col>
      <xdr:colOff>142875</xdr:colOff>
      <xdr:row>60</xdr:row>
      <xdr:rowOff>146050</xdr:rowOff>
    </xdr:to>
    <xdr:cxnSp macro="">
      <xdr:nvCxnSpPr>
        <xdr:cNvPr id="193" name="直線コネクタ 192"/>
        <xdr:cNvCxnSpPr/>
      </xdr:nvCxnSpPr>
      <xdr:spPr>
        <a:xfrm>
          <a:off x="1320800" y="10337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4" name="フローチャート :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6" name="フローチャート : 判断 195"/>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97" name="テキスト ボックス 196"/>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62</xdr:row>
      <xdr:rowOff>0</xdr:rowOff>
    </xdr:from>
    <xdr:to>
      <xdr:col>7</xdr:col>
      <xdr:colOff>66675</xdr:colOff>
      <xdr:row>62</xdr:row>
      <xdr:rowOff>101600</xdr:rowOff>
    </xdr:to>
    <xdr:sp macro="" textlink="">
      <xdr:nvSpPr>
        <xdr:cNvPr id="203" name="円/楕円 202"/>
        <xdr:cNvSpPr/>
      </xdr:nvSpPr>
      <xdr:spPr>
        <a:xfrm>
          <a:off x="47752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80027</xdr:rowOff>
    </xdr:from>
    <xdr:ext cx="762000" cy="259045"/>
    <xdr:sp macro="" textlink="">
      <xdr:nvSpPr>
        <xdr:cNvPr id="204" name="扶助費該当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95250</xdr:rowOff>
    </xdr:from>
    <xdr:to>
      <xdr:col>5</xdr:col>
      <xdr:colOff>600075</xdr:colOff>
      <xdr:row>62</xdr:row>
      <xdr:rowOff>25400</xdr:rowOff>
    </xdr:to>
    <xdr:sp macro="" textlink="">
      <xdr:nvSpPr>
        <xdr:cNvPr id="205" name="円/楕円 204"/>
        <xdr:cNvSpPr/>
      </xdr:nvSpPr>
      <xdr:spPr>
        <a:xfrm>
          <a:off x="3937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62</xdr:row>
      <xdr:rowOff>10177</xdr:rowOff>
    </xdr:from>
    <xdr:ext cx="736600" cy="259045"/>
    <xdr:sp macro="" textlink="">
      <xdr:nvSpPr>
        <xdr:cNvPr id="206" name="テキスト ボックス 205"/>
        <xdr:cNvSpPr txBox="1"/>
      </xdr:nvSpPr>
      <xdr:spPr>
        <a:xfrm>
          <a:off x="3606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19050</xdr:rowOff>
    </xdr:from>
    <xdr:to>
      <xdr:col>4</xdr:col>
      <xdr:colOff>396875</xdr:colOff>
      <xdr:row>61</xdr:row>
      <xdr:rowOff>120650</xdr:rowOff>
    </xdr:to>
    <xdr:sp macro="" textlink="">
      <xdr:nvSpPr>
        <xdr:cNvPr id="207" name="円/楕円 206"/>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105427</xdr:rowOff>
    </xdr:from>
    <xdr:ext cx="762000" cy="259045"/>
    <xdr:sp macro="" textlink="">
      <xdr:nvSpPr>
        <xdr:cNvPr id="208" name="テキスト ボックス 207"/>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95250</xdr:rowOff>
    </xdr:from>
    <xdr:to>
      <xdr:col>3</xdr:col>
      <xdr:colOff>193675</xdr:colOff>
      <xdr:row>61</xdr:row>
      <xdr:rowOff>25400</xdr:rowOff>
    </xdr:to>
    <xdr:sp macro="" textlink="">
      <xdr:nvSpPr>
        <xdr:cNvPr id="209" name="円/楕円 208"/>
        <xdr:cNvSpPr/>
      </xdr:nvSpPr>
      <xdr:spPr>
        <a:xfrm>
          <a:off x="215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10177</xdr:rowOff>
    </xdr:from>
    <xdr:ext cx="762000" cy="259045"/>
    <xdr:sp macro="" textlink="">
      <xdr:nvSpPr>
        <xdr:cNvPr id="210" name="テキスト ボックス 209"/>
        <xdr:cNvSpPr txBox="1"/>
      </xdr:nvSpPr>
      <xdr:spPr>
        <a:xfrm>
          <a:off x="1828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0</xdr:rowOff>
    </xdr:from>
    <xdr:to>
      <xdr:col>1</xdr:col>
      <xdr:colOff>676275</xdr:colOff>
      <xdr:row>60</xdr:row>
      <xdr:rowOff>101600</xdr:rowOff>
    </xdr:to>
    <xdr:sp macro="" textlink="">
      <xdr:nvSpPr>
        <xdr:cNvPr id="211" name="円/楕円 210"/>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86377</xdr:rowOff>
    </xdr:from>
    <xdr:ext cx="762000" cy="259045"/>
    <xdr:sp macro="" textlink="">
      <xdr:nvSpPr>
        <xdr:cNvPr id="212" name="テキスト ボックス 211"/>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200" b="0" i="0" baseline="0">
              <a:solidFill>
                <a:schemeClr val="dk1"/>
              </a:solidFill>
              <a:latin typeface="+mn-lt"/>
              <a:ea typeface="+mn-ea"/>
              <a:cs typeface="+mn-cs"/>
            </a:rPr>
            <a:t>類似団体の中でも下位に位置しており、全国・県平均を上回っている。</a:t>
          </a:r>
          <a:endParaRPr lang="en-US" altLang="ja-JP" sz="1200" b="0" i="0" baseline="0">
            <a:solidFill>
              <a:schemeClr val="dk1"/>
            </a:solidFill>
            <a:latin typeface="+mn-lt"/>
            <a:ea typeface="+mn-ea"/>
            <a:cs typeface="+mn-cs"/>
          </a:endParaRPr>
        </a:p>
        <a:p>
          <a:r>
            <a:rPr lang="ja-JP" altLang="ja-JP" sz="1200" b="0" i="0" baseline="0">
              <a:solidFill>
                <a:schemeClr val="dk1"/>
              </a:solidFill>
              <a:latin typeface="+mn-lt"/>
              <a:ea typeface="+mn-ea"/>
              <a:cs typeface="+mn-cs"/>
            </a:rPr>
            <a:t>　その他の経費の大部分は繰出金であり、下水道事業や後期高齢者医療事業や</a:t>
          </a:r>
          <a:r>
            <a:rPr lang="ja-JP" altLang="en-US" sz="1200" b="0" i="0" baseline="0">
              <a:solidFill>
                <a:schemeClr val="dk1"/>
              </a:solidFill>
              <a:latin typeface="+mn-lt"/>
              <a:ea typeface="+mn-ea"/>
              <a:cs typeface="+mn-cs"/>
            </a:rPr>
            <a:t>国保</a:t>
          </a:r>
          <a:r>
            <a:rPr lang="ja-JP" altLang="ja-JP" sz="1200" b="0" i="0" baseline="0">
              <a:solidFill>
                <a:schemeClr val="dk1"/>
              </a:solidFill>
              <a:latin typeface="+mn-lt"/>
              <a:ea typeface="+mn-ea"/>
              <a:cs typeface="+mn-cs"/>
            </a:rPr>
            <a:t>会計への繰出金が増加しているが、これは経常的経費であり、今後の財政を圧迫する要因ともなってくる。</a:t>
          </a:r>
          <a:endParaRPr kumimoji="1" lang="ja-JP" altLang="ja-JP" sz="1200">
            <a:solidFill>
              <a:schemeClr val="dk1"/>
            </a:solidFill>
            <a:latin typeface="+mn-lt"/>
            <a:ea typeface="+mn-ea"/>
            <a:cs typeface="+mn-cs"/>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146050</xdr:rowOff>
    </xdr:to>
    <xdr:cxnSp macro="">
      <xdr:nvCxnSpPr>
        <xdr:cNvPr id="240" name="直線コネクタ 239"/>
        <xdr:cNvCxnSpPr/>
      </xdr:nvCxnSpPr>
      <xdr:spPr>
        <a:xfrm flipV="1">
          <a:off x="16510000" y="90678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1"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2" name="直線コネクタ 241"/>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3"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4" name="直線コネクタ 243"/>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120650</xdr:rowOff>
    </xdr:from>
    <xdr:to>
      <xdr:col>24</xdr:col>
      <xdr:colOff>31750</xdr:colOff>
      <xdr:row>59</xdr:row>
      <xdr:rowOff>158750</xdr:rowOff>
    </xdr:to>
    <xdr:cxnSp macro="">
      <xdr:nvCxnSpPr>
        <xdr:cNvPr id="245" name="直線コネクタ 244"/>
        <xdr:cNvCxnSpPr/>
      </xdr:nvCxnSpPr>
      <xdr:spPr>
        <a:xfrm>
          <a:off x="15671800" y="10236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137177</xdr:rowOff>
    </xdr:from>
    <xdr:ext cx="762000" cy="259045"/>
    <xdr:sp macro="" textlink="">
      <xdr:nvSpPr>
        <xdr:cNvPr id="246"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120650</xdr:rowOff>
    </xdr:from>
    <xdr:to>
      <xdr:col>24</xdr:col>
      <xdr:colOff>82550</xdr:colOff>
      <xdr:row>58</xdr:row>
      <xdr:rowOff>50800</xdr:rowOff>
    </xdr:to>
    <xdr:sp macro="" textlink="">
      <xdr:nvSpPr>
        <xdr:cNvPr id="247" name="フローチャート : 判断 246"/>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107950</xdr:rowOff>
    </xdr:from>
    <xdr:to>
      <xdr:col>22</xdr:col>
      <xdr:colOff>565150</xdr:colOff>
      <xdr:row>59</xdr:row>
      <xdr:rowOff>120650</xdr:rowOff>
    </xdr:to>
    <xdr:cxnSp macro="">
      <xdr:nvCxnSpPr>
        <xdr:cNvPr id="248" name="直線コネクタ 247"/>
        <xdr:cNvCxnSpPr/>
      </xdr:nvCxnSpPr>
      <xdr:spPr>
        <a:xfrm>
          <a:off x="14782800" y="1022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49" name="フローチャート : 判断 24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0" name="テキスト ボックス 24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82550</xdr:rowOff>
    </xdr:from>
    <xdr:to>
      <xdr:col>21</xdr:col>
      <xdr:colOff>361950</xdr:colOff>
      <xdr:row>59</xdr:row>
      <xdr:rowOff>107950</xdr:rowOff>
    </xdr:to>
    <xdr:cxnSp macro="">
      <xdr:nvCxnSpPr>
        <xdr:cNvPr id="251" name="直線コネクタ 250"/>
        <xdr:cNvCxnSpPr/>
      </xdr:nvCxnSpPr>
      <xdr:spPr>
        <a:xfrm>
          <a:off x="13893800" y="1019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31750</xdr:rowOff>
    </xdr:from>
    <xdr:to>
      <xdr:col>21</xdr:col>
      <xdr:colOff>412750</xdr:colOff>
      <xdr:row>57</xdr:row>
      <xdr:rowOff>133350</xdr:rowOff>
    </xdr:to>
    <xdr:sp macro="" textlink="">
      <xdr:nvSpPr>
        <xdr:cNvPr id="252" name="フローチャート : 判断 251"/>
        <xdr:cNvSpPr/>
      </xdr:nvSpPr>
      <xdr:spPr>
        <a:xfrm>
          <a:off x="14732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143527</xdr:rowOff>
    </xdr:from>
    <xdr:ext cx="762000" cy="259045"/>
    <xdr:sp macro="" textlink="">
      <xdr:nvSpPr>
        <xdr:cNvPr id="253" name="テキスト ボックス 252"/>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82550</xdr:rowOff>
    </xdr:to>
    <xdr:cxnSp macro="">
      <xdr:nvCxnSpPr>
        <xdr:cNvPr id="254" name="直線コネクタ 253"/>
        <xdr:cNvCxnSpPr/>
      </xdr:nvCxnSpPr>
      <xdr:spPr>
        <a:xfrm>
          <a:off x="13004800" y="1010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127000</xdr:rowOff>
    </xdr:from>
    <xdr:to>
      <xdr:col>20</xdr:col>
      <xdr:colOff>209550</xdr:colOff>
      <xdr:row>57</xdr:row>
      <xdr:rowOff>57150</xdr:rowOff>
    </xdr:to>
    <xdr:sp macro="" textlink="">
      <xdr:nvSpPr>
        <xdr:cNvPr id="255" name="フローチャート : 判断 254"/>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67327</xdr:rowOff>
    </xdr:from>
    <xdr:ext cx="762000" cy="259045"/>
    <xdr:sp macro="" textlink="">
      <xdr:nvSpPr>
        <xdr:cNvPr id="256" name="テキスト ボックス 255"/>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57" name="フローチャート : 判断 256"/>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58" name="テキスト ボックス 257"/>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107950</xdr:rowOff>
    </xdr:from>
    <xdr:to>
      <xdr:col>24</xdr:col>
      <xdr:colOff>82550</xdr:colOff>
      <xdr:row>60</xdr:row>
      <xdr:rowOff>38100</xdr:rowOff>
    </xdr:to>
    <xdr:sp macro="" textlink="">
      <xdr:nvSpPr>
        <xdr:cNvPr id="264" name="円/楕円 263"/>
        <xdr:cNvSpPr/>
      </xdr:nvSpPr>
      <xdr:spPr>
        <a:xfrm>
          <a:off x="16459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80027</xdr:rowOff>
    </xdr:from>
    <xdr:ext cx="762000" cy="259045"/>
    <xdr:sp macro="" textlink="">
      <xdr:nvSpPr>
        <xdr:cNvPr id="265" name="その他該当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69850</xdr:rowOff>
    </xdr:from>
    <xdr:to>
      <xdr:col>22</xdr:col>
      <xdr:colOff>615950</xdr:colOff>
      <xdr:row>60</xdr:row>
      <xdr:rowOff>0</xdr:rowOff>
    </xdr:to>
    <xdr:sp macro="" textlink="">
      <xdr:nvSpPr>
        <xdr:cNvPr id="266" name="円/楕円 265"/>
        <xdr:cNvSpPr/>
      </xdr:nvSpPr>
      <xdr:spPr>
        <a:xfrm>
          <a:off x="15621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156227</xdr:rowOff>
    </xdr:from>
    <xdr:ext cx="736600" cy="259045"/>
    <xdr:sp macro="" textlink="">
      <xdr:nvSpPr>
        <xdr:cNvPr id="267" name="テキスト ボックス 266"/>
        <xdr:cNvSpPr txBox="1"/>
      </xdr:nvSpPr>
      <xdr:spPr>
        <a:xfrm>
          <a:off x="15290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68" name="円/楕円 267"/>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69" name="テキスト ボックス 268"/>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31750</xdr:rowOff>
    </xdr:from>
    <xdr:to>
      <xdr:col>20</xdr:col>
      <xdr:colOff>209550</xdr:colOff>
      <xdr:row>59</xdr:row>
      <xdr:rowOff>133350</xdr:rowOff>
    </xdr:to>
    <xdr:sp macro="" textlink="">
      <xdr:nvSpPr>
        <xdr:cNvPr id="270" name="円/楕円 269"/>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118127</xdr:rowOff>
    </xdr:from>
    <xdr:ext cx="762000" cy="259045"/>
    <xdr:sp macro="" textlink="">
      <xdr:nvSpPr>
        <xdr:cNvPr id="271" name="テキスト ボックス 270"/>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2" name="円/楕円 271"/>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3" name="テキスト ボックス 272"/>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類似団体平均</a:t>
          </a:r>
          <a:r>
            <a:rPr lang="ja-JP" altLang="en-US" sz="1200" b="0" i="0" baseline="0">
              <a:solidFill>
                <a:schemeClr val="dk1"/>
              </a:solidFill>
              <a:latin typeface="+mn-lt"/>
              <a:ea typeface="+mn-ea"/>
              <a:cs typeface="+mn-cs"/>
            </a:rPr>
            <a:t>・全国平均</a:t>
          </a:r>
          <a:r>
            <a:rPr lang="ja-JP" altLang="ja-JP" sz="1200" b="0" i="0" baseline="0">
              <a:solidFill>
                <a:schemeClr val="dk1"/>
              </a:solidFill>
              <a:latin typeface="+mn-lt"/>
              <a:ea typeface="+mn-ea"/>
              <a:cs typeface="+mn-cs"/>
            </a:rPr>
            <a:t>は下回っているものの、県平均を上回っている。</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 他団体への負担金等については、これまでと同様の数値で推移するものと考えられるが、単独補助については、費用対効果等を十分に検討し全体的な見直しが必要である。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92710</xdr:rowOff>
    </xdr:to>
    <xdr:cxnSp macro="">
      <xdr:nvCxnSpPr>
        <xdr:cNvPr id="301" name="直線コネクタ 300"/>
        <xdr:cNvCxnSpPr/>
      </xdr:nvCxnSpPr>
      <xdr:spPr>
        <a:xfrm flipV="1">
          <a:off x="16510000" y="5613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2"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3" name="直線コネクタ 302"/>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04"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05" name="直線コネクタ 304"/>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24130</xdr:rowOff>
    </xdr:from>
    <xdr:to>
      <xdr:col>24</xdr:col>
      <xdr:colOff>31750</xdr:colOff>
      <xdr:row>35</xdr:row>
      <xdr:rowOff>62230</xdr:rowOff>
    </xdr:to>
    <xdr:cxnSp macro="">
      <xdr:nvCxnSpPr>
        <xdr:cNvPr id="306" name="直線コネクタ 305"/>
        <xdr:cNvCxnSpPr/>
      </xdr:nvCxnSpPr>
      <xdr:spPr>
        <a:xfrm flipV="1">
          <a:off x="15671800" y="6024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52087</xdr:rowOff>
    </xdr:from>
    <xdr:ext cx="762000" cy="259045"/>
    <xdr:sp macro="" textlink="">
      <xdr:nvSpPr>
        <xdr:cNvPr id="307" name="補助費等平均値テキスト"/>
        <xdr:cNvSpPr txBox="1"/>
      </xdr:nvSpPr>
      <xdr:spPr>
        <a:xfrm>
          <a:off x="16598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80010</xdr:rowOff>
    </xdr:from>
    <xdr:to>
      <xdr:col>24</xdr:col>
      <xdr:colOff>82550</xdr:colOff>
      <xdr:row>36</xdr:row>
      <xdr:rowOff>10160</xdr:rowOff>
    </xdr:to>
    <xdr:sp macro="" textlink="">
      <xdr:nvSpPr>
        <xdr:cNvPr id="308" name="フローチャート : 判断 307"/>
        <xdr:cNvSpPr/>
      </xdr:nvSpPr>
      <xdr:spPr>
        <a:xfrm>
          <a:off x="16459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62230</xdr:rowOff>
    </xdr:to>
    <xdr:cxnSp macro="">
      <xdr:nvCxnSpPr>
        <xdr:cNvPr id="309" name="直線コネクタ 308"/>
        <xdr:cNvCxnSpPr/>
      </xdr:nvCxnSpPr>
      <xdr:spPr>
        <a:xfrm>
          <a:off x="14782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64770</xdr:rowOff>
    </xdr:from>
    <xdr:to>
      <xdr:col>22</xdr:col>
      <xdr:colOff>615950</xdr:colOff>
      <xdr:row>35</xdr:row>
      <xdr:rowOff>166370</xdr:rowOff>
    </xdr:to>
    <xdr:sp macro="" textlink="">
      <xdr:nvSpPr>
        <xdr:cNvPr id="310" name="フローチャート : 判断 309"/>
        <xdr:cNvSpPr/>
      </xdr:nvSpPr>
      <xdr:spPr>
        <a:xfrm>
          <a:off x="15621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151147</xdr:rowOff>
    </xdr:from>
    <xdr:ext cx="736600" cy="259045"/>
    <xdr:sp macro="" textlink="">
      <xdr:nvSpPr>
        <xdr:cNvPr id="311" name="テキスト ボックス 310"/>
        <xdr:cNvSpPr txBox="1"/>
      </xdr:nvSpPr>
      <xdr:spPr>
        <a:xfrm>
          <a:off x="15290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46990</xdr:rowOff>
    </xdr:to>
    <xdr:cxnSp macro="">
      <xdr:nvCxnSpPr>
        <xdr:cNvPr id="312" name="直線コネクタ 311"/>
        <xdr:cNvCxnSpPr/>
      </xdr:nvCxnSpPr>
      <xdr:spPr>
        <a:xfrm>
          <a:off x="13893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72390</xdr:rowOff>
    </xdr:from>
    <xdr:to>
      <xdr:col>21</xdr:col>
      <xdr:colOff>412750</xdr:colOff>
      <xdr:row>36</xdr:row>
      <xdr:rowOff>2540</xdr:rowOff>
    </xdr:to>
    <xdr:sp macro="" textlink="">
      <xdr:nvSpPr>
        <xdr:cNvPr id="313" name="フローチャート : 判断 312"/>
        <xdr:cNvSpPr/>
      </xdr:nvSpPr>
      <xdr:spPr>
        <a:xfrm>
          <a:off x="14732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158767</xdr:rowOff>
    </xdr:from>
    <xdr:ext cx="762000" cy="259045"/>
    <xdr:sp macro="" textlink="">
      <xdr:nvSpPr>
        <xdr:cNvPr id="314" name="テキスト ボックス 313"/>
        <xdr:cNvSpPr txBox="1"/>
      </xdr:nvSpPr>
      <xdr:spPr>
        <a:xfrm>
          <a:off x="14401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46990</xdr:rowOff>
    </xdr:to>
    <xdr:cxnSp macro="">
      <xdr:nvCxnSpPr>
        <xdr:cNvPr id="315" name="直線コネクタ 314"/>
        <xdr:cNvCxnSpPr/>
      </xdr:nvCxnSpPr>
      <xdr:spPr>
        <a:xfrm>
          <a:off x="13004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64770</xdr:rowOff>
    </xdr:from>
    <xdr:to>
      <xdr:col>20</xdr:col>
      <xdr:colOff>209550</xdr:colOff>
      <xdr:row>35</xdr:row>
      <xdr:rowOff>166370</xdr:rowOff>
    </xdr:to>
    <xdr:sp macro="" textlink="">
      <xdr:nvSpPr>
        <xdr:cNvPr id="316" name="フローチャート : 判断 315"/>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151147</xdr:rowOff>
    </xdr:from>
    <xdr:ext cx="762000" cy="259045"/>
    <xdr:sp macro="" textlink="">
      <xdr:nvSpPr>
        <xdr:cNvPr id="317" name="テキスト ボックス 316"/>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18" name="フローチャート : 判断 317"/>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17797</xdr:rowOff>
    </xdr:from>
    <xdr:ext cx="762000" cy="259045"/>
    <xdr:sp macro="" textlink="">
      <xdr:nvSpPr>
        <xdr:cNvPr id="319" name="テキスト ボックス 318"/>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144780</xdr:rowOff>
    </xdr:from>
    <xdr:to>
      <xdr:col>24</xdr:col>
      <xdr:colOff>82550</xdr:colOff>
      <xdr:row>35</xdr:row>
      <xdr:rowOff>74930</xdr:rowOff>
    </xdr:to>
    <xdr:sp macro="" textlink="">
      <xdr:nvSpPr>
        <xdr:cNvPr id="325" name="円/楕円 324"/>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161307</xdr:rowOff>
    </xdr:from>
    <xdr:ext cx="762000" cy="259045"/>
    <xdr:sp macro="" textlink="">
      <xdr:nvSpPr>
        <xdr:cNvPr id="326"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xdr:rowOff>
    </xdr:from>
    <xdr:to>
      <xdr:col>22</xdr:col>
      <xdr:colOff>615950</xdr:colOff>
      <xdr:row>35</xdr:row>
      <xdr:rowOff>113030</xdr:rowOff>
    </xdr:to>
    <xdr:sp macro="" textlink="">
      <xdr:nvSpPr>
        <xdr:cNvPr id="327" name="円/楕円 326"/>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28" name="テキスト ボックス 327"/>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29" name="円/楕円 328"/>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30" name="テキスト ボックス 329"/>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1" name="円/楕円 330"/>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2" name="テキスト ボックス 331"/>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3" name="円/楕円 332"/>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4" name="テキスト ボックス 333"/>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b="0" i="0" baseline="0">
              <a:solidFill>
                <a:schemeClr val="dk1"/>
              </a:solidFill>
              <a:latin typeface="ＭＳ Ｐゴシック"/>
              <a:ea typeface="+mn-ea"/>
              <a:cs typeface="+mn-cs"/>
            </a:rPr>
            <a:t>　</a:t>
          </a:r>
          <a:r>
            <a:rPr lang="ja-JP" altLang="ja-JP" sz="1200" b="0" i="0" baseline="0">
              <a:solidFill>
                <a:schemeClr val="dk1"/>
              </a:solidFill>
              <a:latin typeface="+mn-lt"/>
              <a:ea typeface="+mn-ea"/>
              <a:cs typeface="+mn-cs"/>
            </a:rPr>
            <a:t>昨年度から</a:t>
          </a:r>
          <a:r>
            <a:rPr lang="ja-JP" altLang="en-US" sz="1200" b="0" i="0" baseline="0">
              <a:solidFill>
                <a:schemeClr val="dk1"/>
              </a:solidFill>
              <a:latin typeface="+mn-lt"/>
              <a:ea typeface="+mn-ea"/>
              <a:cs typeface="+mn-cs"/>
            </a:rPr>
            <a:t>１．１</a:t>
          </a:r>
          <a:r>
            <a:rPr lang="ja-JP" altLang="ja-JP" sz="1200" b="0" i="0" baseline="0">
              <a:solidFill>
                <a:schemeClr val="dk1"/>
              </a:solidFill>
              <a:latin typeface="+mn-lt"/>
              <a:ea typeface="+mn-ea"/>
              <a:cs typeface="+mn-cs"/>
            </a:rPr>
            <a:t>ポイント</a:t>
          </a:r>
          <a:r>
            <a:rPr lang="ja-JP" altLang="en-US" sz="1200" b="0" i="0" baseline="0">
              <a:solidFill>
                <a:schemeClr val="dk1"/>
              </a:solidFill>
              <a:latin typeface="+mn-lt"/>
              <a:ea typeface="+mn-ea"/>
              <a:cs typeface="+mn-cs"/>
            </a:rPr>
            <a:t>増加</a:t>
          </a:r>
          <a:r>
            <a:rPr lang="ja-JP" altLang="ja-JP" sz="1200" b="0" i="0" baseline="0">
              <a:solidFill>
                <a:schemeClr val="dk1"/>
              </a:solidFill>
              <a:latin typeface="+mn-lt"/>
              <a:ea typeface="+mn-ea"/>
              <a:cs typeface="+mn-cs"/>
            </a:rPr>
            <a:t>している。近年は減少傾向にあ</a:t>
          </a:r>
          <a:r>
            <a:rPr lang="ja-JP" altLang="en-US" sz="1200" b="0" i="0" baseline="0">
              <a:solidFill>
                <a:schemeClr val="dk1"/>
              </a:solidFill>
              <a:latin typeface="+mn-lt"/>
              <a:ea typeface="+mn-ea"/>
              <a:cs typeface="+mn-cs"/>
            </a:rPr>
            <a:t>ったものの</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平成２２年度借入分の償還開始により、大きく増額となったことが影響していると思われるが、比較的</a:t>
          </a:r>
          <a:r>
            <a:rPr lang="ja-JP" altLang="ja-JP" sz="1200" b="0" i="0" baseline="0">
              <a:solidFill>
                <a:schemeClr val="dk1"/>
              </a:solidFill>
              <a:latin typeface="+mn-lt"/>
              <a:ea typeface="+mn-ea"/>
              <a:cs typeface="+mn-cs"/>
            </a:rPr>
            <a:t>良好な数値を維持していると考える。財政長期計画に基づき起債抑制策の効果が表れてきていると思われる。</a:t>
          </a:r>
          <a:endParaRPr lang="en-US" altLang="ja-JP" sz="1200" b="0" i="0" baseline="0">
            <a:solidFill>
              <a:schemeClr val="dk1"/>
            </a:solidFill>
            <a:latin typeface="+mn-lt"/>
            <a:ea typeface="+mn-ea"/>
            <a:cs typeface="+mn-cs"/>
          </a:endParaRPr>
        </a:p>
        <a:p>
          <a:r>
            <a:rPr lang="ja-JP" altLang="ja-JP" sz="1200" b="0" i="0" baseline="0">
              <a:solidFill>
                <a:schemeClr val="dk1"/>
              </a:solidFill>
              <a:latin typeface="+mn-lt"/>
              <a:ea typeface="+mn-ea"/>
              <a:cs typeface="+mn-cs"/>
            </a:rPr>
            <a:t>　しかし</a:t>
          </a:r>
          <a:r>
            <a:rPr lang="ja-JP" altLang="en-US" sz="1200" b="0" i="0" baseline="0">
              <a:solidFill>
                <a:schemeClr val="dk1"/>
              </a:solidFill>
              <a:latin typeface="+mn-lt"/>
              <a:ea typeface="+mn-ea"/>
              <a:cs typeface="+mn-cs"/>
            </a:rPr>
            <a:t>ながら</a:t>
          </a:r>
          <a:r>
            <a:rPr lang="ja-JP" altLang="ja-JP" sz="1200" b="0" i="0" baseline="0">
              <a:solidFill>
                <a:schemeClr val="dk1"/>
              </a:solidFill>
              <a:latin typeface="+mn-lt"/>
              <a:ea typeface="+mn-ea"/>
              <a:cs typeface="+mn-cs"/>
            </a:rPr>
            <a:t>、全国平均を上回っていることから、今後もなお一層の起債抑制に努め、交付税措置のある有利な起債を選択し、将来の財政負担増とならないよう健全化に努める。</a:t>
          </a:r>
          <a:endParaRPr kumimoji="1"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24130</xdr:rowOff>
    </xdr:to>
    <xdr:cxnSp macro="">
      <xdr:nvCxnSpPr>
        <xdr:cNvPr id="360" name="直線コネクタ 359"/>
        <xdr:cNvCxnSpPr/>
      </xdr:nvCxnSpPr>
      <xdr:spPr>
        <a:xfrm flipV="1">
          <a:off x="4826000" y="125399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2" name="直線コネクタ 36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3"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4" name="直線コネクタ 363"/>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79</xdr:row>
      <xdr:rowOff>10413</xdr:rowOff>
    </xdr:to>
    <xdr:cxnSp macro="">
      <xdr:nvCxnSpPr>
        <xdr:cNvPr id="365" name="直線コネクタ 364"/>
        <xdr:cNvCxnSpPr/>
      </xdr:nvCxnSpPr>
      <xdr:spPr>
        <a:xfrm>
          <a:off x="3987800" y="13454380"/>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101871</xdr:rowOff>
    </xdr:from>
    <xdr:ext cx="762000" cy="259045"/>
    <xdr:sp macro="" textlink="">
      <xdr:nvSpPr>
        <xdr:cNvPr id="366" name="公債費平均値テキスト"/>
        <xdr:cNvSpPr txBox="1"/>
      </xdr:nvSpPr>
      <xdr:spPr>
        <a:xfrm>
          <a:off x="4914900" y="13303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67" name="フローチャート : 判断 366"/>
        <xdr:cNvSpPr/>
      </xdr:nvSpPr>
      <xdr:spPr>
        <a:xfrm>
          <a:off x="47752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163576</xdr:rowOff>
    </xdr:to>
    <xdr:cxnSp macro="">
      <xdr:nvCxnSpPr>
        <xdr:cNvPr id="368" name="直線コネクタ 367"/>
        <xdr:cNvCxnSpPr/>
      </xdr:nvCxnSpPr>
      <xdr:spPr>
        <a:xfrm flipV="1">
          <a:off x="3098800" y="134543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149352</xdr:rowOff>
    </xdr:from>
    <xdr:to>
      <xdr:col>5</xdr:col>
      <xdr:colOff>600075</xdr:colOff>
      <xdr:row>79</xdr:row>
      <xdr:rowOff>79502</xdr:rowOff>
    </xdr:to>
    <xdr:sp macro="" textlink="">
      <xdr:nvSpPr>
        <xdr:cNvPr id="369" name="フローチャート : 判断 368"/>
        <xdr:cNvSpPr/>
      </xdr:nvSpPr>
      <xdr:spPr>
        <a:xfrm>
          <a:off x="3937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64279</xdr:rowOff>
    </xdr:from>
    <xdr:ext cx="736600" cy="259045"/>
    <xdr:sp macro="" textlink="">
      <xdr:nvSpPr>
        <xdr:cNvPr id="370" name="テキスト ボックス 369"/>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79</xdr:row>
      <xdr:rowOff>56135</xdr:rowOff>
    </xdr:to>
    <xdr:cxnSp macro="">
      <xdr:nvCxnSpPr>
        <xdr:cNvPr id="371" name="直線コネクタ 370"/>
        <xdr:cNvCxnSpPr/>
      </xdr:nvCxnSpPr>
      <xdr:spPr>
        <a:xfrm flipV="1">
          <a:off x="2209800" y="135366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51054</xdr:rowOff>
    </xdr:from>
    <xdr:to>
      <xdr:col>4</xdr:col>
      <xdr:colOff>396875</xdr:colOff>
      <xdr:row>79</xdr:row>
      <xdr:rowOff>152654</xdr:rowOff>
    </xdr:to>
    <xdr:sp macro="" textlink="">
      <xdr:nvSpPr>
        <xdr:cNvPr id="372" name="フローチャート : 判断 371"/>
        <xdr:cNvSpPr/>
      </xdr:nvSpPr>
      <xdr:spPr>
        <a:xfrm>
          <a:off x="3048000" y="135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73" name="テキスト ボックス 372"/>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79</xdr:row>
      <xdr:rowOff>56135</xdr:rowOff>
    </xdr:to>
    <xdr:cxnSp macro="">
      <xdr:nvCxnSpPr>
        <xdr:cNvPr id="374" name="直線コネクタ 373"/>
        <xdr:cNvCxnSpPr/>
      </xdr:nvCxnSpPr>
      <xdr:spPr>
        <a:xfrm>
          <a:off x="1320800" y="134818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96774</xdr:rowOff>
    </xdr:from>
    <xdr:to>
      <xdr:col>3</xdr:col>
      <xdr:colOff>193675</xdr:colOff>
      <xdr:row>80</xdr:row>
      <xdr:rowOff>26924</xdr:rowOff>
    </xdr:to>
    <xdr:sp macro="" textlink="">
      <xdr:nvSpPr>
        <xdr:cNvPr id="375" name="フローチャート : 判断 374"/>
        <xdr:cNvSpPr/>
      </xdr:nvSpPr>
      <xdr:spPr>
        <a:xfrm>
          <a:off x="2159000" y="1364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11701</xdr:rowOff>
    </xdr:from>
    <xdr:ext cx="762000" cy="259045"/>
    <xdr:sp macro="" textlink="">
      <xdr:nvSpPr>
        <xdr:cNvPr id="376" name="テキスト ボックス 375"/>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77" name="フローチャート : 判断 376"/>
        <xdr:cNvSpPr/>
      </xdr:nvSpPr>
      <xdr:spPr>
        <a:xfrm>
          <a:off x="1270000" y="1366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39133</xdr:rowOff>
    </xdr:from>
    <xdr:ext cx="762000" cy="259045"/>
    <xdr:sp macro="" textlink="">
      <xdr:nvSpPr>
        <xdr:cNvPr id="378" name="テキスト ボックス 377"/>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84" name="円/楕円 383"/>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85"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6" name="円/楕円 385"/>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87" name="テキスト ボックス 386"/>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88" name="円/楕円 387"/>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53103</xdr:rowOff>
    </xdr:from>
    <xdr:ext cx="762000" cy="259045"/>
    <xdr:sp macro="" textlink="">
      <xdr:nvSpPr>
        <xdr:cNvPr id="389" name="テキスト ボックス 388"/>
        <xdr:cNvSpPr txBox="1"/>
      </xdr:nvSpPr>
      <xdr:spPr>
        <a:xfrm>
          <a:off x="2717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90" name="円/楕円 389"/>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117112</xdr:rowOff>
    </xdr:from>
    <xdr:ext cx="762000" cy="259045"/>
    <xdr:sp macro="" textlink="">
      <xdr:nvSpPr>
        <xdr:cNvPr id="391" name="テキスト ボックス 390"/>
        <xdr:cNvSpPr txBox="1"/>
      </xdr:nvSpPr>
      <xdr:spPr>
        <a:xfrm>
          <a:off x="1828800" y="133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2" name="円/楕円 391"/>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169690</xdr:rowOff>
    </xdr:from>
    <xdr:ext cx="762000" cy="259045"/>
    <xdr:sp macro="" textlink="">
      <xdr:nvSpPr>
        <xdr:cNvPr id="393" name="テキスト ボックス 392"/>
        <xdr:cNvSpPr txBox="1"/>
      </xdr:nvSpPr>
      <xdr:spPr>
        <a:xfrm>
          <a:off x="939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en-US" sz="1300" b="0" i="0" baseline="0">
              <a:solidFill>
                <a:schemeClr val="dk1"/>
              </a:solidFill>
              <a:latin typeface="ＭＳ Ｐゴシック"/>
              <a:ea typeface="+mn-ea"/>
              <a:cs typeface="+mn-cs"/>
            </a:rPr>
            <a:t>　</a:t>
          </a:r>
          <a:r>
            <a:rPr lang="ja-JP" altLang="ja-JP" sz="1200" b="0" i="0" baseline="0">
              <a:solidFill>
                <a:schemeClr val="dk1"/>
              </a:solidFill>
              <a:latin typeface="+mn-lt"/>
              <a:ea typeface="+mn-ea"/>
              <a:cs typeface="+mn-cs"/>
            </a:rPr>
            <a:t>類似団体・全国平均・県平均を全て上回っている状況にある。</a:t>
          </a:r>
          <a:r>
            <a:rPr lang="ja-JP" altLang="en-US" sz="1200" b="0" i="0" baseline="0">
              <a:solidFill>
                <a:schemeClr val="dk1"/>
              </a:solidFill>
              <a:latin typeface="+mn-lt"/>
              <a:ea typeface="+mn-ea"/>
              <a:cs typeface="+mn-cs"/>
            </a:rPr>
            <a:t>人件費、</a:t>
          </a:r>
          <a:r>
            <a:rPr lang="ja-JP" altLang="ja-JP" sz="1200" b="0" i="0" baseline="0">
              <a:solidFill>
                <a:schemeClr val="dk1"/>
              </a:solidFill>
              <a:latin typeface="+mn-lt"/>
              <a:ea typeface="+mn-ea"/>
              <a:cs typeface="+mn-cs"/>
            </a:rPr>
            <a:t>扶助費、物件費、繰出金の増加が要因となっている。抑制の難しい経費も増えてきているが、全体的に事務事業の見直しを行うなど経常的経費削減の徹底を図っていきたい。</a:t>
          </a:r>
          <a:endParaRPr lang="en-US" altLang="ja-JP" sz="1200" b="0" i="0" baseline="0">
            <a:solidFill>
              <a:schemeClr val="dk1"/>
            </a:solidFill>
            <a:latin typeface="+mn-lt"/>
            <a:ea typeface="+mn-ea"/>
            <a:cs typeface="+mn-cs"/>
          </a:endParaRPr>
        </a:p>
        <a:p>
          <a:endParaRPr kumimoji="1"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77470</xdr:rowOff>
    </xdr:from>
    <xdr:to>
      <xdr:col>24</xdr:col>
      <xdr:colOff>31750</xdr:colOff>
      <xdr:row>80</xdr:row>
      <xdr:rowOff>111761</xdr:rowOff>
    </xdr:to>
    <xdr:cxnSp macro="">
      <xdr:nvCxnSpPr>
        <xdr:cNvPr id="421" name="直線コネクタ 420"/>
        <xdr:cNvCxnSpPr/>
      </xdr:nvCxnSpPr>
      <xdr:spPr>
        <a:xfrm flipV="1">
          <a:off x="16510000" y="125933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83838</xdr:rowOff>
    </xdr:from>
    <xdr:ext cx="762000" cy="259045"/>
    <xdr:sp macro="" textlink="">
      <xdr:nvSpPr>
        <xdr:cNvPr id="422"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628650</xdr:colOff>
      <xdr:row>80</xdr:row>
      <xdr:rowOff>111761</xdr:rowOff>
    </xdr:from>
    <xdr:to>
      <xdr:col>24</xdr:col>
      <xdr:colOff>120650</xdr:colOff>
      <xdr:row>80</xdr:row>
      <xdr:rowOff>111761</xdr:rowOff>
    </xdr:to>
    <xdr:cxnSp macro="">
      <xdr:nvCxnSpPr>
        <xdr:cNvPr id="423" name="直線コネクタ 422"/>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163847</xdr:rowOff>
    </xdr:from>
    <xdr:ext cx="762000" cy="259045"/>
    <xdr:sp macro="" textlink="">
      <xdr:nvSpPr>
        <xdr:cNvPr id="424"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628650</xdr:colOff>
      <xdr:row>73</xdr:row>
      <xdr:rowOff>77470</xdr:rowOff>
    </xdr:from>
    <xdr:to>
      <xdr:col>24</xdr:col>
      <xdr:colOff>120650</xdr:colOff>
      <xdr:row>73</xdr:row>
      <xdr:rowOff>77470</xdr:rowOff>
    </xdr:to>
    <xdr:cxnSp macro="">
      <xdr:nvCxnSpPr>
        <xdr:cNvPr id="425" name="直線コネクタ 424"/>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78</xdr:row>
      <xdr:rowOff>149861</xdr:rowOff>
    </xdr:to>
    <xdr:cxnSp macro="">
      <xdr:nvCxnSpPr>
        <xdr:cNvPr id="426" name="直線コネクタ 425"/>
        <xdr:cNvCxnSpPr/>
      </xdr:nvCxnSpPr>
      <xdr:spPr>
        <a:xfrm>
          <a:off x="15671800" y="13477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165117</xdr:rowOff>
    </xdr:from>
    <xdr:ext cx="762000" cy="259045"/>
    <xdr:sp macro="" textlink="">
      <xdr:nvSpPr>
        <xdr:cNvPr id="427" name="公債費以外平均値テキスト"/>
        <xdr:cNvSpPr txBox="1"/>
      </xdr:nvSpPr>
      <xdr:spPr>
        <a:xfrm>
          <a:off x="16598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28" name="フローチャート : 判断 427"/>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104139</xdr:rowOff>
    </xdr:to>
    <xdr:cxnSp macro="">
      <xdr:nvCxnSpPr>
        <xdr:cNvPr id="429" name="直線コネクタ 428"/>
        <xdr:cNvCxnSpPr/>
      </xdr:nvCxnSpPr>
      <xdr:spPr>
        <a:xfrm>
          <a:off x="14782800" y="13401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129540</xdr:rowOff>
    </xdr:from>
    <xdr:to>
      <xdr:col>22</xdr:col>
      <xdr:colOff>615950</xdr:colOff>
      <xdr:row>75</xdr:row>
      <xdr:rowOff>59690</xdr:rowOff>
    </xdr:to>
    <xdr:sp macro="" textlink="">
      <xdr:nvSpPr>
        <xdr:cNvPr id="430" name="フローチャート : 判断 429"/>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69867</xdr:rowOff>
    </xdr:from>
    <xdr:ext cx="736600" cy="259045"/>
    <xdr:sp macro="" textlink="">
      <xdr:nvSpPr>
        <xdr:cNvPr id="431" name="テキスト ボックス 430"/>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130811</xdr:rowOff>
    </xdr:from>
    <xdr:to>
      <xdr:col>21</xdr:col>
      <xdr:colOff>361950</xdr:colOff>
      <xdr:row>78</xdr:row>
      <xdr:rowOff>27939</xdr:rowOff>
    </xdr:to>
    <xdr:cxnSp macro="">
      <xdr:nvCxnSpPr>
        <xdr:cNvPr id="432" name="直線コネクタ 431"/>
        <xdr:cNvCxnSpPr/>
      </xdr:nvCxnSpPr>
      <xdr:spPr>
        <a:xfrm>
          <a:off x="13893800" y="13332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144780</xdr:rowOff>
    </xdr:from>
    <xdr:to>
      <xdr:col>21</xdr:col>
      <xdr:colOff>412750</xdr:colOff>
      <xdr:row>75</xdr:row>
      <xdr:rowOff>74930</xdr:rowOff>
    </xdr:to>
    <xdr:sp macro="" textlink="">
      <xdr:nvSpPr>
        <xdr:cNvPr id="433" name="フローチャート : 判断 432"/>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34" name="テキスト ボックス 433"/>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77</xdr:row>
      <xdr:rowOff>130811</xdr:rowOff>
    </xdr:to>
    <xdr:cxnSp macro="">
      <xdr:nvCxnSpPr>
        <xdr:cNvPr id="435" name="直線コネクタ 434"/>
        <xdr:cNvCxnSpPr/>
      </xdr:nvCxnSpPr>
      <xdr:spPr>
        <a:xfrm>
          <a:off x="13004800" y="12905740"/>
          <a:ext cx="889000" cy="4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83820</xdr:rowOff>
    </xdr:from>
    <xdr:to>
      <xdr:col>20</xdr:col>
      <xdr:colOff>209550</xdr:colOff>
      <xdr:row>75</xdr:row>
      <xdr:rowOff>13970</xdr:rowOff>
    </xdr:to>
    <xdr:sp macro="" textlink="">
      <xdr:nvSpPr>
        <xdr:cNvPr id="436" name="フローチャート : 判断 435"/>
        <xdr:cNvSpPr/>
      </xdr:nvSpPr>
      <xdr:spPr>
        <a:xfrm>
          <a:off x="13843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24147</xdr:rowOff>
    </xdr:from>
    <xdr:ext cx="762000" cy="259045"/>
    <xdr:sp macro="" textlink="">
      <xdr:nvSpPr>
        <xdr:cNvPr id="437" name="テキスト ボックス 436"/>
        <xdr:cNvSpPr txBox="1"/>
      </xdr:nvSpPr>
      <xdr:spPr>
        <a:xfrm>
          <a:off x="13512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38" name="フローチャート : 判断 437"/>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50817</xdr:rowOff>
    </xdr:from>
    <xdr:ext cx="762000" cy="259045"/>
    <xdr:sp macro="" textlink="">
      <xdr:nvSpPr>
        <xdr:cNvPr id="439" name="テキスト ボックス 438"/>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5" name="円/楕円 444"/>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46"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47" name="円/楕円 446"/>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48" name="テキスト ボックス 447"/>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49" name="円/楕円 448"/>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50" name="テキスト ボックス 449"/>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80011</xdr:rowOff>
    </xdr:from>
    <xdr:to>
      <xdr:col>20</xdr:col>
      <xdr:colOff>209550</xdr:colOff>
      <xdr:row>78</xdr:row>
      <xdr:rowOff>10161</xdr:rowOff>
    </xdr:to>
    <xdr:sp macro="" textlink="">
      <xdr:nvSpPr>
        <xdr:cNvPr id="451" name="円/楕円 450"/>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52" name="テキスト ボックス 451"/>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3" name="円/楕円 452"/>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54" name="テキスト ボックス 453"/>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宮崎県国富町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155651</xdr:rowOff>
    </xdr:from>
    <xdr:to>
      <xdr:col>4</xdr:col>
      <xdr:colOff>1117600</xdr:colOff>
      <xdr:row>20</xdr:row>
      <xdr:rowOff>79242</xdr:rowOff>
    </xdr:to>
    <xdr:cxnSp macro="">
      <xdr:nvCxnSpPr>
        <xdr:cNvPr id="45" name="直線コネクタ 44"/>
        <xdr:cNvCxnSpPr/>
      </xdr:nvCxnSpPr>
      <xdr:spPr bwMode="auto">
        <a:xfrm flipV="1">
          <a:off x="5651500" y="2089226"/>
          <a:ext cx="0" cy="1466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89419</xdr:rowOff>
    </xdr:from>
    <xdr:ext cx="762000" cy="259045"/>
    <xdr:sp macro="" textlink="">
      <xdr:nvSpPr>
        <xdr:cNvPr id="46" name="人口1人当たり決算額の推移最小値テキスト130"/>
        <xdr:cNvSpPr txBox="1"/>
      </xdr:nvSpPr>
      <xdr:spPr>
        <a:xfrm>
          <a:off x="5740400" y="3566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60,007</a:t>
          </a:r>
          <a:endParaRPr kumimoji="1" lang="ja-JP" altLang="en-US" sz="1000" b="1">
            <a:latin typeface="ＭＳ Ｐゴシック"/>
          </a:endParaRPr>
        </a:p>
      </xdr:txBody>
    </xdr:sp>
    <xdr:clientData/>
  </xdr:oneCellAnchor>
  <xdr:twoCellAnchor>
    <xdr:from>
      <xdr:col>4</xdr:col>
      <xdr:colOff>1028700</xdr:colOff>
      <xdr:row>20</xdr:row>
      <xdr:rowOff>79242</xdr:rowOff>
    </xdr:from>
    <xdr:to>
      <xdr:col>5</xdr:col>
      <xdr:colOff>73025</xdr:colOff>
      <xdr:row>20</xdr:row>
      <xdr:rowOff>79242</xdr:rowOff>
    </xdr:to>
    <xdr:cxnSp macro="">
      <xdr:nvCxnSpPr>
        <xdr:cNvPr id="47" name="直線コネクタ 46"/>
        <xdr:cNvCxnSpPr/>
      </xdr:nvCxnSpPr>
      <xdr:spPr bwMode="auto">
        <a:xfrm>
          <a:off x="5562600" y="355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70578</xdr:rowOff>
    </xdr:from>
    <xdr:ext cx="762000" cy="259045"/>
    <xdr:sp macro="" textlink="">
      <xdr:nvSpPr>
        <xdr:cNvPr id="48" name="人口1人当たり決算額の推移最大値テキスト130"/>
        <xdr:cNvSpPr txBox="1"/>
      </xdr:nvSpPr>
      <xdr:spPr>
        <a:xfrm>
          <a:off x="5740400" y="183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136,996</a:t>
          </a:r>
          <a:endParaRPr kumimoji="1" lang="ja-JP" altLang="en-US" sz="1000" b="1">
            <a:latin typeface="ＭＳ Ｐゴシック"/>
          </a:endParaRPr>
        </a:p>
      </xdr:txBody>
    </xdr:sp>
    <xdr:clientData/>
  </xdr:oneCellAnchor>
  <xdr:twoCellAnchor>
    <xdr:from>
      <xdr:col>4</xdr:col>
      <xdr:colOff>1028700</xdr:colOff>
      <xdr:row>11</xdr:row>
      <xdr:rowOff>155651</xdr:rowOff>
    </xdr:from>
    <xdr:to>
      <xdr:col>5</xdr:col>
      <xdr:colOff>73025</xdr:colOff>
      <xdr:row>11</xdr:row>
      <xdr:rowOff>155651</xdr:rowOff>
    </xdr:to>
    <xdr:cxnSp macro="">
      <xdr:nvCxnSpPr>
        <xdr:cNvPr id="49" name="直線コネクタ 48"/>
        <xdr:cNvCxnSpPr/>
      </xdr:nvCxnSpPr>
      <xdr:spPr bwMode="auto">
        <a:xfrm>
          <a:off x="5562600" y="208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79242</xdr:rowOff>
    </xdr:from>
    <xdr:to>
      <xdr:col>4</xdr:col>
      <xdr:colOff>1117600</xdr:colOff>
      <xdr:row>20</xdr:row>
      <xdr:rowOff>139230</xdr:rowOff>
    </xdr:to>
    <xdr:cxnSp macro="">
      <xdr:nvCxnSpPr>
        <xdr:cNvPr id="50" name="直線コネクタ 49"/>
        <xdr:cNvCxnSpPr/>
      </xdr:nvCxnSpPr>
      <xdr:spPr bwMode="auto">
        <a:xfrm flipV="1">
          <a:off x="5003800" y="3555867"/>
          <a:ext cx="647700" cy="59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64190</xdr:rowOff>
    </xdr:from>
    <xdr:ext cx="762000" cy="259045"/>
    <xdr:sp macro="" textlink="">
      <xdr:nvSpPr>
        <xdr:cNvPr id="51" name="人口1人当たり決算額の推移平均値テキスト130"/>
        <xdr:cNvSpPr txBox="1"/>
      </xdr:nvSpPr>
      <xdr:spPr>
        <a:xfrm>
          <a:off x="5740400" y="25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47663</xdr:rowOff>
    </xdr:from>
    <xdr:to>
      <xdr:col>5</xdr:col>
      <xdr:colOff>34925</xdr:colOff>
      <xdr:row>15</xdr:row>
      <xdr:rowOff>149263</xdr:rowOff>
    </xdr:to>
    <xdr:sp macro="" textlink="">
      <xdr:nvSpPr>
        <xdr:cNvPr id="52" name="フローチャート : 判断 51"/>
        <xdr:cNvSpPr/>
      </xdr:nvSpPr>
      <xdr:spPr bwMode="auto">
        <a:xfrm>
          <a:off x="56007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95663</xdr:rowOff>
    </xdr:from>
    <xdr:to>
      <xdr:col>4</xdr:col>
      <xdr:colOff>469900</xdr:colOff>
      <xdr:row>20</xdr:row>
      <xdr:rowOff>139230</xdr:rowOff>
    </xdr:to>
    <xdr:cxnSp macro="">
      <xdr:nvCxnSpPr>
        <xdr:cNvPr id="53" name="直線コネクタ 52"/>
        <xdr:cNvCxnSpPr/>
      </xdr:nvCxnSpPr>
      <xdr:spPr bwMode="auto">
        <a:xfrm>
          <a:off x="4305300" y="3572288"/>
          <a:ext cx="698500" cy="4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123787</xdr:rowOff>
    </xdr:from>
    <xdr:to>
      <xdr:col>4</xdr:col>
      <xdr:colOff>520700</xdr:colOff>
      <xdr:row>16</xdr:row>
      <xdr:rowOff>53937</xdr:rowOff>
    </xdr:to>
    <xdr:sp macro="" textlink="">
      <xdr:nvSpPr>
        <xdr:cNvPr id="54" name="フローチャート : 判断 53"/>
        <xdr:cNvSpPr/>
      </xdr:nvSpPr>
      <xdr:spPr bwMode="auto">
        <a:xfrm>
          <a:off x="49530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64114</xdr:rowOff>
    </xdr:from>
    <xdr:ext cx="736600" cy="259045"/>
    <xdr:sp macro="" textlink="">
      <xdr:nvSpPr>
        <xdr:cNvPr id="55" name="テキスト ボックス 54"/>
        <xdr:cNvSpPr txBox="1"/>
      </xdr:nvSpPr>
      <xdr:spPr>
        <a:xfrm>
          <a:off x="4622800" y="251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95663</xdr:rowOff>
    </xdr:from>
    <xdr:to>
      <xdr:col>3</xdr:col>
      <xdr:colOff>904875</xdr:colOff>
      <xdr:row>20</xdr:row>
      <xdr:rowOff>114103</xdr:rowOff>
    </xdr:to>
    <xdr:cxnSp macro="">
      <xdr:nvCxnSpPr>
        <xdr:cNvPr id="56" name="直線コネクタ 55"/>
        <xdr:cNvCxnSpPr/>
      </xdr:nvCxnSpPr>
      <xdr:spPr bwMode="auto">
        <a:xfrm flipV="1">
          <a:off x="3606800" y="3572288"/>
          <a:ext cx="698500" cy="1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85687</xdr:rowOff>
    </xdr:from>
    <xdr:to>
      <xdr:col>3</xdr:col>
      <xdr:colOff>955675</xdr:colOff>
      <xdr:row>16</xdr:row>
      <xdr:rowOff>15837</xdr:rowOff>
    </xdr:to>
    <xdr:sp macro="" textlink="">
      <xdr:nvSpPr>
        <xdr:cNvPr id="57" name="フローチャート : 判断 56"/>
        <xdr:cNvSpPr/>
      </xdr:nvSpPr>
      <xdr:spPr bwMode="auto">
        <a:xfrm>
          <a:off x="42545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26014</xdr:rowOff>
    </xdr:from>
    <xdr:ext cx="762000" cy="259045"/>
    <xdr:sp macro="" textlink="">
      <xdr:nvSpPr>
        <xdr:cNvPr id="58" name="テキスト ボックス 57"/>
        <xdr:cNvSpPr txBox="1"/>
      </xdr:nvSpPr>
      <xdr:spPr>
        <a:xfrm>
          <a:off x="3924300" y="24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114103</xdr:rowOff>
    </xdr:from>
    <xdr:to>
      <xdr:col>3</xdr:col>
      <xdr:colOff>206375</xdr:colOff>
      <xdr:row>20</xdr:row>
      <xdr:rowOff>145040</xdr:rowOff>
    </xdr:to>
    <xdr:cxnSp macro="">
      <xdr:nvCxnSpPr>
        <xdr:cNvPr id="59" name="直線コネクタ 58"/>
        <xdr:cNvCxnSpPr/>
      </xdr:nvCxnSpPr>
      <xdr:spPr bwMode="auto">
        <a:xfrm flipV="1">
          <a:off x="2908300" y="3590728"/>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42996</xdr:rowOff>
    </xdr:from>
    <xdr:to>
      <xdr:col>3</xdr:col>
      <xdr:colOff>257175</xdr:colOff>
      <xdr:row>15</xdr:row>
      <xdr:rowOff>144596</xdr:rowOff>
    </xdr:to>
    <xdr:sp macro="" textlink="">
      <xdr:nvSpPr>
        <xdr:cNvPr id="60" name="フローチャート : 判断 59"/>
        <xdr:cNvSpPr/>
      </xdr:nvSpPr>
      <xdr:spPr bwMode="auto">
        <a:xfrm>
          <a:off x="35560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154773</xdr:rowOff>
    </xdr:from>
    <xdr:ext cx="762000" cy="259045"/>
    <xdr:sp macro="" textlink="">
      <xdr:nvSpPr>
        <xdr:cNvPr id="61" name="テキスト ボックス 60"/>
        <xdr:cNvSpPr txBox="1"/>
      </xdr:nvSpPr>
      <xdr:spPr>
        <a:xfrm>
          <a:off x="3225800" y="243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100432</xdr:rowOff>
    </xdr:from>
    <xdr:to>
      <xdr:col>2</xdr:col>
      <xdr:colOff>692150</xdr:colOff>
      <xdr:row>15</xdr:row>
      <xdr:rowOff>30582</xdr:rowOff>
    </xdr:to>
    <xdr:sp macro="" textlink="">
      <xdr:nvSpPr>
        <xdr:cNvPr id="62" name="フローチャート : 判断 61"/>
        <xdr:cNvSpPr/>
      </xdr:nvSpPr>
      <xdr:spPr bwMode="auto">
        <a:xfrm>
          <a:off x="2857500" y="2548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40759</xdr:rowOff>
    </xdr:from>
    <xdr:ext cx="762000" cy="259045"/>
    <xdr:sp macro="" textlink="">
      <xdr:nvSpPr>
        <xdr:cNvPr id="63" name="テキスト ボックス 62"/>
        <xdr:cNvSpPr txBox="1"/>
      </xdr:nvSpPr>
      <xdr:spPr>
        <a:xfrm>
          <a:off x="2527300" y="231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20</xdr:row>
      <xdr:rowOff>28442</xdr:rowOff>
    </xdr:from>
    <xdr:to>
      <xdr:col>5</xdr:col>
      <xdr:colOff>34925</xdr:colOff>
      <xdr:row>20</xdr:row>
      <xdr:rowOff>130042</xdr:rowOff>
    </xdr:to>
    <xdr:sp macro="" textlink="">
      <xdr:nvSpPr>
        <xdr:cNvPr id="69" name="円/楕円 68"/>
        <xdr:cNvSpPr/>
      </xdr:nvSpPr>
      <xdr:spPr bwMode="auto">
        <a:xfrm>
          <a:off x="5600700" y="350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108469</xdr:rowOff>
    </xdr:from>
    <xdr:ext cx="762000" cy="259045"/>
    <xdr:sp macro="" textlink="">
      <xdr:nvSpPr>
        <xdr:cNvPr id="70" name="人口1人当たり決算額の推移該当値テキスト130"/>
        <xdr:cNvSpPr txBox="1"/>
      </xdr:nvSpPr>
      <xdr:spPr>
        <a:xfrm>
          <a:off x="5740400" y="341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60,007</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88430</xdr:rowOff>
    </xdr:from>
    <xdr:to>
      <xdr:col>4</xdr:col>
      <xdr:colOff>520700</xdr:colOff>
      <xdr:row>21</xdr:row>
      <xdr:rowOff>18580</xdr:rowOff>
    </xdr:to>
    <xdr:sp macro="" textlink="">
      <xdr:nvSpPr>
        <xdr:cNvPr id="71" name="円/楕円 70"/>
        <xdr:cNvSpPr/>
      </xdr:nvSpPr>
      <xdr:spPr bwMode="auto">
        <a:xfrm>
          <a:off x="4953000" y="356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21</xdr:row>
      <xdr:rowOff>3357</xdr:rowOff>
    </xdr:from>
    <xdr:ext cx="736600" cy="259045"/>
    <xdr:sp macro="" textlink="">
      <xdr:nvSpPr>
        <xdr:cNvPr id="72" name="テキスト ボックス 71"/>
        <xdr:cNvSpPr txBox="1"/>
      </xdr:nvSpPr>
      <xdr:spPr>
        <a:xfrm>
          <a:off x="4622800" y="365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56,858</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44863</xdr:rowOff>
    </xdr:from>
    <xdr:to>
      <xdr:col>3</xdr:col>
      <xdr:colOff>955675</xdr:colOff>
      <xdr:row>20</xdr:row>
      <xdr:rowOff>146463</xdr:rowOff>
    </xdr:to>
    <xdr:sp macro="" textlink="">
      <xdr:nvSpPr>
        <xdr:cNvPr id="73" name="円/楕円 72"/>
        <xdr:cNvSpPr/>
      </xdr:nvSpPr>
      <xdr:spPr bwMode="auto">
        <a:xfrm>
          <a:off x="4254500" y="352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131240</xdr:rowOff>
    </xdr:from>
    <xdr:ext cx="762000" cy="259045"/>
    <xdr:sp macro="" textlink="">
      <xdr:nvSpPr>
        <xdr:cNvPr id="74" name="テキスト ボックス 73"/>
        <xdr:cNvSpPr txBox="1"/>
      </xdr:nvSpPr>
      <xdr:spPr>
        <a:xfrm>
          <a:off x="3924300" y="360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59,145</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63303</xdr:rowOff>
    </xdr:from>
    <xdr:to>
      <xdr:col>3</xdr:col>
      <xdr:colOff>257175</xdr:colOff>
      <xdr:row>20</xdr:row>
      <xdr:rowOff>164903</xdr:rowOff>
    </xdr:to>
    <xdr:sp macro="" textlink="">
      <xdr:nvSpPr>
        <xdr:cNvPr id="75" name="円/楕円 74"/>
        <xdr:cNvSpPr/>
      </xdr:nvSpPr>
      <xdr:spPr bwMode="auto">
        <a:xfrm>
          <a:off x="3556000" y="353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149680</xdr:rowOff>
    </xdr:from>
    <xdr:ext cx="762000" cy="259045"/>
    <xdr:sp macro="" textlink="">
      <xdr:nvSpPr>
        <xdr:cNvPr id="76" name="テキスト ボックス 75"/>
        <xdr:cNvSpPr txBox="1"/>
      </xdr:nvSpPr>
      <xdr:spPr>
        <a:xfrm>
          <a:off x="3225800" y="36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58,177</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94240</xdr:rowOff>
    </xdr:from>
    <xdr:to>
      <xdr:col>2</xdr:col>
      <xdr:colOff>692150</xdr:colOff>
      <xdr:row>21</xdr:row>
      <xdr:rowOff>24390</xdr:rowOff>
    </xdr:to>
    <xdr:sp macro="" textlink="">
      <xdr:nvSpPr>
        <xdr:cNvPr id="77" name="円/楕円 76"/>
        <xdr:cNvSpPr/>
      </xdr:nvSpPr>
      <xdr:spPr bwMode="auto">
        <a:xfrm>
          <a:off x="2857500" y="357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21</xdr:row>
      <xdr:rowOff>9167</xdr:rowOff>
    </xdr:from>
    <xdr:ext cx="762000" cy="259045"/>
    <xdr:sp macro="" textlink="">
      <xdr:nvSpPr>
        <xdr:cNvPr id="78" name="テキスト ボックス 77"/>
        <xdr:cNvSpPr txBox="1"/>
      </xdr:nvSpPr>
      <xdr:spPr>
        <a:xfrm>
          <a:off x="2527300" y="365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110312</xdr:rowOff>
    </xdr:from>
    <xdr:to>
      <xdr:col>4</xdr:col>
      <xdr:colOff>1117600</xdr:colOff>
      <xdr:row>37</xdr:row>
      <xdr:rowOff>167234</xdr:rowOff>
    </xdr:to>
    <xdr:cxnSp macro="">
      <xdr:nvCxnSpPr>
        <xdr:cNvPr id="107" name="直線コネクタ 106"/>
        <xdr:cNvCxnSpPr/>
      </xdr:nvCxnSpPr>
      <xdr:spPr bwMode="auto">
        <a:xfrm flipV="1">
          <a:off x="5651500" y="6034862"/>
          <a:ext cx="0" cy="1257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139311</xdr:rowOff>
    </xdr:from>
    <xdr:ext cx="762000" cy="259045"/>
    <xdr:sp macro="" textlink="">
      <xdr:nvSpPr>
        <xdr:cNvPr id="108" name="人口1人当たり決算額の推移最小値テキスト445"/>
        <xdr:cNvSpPr txBox="1"/>
      </xdr:nvSpPr>
      <xdr:spPr>
        <a:xfrm>
          <a:off x="5740400" y="72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6,944</a:t>
          </a:r>
          <a:endParaRPr kumimoji="1" lang="ja-JP" altLang="en-US" sz="1000" b="1">
            <a:latin typeface="ＭＳ Ｐゴシック"/>
          </a:endParaRPr>
        </a:p>
      </xdr:txBody>
    </xdr:sp>
    <xdr:clientData/>
  </xdr:oneCellAnchor>
  <xdr:twoCellAnchor>
    <xdr:from>
      <xdr:col>4</xdr:col>
      <xdr:colOff>1028700</xdr:colOff>
      <xdr:row>37</xdr:row>
      <xdr:rowOff>167234</xdr:rowOff>
    </xdr:from>
    <xdr:to>
      <xdr:col>5</xdr:col>
      <xdr:colOff>73025</xdr:colOff>
      <xdr:row>37</xdr:row>
      <xdr:rowOff>167234</xdr:rowOff>
    </xdr:to>
    <xdr:cxnSp macro="">
      <xdr:nvCxnSpPr>
        <xdr:cNvPr id="109" name="直線コネクタ 108"/>
        <xdr:cNvCxnSpPr/>
      </xdr:nvCxnSpPr>
      <xdr:spPr bwMode="auto">
        <a:xfrm>
          <a:off x="5562600" y="72919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25239</xdr:rowOff>
    </xdr:from>
    <xdr:ext cx="762000" cy="259045"/>
    <xdr:sp macro="" textlink="">
      <xdr:nvSpPr>
        <xdr:cNvPr id="110" name="人口1人当たり決算額の推移最大値テキスト445"/>
        <xdr:cNvSpPr txBox="1"/>
      </xdr:nvSpPr>
      <xdr:spPr>
        <a:xfrm>
          <a:off x="5740400" y="577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39,938</a:t>
          </a:r>
          <a:endParaRPr kumimoji="1" lang="ja-JP" altLang="en-US" sz="1000" b="1">
            <a:latin typeface="ＭＳ Ｐゴシック"/>
          </a:endParaRPr>
        </a:p>
      </xdr:txBody>
    </xdr:sp>
    <xdr:clientData/>
  </xdr:oneCellAnchor>
  <xdr:twoCellAnchor>
    <xdr:from>
      <xdr:col>4</xdr:col>
      <xdr:colOff>1028700</xdr:colOff>
      <xdr:row>33</xdr:row>
      <xdr:rowOff>110312</xdr:rowOff>
    </xdr:from>
    <xdr:to>
      <xdr:col>5</xdr:col>
      <xdr:colOff>73025</xdr:colOff>
      <xdr:row>33</xdr:row>
      <xdr:rowOff>110312</xdr:rowOff>
    </xdr:to>
    <xdr:cxnSp macro="">
      <xdr:nvCxnSpPr>
        <xdr:cNvPr id="111" name="直線コネクタ 110"/>
        <xdr:cNvCxnSpPr/>
      </xdr:nvCxnSpPr>
      <xdr:spPr bwMode="auto">
        <a:xfrm>
          <a:off x="5562600" y="60348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57810</xdr:rowOff>
    </xdr:from>
    <xdr:to>
      <xdr:col>4</xdr:col>
      <xdr:colOff>1117600</xdr:colOff>
      <xdr:row>35</xdr:row>
      <xdr:rowOff>134239</xdr:rowOff>
    </xdr:to>
    <xdr:cxnSp macro="">
      <xdr:nvCxnSpPr>
        <xdr:cNvPr id="112" name="直線コネクタ 111"/>
        <xdr:cNvCxnSpPr/>
      </xdr:nvCxnSpPr>
      <xdr:spPr bwMode="auto">
        <a:xfrm flipV="1">
          <a:off x="5003800" y="6668160"/>
          <a:ext cx="647700" cy="76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122521</xdr:rowOff>
    </xdr:from>
    <xdr:ext cx="762000" cy="259045"/>
    <xdr:sp macro="" textlink="">
      <xdr:nvSpPr>
        <xdr:cNvPr id="113" name="人口1人当たり決算額の推移平均値テキスト445"/>
        <xdr:cNvSpPr txBox="1"/>
      </xdr:nvSpPr>
      <xdr:spPr>
        <a:xfrm>
          <a:off x="5740400" y="638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277444</xdr:rowOff>
    </xdr:from>
    <xdr:to>
      <xdr:col>5</xdr:col>
      <xdr:colOff>34925</xdr:colOff>
      <xdr:row>35</xdr:row>
      <xdr:rowOff>36144</xdr:rowOff>
    </xdr:to>
    <xdr:sp macro="" textlink="">
      <xdr:nvSpPr>
        <xdr:cNvPr id="114" name="フローチャート : 判断 113"/>
        <xdr:cNvSpPr/>
      </xdr:nvSpPr>
      <xdr:spPr bwMode="auto">
        <a:xfrm>
          <a:off x="5600700" y="6544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51257</xdr:rowOff>
    </xdr:from>
    <xdr:to>
      <xdr:col>4</xdr:col>
      <xdr:colOff>469900</xdr:colOff>
      <xdr:row>35</xdr:row>
      <xdr:rowOff>134239</xdr:rowOff>
    </xdr:to>
    <xdr:cxnSp macro="">
      <xdr:nvCxnSpPr>
        <xdr:cNvPr id="115" name="直線コネクタ 114"/>
        <xdr:cNvCxnSpPr/>
      </xdr:nvCxnSpPr>
      <xdr:spPr bwMode="auto">
        <a:xfrm>
          <a:off x="4305300" y="6661607"/>
          <a:ext cx="6985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121729</xdr:rowOff>
    </xdr:from>
    <xdr:to>
      <xdr:col>4</xdr:col>
      <xdr:colOff>520700</xdr:colOff>
      <xdr:row>34</xdr:row>
      <xdr:rowOff>223329</xdr:rowOff>
    </xdr:to>
    <xdr:sp macro="" textlink="">
      <xdr:nvSpPr>
        <xdr:cNvPr id="116" name="フローチャート : 判断 115"/>
        <xdr:cNvSpPr/>
      </xdr:nvSpPr>
      <xdr:spPr bwMode="auto">
        <a:xfrm>
          <a:off x="4953000" y="63891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233506</xdr:rowOff>
    </xdr:from>
    <xdr:ext cx="736600" cy="259045"/>
    <xdr:sp macro="" textlink="">
      <xdr:nvSpPr>
        <xdr:cNvPr id="117" name="テキスト ボックス 116"/>
        <xdr:cNvSpPr txBox="1"/>
      </xdr:nvSpPr>
      <xdr:spPr>
        <a:xfrm>
          <a:off x="4622800" y="615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38684</xdr:rowOff>
    </xdr:from>
    <xdr:to>
      <xdr:col>3</xdr:col>
      <xdr:colOff>904875</xdr:colOff>
      <xdr:row>35</xdr:row>
      <xdr:rowOff>51257</xdr:rowOff>
    </xdr:to>
    <xdr:cxnSp macro="">
      <xdr:nvCxnSpPr>
        <xdr:cNvPr id="118" name="直線コネクタ 117"/>
        <xdr:cNvCxnSpPr/>
      </xdr:nvCxnSpPr>
      <xdr:spPr bwMode="auto">
        <a:xfrm>
          <a:off x="3606800" y="6649034"/>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1905</xdr:rowOff>
    </xdr:from>
    <xdr:to>
      <xdr:col>3</xdr:col>
      <xdr:colOff>955675</xdr:colOff>
      <xdr:row>34</xdr:row>
      <xdr:rowOff>103505</xdr:rowOff>
    </xdr:to>
    <xdr:sp macro="" textlink="">
      <xdr:nvSpPr>
        <xdr:cNvPr id="119" name="フローチャート : 判断 118"/>
        <xdr:cNvSpPr/>
      </xdr:nvSpPr>
      <xdr:spPr bwMode="auto">
        <a:xfrm>
          <a:off x="4254500" y="6269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113682</xdr:rowOff>
    </xdr:from>
    <xdr:ext cx="762000" cy="259045"/>
    <xdr:sp macro="" textlink="">
      <xdr:nvSpPr>
        <xdr:cNvPr id="120" name="テキスト ボックス 119"/>
        <xdr:cNvSpPr txBox="1"/>
      </xdr:nvSpPr>
      <xdr:spPr>
        <a:xfrm>
          <a:off x="3924300" y="603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38684</xdr:rowOff>
    </xdr:from>
    <xdr:to>
      <xdr:col>3</xdr:col>
      <xdr:colOff>206375</xdr:colOff>
      <xdr:row>35</xdr:row>
      <xdr:rowOff>106997</xdr:rowOff>
    </xdr:to>
    <xdr:cxnSp macro="">
      <xdr:nvCxnSpPr>
        <xdr:cNvPr id="121" name="直線コネクタ 120"/>
        <xdr:cNvCxnSpPr/>
      </xdr:nvCxnSpPr>
      <xdr:spPr bwMode="auto">
        <a:xfrm flipV="1">
          <a:off x="2908300" y="6649034"/>
          <a:ext cx="698500" cy="68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201625</xdr:rowOff>
    </xdr:from>
    <xdr:to>
      <xdr:col>3</xdr:col>
      <xdr:colOff>257175</xdr:colOff>
      <xdr:row>33</xdr:row>
      <xdr:rowOff>303225</xdr:rowOff>
    </xdr:to>
    <xdr:sp macro="" textlink="">
      <xdr:nvSpPr>
        <xdr:cNvPr id="122" name="フローチャート : 判断 121"/>
        <xdr:cNvSpPr/>
      </xdr:nvSpPr>
      <xdr:spPr bwMode="auto">
        <a:xfrm>
          <a:off x="3556000" y="612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141952</xdr:rowOff>
    </xdr:from>
    <xdr:ext cx="762000" cy="259045"/>
    <xdr:sp macro="" textlink="">
      <xdr:nvSpPr>
        <xdr:cNvPr id="123" name="テキスト ボックス 122"/>
        <xdr:cNvSpPr txBox="1"/>
      </xdr:nvSpPr>
      <xdr:spPr>
        <a:xfrm>
          <a:off x="3225800" y="589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2</xdr:col>
      <xdr:colOff>590550</xdr:colOff>
      <xdr:row>32</xdr:row>
      <xdr:rowOff>120510</xdr:rowOff>
    </xdr:from>
    <xdr:to>
      <xdr:col>2</xdr:col>
      <xdr:colOff>692150</xdr:colOff>
      <xdr:row>33</xdr:row>
      <xdr:rowOff>50660</xdr:rowOff>
    </xdr:to>
    <xdr:sp macro="" textlink="">
      <xdr:nvSpPr>
        <xdr:cNvPr id="124" name="フローチャート : 判断 123"/>
        <xdr:cNvSpPr/>
      </xdr:nvSpPr>
      <xdr:spPr bwMode="auto">
        <a:xfrm>
          <a:off x="2857500" y="5873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232287</xdr:rowOff>
    </xdr:from>
    <xdr:ext cx="762000" cy="259045"/>
    <xdr:sp macro="" textlink="">
      <xdr:nvSpPr>
        <xdr:cNvPr id="125" name="テキスト ボックス 124"/>
        <xdr:cNvSpPr txBox="1"/>
      </xdr:nvSpPr>
      <xdr:spPr>
        <a:xfrm>
          <a:off x="2527300" y="564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7010</xdr:rowOff>
    </xdr:from>
    <xdr:to>
      <xdr:col>5</xdr:col>
      <xdr:colOff>34925</xdr:colOff>
      <xdr:row>35</xdr:row>
      <xdr:rowOff>108610</xdr:rowOff>
    </xdr:to>
    <xdr:sp macro="" textlink="">
      <xdr:nvSpPr>
        <xdr:cNvPr id="131" name="円/楕円 130"/>
        <xdr:cNvSpPr/>
      </xdr:nvSpPr>
      <xdr:spPr bwMode="auto">
        <a:xfrm>
          <a:off x="5600700" y="661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321987</xdr:rowOff>
    </xdr:from>
    <xdr:ext cx="762000" cy="259045"/>
    <xdr:sp macro="" textlink="">
      <xdr:nvSpPr>
        <xdr:cNvPr id="132" name="人口1人当たり決算額の推移該当値テキスト445"/>
        <xdr:cNvSpPr txBox="1"/>
      </xdr:nvSpPr>
      <xdr:spPr>
        <a:xfrm>
          <a:off x="5740400" y="65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83439</xdr:rowOff>
    </xdr:from>
    <xdr:to>
      <xdr:col>4</xdr:col>
      <xdr:colOff>520700</xdr:colOff>
      <xdr:row>35</xdr:row>
      <xdr:rowOff>185039</xdr:rowOff>
    </xdr:to>
    <xdr:sp macro="" textlink="">
      <xdr:nvSpPr>
        <xdr:cNvPr id="133" name="円/楕円 132"/>
        <xdr:cNvSpPr/>
      </xdr:nvSpPr>
      <xdr:spPr bwMode="auto">
        <a:xfrm>
          <a:off x="4953000" y="669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169816</xdr:rowOff>
    </xdr:from>
    <xdr:ext cx="736600" cy="259045"/>
    <xdr:sp macro="" textlink="">
      <xdr:nvSpPr>
        <xdr:cNvPr id="134" name="テキスト ボックス 133"/>
        <xdr:cNvSpPr txBox="1"/>
      </xdr:nvSpPr>
      <xdr:spPr>
        <a:xfrm>
          <a:off x="4622800" y="678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457</xdr:rowOff>
    </xdr:from>
    <xdr:to>
      <xdr:col>3</xdr:col>
      <xdr:colOff>955675</xdr:colOff>
      <xdr:row>35</xdr:row>
      <xdr:rowOff>102057</xdr:rowOff>
    </xdr:to>
    <xdr:sp macro="" textlink="">
      <xdr:nvSpPr>
        <xdr:cNvPr id="135" name="円/楕円 134"/>
        <xdr:cNvSpPr/>
      </xdr:nvSpPr>
      <xdr:spPr bwMode="auto">
        <a:xfrm>
          <a:off x="4254500" y="661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86834</xdr:rowOff>
    </xdr:from>
    <xdr:ext cx="762000" cy="259045"/>
    <xdr:sp macro="" textlink="">
      <xdr:nvSpPr>
        <xdr:cNvPr id="136" name="テキスト ボックス 135"/>
        <xdr:cNvSpPr txBox="1"/>
      </xdr:nvSpPr>
      <xdr:spPr>
        <a:xfrm>
          <a:off x="3924300" y="669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330784</xdr:rowOff>
    </xdr:from>
    <xdr:to>
      <xdr:col>3</xdr:col>
      <xdr:colOff>257175</xdr:colOff>
      <xdr:row>35</xdr:row>
      <xdr:rowOff>89484</xdr:rowOff>
    </xdr:to>
    <xdr:sp macro="" textlink="">
      <xdr:nvSpPr>
        <xdr:cNvPr id="137" name="円/楕円 136"/>
        <xdr:cNvSpPr/>
      </xdr:nvSpPr>
      <xdr:spPr bwMode="auto">
        <a:xfrm>
          <a:off x="3556000" y="6598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74261</xdr:rowOff>
    </xdr:from>
    <xdr:ext cx="762000" cy="259045"/>
    <xdr:sp macro="" textlink="">
      <xdr:nvSpPr>
        <xdr:cNvPr id="138" name="テキスト ボックス 137"/>
        <xdr:cNvSpPr txBox="1"/>
      </xdr:nvSpPr>
      <xdr:spPr>
        <a:xfrm>
          <a:off x="3225800" y="66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56197</xdr:rowOff>
    </xdr:from>
    <xdr:to>
      <xdr:col>2</xdr:col>
      <xdr:colOff>692150</xdr:colOff>
      <xdr:row>35</xdr:row>
      <xdr:rowOff>157797</xdr:rowOff>
    </xdr:to>
    <xdr:sp macro="" textlink="">
      <xdr:nvSpPr>
        <xdr:cNvPr id="139" name="円/楕円 138"/>
        <xdr:cNvSpPr/>
      </xdr:nvSpPr>
      <xdr:spPr bwMode="auto">
        <a:xfrm>
          <a:off x="2857500" y="666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142574</xdr:rowOff>
    </xdr:from>
    <xdr:ext cx="762000" cy="259045"/>
    <xdr:sp macro="" textlink="">
      <xdr:nvSpPr>
        <xdr:cNvPr id="140" name="テキスト ボックス 139"/>
        <xdr:cNvSpPr txBox="1"/>
      </xdr:nvSpPr>
      <xdr:spPr>
        <a:xfrm>
          <a:off x="2527300" y="675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kumimoji="1" lang="ja-JP" altLang="ja-JP" sz="1200" b="0" i="0" baseline="0">
              <a:solidFill>
                <a:schemeClr val="dk1"/>
              </a:solidFill>
              <a:latin typeface="+mn-lt"/>
              <a:ea typeface="+mn-ea"/>
              <a:cs typeface="+mn-cs"/>
            </a:rPr>
            <a:t>実質</a:t>
          </a:r>
          <a:r>
            <a:rPr lang="ja-JP" altLang="ja-JP" sz="1200" b="0" i="0" baseline="0">
              <a:solidFill>
                <a:schemeClr val="dk1"/>
              </a:solidFill>
              <a:latin typeface="+mn-lt"/>
              <a:ea typeface="+mn-ea"/>
              <a:cs typeface="+mn-cs"/>
            </a:rPr>
            <a:t>収支については、６～７％前後で推移し、比較的適正な規模が保たれていると思われる。</a:t>
          </a:r>
          <a:endParaRPr lang="en-US" altLang="ja-JP" sz="1200" b="0" i="0" baseline="0">
            <a:solidFill>
              <a:schemeClr val="dk1"/>
            </a:solidFill>
            <a:latin typeface="+mn-lt"/>
            <a:ea typeface="+mn-ea"/>
            <a:cs typeface="+mn-cs"/>
          </a:endParaRPr>
        </a:p>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財政調整基金については、２３・２４年度と財政的に非常に厳しい状態であったため、若干の減となっていたものの</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２５年度</a:t>
          </a:r>
          <a:r>
            <a:rPr lang="ja-JP" altLang="en-US" sz="1200" b="0" i="0" baseline="0">
              <a:solidFill>
                <a:schemeClr val="dk1"/>
              </a:solidFill>
              <a:latin typeface="+mn-lt"/>
              <a:ea typeface="+mn-ea"/>
              <a:cs typeface="+mn-cs"/>
            </a:rPr>
            <a:t>・２６年度において</a:t>
          </a:r>
          <a:r>
            <a:rPr lang="ja-JP" altLang="ja-JP" sz="1200" b="0" i="0" baseline="0">
              <a:solidFill>
                <a:schemeClr val="dk1"/>
              </a:solidFill>
              <a:latin typeface="+mn-lt"/>
              <a:ea typeface="+mn-ea"/>
              <a:cs typeface="+mn-cs"/>
            </a:rPr>
            <a:t>積み増し</a:t>
          </a:r>
          <a:r>
            <a:rPr lang="ja-JP" altLang="en-US" sz="1200" b="0" i="0" baseline="0">
              <a:solidFill>
                <a:schemeClr val="dk1"/>
              </a:solidFill>
              <a:latin typeface="+mn-lt"/>
              <a:ea typeface="+mn-ea"/>
              <a:cs typeface="+mn-cs"/>
            </a:rPr>
            <a:t>することができた</a:t>
          </a:r>
          <a:r>
            <a:rPr lang="ja-JP" altLang="ja-JP" sz="1200" b="0" i="0" baseline="0">
              <a:solidFill>
                <a:schemeClr val="dk1"/>
              </a:solidFill>
              <a:latin typeface="+mn-lt"/>
              <a:ea typeface="+mn-ea"/>
              <a:cs typeface="+mn-cs"/>
            </a:rPr>
            <a:t>。</a:t>
          </a:r>
          <a:endParaRPr lang="en-US" altLang="ja-JP" sz="1200" b="0" i="0" baseline="0">
            <a:solidFill>
              <a:schemeClr val="dk1"/>
            </a:solidFill>
            <a:latin typeface="+mn-lt"/>
            <a:ea typeface="+mn-ea"/>
            <a:cs typeface="+mn-cs"/>
          </a:endParaRPr>
        </a:p>
        <a:p>
          <a:pPr rtl="0"/>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今後、基金の積み増し</a:t>
          </a:r>
          <a:r>
            <a:rPr lang="ja-JP" altLang="en-US" sz="1200" b="0" i="0" baseline="0">
              <a:solidFill>
                <a:schemeClr val="dk1"/>
              </a:solidFill>
              <a:latin typeface="+mn-lt"/>
              <a:ea typeface="+mn-ea"/>
              <a:cs typeface="+mn-cs"/>
            </a:rPr>
            <a:t>は</a:t>
          </a:r>
          <a:r>
            <a:rPr lang="ja-JP" altLang="ja-JP" sz="1200" b="0" i="0" baseline="0">
              <a:solidFill>
                <a:schemeClr val="dk1"/>
              </a:solidFill>
              <a:latin typeface="+mn-lt"/>
              <a:ea typeface="+mn-ea"/>
              <a:cs typeface="+mn-cs"/>
            </a:rPr>
            <a:t>容易な状況ではないと思われるが、税の徴収強化など徹底した収入確保と経費節減に努め、財政基盤の維持強化に努める。</a:t>
          </a:r>
          <a:endParaRPr lang="ja-JP" altLang="ja-JP" sz="12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mn-lt"/>
              <a:ea typeface="+mn-ea"/>
              <a:cs typeface="+mn-cs"/>
            </a:rPr>
            <a:t>全ての会計で黒字決算となっており、連結実質赤字比率はマイナス非表示となり健全な財政状態が保たれている。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a:t>
          </a:r>
          <a:r>
            <a:rPr lang="ja-JP" altLang="ja-JP" sz="1200" b="0" i="0" baseline="0">
              <a:solidFill>
                <a:sysClr val="windowText" lastClr="000000"/>
              </a:solidFill>
              <a:latin typeface="+mn-lt"/>
              <a:ea typeface="+mn-ea"/>
              <a:cs typeface="+mn-cs"/>
            </a:rPr>
            <a:t>公営企業のうち公共下水道事業会計は、一般会計からの繰り入れによって黒字決算となっている。一般会計の財政を圧迫する要因ともなっており、整備計画の見直しや接続加入率の向上に取り組む必要がある。</a:t>
          </a:r>
          <a:endParaRPr lang="en-US" altLang="ja-JP" sz="1200" b="0" i="0" baseline="0">
            <a:solidFill>
              <a:sysClr val="windowText" lastClr="000000"/>
            </a:solidFill>
            <a:latin typeface="+mn-lt"/>
            <a:ea typeface="+mn-ea"/>
            <a:cs typeface="+mn-cs"/>
          </a:endParaRPr>
        </a:p>
        <a:p>
          <a:pPr rtl="0" fontAlgn="base"/>
          <a:r>
            <a:rPr lang="ja-JP" altLang="ja-JP" sz="1200" b="0" i="0" baseline="0">
              <a:solidFill>
                <a:sysClr val="windowText" lastClr="000000"/>
              </a:solidFill>
              <a:latin typeface="+mn-lt"/>
              <a:ea typeface="+mn-ea"/>
              <a:cs typeface="+mn-cs"/>
            </a:rPr>
            <a:t>　上水道事業は、２３年度に料金改定を行ったものの、新水源開発を含めた浄水場整備（第５次拡張事業）費用</a:t>
          </a:r>
          <a:r>
            <a:rPr lang="ja-JP" altLang="en-US" sz="1200" b="0" i="0" baseline="0">
              <a:solidFill>
                <a:sysClr val="windowText" lastClr="000000"/>
              </a:solidFill>
              <a:latin typeface="+mn-lt"/>
              <a:ea typeface="+mn-ea"/>
              <a:cs typeface="+mn-cs"/>
            </a:rPr>
            <a:t>、さらには施設の老朽化対策に要する経費</a:t>
          </a:r>
          <a:r>
            <a:rPr lang="ja-JP" altLang="ja-JP" sz="1200" b="0" i="0" baseline="0">
              <a:solidFill>
                <a:sysClr val="windowText" lastClr="000000"/>
              </a:solidFill>
              <a:latin typeface="+mn-lt"/>
              <a:ea typeface="+mn-ea"/>
              <a:cs typeface="+mn-cs"/>
            </a:rPr>
            <a:t>が経営を圧迫する要因となっている。</a:t>
          </a:r>
          <a:endParaRPr lang="en-US" altLang="ja-JP" sz="1200" b="0" i="0" baseline="0">
            <a:solidFill>
              <a:sysClr val="windowText" lastClr="000000"/>
            </a:solidFill>
            <a:latin typeface="+mn-lt"/>
            <a:ea typeface="+mn-ea"/>
            <a:cs typeface="+mn-cs"/>
          </a:endParaRPr>
        </a:p>
        <a:p>
          <a:pPr rtl="0"/>
          <a:r>
            <a:rPr lang="ja-JP" altLang="ja-JP" sz="1200" b="0" i="0" baseline="0">
              <a:solidFill>
                <a:sysClr val="windowText" lastClr="000000"/>
              </a:solidFill>
              <a:latin typeface="+mn-lt"/>
              <a:ea typeface="+mn-ea"/>
              <a:cs typeface="+mn-cs"/>
            </a:rPr>
            <a:t>　その他の特別会計では、介護保険特別会計の介護給付費や地域支援事業費の伸び</a:t>
          </a:r>
          <a:r>
            <a:rPr lang="ja-JP" altLang="en-US" sz="1200" b="0" i="0" baseline="0">
              <a:solidFill>
                <a:sysClr val="windowText" lastClr="000000"/>
              </a:solidFill>
              <a:latin typeface="+mn-lt"/>
              <a:ea typeface="+mn-ea"/>
              <a:cs typeface="+mn-cs"/>
            </a:rPr>
            <a:t>、さらには国保保険料軽減の拡充に伴う基盤安定分の繰出し増</a:t>
          </a:r>
          <a:r>
            <a:rPr lang="ja-JP" altLang="ja-JP" sz="1200" b="0" i="0" baseline="0">
              <a:solidFill>
                <a:schemeClr val="dk1"/>
              </a:solidFill>
              <a:latin typeface="+mn-lt"/>
              <a:ea typeface="+mn-ea"/>
              <a:cs typeface="+mn-cs"/>
            </a:rPr>
            <a:t>が、一般会計の財政負担を圧迫する要因となっている。</a:t>
          </a:r>
          <a:endParaRPr lang="ja-JP" altLang="ja-JP" sz="1200">
            <a:solidFill>
              <a:schemeClr val="dk1"/>
            </a:solidFill>
            <a:latin typeface="+mn-lt"/>
            <a:ea typeface="+mn-ea"/>
            <a:cs typeface="+mn-cs"/>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mn-lt"/>
              <a:ea typeface="+mn-ea"/>
              <a:cs typeface="+mn-cs"/>
            </a:rPr>
            <a:t>平成２０年をピークに減少</a:t>
          </a:r>
          <a:r>
            <a:rPr lang="ja-JP" altLang="en-US" sz="1200" b="0" i="0" baseline="0">
              <a:solidFill>
                <a:schemeClr val="dk1"/>
              </a:solidFill>
              <a:latin typeface="+mn-lt"/>
              <a:ea typeface="+mn-ea"/>
              <a:cs typeface="+mn-cs"/>
            </a:rPr>
            <a:t>傾向で推移</a:t>
          </a:r>
          <a:r>
            <a:rPr lang="ja-JP" altLang="ja-JP" sz="1200" b="0" i="0" baseline="0">
              <a:solidFill>
                <a:schemeClr val="dk1"/>
              </a:solidFill>
              <a:latin typeface="+mn-lt"/>
              <a:ea typeface="+mn-ea"/>
              <a:cs typeface="+mn-cs"/>
            </a:rPr>
            <a:t>してきている。</a:t>
          </a:r>
          <a:endParaRPr lang="en-US" altLang="ja-JP" sz="1200" b="0" i="0" baseline="0">
            <a:solidFill>
              <a:schemeClr val="dk1"/>
            </a:solidFill>
            <a:latin typeface="+mn-lt"/>
            <a:ea typeface="+mn-ea"/>
            <a:cs typeface="+mn-cs"/>
          </a:endParaRPr>
        </a:p>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地方債残高が多額となり、将来の財政負担が懸案材料となっているが、借入にあたっては交付税措置のある有利な起債の借入に努めていることから、公債費比率は比較的良好な位置で推移している。</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まちづくり交付金事業等にかかる起債償還など特殊事情による公債費の一時的な増加はある</a:t>
          </a:r>
          <a:r>
            <a:rPr lang="ja-JP" altLang="en-US" sz="1200" b="0" i="0" baseline="0">
              <a:solidFill>
                <a:schemeClr val="dk1"/>
              </a:solidFill>
              <a:latin typeface="+mn-lt"/>
              <a:ea typeface="+mn-ea"/>
              <a:cs typeface="+mn-cs"/>
            </a:rPr>
            <a:t>ものの</a:t>
          </a:r>
          <a:r>
            <a:rPr lang="ja-JP" altLang="ja-JP" sz="1200" b="0" i="0" baseline="0">
              <a:solidFill>
                <a:schemeClr val="dk1"/>
              </a:solidFill>
              <a:latin typeface="+mn-lt"/>
              <a:ea typeface="+mn-ea"/>
              <a:cs typeface="+mn-cs"/>
            </a:rPr>
            <a:t>、財政長期計画に基づいた起債抑制策により</a:t>
          </a:r>
          <a:r>
            <a:rPr lang="ja-JP" altLang="en-US" sz="1200" b="0" i="0" baseline="0">
              <a:solidFill>
                <a:schemeClr val="dk1"/>
              </a:solidFill>
              <a:latin typeface="+mn-lt"/>
              <a:ea typeface="+mn-ea"/>
              <a:cs typeface="+mn-cs"/>
            </a:rPr>
            <a:t>今後も</a:t>
          </a:r>
          <a:r>
            <a:rPr lang="ja-JP" altLang="ja-JP" sz="1200" b="0" i="0" baseline="0">
              <a:solidFill>
                <a:schemeClr val="dk1"/>
              </a:solidFill>
              <a:latin typeface="+mn-lt"/>
              <a:ea typeface="+mn-ea"/>
              <a:cs typeface="+mn-cs"/>
            </a:rPr>
            <a:t>減少傾向で推移する見通しであり、継続的に抑制に努める。</a:t>
          </a:r>
          <a:endParaRPr lang="en-US" altLang="ja-JP" sz="1200" b="0" i="0" baseline="0">
            <a:solidFill>
              <a:schemeClr val="dk1"/>
            </a:solidFill>
            <a:latin typeface="+mn-lt"/>
            <a:ea typeface="+mn-ea"/>
            <a:cs typeface="+mn-cs"/>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mn-lt"/>
              <a:ea typeface="+mn-ea"/>
              <a:cs typeface="+mn-cs"/>
            </a:rPr>
            <a:t>２２年度に特殊事情により一時増加したが、２４年度以降４０億円を下回り、今後は減少傾向にあると見込む。</a:t>
          </a:r>
          <a:endParaRPr lang="en-US" altLang="ja-JP" sz="1200" b="0" i="0" baseline="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地方債残高については、大型事業</a:t>
          </a:r>
          <a:r>
            <a:rPr lang="ja-JP" altLang="en-US" sz="1200" b="0" i="0" baseline="0">
              <a:solidFill>
                <a:schemeClr val="dk1"/>
              </a:solidFill>
              <a:latin typeface="+mn-lt"/>
              <a:ea typeface="+mn-ea"/>
              <a:cs typeface="+mn-cs"/>
            </a:rPr>
            <a:t>の影響により</a:t>
          </a:r>
          <a:r>
            <a:rPr lang="ja-JP" altLang="ja-JP" sz="1200" b="0" i="0" baseline="0">
              <a:solidFill>
                <a:schemeClr val="dk1"/>
              </a:solidFill>
              <a:latin typeface="+mn-lt"/>
              <a:ea typeface="+mn-ea"/>
              <a:cs typeface="+mn-cs"/>
            </a:rPr>
            <a:t>、一時的な増加は見込まれるものの、長期財政計画に基づく起債抑制策により、今後も減少傾向で進む見込みである。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税の徴収強化など徹底した収入の確保と経費削減に努め、出来る限り基金の積み増しにも努めていく。</a:t>
          </a:r>
          <a:endParaRPr lang="ja-JP" altLang="ja-JP" sz="1200">
            <a:solidFill>
              <a:schemeClr val="dk1"/>
            </a:solidFill>
            <a:latin typeface="+mn-lt"/>
            <a:ea typeface="+mn-ea"/>
            <a:cs typeface="+mn-cs"/>
          </a:endParaRPr>
        </a:p>
        <a:p>
          <a:endParaRPr kumimoji="1" lang="ja-JP" altLang="en-US" sz="12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8722747</v>
      </c>
      <c r="BO4" s="349"/>
      <c r="BP4" s="349"/>
      <c r="BQ4" s="349"/>
      <c r="BR4" s="349"/>
      <c r="BS4" s="349"/>
      <c r="BT4" s="349"/>
      <c r="BU4" s="350"/>
      <c r="BV4" s="348">
        <v>8977726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5.6</v>
      </c>
      <c r="CU4" s="355"/>
      <c r="CV4" s="355"/>
      <c r="CW4" s="355"/>
      <c r="CX4" s="355"/>
      <c r="CY4" s="355"/>
      <c r="CZ4" s="355"/>
      <c r="DA4" s="356"/>
      <c r="DB4" s="354">
        <v>7.7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8307893</v>
      </c>
      <c r="BO5" s="386"/>
      <c r="BP5" s="386"/>
      <c r="BQ5" s="386"/>
      <c r="BR5" s="386"/>
      <c r="BS5" s="386"/>
      <c r="BT5" s="386"/>
      <c r="BU5" s="387"/>
      <c r="BV5" s="385">
        <v>8543723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93.9</v>
      </c>
      <c r="CU5" s="383"/>
      <c r="CV5" s="383"/>
      <c r="CW5" s="383"/>
      <c r="CX5" s="383"/>
      <c r="CY5" s="383"/>
      <c r="CZ5" s="383"/>
      <c r="DA5" s="384"/>
      <c r="DB5" s="382">
        <v>92.2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414854</v>
      </c>
      <c r="BO6" s="386"/>
      <c r="BP6" s="386"/>
      <c r="BQ6" s="386"/>
      <c r="BR6" s="386"/>
      <c r="BS6" s="386"/>
      <c r="BT6" s="386"/>
      <c r="BU6" s="387"/>
      <c r="BV6" s="385">
        <v>434003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100.4</v>
      </c>
      <c r="CU6" s="423"/>
      <c r="CV6" s="423"/>
      <c r="CW6" s="423"/>
      <c r="CX6" s="423"/>
      <c r="CY6" s="423"/>
      <c r="CZ6" s="423"/>
      <c r="DA6" s="424"/>
      <c r="DB6" s="422">
        <v>98.9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123925</v>
      </c>
      <c r="BO7" s="386"/>
      <c r="BP7" s="386"/>
      <c r="BQ7" s="386"/>
      <c r="BR7" s="386"/>
      <c r="BS7" s="386"/>
      <c r="BT7" s="386"/>
      <c r="BU7" s="387"/>
      <c r="BV7" s="385">
        <v>26179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5184460</v>
      </c>
      <c r="CU7" s="386"/>
      <c r="CV7" s="386"/>
      <c r="CW7" s="386"/>
      <c r="CX7" s="386"/>
      <c r="CY7" s="386"/>
      <c r="CZ7" s="386"/>
      <c r="DA7" s="387"/>
      <c r="DB7" s="385">
        <v>5277596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290929</v>
      </c>
      <c r="BO8" s="386"/>
      <c r="BP8" s="386"/>
      <c r="BQ8" s="386"/>
      <c r="BR8" s="386"/>
      <c r="BS8" s="386"/>
      <c r="BT8" s="386"/>
      <c r="BU8" s="387"/>
      <c r="BV8" s="385">
        <v>407824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20909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-116895</v>
      </c>
      <c r="BO9" s="386"/>
      <c r="BP9" s="386"/>
      <c r="BQ9" s="386"/>
      <c r="BR9" s="386"/>
      <c r="BS9" s="386"/>
      <c r="BT9" s="386"/>
      <c r="BU9" s="387"/>
      <c r="BV9" s="385">
        <v>75351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17.399999999999999</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21692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210000</v>
      </c>
      <c r="BO10" s="386"/>
      <c r="BP10" s="386"/>
      <c r="BQ10" s="386"/>
      <c r="BR10" s="386"/>
      <c r="BS10" s="386"/>
      <c r="BT10" s="386"/>
      <c r="BU10" s="387"/>
      <c r="BV10" s="385">
        <v>260000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20464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300000</v>
      </c>
      <c r="BO12" s="386"/>
      <c r="BP12" s="386"/>
      <c r="BQ12" s="386"/>
      <c r="BR12" s="386"/>
      <c r="BS12" s="386"/>
      <c r="BT12" s="386"/>
      <c r="BU12" s="387"/>
      <c r="BV12" s="385">
        <v>300000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20375</v>
      </c>
      <c r="S13" s="467"/>
      <c r="T13" s="467"/>
      <c r="U13" s="467"/>
      <c r="V13" s="468"/>
      <c r="W13" s="401" t="s">
        <v>123</v>
      </c>
      <c r="X13" s="402"/>
      <c r="Y13" s="402"/>
      <c r="Z13" s="402"/>
      <c r="AA13" s="402"/>
      <c r="AB13" s="392"/>
      <c r="AC13" s="436">
        <v>2219</v>
      </c>
      <c r="AD13" s="437"/>
      <c r="AE13" s="437"/>
      <c r="AF13" s="437"/>
      <c r="AG13" s="476"/>
      <c r="AH13" s="436">
        <v>2549</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-206895</v>
      </c>
      <c r="BO13" s="386"/>
      <c r="BP13" s="386"/>
      <c r="BQ13" s="386"/>
      <c r="BR13" s="386"/>
      <c r="BS13" s="386"/>
      <c r="BT13" s="386"/>
      <c r="BU13" s="387"/>
      <c r="BV13" s="385">
        <v>35351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20687</v>
      </c>
      <c r="S14" s="467"/>
      <c r="T14" s="467"/>
      <c r="U14" s="467"/>
      <c r="V14" s="468"/>
      <c r="W14" s="375"/>
      <c r="X14" s="376"/>
      <c r="Y14" s="376"/>
      <c r="Z14" s="376"/>
      <c r="AA14" s="376"/>
      <c r="AB14" s="365"/>
      <c r="AC14" s="469">
        <v>21.7</v>
      </c>
      <c r="AD14" s="470"/>
      <c r="AE14" s="470"/>
      <c r="AF14" s="470"/>
      <c r="AG14" s="471"/>
      <c r="AH14" s="469">
        <v>22.5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71.3</v>
      </c>
      <c r="CU14" s="481"/>
      <c r="CV14" s="481"/>
      <c r="CW14" s="481"/>
      <c r="CX14" s="481"/>
      <c r="CY14" s="481"/>
      <c r="CZ14" s="481"/>
      <c r="DA14" s="482"/>
      <c r="DB14" s="480">
        <v>78.5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20624</v>
      </c>
      <c r="S15" s="467"/>
      <c r="T15" s="467"/>
      <c r="U15" s="467"/>
      <c r="V15" s="468"/>
      <c r="W15" s="401" t="s">
        <v>129</v>
      </c>
      <c r="X15" s="402"/>
      <c r="Y15" s="402"/>
      <c r="Z15" s="402"/>
      <c r="AA15" s="402"/>
      <c r="AB15" s="392"/>
      <c r="AC15" s="436">
        <v>2336</v>
      </c>
      <c r="AD15" s="437"/>
      <c r="AE15" s="437"/>
      <c r="AF15" s="437"/>
      <c r="AG15" s="476"/>
      <c r="AH15" s="436">
        <v>2776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2158286</v>
      </c>
      <c r="BO15" s="349"/>
      <c r="BP15" s="349"/>
      <c r="BQ15" s="349"/>
      <c r="BR15" s="349"/>
      <c r="BS15" s="349"/>
      <c r="BT15" s="349"/>
      <c r="BU15" s="350"/>
      <c r="BV15" s="348">
        <v>2208408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22.8</v>
      </c>
      <c r="AD16" s="470"/>
      <c r="AE16" s="470"/>
      <c r="AF16" s="470"/>
      <c r="AG16" s="471"/>
      <c r="AH16" s="469">
        <v>24.5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4234887</v>
      </c>
      <c r="BO16" s="386"/>
      <c r="BP16" s="386"/>
      <c r="BQ16" s="386"/>
      <c r="BR16" s="386"/>
      <c r="BS16" s="386"/>
      <c r="BT16" s="386"/>
      <c r="BU16" s="387"/>
      <c r="BV16" s="385">
        <v>4299110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5677</v>
      </c>
      <c r="AD17" s="437"/>
      <c r="AE17" s="437"/>
      <c r="AF17" s="437"/>
      <c r="AG17" s="476"/>
      <c r="AH17" s="436">
        <v>5987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2769818</v>
      </c>
      <c r="BO17" s="386"/>
      <c r="BP17" s="386"/>
      <c r="BQ17" s="386"/>
      <c r="BR17" s="386"/>
      <c r="BS17" s="386"/>
      <c r="BT17" s="386"/>
      <c r="BU17" s="387"/>
      <c r="BV17" s="385">
        <v>2850190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130.63</v>
      </c>
      <c r="M18" s="498"/>
      <c r="N18" s="498"/>
      <c r="O18" s="498"/>
      <c r="P18" s="498"/>
      <c r="Q18" s="498"/>
      <c r="R18" s="499"/>
      <c r="S18" s="499"/>
      <c r="T18" s="499"/>
      <c r="U18" s="499"/>
      <c r="V18" s="500"/>
      <c r="W18" s="403"/>
      <c r="X18" s="404"/>
      <c r="Y18" s="404"/>
      <c r="Z18" s="404"/>
      <c r="AA18" s="404"/>
      <c r="AB18" s="395"/>
      <c r="AC18" s="501">
        <v>55.5</v>
      </c>
      <c r="AD18" s="502"/>
      <c r="AE18" s="502"/>
      <c r="AF18" s="502"/>
      <c r="AG18" s="503"/>
      <c r="AH18" s="501">
        <v>52.9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4762709</v>
      </c>
      <c r="BO18" s="386"/>
      <c r="BP18" s="386"/>
      <c r="BQ18" s="386"/>
      <c r="BR18" s="386"/>
      <c r="BS18" s="386"/>
      <c r="BT18" s="386"/>
      <c r="BU18" s="387"/>
      <c r="BV18" s="385">
        <v>4616893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5993109</v>
      </c>
      <c r="BO19" s="386"/>
      <c r="BP19" s="386"/>
      <c r="BQ19" s="386"/>
      <c r="BR19" s="386"/>
      <c r="BS19" s="386"/>
      <c r="BT19" s="386"/>
      <c r="BU19" s="387"/>
      <c r="BV19" s="385">
        <v>6188171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7746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8597624</v>
      </c>
      <c r="BO23" s="386"/>
      <c r="BP23" s="386"/>
      <c r="BQ23" s="386"/>
      <c r="BR23" s="386"/>
      <c r="BS23" s="386"/>
      <c r="BT23" s="386"/>
      <c r="BU23" s="387"/>
      <c r="BV23" s="385">
        <v>8927377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7220</v>
      </c>
      <c r="R24" s="437"/>
      <c r="S24" s="437"/>
      <c r="T24" s="437"/>
      <c r="U24" s="437"/>
      <c r="V24" s="476"/>
      <c r="W24" s="531"/>
      <c r="X24" s="519"/>
      <c r="Y24" s="520"/>
      <c r="Z24" s="435" t="s">
        <v>153</v>
      </c>
      <c r="AA24" s="415"/>
      <c r="AB24" s="415"/>
      <c r="AC24" s="415"/>
      <c r="AD24" s="415"/>
      <c r="AE24" s="415"/>
      <c r="AF24" s="415"/>
      <c r="AG24" s="416"/>
      <c r="AH24" s="436">
        <v>122</v>
      </c>
      <c r="AI24" s="437"/>
      <c r="AJ24" s="437"/>
      <c r="AK24" s="437"/>
      <c r="AL24" s="476"/>
      <c r="AM24" s="436">
        <v>395280</v>
      </c>
      <c r="AN24" s="437"/>
      <c r="AO24" s="437"/>
      <c r="AP24" s="437"/>
      <c r="AQ24" s="437"/>
      <c r="AR24" s="476"/>
      <c r="AS24" s="436">
        <v>3240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8307741</v>
      </c>
      <c r="BO24" s="386"/>
      <c r="BP24" s="386"/>
      <c r="BQ24" s="386"/>
      <c r="BR24" s="386"/>
      <c r="BS24" s="386"/>
      <c r="BT24" s="386"/>
      <c r="BU24" s="387"/>
      <c r="BV24" s="385">
        <v>8572515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5790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199955</v>
      </c>
      <c r="BO25" s="349"/>
      <c r="BP25" s="349"/>
      <c r="BQ25" s="349"/>
      <c r="BR25" s="349"/>
      <c r="BS25" s="349"/>
      <c r="BT25" s="349"/>
      <c r="BU25" s="350"/>
      <c r="BV25" s="348">
        <v>204091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5520</v>
      </c>
      <c r="R26" s="437"/>
      <c r="S26" s="437"/>
      <c r="T26" s="437"/>
      <c r="U26" s="437"/>
      <c r="V26" s="476"/>
      <c r="W26" s="531"/>
      <c r="X26" s="519"/>
      <c r="Y26" s="520"/>
      <c r="Z26" s="435" t="s">
        <v>159</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3210</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225760</v>
      </c>
      <c r="BO27" s="555"/>
      <c r="BP27" s="555"/>
      <c r="BQ27" s="555"/>
      <c r="BR27" s="555"/>
      <c r="BS27" s="555"/>
      <c r="BT27" s="555"/>
      <c r="BU27" s="556"/>
      <c r="BV27" s="554">
        <v>225760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2570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1218966</v>
      </c>
      <c r="BO28" s="349"/>
      <c r="BP28" s="349"/>
      <c r="BQ28" s="349"/>
      <c r="BR28" s="349"/>
      <c r="BS28" s="349"/>
      <c r="BT28" s="349"/>
      <c r="BU28" s="350"/>
      <c r="BV28" s="348">
        <v>1104966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11</v>
      </c>
      <c r="M29" s="437"/>
      <c r="N29" s="437"/>
      <c r="O29" s="437"/>
      <c r="P29" s="476"/>
      <c r="Q29" s="436">
        <v>2320</v>
      </c>
      <c r="R29" s="437"/>
      <c r="S29" s="437"/>
      <c r="T29" s="437"/>
      <c r="U29" s="437"/>
      <c r="V29" s="476"/>
      <c r="W29" s="532"/>
      <c r="X29" s="533"/>
      <c r="Y29" s="534"/>
      <c r="Z29" s="435" t="s">
        <v>169</v>
      </c>
      <c r="AA29" s="415"/>
      <c r="AB29" s="415"/>
      <c r="AC29" s="415"/>
      <c r="AD29" s="415"/>
      <c r="AE29" s="415"/>
      <c r="AF29" s="415"/>
      <c r="AG29" s="416"/>
      <c r="AH29" s="436">
        <v>122</v>
      </c>
      <c r="AI29" s="437"/>
      <c r="AJ29" s="437"/>
      <c r="AK29" s="437"/>
      <c r="AL29" s="476"/>
      <c r="AM29" s="436">
        <v>395280</v>
      </c>
      <c r="AN29" s="437"/>
      <c r="AO29" s="437"/>
      <c r="AP29" s="437"/>
      <c r="AQ29" s="437"/>
      <c r="AR29" s="476"/>
      <c r="AS29" s="436">
        <v>3240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110217</v>
      </c>
      <c r="BO29" s="386"/>
      <c r="BP29" s="386"/>
      <c r="BQ29" s="386"/>
      <c r="BR29" s="386"/>
      <c r="BS29" s="386"/>
      <c r="BT29" s="386"/>
      <c r="BU29" s="387"/>
      <c r="BV29" s="385">
        <v>124751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481114</v>
      </c>
      <c r="BO30" s="555"/>
      <c r="BP30" s="555"/>
      <c r="BQ30" s="555"/>
      <c r="BR30" s="555"/>
      <c r="BS30" s="555"/>
      <c r="BT30" s="555"/>
      <c r="BU30" s="556"/>
      <c r="BV30" s="554">
        <v>705058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宮崎県市町村総合事務組合（一般会計）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国富町土地開発公社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宮崎県市町村総合事務組合（市町村交通災害共済事業特別会計）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宮崎県自治会館管理組合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宮崎県中部地区衛生組合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宮崎県後期高齢者医療広域連合（一般会計）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宮崎県後期高齢者医療広域連合（後期高齢者医療特別会計）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9743</v>
      </c>
      <c r="J41" s="83">
        <v>9491</v>
      </c>
      <c r="K41" s="83">
        <v>9054</v>
      </c>
      <c r="L41" s="83">
        <v>8927</v>
      </c>
      <c r="M41" s="84">
        <v>8598</v>
      </c>
    </row>
    <row r="42" spans="2:13" ht="27.75" customHeight="1">
      <c r="B42" s="1171"/>
      <c r="C42" s="1172"/>
      <c r="D42" s="85"/>
      <c r="E42" s="1177" t="s">
        <v>26</v>
      </c>
      <c r="F42" s="1177"/>
      <c r="G42" s="1177"/>
      <c r="H42" s="1178"/>
      <c r="I42" s="86" t="s">
        <v>480</v>
      </c>
      <c r="J42" s="87" t="s">
        <v>480</v>
      </c>
      <c r="K42" s="87" t="s">
        <v>480</v>
      </c>
      <c r="L42" s="87" t="s">
        <v>480</v>
      </c>
      <c r="M42" s="88" t="s">
        <v>480</v>
      </c>
    </row>
    <row r="43" spans="2:13" ht="27.75" customHeight="1">
      <c r="B43" s="1171"/>
      <c r="C43" s="1172"/>
      <c r="D43" s="85"/>
      <c r="E43" s="1177" t="s">
        <v>27</v>
      </c>
      <c r="F43" s="1177"/>
      <c r="G43" s="1177"/>
      <c r="H43" s="1178"/>
      <c r="I43" s="86">
        <v>2788</v>
      </c>
      <c r="J43" s="87">
        <v>2498</v>
      </c>
      <c r="K43" s="87">
        <v>2433</v>
      </c>
      <c r="L43" s="87">
        <v>2458</v>
      </c>
      <c r="M43" s="88">
        <v>2355</v>
      </c>
    </row>
    <row r="44" spans="2:13" ht="27.75" customHeight="1">
      <c r="B44" s="1171"/>
      <c r="C44" s="1172"/>
      <c r="D44" s="85"/>
      <c r="E44" s="1177" t="s">
        <v>28</v>
      </c>
      <c r="F44" s="1177"/>
      <c r="G44" s="1177"/>
      <c r="H44" s="1178"/>
      <c r="I44" s="86">
        <v>58</v>
      </c>
      <c r="J44" s="87">
        <v>57</v>
      </c>
      <c r="K44" s="87">
        <v>43</v>
      </c>
      <c r="L44" s="87">
        <v>38</v>
      </c>
      <c r="M44" s="88">
        <v>15</v>
      </c>
    </row>
    <row r="45" spans="2:13" ht="27.75" customHeight="1">
      <c r="B45" s="1171"/>
      <c r="C45" s="1172"/>
      <c r="D45" s="85"/>
      <c r="E45" s="1177" t="s">
        <v>29</v>
      </c>
      <c r="F45" s="1177"/>
      <c r="G45" s="1177"/>
      <c r="H45" s="1178"/>
      <c r="I45" s="86">
        <v>1561</v>
      </c>
      <c r="J45" s="87">
        <v>1562</v>
      </c>
      <c r="K45" s="87">
        <v>1645</v>
      </c>
      <c r="L45" s="87">
        <v>1452</v>
      </c>
      <c r="M45" s="88">
        <v>1335</v>
      </c>
    </row>
    <row r="46" spans="2:13" ht="27.75" customHeight="1">
      <c r="B46" s="1171"/>
      <c r="C46" s="1172"/>
      <c r="D46" s="85"/>
      <c r="E46" s="1177" t="s">
        <v>30</v>
      </c>
      <c r="F46" s="1177"/>
      <c r="G46" s="1177"/>
      <c r="H46" s="1178"/>
      <c r="I46" s="86" t="s">
        <v>480</v>
      </c>
      <c r="J46" s="87" t="s">
        <v>480</v>
      </c>
      <c r="K46" s="87" t="s">
        <v>480</v>
      </c>
      <c r="L46" s="87" t="s">
        <v>480</v>
      </c>
      <c r="M46" s="88" t="s">
        <v>480</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2236</v>
      </c>
      <c r="J49" s="87">
        <v>2006</v>
      </c>
      <c r="K49" s="87">
        <v>1912</v>
      </c>
      <c r="L49" s="87">
        <v>2052</v>
      </c>
      <c r="M49" s="88">
        <v>2202</v>
      </c>
    </row>
    <row r="50" spans="2:13" ht="27.75" customHeight="1">
      <c r="B50" s="1171"/>
      <c r="C50" s="1172"/>
      <c r="D50" s="85"/>
      <c r="E50" s="1177" t="s">
        <v>35</v>
      </c>
      <c r="F50" s="1177"/>
      <c r="G50" s="1177"/>
      <c r="H50" s="1178"/>
      <c r="I50" s="86">
        <v>146</v>
      </c>
      <c r="J50" s="87">
        <v>131</v>
      </c>
      <c r="K50" s="87">
        <v>138</v>
      </c>
      <c r="L50" s="87">
        <v>142</v>
      </c>
      <c r="M50" s="88">
        <v>122</v>
      </c>
    </row>
    <row r="51" spans="2:13" ht="27.75" customHeight="1">
      <c r="B51" s="1173"/>
      <c r="C51" s="1174"/>
      <c r="D51" s="85"/>
      <c r="E51" s="1177" t="s">
        <v>36</v>
      </c>
      <c r="F51" s="1177"/>
      <c r="G51" s="1177"/>
      <c r="H51" s="1178"/>
      <c r="I51" s="86">
        <v>7303</v>
      </c>
      <c r="J51" s="87">
        <v>7229</v>
      </c>
      <c r="K51" s="87">
        <v>7210</v>
      </c>
      <c r="L51" s="87">
        <v>7083</v>
      </c>
      <c r="M51" s="88">
        <v>6791</v>
      </c>
    </row>
    <row r="52" spans="2:13" ht="27.75" customHeight="1" thickBot="1">
      <c r="B52" s="1181" t="s">
        <v>37</v>
      </c>
      <c r="C52" s="1182"/>
      <c r="D52" s="90"/>
      <c r="E52" s="1183" t="s">
        <v>38</v>
      </c>
      <c r="F52" s="1183"/>
      <c r="G52" s="1183"/>
      <c r="H52" s="1184"/>
      <c r="I52" s="91">
        <v>4465</v>
      </c>
      <c r="J52" s="92">
        <v>4242</v>
      </c>
      <c r="K52" s="92">
        <v>3916</v>
      </c>
      <c r="L52" s="92">
        <v>3599</v>
      </c>
      <c r="M52" s="93">
        <v>3186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86724</v>
      </c>
      <c r="E3" s="116"/>
      <c r="F3" s="117">
        <v>108992</v>
      </c>
      <c r="G3" s="118"/>
      <c r="H3" s="119"/>
    </row>
    <row r="4" spans="1:8">
      <c r="A4" s="120"/>
      <c r="B4" s="121"/>
      <c r="C4" s="122"/>
      <c r="D4" s="123">
        <v>45530</v>
      </c>
      <c r="E4" s="124"/>
      <c r="F4" s="125">
        <v>51234</v>
      </c>
      <c r="G4" s="126"/>
      <c r="H4" s="127"/>
    </row>
    <row r="5" spans="1:8">
      <c r="A5" s="108" t="s">
        <v>513</v>
      </c>
      <c r="B5" s="113"/>
      <c r="C5" s="114"/>
      <c r="D5" s="115">
        <v>44293</v>
      </c>
      <c r="E5" s="116"/>
      <c r="F5" s="117">
        <v>82292</v>
      </c>
      <c r="G5" s="118"/>
      <c r="H5" s="119"/>
    </row>
    <row r="6" spans="1:8">
      <c r="A6" s="120"/>
      <c r="B6" s="121"/>
      <c r="C6" s="122"/>
      <c r="D6" s="123">
        <v>14555</v>
      </c>
      <c r="E6" s="124"/>
      <c r="F6" s="125">
        <v>41490</v>
      </c>
      <c r="G6" s="126"/>
      <c r="H6" s="127"/>
    </row>
    <row r="7" spans="1:8">
      <c r="A7" s="108" t="s">
        <v>514</v>
      </c>
      <c r="B7" s="113"/>
      <c r="C7" s="114"/>
      <c r="D7" s="115">
        <v>29880</v>
      </c>
      <c r="E7" s="116"/>
      <c r="F7" s="117">
        <v>80577</v>
      </c>
      <c r="G7" s="118"/>
      <c r="H7" s="119"/>
    </row>
    <row r="8" spans="1:8">
      <c r="A8" s="120"/>
      <c r="B8" s="121"/>
      <c r="C8" s="122"/>
      <c r="D8" s="123">
        <v>13077</v>
      </c>
      <c r="E8" s="124"/>
      <c r="F8" s="125">
        <v>36629</v>
      </c>
      <c r="G8" s="126"/>
      <c r="H8" s="127"/>
    </row>
    <row r="9" spans="1:8">
      <c r="A9" s="108" t="s">
        <v>515</v>
      </c>
      <c r="B9" s="113"/>
      <c r="C9" s="114"/>
      <c r="D9" s="115">
        <v>58035</v>
      </c>
      <c r="E9" s="116"/>
      <c r="F9" s="117">
        <v>92698</v>
      </c>
      <c r="G9" s="118"/>
      <c r="H9" s="119"/>
    </row>
    <row r="10" spans="1:8">
      <c r="A10" s="120"/>
      <c r="B10" s="121"/>
      <c r="C10" s="122"/>
      <c r="D10" s="123">
        <v>16816</v>
      </c>
      <c r="E10" s="124"/>
      <c r="F10" s="125">
        <v>45144</v>
      </c>
      <c r="G10" s="126"/>
      <c r="H10" s="127"/>
    </row>
    <row r="11" spans="1:8">
      <c r="A11" s="108" t="s">
        <v>516</v>
      </c>
      <c r="B11" s="113"/>
      <c r="C11" s="114"/>
      <c r="D11" s="115">
        <v>47784</v>
      </c>
      <c r="E11" s="116"/>
      <c r="F11" s="117">
        <v>78556</v>
      </c>
      <c r="G11" s="118"/>
      <c r="H11" s="119"/>
    </row>
    <row r="12" spans="1:8">
      <c r="A12" s="120"/>
      <c r="B12" s="121"/>
      <c r="C12" s="128"/>
      <c r="D12" s="123">
        <v>24983</v>
      </c>
      <c r="E12" s="124"/>
      <c r="F12" s="125">
        <v>40810</v>
      </c>
      <c r="G12" s="126"/>
      <c r="H12" s="127"/>
    </row>
    <row r="13" spans="1:8">
      <c r="A13" s="108"/>
      <c r="B13" s="113"/>
      <c r="C13" s="129"/>
      <c r="D13" s="130">
        <v>53343</v>
      </c>
      <c r="E13" s="131"/>
      <c r="F13" s="132">
        <v>88623</v>
      </c>
      <c r="G13" s="133"/>
      <c r="H13" s="119"/>
    </row>
    <row r="14" spans="1:8">
      <c r="A14" s="120"/>
      <c r="B14" s="121"/>
      <c r="C14" s="122"/>
      <c r="D14" s="123">
        <v>22992</v>
      </c>
      <c r="E14" s="124"/>
      <c r="F14" s="125">
        <v>43061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5.56</v>
      </c>
      <c r="C19" s="134">
        <f>ROUND(VALUE(SUBSTITUTE(実質収支比率等に係る経年分析!G$48,"▲","-")),2)</f>
        <v>6.49</v>
      </c>
      <c r="D19" s="134">
        <f>ROUND(VALUE(SUBSTITUTE(実質収支比率等に係る経年分析!H$48,"▲","-")),2)</f>
        <v>6.25</v>
      </c>
      <c r="E19" s="134">
        <f>ROUND(VALUE(SUBSTITUTE(実質収支比率等に係る経年分析!I$48,"▲","-")),2)</f>
        <v>7.73</v>
      </c>
      <c r="F19" s="134">
        <f>ROUND(VALUE(SUBSTITUTE(実質収支比率等に係る経年分析!J$48,"▲","-")),2)</f>
        <v>5.61</v>
      </c>
    </row>
    <row r="20" spans="1:11">
      <c r="A20" s="134" t="s">
        <v>43</v>
      </c>
      <c r="B20" s="134">
        <f>ROUND(VALUE(SUBSTITUTE(実質収支比率等に係る経年分析!F$47,"▲","-")),2)</f>
        <v>18.7</v>
      </c>
      <c r="C20" s="134">
        <f>ROUND(VALUE(SUBSTITUTE(実質収支比率等に係る経年分析!G$47,"▲","-")),2)</f>
        <v>18.559999999999999</v>
      </c>
      <c r="D20" s="134">
        <f>ROUND(VALUE(SUBSTITUTE(実質収支比率等に係る経年分析!H$47,"▲","-")),2)</f>
        <v>18.37</v>
      </c>
      <c r="E20" s="134">
        <f>ROUND(VALUE(SUBSTITUTE(実質収支比率等に係る経年分析!I$47,"▲","-")),2)</f>
        <v>20.94</v>
      </c>
      <c r="F20" s="134">
        <f>ROUND(VALUE(SUBSTITUTE(実質収支比率等に係る経年分析!J$47,"▲","-")),2)</f>
        <v>23.51</v>
      </c>
    </row>
    <row r="21" spans="1:11">
      <c r="A21" s="134" t="s">
        <v>44</v>
      </c>
      <c r="B21" s="134">
        <f>IF(ISNUMBER(VALUE(SUBSTITUTE(実質収支比率等に係る経年分析!F$49,"▲","-"))),ROUND(VALUE(SUBSTITUTE(実質収支比率等に係る経年分析!F$49,"▲","-")),2),NA())</f>
        <v>2.59</v>
      </c>
      <c r="C21" s="134">
        <f>IF(ISNUMBER(VALUE(SUBSTITUTE(実質収支比率等に係る経年分析!G$49,"▲","-"))),ROUND(VALUE(SUBSTITUTE(実質収支比率等に係る経年分析!G$49,"▲","-")),2),NA())</f>
        <v>-2.72</v>
      </c>
      <c r="D21" s="134">
        <f>IF(ISNUMBER(VALUE(SUBSTITUTE(実質収支比率等に係る経年分析!H$49,"▲","-"))),ROUND(VALUE(SUBSTITUTE(実質収支比率等に係る経年分析!H$49,"▲","-")),2),NA())</f>
        <v>-2.68</v>
      </c>
      <c r="E21" s="134">
        <f>IF(ISNUMBER(VALUE(SUBSTITUTE(実質収支比率等に係る経年分析!I$49,"▲","-"))),ROUND(VALUE(SUBSTITUTE(実質収支比率等に係る経年分析!I$49,"▲","-")),2),NA())</f>
        <v>0.67</v>
      </c>
      <c r="F21" s="134">
        <f>IF(ISNUMBER(VALUE(SUBSTITUTE(実質収支比率等に係る経年分析!J$49,"▲","-"))),ROUND(VALUE(SUBSTITUTE(実質収支比率等に係る経年分析!J$49,"▲","-")),2),NA())</f>
        <v>-3.99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2.81</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762</v>
      </c>
      <c r="E42" s="136"/>
      <c r="F42" s="136"/>
      <c r="G42" s="136">
        <f>'実質公債費比率（分子）の構造'!L$52</f>
        <v>748</v>
      </c>
      <c r="H42" s="136"/>
      <c r="I42" s="136"/>
      <c r="J42" s="136">
        <f>'実質公債費比率（分子）の構造'!M$52</f>
        <v>714</v>
      </c>
      <c r="K42" s="136"/>
      <c r="L42" s="136"/>
      <c r="M42" s="136">
        <f>'実質公債費比率（分子）の構造'!N$52</f>
        <v>717</v>
      </c>
      <c r="N42" s="136"/>
      <c r="O42" s="136"/>
      <c r="P42" s="136">
        <f>'実質公債費比率（分子）の構造'!O$52</f>
        <v>740</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24</v>
      </c>
      <c r="C45" s="136"/>
      <c r="D45" s="136"/>
      <c r="E45" s="136">
        <f>'実質公債費比率（分子）の構造'!L$49</f>
        <v>23</v>
      </c>
      <c r="F45" s="136"/>
      <c r="G45" s="136"/>
      <c r="H45" s="136">
        <f>'実質公債費比率（分子）の構造'!M$49</f>
        <v>23</v>
      </c>
      <c r="I45" s="136"/>
      <c r="J45" s="136"/>
      <c r="K45" s="136">
        <f>'実質公債費比率（分子）の構造'!N$49</f>
        <v>22</v>
      </c>
      <c r="L45" s="136"/>
      <c r="M45" s="136"/>
      <c r="N45" s="136">
        <f>'実質公債費比率（分子）の構造'!O$49</f>
        <v>22</v>
      </c>
      <c r="O45" s="136"/>
      <c r="P45" s="136"/>
    </row>
    <row r="46" spans="1:16">
      <c r="A46" s="136" t="s">
        <v>55</v>
      </c>
      <c r="B46" s="136">
        <f>'実質公債費比率（分子）の構造'!K$48</f>
        <v>124</v>
      </c>
      <c r="C46" s="136"/>
      <c r="D46" s="136"/>
      <c r="E46" s="136">
        <f>'実質公債費比率（分子）の構造'!L$48</f>
        <v>129</v>
      </c>
      <c r="F46" s="136"/>
      <c r="G46" s="136"/>
      <c r="H46" s="136">
        <f>'実質公債費比率（分子）の構造'!M$48</f>
        <v>126</v>
      </c>
      <c r="I46" s="136"/>
      <c r="J46" s="136"/>
      <c r="K46" s="136">
        <f>'実質公債費比率（分子）の構造'!N$48</f>
        <v>140</v>
      </c>
      <c r="L46" s="136"/>
      <c r="M46" s="136"/>
      <c r="N46" s="136">
        <f>'実質公債費比率（分子）の構造'!O$48</f>
        <v>132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1084</v>
      </c>
      <c r="C49" s="136"/>
      <c r="D49" s="136"/>
      <c r="E49" s="136">
        <f>'実質公債費比率（分子）の構造'!L$45</f>
        <v>1095</v>
      </c>
      <c r="F49" s="136"/>
      <c r="G49" s="136"/>
      <c r="H49" s="136">
        <f>'実質公債費比率（分子）の構造'!M$45</f>
        <v>1054</v>
      </c>
      <c r="I49" s="136"/>
      <c r="J49" s="136"/>
      <c r="K49" s="136">
        <f>'実質公債費比率（分子）の構造'!N$45</f>
        <v>997</v>
      </c>
      <c r="L49" s="136"/>
      <c r="M49" s="136"/>
      <c r="N49" s="136">
        <f>'実質公債費比率（分子）の構造'!O$45</f>
        <v>1063</v>
      </c>
      <c r="O49" s="136"/>
      <c r="P49" s="136"/>
    </row>
    <row r="50" spans="1:16">
      <c r="A50" s="136" t="s">
        <v>58</v>
      </c>
      <c r="B50" s="136" t="e">
        <f>NA()</f>
        <v>#N/A</v>
      </c>
      <c r="C50" s="136">
        <f>IF(ISNUMBER('実質公債費比率（分子）の構造'!K$53),'実質公債費比率（分子）の構造'!K$53,NA())</f>
        <v>470</v>
      </c>
      <c r="D50" s="136" t="e">
        <f>NA()</f>
        <v>#N/A</v>
      </c>
      <c r="E50" s="136" t="e">
        <f>NA()</f>
        <v>#N/A</v>
      </c>
      <c r="F50" s="136">
        <f>IF(ISNUMBER('実質公債費比率（分子）の構造'!L$53),'実質公債費比率（分子）の構造'!L$53,NA())</f>
        <v>499</v>
      </c>
      <c r="G50" s="136" t="e">
        <f>NA()</f>
        <v>#N/A</v>
      </c>
      <c r="H50" s="136" t="e">
        <f>NA()</f>
        <v>#N/A</v>
      </c>
      <c r="I50" s="136">
        <f>IF(ISNUMBER('実質公債費比率（分子）の構造'!M$53),'実質公債費比率（分子）の構造'!M$53,NA())</f>
        <v>489</v>
      </c>
      <c r="J50" s="136" t="e">
        <f>NA()</f>
        <v>#N/A</v>
      </c>
      <c r="K50" s="136" t="e">
        <f>NA()</f>
        <v>#N/A</v>
      </c>
      <c r="L50" s="136">
        <f>IF(ISNUMBER('実質公債費比率（分子）の構造'!N$53),'実質公債費比率（分子）の構造'!N$53,NA())</f>
        <v>442</v>
      </c>
      <c r="M50" s="136" t="e">
        <f>NA()</f>
        <v>#N/A</v>
      </c>
      <c r="N50" s="136" t="e">
        <f>NA()</f>
        <v>#N/A</v>
      </c>
      <c r="O50" s="136">
        <f>IF(ISNUMBER('実質公債費比率（分子）の構造'!O$53),'実質公債費比率（分子）の構造'!O$53,NA())</f>
        <v>477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7303</v>
      </c>
      <c r="E56" s="135"/>
      <c r="F56" s="135"/>
      <c r="G56" s="135">
        <f>'将来負担比率（分子）の構造'!J$51</f>
        <v>7229</v>
      </c>
      <c r="H56" s="135"/>
      <c r="I56" s="135"/>
      <c r="J56" s="135">
        <f>'将来負担比率（分子）の構造'!K$51</f>
        <v>7210</v>
      </c>
      <c r="K56" s="135"/>
      <c r="L56" s="135"/>
      <c r="M56" s="135">
        <f>'将来負担比率（分子）の構造'!L$51</f>
        <v>7083</v>
      </c>
      <c r="N56" s="135"/>
      <c r="O56" s="135"/>
      <c r="P56" s="135">
        <f>'将来負担比率（分子）の構造'!M$51</f>
        <v>6791</v>
      </c>
    </row>
    <row r="57" spans="1:16">
      <c r="A57" s="135" t="s">
        <v>35</v>
      </c>
      <c r="B57" s="135"/>
      <c r="C57" s="135"/>
      <c r="D57" s="135">
        <f>'将来負担比率（分子）の構造'!I$50</f>
        <v>146</v>
      </c>
      <c r="E57" s="135"/>
      <c r="F57" s="135"/>
      <c r="G57" s="135">
        <f>'将来負担比率（分子）の構造'!J$50</f>
        <v>131</v>
      </c>
      <c r="H57" s="135"/>
      <c r="I57" s="135"/>
      <c r="J57" s="135">
        <f>'将来負担比率（分子）の構造'!K$50</f>
        <v>138</v>
      </c>
      <c r="K57" s="135"/>
      <c r="L57" s="135"/>
      <c r="M57" s="135">
        <f>'将来負担比率（分子）の構造'!L$50</f>
        <v>142</v>
      </c>
      <c r="N57" s="135"/>
      <c r="O57" s="135"/>
      <c r="P57" s="135">
        <f>'将来負担比率（分子）の構造'!M$50</f>
        <v>122</v>
      </c>
    </row>
    <row r="58" spans="1:16">
      <c r="A58" s="135" t="s">
        <v>34</v>
      </c>
      <c r="B58" s="135"/>
      <c r="C58" s="135"/>
      <c r="D58" s="135">
        <f>'将来負担比率（分子）の構造'!I$49</f>
        <v>2236</v>
      </c>
      <c r="E58" s="135"/>
      <c r="F58" s="135"/>
      <c r="G58" s="135">
        <f>'将来負担比率（分子）の構造'!J$49</f>
        <v>2006</v>
      </c>
      <c r="H58" s="135"/>
      <c r="I58" s="135"/>
      <c r="J58" s="135">
        <f>'将来負担比率（分子）の構造'!K$49</f>
        <v>1912</v>
      </c>
      <c r="K58" s="135"/>
      <c r="L58" s="135"/>
      <c r="M58" s="135">
        <f>'将来負担比率（分子）の構造'!L$49</f>
        <v>2052</v>
      </c>
      <c r="N58" s="135"/>
      <c r="O58" s="135"/>
      <c r="P58" s="135">
        <f>'将来負担比率（分子）の構造'!M$49</f>
        <v>2202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1561</v>
      </c>
      <c r="C62" s="135"/>
      <c r="D62" s="135"/>
      <c r="E62" s="135">
        <f>'将来負担比率（分子）の構造'!J$45</f>
        <v>1562</v>
      </c>
      <c r="F62" s="135"/>
      <c r="G62" s="135"/>
      <c r="H62" s="135">
        <f>'将来負担比率（分子）の構造'!K$45</f>
        <v>1645</v>
      </c>
      <c r="I62" s="135"/>
      <c r="J62" s="135"/>
      <c r="K62" s="135">
        <f>'将来負担比率（分子）の構造'!L$45</f>
        <v>1452</v>
      </c>
      <c r="L62" s="135"/>
      <c r="M62" s="135"/>
      <c r="N62" s="135">
        <f>'将来負担比率（分子）の構造'!M$45</f>
        <v>1335</v>
      </c>
      <c r="O62" s="135"/>
      <c r="P62" s="135"/>
    </row>
    <row r="63" spans="1:16">
      <c r="A63" s="135" t="s">
        <v>28</v>
      </c>
      <c r="B63" s="135">
        <f>'将来負担比率（分子）の構造'!I$44</f>
        <v>58</v>
      </c>
      <c r="C63" s="135"/>
      <c r="D63" s="135"/>
      <c r="E63" s="135">
        <f>'将来負担比率（分子）の構造'!J$44</f>
        <v>57</v>
      </c>
      <c r="F63" s="135"/>
      <c r="G63" s="135"/>
      <c r="H63" s="135">
        <f>'将来負担比率（分子）の構造'!K$44</f>
        <v>43</v>
      </c>
      <c r="I63" s="135"/>
      <c r="J63" s="135"/>
      <c r="K63" s="135">
        <f>'将来負担比率（分子）の構造'!L$44</f>
        <v>38</v>
      </c>
      <c r="L63" s="135"/>
      <c r="M63" s="135"/>
      <c r="N63" s="135">
        <f>'将来負担比率（分子）の構造'!M$44</f>
        <v>15</v>
      </c>
      <c r="O63" s="135"/>
      <c r="P63" s="135"/>
    </row>
    <row r="64" spans="1:16">
      <c r="A64" s="135" t="s">
        <v>27</v>
      </c>
      <c r="B64" s="135">
        <f>'将来負担比率（分子）の構造'!I$43</f>
        <v>2788</v>
      </c>
      <c r="C64" s="135"/>
      <c r="D64" s="135"/>
      <c r="E64" s="135">
        <f>'将来負担比率（分子）の構造'!J$43</f>
        <v>2498</v>
      </c>
      <c r="F64" s="135"/>
      <c r="G64" s="135"/>
      <c r="H64" s="135">
        <f>'将来負担比率（分子）の構造'!K$43</f>
        <v>2433</v>
      </c>
      <c r="I64" s="135"/>
      <c r="J64" s="135"/>
      <c r="K64" s="135">
        <f>'将来負担比率（分子）の構造'!L$43</f>
        <v>2458</v>
      </c>
      <c r="L64" s="135"/>
      <c r="M64" s="135"/>
      <c r="N64" s="135">
        <f>'将来負担比率（分子）の構造'!M$43</f>
        <v>2355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9743</v>
      </c>
      <c r="C66" s="135"/>
      <c r="D66" s="135"/>
      <c r="E66" s="135">
        <f>'将来負担比率（分子）の構造'!J$41</f>
        <v>9491</v>
      </c>
      <c r="F66" s="135"/>
      <c r="G66" s="135"/>
      <c r="H66" s="135">
        <f>'将来負担比率（分子）の構造'!K$41</f>
        <v>9054</v>
      </c>
      <c r="I66" s="135"/>
      <c r="J66" s="135"/>
      <c r="K66" s="135">
        <f>'将来負担比率（分子）の構造'!L$41</f>
        <v>8927</v>
      </c>
      <c r="L66" s="135"/>
      <c r="M66" s="135"/>
      <c r="N66" s="135">
        <f>'将来負担比率（分子）の構造'!M$41</f>
        <v>8598</v>
      </c>
      <c r="O66" s="135"/>
      <c r="P66" s="135"/>
    </row>
    <row r="67" spans="1:16">
      <c r="A67" s="135" t="s">
        <v>62</v>
      </c>
      <c r="B67" s="135" t="e">
        <f>NA()</f>
        <v>#N/A</v>
      </c>
      <c r="C67" s="135">
        <f>IF(ISNUMBER('将来負担比率（分子）の構造'!I$52), IF('将来負担比率（分子）の構造'!I$52 &lt; 0, 0, '将来負担比率（分子）の構造'!I$52), NA())</f>
        <v>4465</v>
      </c>
      <c r="D67" s="135" t="e">
        <f>NA()</f>
        <v>#N/A</v>
      </c>
      <c r="E67" s="135" t="e">
        <f>NA()</f>
        <v>#N/A</v>
      </c>
      <c r="F67" s="135">
        <f>IF(ISNUMBER('将来負担比率（分子）の構造'!J$52), IF('将来負担比率（分子）の構造'!J$52 &lt; 0, 0, '将来負担比率（分子）の構造'!J$52), NA())</f>
        <v>4242</v>
      </c>
      <c r="G67" s="135" t="e">
        <f>NA()</f>
        <v>#N/A</v>
      </c>
      <c r="H67" s="135" t="e">
        <f>NA()</f>
        <v>#N/A</v>
      </c>
      <c r="I67" s="135">
        <f>IF(ISNUMBER('将来負担比率（分子）の構造'!K$52), IF('将来負担比率（分子）の構造'!K$52 &lt; 0, 0, '将来負担比率（分子）の構造'!K$52), NA())</f>
        <v>3916</v>
      </c>
      <c r="J67" s="135" t="e">
        <f>NA()</f>
        <v>#N/A</v>
      </c>
      <c r="K67" s="135" t="e">
        <f>NA()</f>
        <v>#N/A</v>
      </c>
      <c r="L67" s="135">
        <f>IF(ISNUMBER('将来負担比率（分子）の構造'!L$52), IF('将来負担比率（分子）の構造'!L$52 &lt; 0, 0, '将来負担比率（分子）の構造'!L$52), NA())</f>
        <v>3599</v>
      </c>
      <c r="M67" s="135" t="e">
        <f>NA()</f>
        <v>#N/A</v>
      </c>
      <c r="N67" s="135" t="e">
        <f>NA()</f>
        <v>#N/A</v>
      </c>
      <c r="O67" s="135">
        <f>IF(ISNUMBER('将来負担比率（分子）の構造'!M$52), IF('将来負担比率（分子）の構造'!M$52 &lt; 0, 0, '将来負担比率（分子）の構造'!M$52), NA())</f>
        <v>3186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2284757</v>
      </c>
      <c r="S5" s="583"/>
      <c r="T5" s="583"/>
      <c r="U5" s="583"/>
      <c r="V5" s="583"/>
      <c r="W5" s="583"/>
      <c r="X5" s="583"/>
      <c r="Y5" s="584"/>
      <c r="Z5" s="585">
        <v>26.2</v>
      </c>
      <c r="AA5" s="585"/>
      <c r="AB5" s="585"/>
      <c r="AC5" s="585"/>
      <c r="AD5" s="586">
        <v>2284757</v>
      </c>
      <c r="AE5" s="586"/>
      <c r="AF5" s="586"/>
      <c r="AG5" s="586"/>
      <c r="AH5" s="586"/>
      <c r="AI5" s="586"/>
      <c r="AJ5" s="586"/>
      <c r="AK5" s="586"/>
      <c r="AL5" s="587">
        <v>48.2</v>
      </c>
      <c r="AM5" s="588"/>
      <c r="AN5" s="588"/>
      <c r="AO5" s="589"/>
      <c r="AP5" s="579" t="s">
        <v>207</v>
      </c>
      <c r="AQ5" s="580"/>
      <c r="AR5" s="580"/>
      <c r="AS5" s="580"/>
      <c r="AT5" s="580"/>
      <c r="AU5" s="580"/>
      <c r="AV5" s="580"/>
      <c r="AW5" s="580"/>
      <c r="AX5" s="580"/>
      <c r="AY5" s="580"/>
      <c r="AZ5" s="580"/>
      <c r="BA5" s="580"/>
      <c r="BB5" s="580"/>
      <c r="BC5" s="580"/>
      <c r="BD5" s="580"/>
      <c r="BE5" s="580"/>
      <c r="BF5" s="581"/>
      <c r="BG5" s="593">
        <v>2284757</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110031</v>
      </c>
      <c r="S6" s="594"/>
      <c r="T6" s="594"/>
      <c r="U6" s="594"/>
      <c r="V6" s="594"/>
      <c r="W6" s="594"/>
      <c r="X6" s="594"/>
      <c r="Y6" s="595"/>
      <c r="Z6" s="596">
        <v>1.3</v>
      </c>
      <c r="AA6" s="596"/>
      <c r="AB6" s="596"/>
      <c r="AC6" s="596"/>
      <c r="AD6" s="597">
        <v>110031</v>
      </c>
      <c r="AE6" s="597"/>
      <c r="AF6" s="597"/>
      <c r="AG6" s="597"/>
      <c r="AH6" s="597"/>
      <c r="AI6" s="597"/>
      <c r="AJ6" s="597"/>
      <c r="AK6" s="597"/>
      <c r="AL6" s="598">
        <v>2.2999999999999998</v>
      </c>
      <c r="AM6" s="599"/>
      <c r="AN6" s="599"/>
      <c r="AO6" s="600"/>
      <c r="AP6" s="590" t="s">
        <v>213</v>
      </c>
      <c r="AQ6" s="591"/>
      <c r="AR6" s="591"/>
      <c r="AS6" s="591"/>
      <c r="AT6" s="591"/>
      <c r="AU6" s="591"/>
      <c r="AV6" s="591"/>
      <c r="AW6" s="591"/>
      <c r="AX6" s="591"/>
      <c r="AY6" s="591"/>
      <c r="AZ6" s="591"/>
      <c r="BA6" s="591"/>
      <c r="BB6" s="591"/>
      <c r="BC6" s="591"/>
      <c r="BD6" s="591"/>
      <c r="BE6" s="591"/>
      <c r="BF6" s="592"/>
      <c r="BG6" s="593">
        <v>2284757</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100808</v>
      </c>
      <c r="CS6" s="594"/>
      <c r="CT6" s="594"/>
      <c r="CU6" s="594"/>
      <c r="CV6" s="594"/>
      <c r="CW6" s="594"/>
      <c r="CX6" s="594"/>
      <c r="CY6" s="595"/>
      <c r="CZ6" s="596">
        <v>1.2</v>
      </c>
      <c r="DA6" s="596"/>
      <c r="DB6" s="596"/>
      <c r="DC6" s="596"/>
      <c r="DD6" s="602" t="s">
        <v>208</v>
      </c>
      <c r="DE6" s="594"/>
      <c r="DF6" s="594"/>
      <c r="DG6" s="594"/>
      <c r="DH6" s="594"/>
      <c r="DI6" s="594"/>
      <c r="DJ6" s="594"/>
      <c r="DK6" s="594"/>
      <c r="DL6" s="594"/>
      <c r="DM6" s="594"/>
      <c r="DN6" s="594"/>
      <c r="DO6" s="594"/>
      <c r="DP6" s="595"/>
      <c r="DQ6" s="602">
        <v>100808</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2272</v>
      </c>
      <c r="S7" s="594"/>
      <c r="T7" s="594"/>
      <c r="U7" s="594"/>
      <c r="V7" s="594"/>
      <c r="W7" s="594"/>
      <c r="X7" s="594"/>
      <c r="Y7" s="595"/>
      <c r="Z7" s="596">
        <v>0</v>
      </c>
      <c r="AA7" s="596"/>
      <c r="AB7" s="596"/>
      <c r="AC7" s="596"/>
      <c r="AD7" s="597">
        <v>2272</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708371</v>
      </c>
      <c r="BH7" s="594"/>
      <c r="BI7" s="594"/>
      <c r="BJ7" s="594"/>
      <c r="BK7" s="594"/>
      <c r="BL7" s="594"/>
      <c r="BM7" s="594"/>
      <c r="BN7" s="595"/>
      <c r="BO7" s="596">
        <v>31</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986068</v>
      </c>
      <c r="CS7" s="594"/>
      <c r="CT7" s="594"/>
      <c r="CU7" s="594"/>
      <c r="CV7" s="594"/>
      <c r="CW7" s="594"/>
      <c r="CX7" s="594"/>
      <c r="CY7" s="595"/>
      <c r="CZ7" s="596">
        <v>11.9</v>
      </c>
      <c r="DA7" s="596"/>
      <c r="DB7" s="596"/>
      <c r="DC7" s="596"/>
      <c r="DD7" s="602">
        <v>6587</v>
      </c>
      <c r="DE7" s="594"/>
      <c r="DF7" s="594"/>
      <c r="DG7" s="594"/>
      <c r="DH7" s="594"/>
      <c r="DI7" s="594"/>
      <c r="DJ7" s="594"/>
      <c r="DK7" s="594"/>
      <c r="DL7" s="594"/>
      <c r="DM7" s="594"/>
      <c r="DN7" s="594"/>
      <c r="DO7" s="594"/>
      <c r="DP7" s="595"/>
      <c r="DQ7" s="602">
        <v>899875</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7856</v>
      </c>
      <c r="S8" s="594"/>
      <c r="T8" s="594"/>
      <c r="U8" s="594"/>
      <c r="V8" s="594"/>
      <c r="W8" s="594"/>
      <c r="X8" s="594"/>
      <c r="Y8" s="595"/>
      <c r="Z8" s="596">
        <v>0.1</v>
      </c>
      <c r="AA8" s="596"/>
      <c r="AB8" s="596"/>
      <c r="AC8" s="596"/>
      <c r="AD8" s="597">
        <v>7856</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30863</v>
      </c>
      <c r="BH8" s="594"/>
      <c r="BI8" s="594"/>
      <c r="BJ8" s="594"/>
      <c r="BK8" s="594"/>
      <c r="BL8" s="594"/>
      <c r="BM8" s="594"/>
      <c r="BN8" s="595"/>
      <c r="BO8" s="596">
        <v>1.4</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2945674</v>
      </c>
      <c r="CS8" s="594"/>
      <c r="CT8" s="594"/>
      <c r="CU8" s="594"/>
      <c r="CV8" s="594"/>
      <c r="CW8" s="594"/>
      <c r="CX8" s="594"/>
      <c r="CY8" s="595"/>
      <c r="CZ8" s="596">
        <v>35.5</v>
      </c>
      <c r="DA8" s="596"/>
      <c r="DB8" s="596"/>
      <c r="DC8" s="596"/>
      <c r="DD8" s="602">
        <v>1549</v>
      </c>
      <c r="DE8" s="594"/>
      <c r="DF8" s="594"/>
      <c r="DG8" s="594"/>
      <c r="DH8" s="594"/>
      <c r="DI8" s="594"/>
      <c r="DJ8" s="594"/>
      <c r="DK8" s="594"/>
      <c r="DL8" s="594"/>
      <c r="DM8" s="594"/>
      <c r="DN8" s="594"/>
      <c r="DO8" s="594"/>
      <c r="DP8" s="595"/>
      <c r="DQ8" s="602">
        <v>1466844</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4531</v>
      </c>
      <c r="S9" s="594"/>
      <c r="T9" s="594"/>
      <c r="U9" s="594"/>
      <c r="V9" s="594"/>
      <c r="W9" s="594"/>
      <c r="X9" s="594"/>
      <c r="Y9" s="595"/>
      <c r="Z9" s="596">
        <v>0.1</v>
      </c>
      <c r="AA9" s="596"/>
      <c r="AB9" s="596"/>
      <c r="AC9" s="596"/>
      <c r="AD9" s="597">
        <v>4531</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535913</v>
      </c>
      <c r="BH9" s="594"/>
      <c r="BI9" s="594"/>
      <c r="BJ9" s="594"/>
      <c r="BK9" s="594"/>
      <c r="BL9" s="594"/>
      <c r="BM9" s="594"/>
      <c r="BN9" s="595"/>
      <c r="BO9" s="596">
        <v>23.5</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579418</v>
      </c>
      <c r="CS9" s="594"/>
      <c r="CT9" s="594"/>
      <c r="CU9" s="594"/>
      <c r="CV9" s="594"/>
      <c r="CW9" s="594"/>
      <c r="CX9" s="594"/>
      <c r="CY9" s="595"/>
      <c r="CZ9" s="596">
        <v>7</v>
      </c>
      <c r="DA9" s="596"/>
      <c r="DB9" s="596"/>
      <c r="DC9" s="596"/>
      <c r="DD9" s="602">
        <v>23572</v>
      </c>
      <c r="DE9" s="594"/>
      <c r="DF9" s="594"/>
      <c r="DG9" s="594"/>
      <c r="DH9" s="594"/>
      <c r="DI9" s="594"/>
      <c r="DJ9" s="594"/>
      <c r="DK9" s="594"/>
      <c r="DL9" s="594"/>
      <c r="DM9" s="594"/>
      <c r="DN9" s="594"/>
      <c r="DO9" s="594"/>
      <c r="DP9" s="595"/>
      <c r="DQ9" s="602">
        <v>481448</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219117</v>
      </c>
      <c r="S10" s="594"/>
      <c r="T10" s="594"/>
      <c r="U10" s="594"/>
      <c r="V10" s="594"/>
      <c r="W10" s="594"/>
      <c r="X10" s="594"/>
      <c r="Y10" s="595"/>
      <c r="Z10" s="596">
        <v>2.5</v>
      </c>
      <c r="AA10" s="596"/>
      <c r="AB10" s="596"/>
      <c r="AC10" s="596"/>
      <c r="AD10" s="597">
        <v>219117</v>
      </c>
      <c r="AE10" s="597"/>
      <c r="AF10" s="597"/>
      <c r="AG10" s="597"/>
      <c r="AH10" s="597"/>
      <c r="AI10" s="597"/>
      <c r="AJ10" s="597"/>
      <c r="AK10" s="597"/>
      <c r="AL10" s="598">
        <v>4.5999999999999996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39147</v>
      </c>
      <c r="BH10" s="594"/>
      <c r="BI10" s="594"/>
      <c r="BJ10" s="594"/>
      <c r="BK10" s="594"/>
      <c r="BL10" s="594"/>
      <c r="BM10" s="594"/>
      <c r="BN10" s="595"/>
      <c r="BO10" s="596">
        <v>1.7</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15721</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15721</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5425</v>
      </c>
      <c r="S11" s="594"/>
      <c r="T11" s="594"/>
      <c r="U11" s="594"/>
      <c r="V11" s="594"/>
      <c r="W11" s="594"/>
      <c r="X11" s="594"/>
      <c r="Y11" s="595"/>
      <c r="Z11" s="596">
        <v>0.1</v>
      </c>
      <c r="AA11" s="596"/>
      <c r="AB11" s="596"/>
      <c r="AC11" s="596"/>
      <c r="AD11" s="597">
        <v>5425</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102448</v>
      </c>
      <c r="BH11" s="594"/>
      <c r="BI11" s="594"/>
      <c r="BJ11" s="594"/>
      <c r="BK11" s="594"/>
      <c r="BL11" s="594"/>
      <c r="BM11" s="594"/>
      <c r="BN11" s="595"/>
      <c r="BO11" s="596">
        <v>4.5</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523547</v>
      </c>
      <c r="CS11" s="594"/>
      <c r="CT11" s="594"/>
      <c r="CU11" s="594"/>
      <c r="CV11" s="594"/>
      <c r="CW11" s="594"/>
      <c r="CX11" s="594"/>
      <c r="CY11" s="595"/>
      <c r="CZ11" s="596">
        <v>6.3</v>
      </c>
      <c r="DA11" s="596"/>
      <c r="DB11" s="596"/>
      <c r="DC11" s="596"/>
      <c r="DD11" s="602">
        <v>71983</v>
      </c>
      <c r="DE11" s="594"/>
      <c r="DF11" s="594"/>
      <c r="DG11" s="594"/>
      <c r="DH11" s="594"/>
      <c r="DI11" s="594"/>
      <c r="DJ11" s="594"/>
      <c r="DK11" s="594"/>
      <c r="DL11" s="594"/>
      <c r="DM11" s="594"/>
      <c r="DN11" s="594"/>
      <c r="DO11" s="594"/>
      <c r="DP11" s="595"/>
      <c r="DQ11" s="602">
        <v>306591</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1387053</v>
      </c>
      <c r="BH12" s="594"/>
      <c r="BI12" s="594"/>
      <c r="BJ12" s="594"/>
      <c r="BK12" s="594"/>
      <c r="BL12" s="594"/>
      <c r="BM12" s="594"/>
      <c r="BN12" s="595"/>
      <c r="BO12" s="596">
        <v>60.7</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164382</v>
      </c>
      <c r="CS12" s="594"/>
      <c r="CT12" s="594"/>
      <c r="CU12" s="594"/>
      <c r="CV12" s="594"/>
      <c r="CW12" s="594"/>
      <c r="CX12" s="594"/>
      <c r="CY12" s="595"/>
      <c r="CZ12" s="596">
        <v>2</v>
      </c>
      <c r="DA12" s="596"/>
      <c r="DB12" s="596"/>
      <c r="DC12" s="596"/>
      <c r="DD12" s="602">
        <v>24694</v>
      </c>
      <c r="DE12" s="594"/>
      <c r="DF12" s="594"/>
      <c r="DG12" s="594"/>
      <c r="DH12" s="594"/>
      <c r="DI12" s="594"/>
      <c r="DJ12" s="594"/>
      <c r="DK12" s="594"/>
      <c r="DL12" s="594"/>
      <c r="DM12" s="594"/>
      <c r="DN12" s="594"/>
      <c r="DO12" s="594"/>
      <c r="DP12" s="595"/>
      <c r="DQ12" s="602">
        <v>82041</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7764</v>
      </c>
      <c r="S13" s="594"/>
      <c r="T13" s="594"/>
      <c r="U13" s="594"/>
      <c r="V13" s="594"/>
      <c r="W13" s="594"/>
      <c r="X13" s="594"/>
      <c r="Y13" s="595"/>
      <c r="Z13" s="596">
        <v>0.1</v>
      </c>
      <c r="AA13" s="596"/>
      <c r="AB13" s="596"/>
      <c r="AC13" s="596"/>
      <c r="AD13" s="597">
        <v>7764</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1378940</v>
      </c>
      <c r="BH13" s="594"/>
      <c r="BI13" s="594"/>
      <c r="BJ13" s="594"/>
      <c r="BK13" s="594"/>
      <c r="BL13" s="594"/>
      <c r="BM13" s="594"/>
      <c r="BN13" s="595"/>
      <c r="BO13" s="596">
        <v>60.4</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864894</v>
      </c>
      <c r="CS13" s="594"/>
      <c r="CT13" s="594"/>
      <c r="CU13" s="594"/>
      <c r="CV13" s="594"/>
      <c r="CW13" s="594"/>
      <c r="CX13" s="594"/>
      <c r="CY13" s="595"/>
      <c r="CZ13" s="596">
        <v>10.4</v>
      </c>
      <c r="DA13" s="596"/>
      <c r="DB13" s="596"/>
      <c r="DC13" s="596"/>
      <c r="DD13" s="602">
        <v>539495</v>
      </c>
      <c r="DE13" s="594"/>
      <c r="DF13" s="594"/>
      <c r="DG13" s="594"/>
      <c r="DH13" s="594"/>
      <c r="DI13" s="594"/>
      <c r="DJ13" s="594"/>
      <c r="DK13" s="594"/>
      <c r="DL13" s="594"/>
      <c r="DM13" s="594"/>
      <c r="DN13" s="594"/>
      <c r="DO13" s="594"/>
      <c r="DP13" s="595"/>
      <c r="DQ13" s="602">
        <v>392245</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63333</v>
      </c>
      <c r="BH14" s="594"/>
      <c r="BI14" s="594"/>
      <c r="BJ14" s="594"/>
      <c r="BK14" s="594"/>
      <c r="BL14" s="594"/>
      <c r="BM14" s="594"/>
      <c r="BN14" s="595"/>
      <c r="BO14" s="596">
        <v>2.8</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251224</v>
      </c>
      <c r="CS14" s="594"/>
      <c r="CT14" s="594"/>
      <c r="CU14" s="594"/>
      <c r="CV14" s="594"/>
      <c r="CW14" s="594"/>
      <c r="CX14" s="594"/>
      <c r="CY14" s="595"/>
      <c r="CZ14" s="596">
        <v>3</v>
      </c>
      <c r="DA14" s="596"/>
      <c r="DB14" s="596"/>
      <c r="DC14" s="596"/>
      <c r="DD14" s="602">
        <v>4750</v>
      </c>
      <c r="DE14" s="594"/>
      <c r="DF14" s="594"/>
      <c r="DG14" s="594"/>
      <c r="DH14" s="594"/>
      <c r="DI14" s="594"/>
      <c r="DJ14" s="594"/>
      <c r="DK14" s="594"/>
      <c r="DL14" s="594"/>
      <c r="DM14" s="594"/>
      <c r="DN14" s="594"/>
      <c r="DO14" s="594"/>
      <c r="DP14" s="595"/>
      <c r="DQ14" s="602">
        <v>247694</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5951</v>
      </c>
      <c r="S15" s="594"/>
      <c r="T15" s="594"/>
      <c r="U15" s="594"/>
      <c r="V15" s="594"/>
      <c r="W15" s="594"/>
      <c r="X15" s="594"/>
      <c r="Y15" s="595"/>
      <c r="Z15" s="596">
        <v>0.1</v>
      </c>
      <c r="AA15" s="596"/>
      <c r="AB15" s="596"/>
      <c r="AC15" s="596"/>
      <c r="AD15" s="597">
        <v>5951</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126000</v>
      </c>
      <c r="BH15" s="594"/>
      <c r="BI15" s="594"/>
      <c r="BJ15" s="594"/>
      <c r="BK15" s="594"/>
      <c r="BL15" s="594"/>
      <c r="BM15" s="594"/>
      <c r="BN15" s="595"/>
      <c r="BO15" s="596">
        <v>5.5</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805170</v>
      </c>
      <c r="CS15" s="594"/>
      <c r="CT15" s="594"/>
      <c r="CU15" s="594"/>
      <c r="CV15" s="594"/>
      <c r="CW15" s="594"/>
      <c r="CX15" s="594"/>
      <c r="CY15" s="595"/>
      <c r="CZ15" s="596">
        <v>9.6999999999999993</v>
      </c>
      <c r="DA15" s="596"/>
      <c r="DB15" s="596"/>
      <c r="DC15" s="596"/>
      <c r="DD15" s="602">
        <v>305214</v>
      </c>
      <c r="DE15" s="594"/>
      <c r="DF15" s="594"/>
      <c r="DG15" s="594"/>
      <c r="DH15" s="594"/>
      <c r="DI15" s="594"/>
      <c r="DJ15" s="594"/>
      <c r="DK15" s="594"/>
      <c r="DL15" s="594"/>
      <c r="DM15" s="594"/>
      <c r="DN15" s="594"/>
      <c r="DO15" s="594"/>
      <c r="DP15" s="595"/>
      <c r="DQ15" s="602">
        <v>540437</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2307654</v>
      </c>
      <c r="S16" s="594"/>
      <c r="T16" s="594"/>
      <c r="U16" s="594"/>
      <c r="V16" s="594"/>
      <c r="W16" s="594"/>
      <c r="X16" s="594"/>
      <c r="Y16" s="595"/>
      <c r="Z16" s="596">
        <v>26.5</v>
      </c>
      <c r="AA16" s="596"/>
      <c r="AB16" s="596"/>
      <c r="AC16" s="596"/>
      <c r="AD16" s="597">
        <v>2088717</v>
      </c>
      <c r="AE16" s="597"/>
      <c r="AF16" s="597"/>
      <c r="AG16" s="597"/>
      <c r="AH16" s="597"/>
      <c r="AI16" s="597"/>
      <c r="AJ16" s="597"/>
      <c r="AK16" s="597"/>
      <c r="AL16" s="598">
        <v>44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7655</v>
      </c>
      <c r="CS16" s="594"/>
      <c r="CT16" s="594"/>
      <c r="CU16" s="594"/>
      <c r="CV16" s="594"/>
      <c r="CW16" s="594"/>
      <c r="CX16" s="594"/>
      <c r="CY16" s="595"/>
      <c r="CZ16" s="596">
        <v>0.1</v>
      </c>
      <c r="DA16" s="596"/>
      <c r="DB16" s="596"/>
      <c r="DC16" s="596"/>
      <c r="DD16" s="602" t="s">
        <v>111</v>
      </c>
      <c r="DE16" s="594"/>
      <c r="DF16" s="594"/>
      <c r="DG16" s="594"/>
      <c r="DH16" s="594"/>
      <c r="DI16" s="594"/>
      <c r="DJ16" s="594"/>
      <c r="DK16" s="594"/>
      <c r="DL16" s="594"/>
      <c r="DM16" s="594"/>
      <c r="DN16" s="594"/>
      <c r="DO16" s="594"/>
      <c r="DP16" s="595"/>
      <c r="DQ16" s="602">
        <v>2143</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2088717</v>
      </c>
      <c r="S17" s="594"/>
      <c r="T17" s="594"/>
      <c r="U17" s="594"/>
      <c r="V17" s="594"/>
      <c r="W17" s="594"/>
      <c r="X17" s="594"/>
      <c r="Y17" s="595"/>
      <c r="Z17" s="596">
        <v>23.9</v>
      </c>
      <c r="AA17" s="596"/>
      <c r="AB17" s="596"/>
      <c r="AC17" s="596"/>
      <c r="AD17" s="597">
        <v>2088717</v>
      </c>
      <c r="AE17" s="597"/>
      <c r="AF17" s="597"/>
      <c r="AG17" s="597"/>
      <c r="AH17" s="597"/>
      <c r="AI17" s="597"/>
      <c r="AJ17" s="597"/>
      <c r="AK17" s="597"/>
      <c r="AL17" s="598">
        <v>44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1063332</v>
      </c>
      <c r="CS17" s="594"/>
      <c r="CT17" s="594"/>
      <c r="CU17" s="594"/>
      <c r="CV17" s="594"/>
      <c r="CW17" s="594"/>
      <c r="CX17" s="594"/>
      <c r="CY17" s="595"/>
      <c r="CZ17" s="596">
        <v>12.8</v>
      </c>
      <c r="DA17" s="596"/>
      <c r="DB17" s="596"/>
      <c r="DC17" s="596"/>
      <c r="DD17" s="602" t="s">
        <v>111</v>
      </c>
      <c r="DE17" s="594"/>
      <c r="DF17" s="594"/>
      <c r="DG17" s="594"/>
      <c r="DH17" s="594"/>
      <c r="DI17" s="594"/>
      <c r="DJ17" s="594"/>
      <c r="DK17" s="594"/>
      <c r="DL17" s="594"/>
      <c r="DM17" s="594"/>
      <c r="DN17" s="594"/>
      <c r="DO17" s="594"/>
      <c r="DP17" s="595"/>
      <c r="DQ17" s="602">
        <v>1042408</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218937</v>
      </c>
      <c r="S18" s="594"/>
      <c r="T18" s="594"/>
      <c r="U18" s="594"/>
      <c r="V18" s="594"/>
      <c r="W18" s="594"/>
      <c r="X18" s="594"/>
      <c r="Y18" s="595"/>
      <c r="Z18" s="596">
        <v>2.5</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4955358</v>
      </c>
      <c r="S20" s="594"/>
      <c r="T20" s="594"/>
      <c r="U20" s="594"/>
      <c r="V20" s="594"/>
      <c r="W20" s="594"/>
      <c r="X20" s="594"/>
      <c r="Y20" s="595"/>
      <c r="Z20" s="596">
        <v>56.8</v>
      </c>
      <c r="AA20" s="596"/>
      <c r="AB20" s="596"/>
      <c r="AC20" s="596"/>
      <c r="AD20" s="597">
        <v>4736421</v>
      </c>
      <c r="AE20" s="597"/>
      <c r="AF20" s="597"/>
      <c r="AG20" s="597"/>
      <c r="AH20" s="597"/>
      <c r="AI20" s="597"/>
      <c r="AJ20" s="597"/>
      <c r="AK20" s="597"/>
      <c r="AL20" s="598">
        <v>99.8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8307893</v>
      </c>
      <c r="CS20" s="594"/>
      <c r="CT20" s="594"/>
      <c r="CU20" s="594"/>
      <c r="CV20" s="594"/>
      <c r="CW20" s="594"/>
      <c r="CX20" s="594"/>
      <c r="CY20" s="595"/>
      <c r="CZ20" s="596">
        <v>100</v>
      </c>
      <c r="DA20" s="596"/>
      <c r="DB20" s="596"/>
      <c r="DC20" s="596"/>
      <c r="DD20" s="602">
        <v>977844</v>
      </c>
      <c r="DE20" s="594"/>
      <c r="DF20" s="594"/>
      <c r="DG20" s="594"/>
      <c r="DH20" s="594"/>
      <c r="DI20" s="594"/>
      <c r="DJ20" s="594"/>
      <c r="DK20" s="594"/>
      <c r="DL20" s="594"/>
      <c r="DM20" s="594"/>
      <c r="DN20" s="594"/>
      <c r="DO20" s="594"/>
      <c r="DP20" s="595"/>
      <c r="DQ20" s="602">
        <v>5578255</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3852</v>
      </c>
      <c r="S21" s="594"/>
      <c r="T21" s="594"/>
      <c r="U21" s="594"/>
      <c r="V21" s="594"/>
      <c r="W21" s="594"/>
      <c r="X21" s="594"/>
      <c r="Y21" s="595"/>
      <c r="Z21" s="596">
        <v>0</v>
      </c>
      <c r="AA21" s="596"/>
      <c r="AB21" s="596"/>
      <c r="AC21" s="596"/>
      <c r="AD21" s="597">
        <v>3852</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162297</v>
      </c>
      <c r="S22" s="594"/>
      <c r="T22" s="594"/>
      <c r="U22" s="594"/>
      <c r="V22" s="594"/>
      <c r="W22" s="594"/>
      <c r="X22" s="594"/>
      <c r="Y22" s="595"/>
      <c r="Z22" s="596">
        <v>1.9</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109624</v>
      </c>
      <c r="S23" s="594"/>
      <c r="T23" s="594"/>
      <c r="U23" s="594"/>
      <c r="V23" s="594"/>
      <c r="W23" s="594"/>
      <c r="X23" s="594"/>
      <c r="Y23" s="595"/>
      <c r="Z23" s="596">
        <v>1.3</v>
      </c>
      <c r="AA23" s="596"/>
      <c r="AB23" s="596"/>
      <c r="AC23" s="596"/>
      <c r="AD23" s="597">
        <v>4166</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19302</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3992650</v>
      </c>
      <c r="CS24" s="583"/>
      <c r="CT24" s="583"/>
      <c r="CU24" s="583"/>
      <c r="CV24" s="583"/>
      <c r="CW24" s="583"/>
      <c r="CX24" s="583"/>
      <c r="CY24" s="584"/>
      <c r="CZ24" s="620">
        <v>48.1</v>
      </c>
      <c r="DA24" s="621"/>
      <c r="DB24" s="621"/>
      <c r="DC24" s="622"/>
      <c r="DD24" s="619">
        <v>2684715</v>
      </c>
      <c r="DE24" s="583"/>
      <c r="DF24" s="583"/>
      <c r="DG24" s="583"/>
      <c r="DH24" s="583"/>
      <c r="DI24" s="583"/>
      <c r="DJ24" s="583"/>
      <c r="DK24" s="584"/>
      <c r="DL24" s="619">
        <v>2677885</v>
      </c>
      <c r="DM24" s="583"/>
      <c r="DN24" s="583"/>
      <c r="DO24" s="583"/>
      <c r="DP24" s="583"/>
      <c r="DQ24" s="583"/>
      <c r="DR24" s="583"/>
      <c r="DS24" s="583"/>
      <c r="DT24" s="583"/>
      <c r="DU24" s="583"/>
      <c r="DV24" s="584"/>
      <c r="DW24" s="587">
        <v>52.8</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1107374</v>
      </c>
      <c r="S25" s="594"/>
      <c r="T25" s="594"/>
      <c r="U25" s="594"/>
      <c r="V25" s="594"/>
      <c r="W25" s="594"/>
      <c r="X25" s="594"/>
      <c r="Y25" s="595"/>
      <c r="Z25" s="596">
        <v>12.7</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1173527</v>
      </c>
      <c r="CS25" s="625"/>
      <c r="CT25" s="625"/>
      <c r="CU25" s="625"/>
      <c r="CV25" s="625"/>
      <c r="CW25" s="625"/>
      <c r="CX25" s="625"/>
      <c r="CY25" s="626"/>
      <c r="CZ25" s="627">
        <v>14.1</v>
      </c>
      <c r="DA25" s="628"/>
      <c r="DB25" s="628"/>
      <c r="DC25" s="629"/>
      <c r="DD25" s="602">
        <v>1114386</v>
      </c>
      <c r="DE25" s="625"/>
      <c r="DF25" s="625"/>
      <c r="DG25" s="625"/>
      <c r="DH25" s="625"/>
      <c r="DI25" s="625"/>
      <c r="DJ25" s="625"/>
      <c r="DK25" s="626"/>
      <c r="DL25" s="602">
        <v>1110250</v>
      </c>
      <c r="DM25" s="625"/>
      <c r="DN25" s="625"/>
      <c r="DO25" s="625"/>
      <c r="DP25" s="625"/>
      <c r="DQ25" s="625"/>
      <c r="DR25" s="625"/>
      <c r="DS25" s="625"/>
      <c r="DT25" s="625"/>
      <c r="DU25" s="625"/>
      <c r="DV25" s="626"/>
      <c r="DW25" s="598">
        <v>21.9</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682346</v>
      </c>
      <c r="CS26" s="594"/>
      <c r="CT26" s="594"/>
      <c r="CU26" s="594"/>
      <c r="CV26" s="594"/>
      <c r="CW26" s="594"/>
      <c r="CX26" s="594"/>
      <c r="CY26" s="595"/>
      <c r="CZ26" s="627">
        <v>8.1999999999999993</v>
      </c>
      <c r="DA26" s="628"/>
      <c r="DB26" s="628"/>
      <c r="DC26" s="629"/>
      <c r="DD26" s="602">
        <v>675713</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677948</v>
      </c>
      <c r="S27" s="594"/>
      <c r="T27" s="594"/>
      <c r="U27" s="594"/>
      <c r="V27" s="594"/>
      <c r="W27" s="594"/>
      <c r="X27" s="594"/>
      <c r="Y27" s="595"/>
      <c r="Z27" s="596">
        <v>7.8</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2284757</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1755791</v>
      </c>
      <c r="CS27" s="625"/>
      <c r="CT27" s="625"/>
      <c r="CU27" s="625"/>
      <c r="CV27" s="625"/>
      <c r="CW27" s="625"/>
      <c r="CX27" s="625"/>
      <c r="CY27" s="626"/>
      <c r="CZ27" s="627">
        <v>21.1</v>
      </c>
      <c r="DA27" s="628"/>
      <c r="DB27" s="628"/>
      <c r="DC27" s="629"/>
      <c r="DD27" s="602">
        <v>527921</v>
      </c>
      <c r="DE27" s="625"/>
      <c r="DF27" s="625"/>
      <c r="DG27" s="625"/>
      <c r="DH27" s="625"/>
      <c r="DI27" s="625"/>
      <c r="DJ27" s="625"/>
      <c r="DK27" s="626"/>
      <c r="DL27" s="602">
        <v>525227</v>
      </c>
      <c r="DM27" s="625"/>
      <c r="DN27" s="625"/>
      <c r="DO27" s="625"/>
      <c r="DP27" s="625"/>
      <c r="DQ27" s="625"/>
      <c r="DR27" s="625"/>
      <c r="DS27" s="625"/>
      <c r="DT27" s="625"/>
      <c r="DU27" s="625"/>
      <c r="DV27" s="626"/>
      <c r="DW27" s="598">
        <v>10.4</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23742</v>
      </c>
      <c r="S28" s="594"/>
      <c r="T28" s="594"/>
      <c r="U28" s="594"/>
      <c r="V28" s="594"/>
      <c r="W28" s="594"/>
      <c r="X28" s="594"/>
      <c r="Y28" s="595"/>
      <c r="Z28" s="596">
        <v>0.3</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1063332</v>
      </c>
      <c r="CS28" s="594"/>
      <c r="CT28" s="594"/>
      <c r="CU28" s="594"/>
      <c r="CV28" s="594"/>
      <c r="CW28" s="594"/>
      <c r="CX28" s="594"/>
      <c r="CY28" s="595"/>
      <c r="CZ28" s="627">
        <v>12.8</v>
      </c>
      <c r="DA28" s="628"/>
      <c r="DB28" s="628"/>
      <c r="DC28" s="629"/>
      <c r="DD28" s="602">
        <v>1042408</v>
      </c>
      <c r="DE28" s="594"/>
      <c r="DF28" s="594"/>
      <c r="DG28" s="594"/>
      <c r="DH28" s="594"/>
      <c r="DI28" s="594"/>
      <c r="DJ28" s="594"/>
      <c r="DK28" s="595"/>
      <c r="DL28" s="602">
        <v>1042408</v>
      </c>
      <c r="DM28" s="594"/>
      <c r="DN28" s="594"/>
      <c r="DO28" s="594"/>
      <c r="DP28" s="594"/>
      <c r="DQ28" s="594"/>
      <c r="DR28" s="594"/>
      <c r="DS28" s="594"/>
      <c r="DT28" s="594"/>
      <c r="DU28" s="594"/>
      <c r="DV28" s="595"/>
      <c r="DW28" s="598">
        <v>20.6</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3665</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1063288</v>
      </c>
      <c r="CS29" s="625"/>
      <c r="CT29" s="625"/>
      <c r="CU29" s="625"/>
      <c r="CV29" s="625"/>
      <c r="CW29" s="625"/>
      <c r="CX29" s="625"/>
      <c r="CY29" s="626"/>
      <c r="CZ29" s="627">
        <v>12.8</v>
      </c>
      <c r="DA29" s="628"/>
      <c r="DB29" s="628"/>
      <c r="DC29" s="629"/>
      <c r="DD29" s="602">
        <v>1042364</v>
      </c>
      <c r="DE29" s="625"/>
      <c r="DF29" s="625"/>
      <c r="DG29" s="625"/>
      <c r="DH29" s="625"/>
      <c r="DI29" s="625"/>
      <c r="DJ29" s="625"/>
      <c r="DK29" s="626"/>
      <c r="DL29" s="602">
        <v>1042364</v>
      </c>
      <c r="DM29" s="625"/>
      <c r="DN29" s="625"/>
      <c r="DO29" s="625"/>
      <c r="DP29" s="625"/>
      <c r="DQ29" s="625"/>
      <c r="DR29" s="625"/>
      <c r="DS29" s="625"/>
      <c r="DT29" s="625"/>
      <c r="DU29" s="625"/>
      <c r="DV29" s="626"/>
      <c r="DW29" s="598">
        <v>20.6</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545433</v>
      </c>
      <c r="S30" s="594"/>
      <c r="T30" s="594"/>
      <c r="U30" s="594"/>
      <c r="V30" s="594"/>
      <c r="W30" s="594"/>
      <c r="X30" s="594"/>
      <c r="Y30" s="595"/>
      <c r="Z30" s="596">
        <v>6.3</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98.8</v>
      </c>
      <c r="BH30" s="652"/>
      <c r="BI30" s="652"/>
      <c r="BJ30" s="652"/>
      <c r="BK30" s="652"/>
      <c r="BL30" s="652"/>
      <c r="BM30" s="588">
        <v>93</v>
      </c>
      <c r="BN30" s="652"/>
      <c r="BO30" s="652"/>
      <c r="BP30" s="652"/>
      <c r="BQ30" s="653"/>
      <c r="BR30" s="651">
        <v>98.4</v>
      </c>
      <c r="BS30" s="652"/>
      <c r="BT30" s="652"/>
      <c r="BU30" s="652"/>
      <c r="BV30" s="652"/>
      <c r="BW30" s="652"/>
      <c r="BX30" s="588">
        <v>91.3</v>
      </c>
      <c r="BY30" s="652"/>
      <c r="BZ30" s="652"/>
      <c r="CA30" s="652"/>
      <c r="CB30" s="653"/>
      <c r="CD30" s="656"/>
      <c r="CE30" s="657"/>
      <c r="CF30" s="607" t="s">
        <v>291</v>
      </c>
      <c r="CG30" s="608"/>
      <c r="CH30" s="608"/>
      <c r="CI30" s="608"/>
      <c r="CJ30" s="608"/>
      <c r="CK30" s="608"/>
      <c r="CL30" s="608"/>
      <c r="CM30" s="608"/>
      <c r="CN30" s="608"/>
      <c r="CO30" s="608"/>
      <c r="CP30" s="608"/>
      <c r="CQ30" s="609"/>
      <c r="CR30" s="593">
        <v>954878</v>
      </c>
      <c r="CS30" s="594"/>
      <c r="CT30" s="594"/>
      <c r="CU30" s="594"/>
      <c r="CV30" s="594"/>
      <c r="CW30" s="594"/>
      <c r="CX30" s="594"/>
      <c r="CY30" s="595"/>
      <c r="CZ30" s="627">
        <v>11.5</v>
      </c>
      <c r="DA30" s="628"/>
      <c r="DB30" s="628"/>
      <c r="DC30" s="629"/>
      <c r="DD30" s="602">
        <v>935531</v>
      </c>
      <c r="DE30" s="594"/>
      <c r="DF30" s="594"/>
      <c r="DG30" s="594"/>
      <c r="DH30" s="594"/>
      <c r="DI30" s="594"/>
      <c r="DJ30" s="594"/>
      <c r="DK30" s="595"/>
      <c r="DL30" s="602">
        <v>935531</v>
      </c>
      <c r="DM30" s="594"/>
      <c r="DN30" s="594"/>
      <c r="DO30" s="594"/>
      <c r="DP30" s="594"/>
      <c r="DQ30" s="594"/>
      <c r="DR30" s="594"/>
      <c r="DS30" s="594"/>
      <c r="DT30" s="594"/>
      <c r="DU30" s="594"/>
      <c r="DV30" s="595"/>
      <c r="DW30" s="598">
        <v>18.399999999999999</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230003</v>
      </c>
      <c r="S31" s="594"/>
      <c r="T31" s="594"/>
      <c r="U31" s="594"/>
      <c r="V31" s="594"/>
      <c r="W31" s="594"/>
      <c r="X31" s="594"/>
      <c r="Y31" s="595"/>
      <c r="Z31" s="596">
        <v>2.6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98.4</v>
      </c>
      <c r="BH31" s="625"/>
      <c r="BI31" s="625"/>
      <c r="BJ31" s="625"/>
      <c r="BK31" s="625"/>
      <c r="BL31" s="625"/>
      <c r="BM31" s="599">
        <v>91.1</v>
      </c>
      <c r="BN31" s="649"/>
      <c r="BO31" s="649"/>
      <c r="BP31" s="649"/>
      <c r="BQ31" s="650"/>
      <c r="BR31" s="648">
        <v>97.7</v>
      </c>
      <c r="BS31" s="625"/>
      <c r="BT31" s="625"/>
      <c r="BU31" s="625"/>
      <c r="BV31" s="625"/>
      <c r="BW31" s="625"/>
      <c r="BX31" s="599">
        <v>88.4</v>
      </c>
      <c r="BY31" s="649"/>
      <c r="BZ31" s="649"/>
      <c r="CA31" s="649"/>
      <c r="CB31" s="650"/>
      <c r="CD31" s="656"/>
      <c r="CE31" s="657"/>
      <c r="CF31" s="607" t="s">
        <v>295</v>
      </c>
      <c r="CG31" s="608"/>
      <c r="CH31" s="608"/>
      <c r="CI31" s="608"/>
      <c r="CJ31" s="608"/>
      <c r="CK31" s="608"/>
      <c r="CL31" s="608"/>
      <c r="CM31" s="608"/>
      <c r="CN31" s="608"/>
      <c r="CO31" s="608"/>
      <c r="CP31" s="608"/>
      <c r="CQ31" s="609"/>
      <c r="CR31" s="593">
        <v>108410</v>
      </c>
      <c r="CS31" s="625"/>
      <c r="CT31" s="625"/>
      <c r="CU31" s="625"/>
      <c r="CV31" s="625"/>
      <c r="CW31" s="625"/>
      <c r="CX31" s="625"/>
      <c r="CY31" s="626"/>
      <c r="CZ31" s="627">
        <v>1.3</v>
      </c>
      <c r="DA31" s="628"/>
      <c r="DB31" s="628"/>
      <c r="DC31" s="629"/>
      <c r="DD31" s="602">
        <v>106833</v>
      </c>
      <c r="DE31" s="625"/>
      <c r="DF31" s="625"/>
      <c r="DG31" s="625"/>
      <c r="DH31" s="625"/>
      <c r="DI31" s="625"/>
      <c r="DJ31" s="625"/>
      <c r="DK31" s="626"/>
      <c r="DL31" s="602">
        <v>106833</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259024</v>
      </c>
      <c r="S32" s="594"/>
      <c r="T32" s="594"/>
      <c r="U32" s="594"/>
      <c r="V32" s="594"/>
      <c r="W32" s="594"/>
      <c r="X32" s="594"/>
      <c r="Y32" s="595"/>
      <c r="Z32" s="596">
        <v>3</v>
      </c>
      <c r="AA32" s="596"/>
      <c r="AB32" s="596"/>
      <c r="AC32" s="596"/>
      <c r="AD32" s="597">
        <v>283</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98.9</v>
      </c>
      <c r="BH32" s="661"/>
      <c r="BI32" s="661"/>
      <c r="BJ32" s="661"/>
      <c r="BK32" s="661"/>
      <c r="BL32" s="661"/>
      <c r="BM32" s="662">
        <v>93.4</v>
      </c>
      <c r="BN32" s="661"/>
      <c r="BO32" s="661"/>
      <c r="BP32" s="661"/>
      <c r="BQ32" s="663"/>
      <c r="BR32" s="660">
        <v>98.6</v>
      </c>
      <c r="BS32" s="661"/>
      <c r="BT32" s="661"/>
      <c r="BU32" s="661"/>
      <c r="BV32" s="661"/>
      <c r="BW32" s="661"/>
      <c r="BX32" s="662">
        <v>92.1</v>
      </c>
      <c r="BY32" s="661"/>
      <c r="BZ32" s="661"/>
      <c r="CA32" s="661"/>
      <c r="CB32" s="663"/>
      <c r="CD32" s="658"/>
      <c r="CE32" s="659"/>
      <c r="CF32" s="607" t="s">
        <v>298</v>
      </c>
      <c r="CG32" s="608"/>
      <c r="CH32" s="608"/>
      <c r="CI32" s="608"/>
      <c r="CJ32" s="608"/>
      <c r="CK32" s="608"/>
      <c r="CL32" s="608"/>
      <c r="CM32" s="608"/>
      <c r="CN32" s="608"/>
      <c r="CO32" s="608"/>
      <c r="CP32" s="608"/>
      <c r="CQ32" s="609"/>
      <c r="CR32" s="593">
        <v>44</v>
      </c>
      <c r="CS32" s="594"/>
      <c r="CT32" s="594"/>
      <c r="CU32" s="594"/>
      <c r="CV32" s="594"/>
      <c r="CW32" s="594"/>
      <c r="CX32" s="594"/>
      <c r="CY32" s="595"/>
      <c r="CZ32" s="627">
        <v>0</v>
      </c>
      <c r="DA32" s="628"/>
      <c r="DB32" s="628"/>
      <c r="DC32" s="629"/>
      <c r="DD32" s="602">
        <v>44</v>
      </c>
      <c r="DE32" s="594"/>
      <c r="DF32" s="594"/>
      <c r="DG32" s="594"/>
      <c r="DH32" s="594"/>
      <c r="DI32" s="594"/>
      <c r="DJ32" s="594"/>
      <c r="DK32" s="595"/>
      <c r="DL32" s="602">
        <v>44</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625125</v>
      </c>
      <c r="S33" s="594"/>
      <c r="T33" s="594"/>
      <c r="U33" s="594"/>
      <c r="V33" s="594"/>
      <c r="W33" s="594"/>
      <c r="X33" s="594"/>
      <c r="Y33" s="595"/>
      <c r="Z33" s="596">
        <v>7.2</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3329744</v>
      </c>
      <c r="CS33" s="625"/>
      <c r="CT33" s="625"/>
      <c r="CU33" s="625"/>
      <c r="CV33" s="625"/>
      <c r="CW33" s="625"/>
      <c r="CX33" s="625"/>
      <c r="CY33" s="626"/>
      <c r="CZ33" s="627">
        <v>40.1</v>
      </c>
      <c r="DA33" s="628"/>
      <c r="DB33" s="628"/>
      <c r="DC33" s="629"/>
      <c r="DD33" s="602">
        <v>2677068</v>
      </c>
      <c r="DE33" s="625"/>
      <c r="DF33" s="625"/>
      <c r="DG33" s="625"/>
      <c r="DH33" s="625"/>
      <c r="DI33" s="625"/>
      <c r="DJ33" s="625"/>
      <c r="DK33" s="626"/>
      <c r="DL33" s="602">
        <v>2084824</v>
      </c>
      <c r="DM33" s="625"/>
      <c r="DN33" s="625"/>
      <c r="DO33" s="625"/>
      <c r="DP33" s="625"/>
      <c r="DQ33" s="625"/>
      <c r="DR33" s="625"/>
      <c r="DS33" s="625"/>
      <c r="DT33" s="625"/>
      <c r="DU33" s="625"/>
      <c r="DV33" s="626"/>
      <c r="DW33" s="598">
        <v>41.1</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1108846</v>
      </c>
      <c r="CS34" s="594"/>
      <c r="CT34" s="594"/>
      <c r="CU34" s="594"/>
      <c r="CV34" s="594"/>
      <c r="CW34" s="594"/>
      <c r="CX34" s="594"/>
      <c r="CY34" s="595"/>
      <c r="CZ34" s="627">
        <v>13.3</v>
      </c>
      <c r="DA34" s="628"/>
      <c r="DB34" s="628"/>
      <c r="DC34" s="629"/>
      <c r="DD34" s="602">
        <v>896990</v>
      </c>
      <c r="DE34" s="594"/>
      <c r="DF34" s="594"/>
      <c r="DG34" s="594"/>
      <c r="DH34" s="594"/>
      <c r="DI34" s="594"/>
      <c r="DJ34" s="594"/>
      <c r="DK34" s="595"/>
      <c r="DL34" s="602">
        <v>797782</v>
      </c>
      <c r="DM34" s="594"/>
      <c r="DN34" s="594"/>
      <c r="DO34" s="594"/>
      <c r="DP34" s="594"/>
      <c r="DQ34" s="594"/>
      <c r="DR34" s="594"/>
      <c r="DS34" s="594"/>
      <c r="DT34" s="594"/>
      <c r="DU34" s="594"/>
      <c r="DV34" s="595"/>
      <c r="DW34" s="598">
        <v>15.7</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325925</v>
      </c>
      <c r="S35" s="594"/>
      <c r="T35" s="594"/>
      <c r="U35" s="594"/>
      <c r="V35" s="594"/>
      <c r="W35" s="594"/>
      <c r="X35" s="594"/>
      <c r="Y35" s="595"/>
      <c r="Z35" s="596">
        <v>3.7</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1020951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173903</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84771</v>
      </c>
      <c r="CS35" s="625"/>
      <c r="CT35" s="625"/>
      <c r="CU35" s="625"/>
      <c r="CV35" s="625"/>
      <c r="CW35" s="625"/>
      <c r="CX35" s="625"/>
      <c r="CY35" s="626"/>
      <c r="CZ35" s="627">
        <v>1</v>
      </c>
      <c r="DA35" s="628"/>
      <c r="DB35" s="628"/>
      <c r="DC35" s="629"/>
      <c r="DD35" s="602">
        <v>68797</v>
      </c>
      <c r="DE35" s="625"/>
      <c r="DF35" s="625"/>
      <c r="DG35" s="625"/>
      <c r="DH35" s="625"/>
      <c r="DI35" s="625"/>
      <c r="DJ35" s="625"/>
      <c r="DK35" s="626"/>
      <c r="DL35" s="602">
        <v>11439</v>
      </c>
      <c r="DM35" s="625"/>
      <c r="DN35" s="625"/>
      <c r="DO35" s="625"/>
      <c r="DP35" s="625"/>
      <c r="DQ35" s="625"/>
      <c r="DR35" s="625"/>
      <c r="DS35" s="625"/>
      <c r="DT35" s="625"/>
      <c r="DU35" s="625"/>
      <c r="DV35" s="626"/>
      <c r="DW35" s="598">
        <v>0.2</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8722747</v>
      </c>
      <c r="S36" s="666"/>
      <c r="T36" s="666"/>
      <c r="U36" s="666"/>
      <c r="V36" s="666"/>
      <c r="W36" s="666"/>
      <c r="X36" s="666"/>
      <c r="Y36" s="667"/>
      <c r="Z36" s="668">
        <v>100</v>
      </c>
      <c r="AA36" s="668"/>
      <c r="AB36" s="668"/>
      <c r="AC36" s="668"/>
      <c r="AD36" s="669">
        <v>4744722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142915</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104298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731550</v>
      </c>
      <c r="CS36" s="594"/>
      <c r="CT36" s="594"/>
      <c r="CU36" s="594"/>
      <c r="CV36" s="594"/>
      <c r="CW36" s="594"/>
      <c r="CX36" s="594"/>
      <c r="CY36" s="595"/>
      <c r="CZ36" s="627">
        <v>8.8000000000000007</v>
      </c>
      <c r="DA36" s="628"/>
      <c r="DB36" s="628"/>
      <c r="DC36" s="629"/>
      <c r="DD36" s="602">
        <v>646582</v>
      </c>
      <c r="DE36" s="594"/>
      <c r="DF36" s="594"/>
      <c r="DG36" s="594"/>
      <c r="DH36" s="594"/>
      <c r="DI36" s="594"/>
      <c r="DJ36" s="594"/>
      <c r="DK36" s="595"/>
      <c r="DL36" s="602">
        <v>502975</v>
      </c>
      <c r="DM36" s="594"/>
      <c r="DN36" s="594"/>
      <c r="DO36" s="594"/>
      <c r="DP36" s="594"/>
      <c r="DQ36" s="594"/>
      <c r="DR36" s="594"/>
      <c r="DS36" s="594"/>
      <c r="DT36" s="594"/>
      <c r="DU36" s="594"/>
      <c r="DV36" s="595"/>
      <c r="DW36" s="598">
        <v>9.9</v>
      </c>
      <c r="DX36" s="623"/>
      <c r="DY36" s="623"/>
      <c r="DZ36" s="623"/>
      <c r="EA36" s="623"/>
      <c r="EB36" s="623"/>
      <c r="EC36" s="624"/>
    </row>
    <row r="37" spans="2:133" ht="11.25" customHeight="1">
      <c r="AQ37" s="672" t="s">
        <v>313</v>
      </c>
      <c r="AR37" s="673"/>
      <c r="AS37" s="673"/>
      <c r="AT37" s="673"/>
      <c r="AU37" s="673"/>
      <c r="AV37" s="673"/>
      <c r="AW37" s="673"/>
      <c r="AX37" s="673"/>
      <c r="AY37" s="674"/>
      <c r="AZ37" s="593">
        <v>4748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3893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85540</v>
      </c>
      <c r="CS37" s="625"/>
      <c r="CT37" s="625"/>
      <c r="CU37" s="625"/>
      <c r="CV37" s="625"/>
      <c r="CW37" s="625"/>
      <c r="CX37" s="625"/>
      <c r="CY37" s="626"/>
      <c r="CZ37" s="627">
        <v>1</v>
      </c>
      <c r="DA37" s="628"/>
      <c r="DB37" s="628"/>
      <c r="DC37" s="629"/>
      <c r="DD37" s="602">
        <v>85540</v>
      </c>
      <c r="DE37" s="625"/>
      <c r="DF37" s="625"/>
      <c r="DG37" s="625"/>
      <c r="DH37" s="625"/>
      <c r="DI37" s="625"/>
      <c r="DJ37" s="625"/>
      <c r="DK37" s="626"/>
      <c r="DL37" s="602">
        <v>82621</v>
      </c>
      <c r="DM37" s="625"/>
      <c r="DN37" s="625"/>
      <c r="DO37" s="625"/>
      <c r="DP37" s="625"/>
      <c r="DQ37" s="625"/>
      <c r="DR37" s="625"/>
      <c r="DS37" s="625"/>
      <c r="DT37" s="625"/>
      <c r="DU37" s="625"/>
      <c r="DV37" s="626"/>
      <c r="DW37" s="598">
        <v>1.6</v>
      </c>
      <c r="DX37" s="623"/>
      <c r="DY37" s="623"/>
      <c r="DZ37" s="623"/>
      <c r="EA37" s="623"/>
      <c r="EB37" s="623"/>
      <c r="EC37" s="624"/>
    </row>
    <row r="38" spans="2:133" ht="11.25" customHeight="1">
      <c r="AQ38" s="672" t="s">
        <v>316</v>
      </c>
      <c r="AR38" s="673"/>
      <c r="AS38" s="673"/>
      <c r="AT38" s="673"/>
      <c r="AU38" s="673"/>
      <c r="AV38" s="673"/>
      <c r="AW38" s="673"/>
      <c r="AX38" s="673"/>
      <c r="AY38" s="674"/>
      <c r="AZ38" s="593" t="s">
        <v>111</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6850</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1020951</v>
      </c>
      <c r="CS38" s="594"/>
      <c r="CT38" s="594"/>
      <c r="CU38" s="594"/>
      <c r="CV38" s="594"/>
      <c r="CW38" s="594"/>
      <c r="CX38" s="594"/>
      <c r="CY38" s="595"/>
      <c r="CZ38" s="627">
        <v>12.3</v>
      </c>
      <c r="DA38" s="628"/>
      <c r="DB38" s="628"/>
      <c r="DC38" s="629"/>
      <c r="DD38" s="602">
        <v>854699</v>
      </c>
      <c r="DE38" s="594"/>
      <c r="DF38" s="594"/>
      <c r="DG38" s="594"/>
      <c r="DH38" s="594"/>
      <c r="DI38" s="594"/>
      <c r="DJ38" s="594"/>
      <c r="DK38" s="595"/>
      <c r="DL38" s="602">
        <v>772628</v>
      </c>
      <c r="DM38" s="594"/>
      <c r="DN38" s="594"/>
      <c r="DO38" s="594"/>
      <c r="DP38" s="594"/>
      <c r="DQ38" s="594"/>
      <c r="DR38" s="594"/>
      <c r="DS38" s="594"/>
      <c r="DT38" s="594"/>
      <c r="DU38" s="594"/>
      <c r="DV38" s="595"/>
      <c r="DW38" s="598">
        <v>15.2</v>
      </c>
      <c r="DX38" s="623"/>
      <c r="DY38" s="623"/>
      <c r="DZ38" s="623"/>
      <c r="EA38" s="623"/>
      <c r="EB38" s="623"/>
      <c r="EC38" s="624"/>
    </row>
    <row r="39" spans="2:133" ht="11.25" customHeight="1">
      <c r="AQ39" s="672" t="s">
        <v>319</v>
      </c>
      <c r="AR39" s="673"/>
      <c r="AS39" s="673"/>
      <c r="AT39" s="673"/>
      <c r="AU39" s="673"/>
      <c r="AV39" s="673"/>
      <c r="AW39" s="673"/>
      <c r="AX39" s="673"/>
      <c r="AY39" s="674"/>
      <c r="AZ39" s="593" t="s">
        <v>111</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213565</v>
      </c>
      <c r="CS39" s="625"/>
      <c r="CT39" s="625"/>
      <c r="CU39" s="625"/>
      <c r="CV39" s="625"/>
      <c r="CW39" s="625"/>
      <c r="CX39" s="625"/>
      <c r="CY39" s="626"/>
      <c r="CZ39" s="627">
        <v>2.6</v>
      </c>
      <c r="DA39" s="628"/>
      <c r="DB39" s="628"/>
      <c r="DC39" s="629"/>
      <c r="DD39" s="602">
        <v>210000</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242233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124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170061</v>
      </c>
      <c r="CS40" s="594"/>
      <c r="CT40" s="594"/>
      <c r="CU40" s="594"/>
      <c r="CV40" s="594"/>
      <c r="CW40" s="594"/>
      <c r="CX40" s="594"/>
      <c r="CY40" s="595"/>
      <c r="CZ40" s="627">
        <v>2</v>
      </c>
      <c r="DA40" s="628"/>
      <c r="DB40" s="628"/>
      <c r="DC40" s="629"/>
      <c r="DD40" s="602" t="s">
        <v>111</v>
      </c>
      <c r="DE40" s="594"/>
      <c r="DF40" s="594"/>
      <c r="DG40" s="594"/>
      <c r="DH40" s="594"/>
      <c r="DI40" s="594"/>
      <c r="DJ40" s="594"/>
      <c r="DK40" s="595"/>
      <c r="DL40" s="602" t="s">
        <v>111</v>
      </c>
      <c r="DM40" s="594"/>
      <c r="DN40" s="594"/>
      <c r="DO40" s="594"/>
      <c r="DP40" s="594"/>
      <c r="DQ40" s="594"/>
      <c r="DR40" s="594"/>
      <c r="DS40" s="594"/>
      <c r="DT40" s="594"/>
      <c r="DU40" s="594"/>
      <c r="DV40" s="595"/>
      <c r="DW40" s="598" t="s">
        <v>111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631055</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287</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985499</v>
      </c>
      <c r="CS42" s="594"/>
      <c r="CT42" s="594"/>
      <c r="CU42" s="594"/>
      <c r="CV42" s="594"/>
      <c r="CW42" s="594"/>
      <c r="CX42" s="594"/>
      <c r="CY42" s="595"/>
      <c r="CZ42" s="627">
        <v>11.9</v>
      </c>
      <c r="DA42" s="676"/>
      <c r="DB42" s="676"/>
      <c r="DC42" s="677"/>
      <c r="DD42" s="602">
        <v>216472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40589</v>
      </c>
      <c r="CS43" s="625"/>
      <c r="CT43" s="625"/>
      <c r="CU43" s="625"/>
      <c r="CV43" s="625"/>
      <c r="CW43" s="625"/>
      <c r="CX43" s="625"/>
      <c r="CY43" s="626"/>
      <c r="CZ43" s="627">
        <v>0.5</v>
      </c>
      <c r="DA43" s="628"/>
      <c r="DB43" s="628"/>
      <c r="DC43" s="629"/>
      <c r="DD43" s="602">
        <v>40589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977844</v>
      </c>
      <c r="CS44" s="594"/>
      <c r="CT44" s="594"/>
      <c r="CU44" s="594"/>
      <c r="CV44" s="594"/>
      <c r="CW44" s="594"/>
      <c r="CX44" s="594"/>
      <c r="CY44" s="595"/>
      <c r="CZ44" s="627">
        <v>11.8</v>
      </c>
      <c r="DA44" s="676"/>
      <c r="DB44" s="676"/>
      <c r="DC44" s="677"/>
      <c r="DD44" s="602">
        <v>214329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461052</v>
      </c>
      <c r="CS45" s="625"/>
      <c r="CT45" s="625"/>
      <c r="CU45" s="625"/>
      <c r="CV45" s="625"/>
      <c r="CW45" s="625"/>
      <c r="CX45" s="625"/>
      <c r="CY45" s="626"/>
      <c r="CZ45" s="627">
        <v>5.5</v>
      </c>
      <c r="DA45" s="628"/>
      <c r="DB45" s="628"/>
      <c r="DC45" s="629"/>
      <c r="DD45" s="602">
        <v>58910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511253</v>
      </c>
      <c r="CS46" s="594"/>
      <c r="CT46" s="594"/>
      <c r="CU46" s="594"/>
      <c r="CV46" s="594"/>
      <c r="CW46" s="594"/>
      <c r="CX46" s="594"/>
      <c r="CY46" s="595"/>
      <c r="CZ46" s="627">
        <v>6.2</v>
      </c>
      <c r="DA46" s="676"/>
      <c r="DB46" s="676"/>
      <c r="DC46" s="677"/>
      <c r="DD46" s="602">
        <v>153680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7655</v>
      </c>
      <c r="CS47" s="625"/>
      <c r="CT47" s="625"/>
      <c r="CU47" s="625"/>
      <c r="CV47" s="625"/>
      <c r="CW47" s="625"/>
      <c r="CX47" s="625"/>
      <c r="CY47" s="626"/>
      <c r="CZ47" s="627">
        <v>0.1</v>
      </c>
      <c r="DA47" s="628"/>
      <c r="DB47" s="628"/>
      <c r="DC47" s="629"/>
      <c r="DD47" s="602">
        <v>2143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111</v>
      </c>
      <c r="CS48" s="594"/>
      <c r="CT48" s="594"/>
      <c r="CU48" s="594"/>
      <c r="CV48" s="594"/>
      <c r="CW48" s="594"/>
      <c r="CX48" s="594"/>
      <c r="CY48" s="595"/>
      <c r="CZ48" s="627" t="s">
        <v>111</v>
      </c>
      <c r="DA48" s="676"/>
      <c r="DB48" s="676"/>
      <c r="DC48" s="677"/>
      <c r="DD48" s="602" t="s">
        <v>111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8307893</v>
      </c>
      <c r="CS49" s="661"/>
      <c r="CT49" s="661"/>
      <c r="CU49" s="661"/>
      <c r="CV49" s="661"/>
      <c r="CW49" s="661"/>
      <c r="CX49" s="661"/>
      <c r="CY49" s="688"/>
      <c r="CZ49" s="689">
        <v>100</v>
      </c>
      <c r="DA49" s="690"/>
      <c r="DB49" s="690"/>
      <c r="DC49" s="691"/>
      <c r="DD49" s="692">
        <v>5578255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8729</v>
      </c>
      <c r="R7" s="723"/>
      <c r="S7" s="723"/>
      <c r="T7" s="723"/>
      <c r="U7" s="723"/>
      <c r="V7" s="723">
        <v>8314</v>
      </c>
      <c r="W7" s="723"/>
      <c r="X7" s="723"/>
      <c r="Y7" s="723"/>
      <c r="Z7" s="723"/>
      <c r="AA7" s="723">
        <v>415</v>
      </c>
      <c r="AB7" s="723"/>
      <c r="AC7" s="723"/>
      <c r="AD7" s="723"/>
      <c r="AE7" s="724"/>
      <c r="AF7" s="725">
        <v>291</v>
      </c>
      <c r="AG7" s="726"/>
      <c r="AH7" s="726"/>
      <c r="AI7" s="726"/>
      <c r="AJ7" s="727"/>
      <c r="AK7" s="762">
        <v>545</v>
      </c>
      <c r="AL7" s="763"/>
      <c r="AM7" s="763"/>
      <c r="AN7" s="763"/>
      <c r="AO7" s="763"/>
      <c r="AP7" s="763">
        <v>8598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538</v>
      </c>
      <c r="BT7" s="767"/>
      <c r="BU7" s="767"/>
      <c r="BV7" s="767"/>
      <c r="BW7" s="767"/>
      <c r="BX7" s="767"/>
      <c r="BY7" s="767"/>
      <c r="BZ7" s="767"/>
      <c r="CA7" s="767"/>
      <c r="CB7" s="767"/>
      <c r="CC7" s="767"/>
      <c r="CD7" s="767"/>
      <c r="CE7" s="767"/>
      <c r="CF7" s="767"/>
      <c r="CG7" s="768"/>
      <c r="CH7" s="759">
        <v>-3</v>
      </c>
      <c r="CI7" s="760"/>
      <c r="CJ7" s="760"/>
      <c r="CK7" s="760"/>
      <c r="CL7" s="761"/>
      <c r="CM7" s="759">
        <v>257</v>
      </c>
      <c r="CN7" s="760"/>
      <c r="CO7" s="760"/>
      <c r="CP7" s="760"/>
      <c r="CQ7" s="761"/>
      <c r="CR7" s="759">
        <v>2</v>
      </c>
      <c r="CS7" s="760"/>
      <c r="CT7" s="760"/>
      <c r="CU7" s="760"/>
      <c r="CV7" s="761"/>
      <c r="CW7" s="759" t="s">
        <v>537</v>
      </c>
      <c r="CX7" s="760"/>
      <c r="CY7" s="760"/>
      <c r="CZ7" s="760"/>
      <c r="DA7" s="761"/>
      <c r="DB7" s="759" t="s">
        <v>537</v>
      </c>
      <c r="DC7" s="760"/>
      <c r="DD7" s="760"/>
      <c r="DE7" s="760"/>
      <c r="DF7" s="761"/>
      <c r="DG7" s="759" t="s">
        <v>537</v>
      </c>
      <c r="DH7" s="760"/>
      <c r="DI7" s="760"/>
      <c r="DJ7" s="760"/>
      <c r="DK7" s="761"/>
      <c r="DL7" s="759" t="s">
        <v>537</v>
      </c>
      <c r="DM7" s="760"/>
      <c r="DN7" s="760"/>
      <c r="DO7" s="760"/>
      <c r="DP7" s="761"/>
      <c r="DQ7" s="759" t="s">
        <v>537</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291</v>
      </c>
      <c r="AG23" s="782"/>
      <c r="AH23" s="782"/>
      <c r="AI23" s="782"/>
      <c r="AJ23" s="785"/>
      <c r="AK23" s="786"/>
      <c r="AL23" s="787"/>
      <c r="AM23" s="787"/>
      <c r="AN23" s="787"/>
      <c r="AO23" s="787"/>
      <c r="AP23" s="782"/>
      <c r="AQ23" s="782"/>
      <c r="AR23" s="782"/>
      <c r="AS23" s="782"/>
      <c r="AT23" s="782"/>
      <c r="AU23" s="788"/>
      <c r="AV23" s="788"/>
      <c r="AW23" s="788"/>
      <c r="AX23" s="788"/>
      <c r="AY23" s="789"/>
      <c r="AZ23" s="797" t="s">
        <v>366</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3199</v>
      </c>
      <c r="R28" s="811"/>
      <c r="S28" s="811"/>
      <c r="T28" s="811"/>
      <c r="U28" s="811"/>
      <c r="V28" s="811">
        <v>3025</v>
      </c>
      <c r="W28" s="811"/>
      <c r="X28" s="811"/>
      <c r="Y28" s="811"/>
      <c r="Z28" s="811"/>
      <c r="AA28" s="811">
        <v>174</v>
      </c>
      <c r="AB28" s="811"/>
      <c r="AC28" s="811"/>
      <c r="AD28" s="811"/>
      <c r="AE28" s="812"/>
      <c r="AF28" s="813">
        <v>174</v>
      </c>
      <c r="AG28" s="811"/>
      <c r="AH28" s="811"/>
      <c r="AI28" s="811"/>
      <c r="AJ28" s="814"/>
      <c r="AK28" s="815">
        <v>246</v>
      </c>
      <c r="AL28" s="806"/>
      <c r="AM28" s="806"/>
      <c r="AN28" s="806"/>
      <c r="AO28" s="806"/>
      <c r="AP28" s="806" t="s">
        <v>545</v>
      </c>
      <c r="AQ28" s="806"/>
      <c r="AR28" s="806"/>
      <c r="AS28" s="806"/>
      <c r="AT28" s="806"/>
      <c r="AU28" s="806" t="s">
        <v>546</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2095</v>
      </c>
      <c r="R29" s="747"/>
      <c r="S29" s="747"/>
      <c r="T29" s="747"/>
      <c r="U29" s="747"/>
      <c r="V29" s="747">
        <v>2030</v>
      </c>
      <c r="W29" s="747"/>
      <c r="X29" s="747"/>
      <c r="Y29" s="747"/>
      <c r="Z29" s="747"/>
      <c r="AA29" s="747">
        <v>65</v>
      </c>
      <c r="AB29" s="747"/>
      <c r="AC29" s="747"/>
      <c r="AD29" s="747"/>
      <c r="AE29" s="748"/>
      <c r="AF29" s="749">
        <v>65</v>
      </c>
      <c r="AG29" s="750"/>
      <c r="AH29" s="750"/>
      <c r="AI29" s="750"/>
      <c r="AJ29" s="751"/>
      <c r="AK29" s="818">
        <v>315</v>
      </c>
      <c r="AL29" s="819"/>
      <c r="AM29" s="819"/>
      <c r="AN29" s="819"/>
      <c r="AO29" s="819"/>
      <c r="AP29" s="819" t="s">
        <v>545</v>
      </c>
      <c r="AQ29" s="819"/>
      <c r="AR29" s="819"/>
      <c r="AS29" s="819"/>
      <c r="AT29" s="819"/>
      <c r="AU29" s="819" t="s">
        <v>545</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214</v>
      </c>
      <c r="R30" s="747"/>
      <c r="S30" s="747"/>
      <c r="T30" s="747"/>
      <c r="U30" s="747"/>
      <c r="V30" s="747">
        <v>212</v>
      </c>
      <c r="W30" s="747"/>
      <c r="X30" s="747"/>
      <c r="Y30" s="747"/>
      <c r="Z30" s="747"/>
      <c r="AA30" s="747">
        <v>2</v>
      </c>
      <c r="AB30" s="747"/>
      <c r="AC30" s="747"/>
      <c r="AD30" s="747"/>
      <c r="AE30" s="748"/>
      <c r="AF30" s="749">
        <v>2</v>
      </c>
      <c r="AG30" s="750"/>
      <c r="AH30" s="750"/>
      <c r="AI30" s="750"/>
      <c r="AJ30" s="751"/>
      <c r="AK30" s="818">
        <v>87</v>
      </c>
      <c r="AL30" s="819"/>
      <c r="AM30" s="819"/>
      <c r="AN30" s="819"/>
      <c r="AO30" s="819"/>
      <c r="AP30" s="819" t="s">
        <v>546</v>
      </c>
      <c r="AQ30" s="819"/>
      <c r="AR30" s="819"/>
      <c r="AS30" s="819"/>
      <c r="AT30" s="819"/>
      <c r="AU30" s="819" t="s">
        <v>546</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345</v>
      </c>
      <c r="R31" s="747"/>
      <c r="S31" s="747"/>
      <c r="T31" s="747"/>
      <c r="U31" s="747"/>
      <c r="V31" s="747">
        <v>361</v>
      </c>
      <c r="W31" s="747"/>
      <c r="X31" s="747"/>
      <c r="Y31" s="747"/>
      <c r="Z31" s="747"/>
      <c r="AA31" s="747">
        <v>-16</v>
      </c>
      <c r="AB31" s="747"/>
      <c r="AC31" s="747"/>
      <c r="AD31" s="747"/>
      <c r="AE31" s="748"/>
      <c r="AF31" s="749">
        <v>146</v>
      </c>
      <c r="AG31" s="750"/>
      <c r="AH31" s="750"/>
      <c r="AI31" s="750"/>
      <c r="AJ31" s="751"/>
      <c r="AK31" s="818" t="s">
        <v>545</v>
      </c>
      <c r="AL31" s="819"/>
      <c r="AM31" s="819"/>
      <c r="AN31" s="819"/>
      <c r="AO31" s="819"/>
      <c r="AP31" s="819">
        <v>3209</v>
      </c>
      <c r="AQ31" s="819"/>
      <c r="AR31" s="819"/>
      <c r="AS31" s="819"/>
      <c r="AT31" s="819"/>
      <c r="AU31" s="819" t="s">
        <v>545</v>
      </c>
      <c r="AV31" s="819"/>
      <c r="AW31" s="819"/>
      <c r="AX31" s="819"/>
      <c r="AY31" s="819"/>
      <c r="AZ31" s="820" t="s">
        <v>536</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131</v>
      </c>
      <c r="R32" s="747"/>
      <c r="S32" s="747"/>
      <c r="T32" s="747"/>
      <c r="U32" s="747"/>
      <c r="V32" s="747">
        <v>128</v>
      </c>
      <c r="W32" s="747"/>
      <c r="X32" s="747"/>
      <c r="Y32" s="747"/>
      <c r="Z32" s="747"/>
      <c r="AA32" s="747">
        <v>3</v>
      </c>
      <c r="AB32" s="747"/>
      <c r="AC32" s="747"/>
      <c r="AD32" s="747"/>
      <c r="AE32" s="748"/>
      <c r="AF32" s="749">
        <v>3</v>
      </c>
      <c r="AG32" s="750"/>
      <c r="AH32" s="750"/>
      <c r="AI32" s="750"/>
      <c r="AJ32" s="751"/>
      <c r="AK32" s="818">
        <v>8</v>
      </c>
      <c r="AL32" s="819"/>
      <c r="AM32" s="819"/>
      <c r="AN32" s="819"/>
      <c r="AO32" s="819"/>
      <c r="AP32" s="819">
        <v>82</v>
      </c>
      <c r="AQ32" s="819"/>
      <c r="AR32" s="819"/>
      <c r="AS32" s="819"/>
      <c r="AT32" s="819"/>
      <c r="AU32" s="819" t="s">
        <v>546</v>
      </c>
      <c r="AV32" s="819"/>
      <c r="AW32" s="819"/>
      <c r="AX32" s="819"/>
      <c r="AY32" s="819"/>
      <c r="AZ32" s="820" t="s">
        <v>536</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383</v>
      </c>
      <c r="R33" s="747"/>
      <c r="S33" s="747"/>
      <c r="T33" s="747"/>
      <c r="U33" s="747"/>
      <c r="V33" s="747">
        <v>366</v>
      </c>
      <c r="W33" s="747"/>
      <c r="X33" s="747"/>
      <c r="Y33" s="747"/>
      <c r="Z33" s="747"/>
      <c r="AA33" s="747">
        <v>17</v>
      </c>
      <c r="AB33" s="747"/>
      <c r="AC33" s="747"/>
      <c r="AD33" s="747"/>
      <c r="AE33" s="748"/>
      <c r="AF33" s="749">
        <v>17</v>
      </c>
      <c r="AG33" s="750"/>
      <c r="AH33" s="750"/>
      <c r="AI33" s="750"/>
      <c r="AJ33" s="751"/>
      <c r="AK33" s="818">
        <v>145</v>
      </c>
      <c r="AL33" s="819"/>
      <c r="AM33" s="819"/>
      <c r="AN33" s="819"/>
      <c r="AO33" s="819"/>
      <c r="AP33" s="819">
        <v>2807</v>
      </c>
      <c r="AQ33" s="819"/>
      <c r="AR33" s="819"/>
      <c r="AS33" s="819"/>
      <c r="AT33" s="819"/>
      <c r="AU33" s="819">
        <v>112</v>
      </c>
      <c r="AV33" s="819"/>
      <c r="AW33" s="819"/>
      <c r="AX33" s="819"/>
      <c r="AY33" s="819"/>
      <c r="AZ33" s="820" t="s">
        <v>536</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407</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387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390</v>
      </c>
      <c r="R66" s="706"/>
      <c r="S66" s="706"/>
      <c r="T66" s="706"/>
      <c r="U66" s="707"/>
      <c r="V66" s="705" t="s">
        <v>391</v>
      </c>
      <c r="W66" s="706"/>
      <c r="X66" s="706"/>
      <c r="Y66" s="706"/>
      <c r="Z66" s="707"/>
      <c r="AA66" s="705" t="s">
        <v>392</v>
      </c>
      <c r="AB66" s="706"/>
      <c r="AC66" s="706"/>
      <c r="AD66" s="706"/>
      <c r="AE66" s="707"/>
      <c r="AF66" s="840" t="s">
        <v>393</v>
      </c>
      <c r="AG66" s="801"/>
      <c r="AH66" s="801"/>
      <c r="AI66" s="801"/>
      <c r="AJ66" s="841"/>
      <c r="AK66" s="705" t="s">
        <v>394</v>
      </c>
      <c r="AL66" s="729"/>
      <c r="AM66" s="729"/>
      <c r="AN66" s="729"/>
      <c r="AO66" s="730"/>
      <c r="AP66" s="705" t="s">
        <v>395</v>
      </c>
      <c r="AQ66" s="706"/>
      <c r="AR66" s="706"/>
      <c r="AS66" s="706"/>
      <c r="AT66" s="707"/>
      <c r="AU66" s="705" t="s">
        <v>396</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542</v>
      </c>
      <c r="C68" s="858"/>
      <c r="D68" s="858"/>
      <c r="E68" s="858"/>
      <c r="F68" s="858"/>
      <c r="G68" s="858"/>
      <c r="H68" s="858"/>
      <c r="I68" s="858"/>
      <c r="J68" s="858"/>
      <c r="K68" s="858"/>
      <c r="L68" s="858"/>
      <c r="M68" s="858"/>
      <c r="N68" s="858"/>
      <c r="O68" s="858"/>
      <c r="P68" s="859"/>
      <c r="Q68" s="860">
        <v>2655</v>
      </c>
      <c r="R68" s="854"/>
      <c r="S68" s="854"/>
      <c r="T68" s="854"/>
      <c r="U68" s="854"/>
      <c r="V68" s="854">
        <v>2321</v>
      </c>
      <c r="W68" s="854"/>
      <c r="X68" s="854"/>
      <c r="Y68" s="854"/>
      <c r="Z68" s="854"/>
      <c r="AA68" s="854">
        <v>334</v>
      </c>
      <c r="AB68" s="854"/>
      <c r="AC68" s="854"/>
      <c r="AD68" s="854"/>
      <c r="AE68" s="854"/>
      <c r="AF68" s="854">
        <v>334</v>
      </c>
      <c r="AG68" s="854"/>
      <c r="AH68" s="854"/>
      <c r="AI68" s="854"/>
      <c r="AJ68" s="854"/>
      <c r="AK68" s="854">
        <v>5</v>
      </c>
      <c r="AL68" s="854"/>
      <c r="AM68" s="854"/>
      <c r="AN68" s="854"/>
      <c r="AO68" s="854"/>
      <c r="AP68" s="854" t="s">
        <v>546</v>
      </c>
      <c r="AQ68" s="854"/>
      <c r="AR68" s="854"/>
      <c r="AS68" s="854"/>
      <c r="AT68" s="854"/>
      <c r="AU68" s="854" t="s">
        <v>546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543</v>
      </c>
      <c r="C69" s="862"/>
      <c r="D69" s="862"/>
      <c r="E69" s="862"/>
      <c r="F69" s="862"/>
      <c r="G69" s="862"/>
      <c r="H69" s="862"/>
      <c r="I69" s="862"/>
      <c r="J69" s="862"/>
      <c r="K69" s="862"/>
      <c r="L69" s="862"/>
      <c r="M69" s="862"/>
      <c r="N69" s="862"/>
      <c r="O69" s="862"/>
      <c r="P69" s="863"/>
      <c r="Q69" s="867">
        <v>28</v>
      </c>
      <c r="R69" s="819"/>
      <c r="S69" s="819"/>
      <c r="T69" s="819"/>
      <c r="U69" s="819"/>
      <c r="V69" s="819">
        <v>24</v>
      </c>
      <c r="W69" s="819"/>
      <c r="X69" s="819"/>
      <c r="Y69" s="819"/>
      <c r="Z69" s="819"/>
      <c r="AA69" s="819">
        <v>4</v>
      </c>
      <c r="AB69" s="819"/>
      <c r="AC69" s="819"/>
      <c r="AD69" s="819"/>
      <c r="AE69" s="819"/>
      <c r="AF69" s="819">
        <v>4</v>
      </c>
      <c r="AG69" s="819"/>
      <c r="AH69" s="819"/>
      <c r="AI69" s="819"/>
      <c r="AJ69" s="819"/>
      <c r="AK69" s="819" t="s">
        <v>546</v>
      </c>
      <c r="AL69" s="819"/>
      <c r="AM69" s="819"/>
      <c r="AN69" s="819"/>
      <c r="AO69" s="819"/>
      <c r="AP69" s="819" t="s">
        <v>546</v>
      </c>
      <c r="AQ69" s="819"/>
      <c r="AR69" s="819"/>
      <c r="AS69" s="819"/>
      <c r="AT69" s="819"/>
      <c r="AU69" s="819" t="s">
        <v>546</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544</v>
      </c>
      <c r="C70" s="862"/>
      <c r="D70" s="862"/>
      <c r="E70" s="862"/>
      <c r="F70" s="862"/>
      <c r="G70" s="862"/>
      <c r="H70" s="862"/>
      <c r="I70" s="862"/>
      <c r="J70" s="862"/>
      <c r="K70" s="862"/>
      <c r="L70" s="862"/>
      <c r="M70" s="862"/>
      <c r="N70" s="862"/>
      <c r="O70" s="862"/>
      <c r="P70" s="863"/>
      <c r="Q70" s="864">
        <v>124</v>
      </c>
      <c r="R70" s="865"/>
      <c r="S70" s="865"/>
      <c r="T70" s="865"/>
      <c r="U70" s="818"/>
      <c r="V70" s="866">
        <v>119</v>
      </c>
      <c r="W70" s="865"/>
      <c r="X70" s="865"/>
      <c r="Y70" s="865"/>
      <c r="Z70" s="818"/>
      <c r="AA70" s="866">
        <v>4</v>
      </c>
      <c r="AB70" s="865"/>
      <c r="AC70" s="865"/>
      <c r="AD70" s="865"/>
      <c r="AE70" s="818"/>
      <c r="AF70" s="866">
        <v>4</v>
      </c>
      <c r="AG70" s="865"/>
      <c r="AH70" s="865"/>
      <c r="AI70" s="865"/>
      <c r="AJ70" s="818"/>
      <c r="AK70" s="866">
        <v>69</v>
      </c>
      <c r="AL70" s="865"/>
      <c r="AM70" s="865"/>
      <c r="AN70" s="865"/>
      <c r="AO70" s="818"/>
      <c r="AP70" s="866" t="s">
        <v>546</v>
      </c>
      <c r="AQ70" s="865"/>
      <c r="AR70" s="865"/>
      <c r="AS70" s="865"/>
      <c r="AT70" s="818"/>
      <c r="AU70" s="866" t="s">
        <v>546</v>
      </c>
      <c r="AV70" s="865"/>
      <c r="AW70" s="865"/>
      <c r="AX70" s="865"/>
      <c r="AY70" s="818"/>
      <c r="AZ70" s="868"/>
      <c r="BA70" s="868"/>
      <c r="BB70" s="868"/>
      <c r="BC70" s="868"/>
      <c r="BD70" s="869"/>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541</v>
      </c>
      <c r="C71" s="862"/>
      <c r="D71" s="862"/>
      <c r="E71" s="862"/>
      <c r="F71" s="862"/>
      <c r="G71" s="862"/>
      <c r="H71" s="862"/>
      <c r="I71" s="862"/>
      <c r="J71" s="862"/>
      <c r="K71" s="862"/>
      <c r="L71" s="862"/>
      <c r="M71" s="862"/>
      <c r="N71" s="862"/>
      <c r="O71" s="862"/>
      <c r="P71" s="863"/>
      <c r="Q71" s="864">
        <v>373</v>
      </c>
      <c r="R71" s="865"/>
      <c r="S71" s="865"/>
      <c r="T71" s="865"/>
      <c r="U71" s="818"/>
      <c r="V71" s="866">
        <v>360</v>
      </c>
      <c r="W71" s="865"/>
      <c r="X71" s="865"/>
      <c r="Y71" s="865"/>
      <c r="Z71" s="818"/>
      <c r="AA71" s="866">
        <v>13</v>
      </c>
      <c r="AB71" s="865"/>
      <c r="AC71" s="865"/>
      <c r="AD71" s="865"/>
      <c r="AE71" s="818"/>
      <c r="AF71" s="866">
        <v>13</v>
      </c>
      <c r="AG71" s="865"/>
      <c r="AH71" s="865"/>
      <c r="AI71" s="865"/>
      <c r="AJ71" s="818"/>
      <c r="AK71" s="866" t="s">
        <v>546</v>
      </c>
      <c r="AL71" s="865"/>
      <c r="AM71" s="865"/>
      <c r="AN71" s="865"/>
      <c r="AO71" s="818"/>
      <c r="AP71" s="866">
        <v>50</v>
      </c>
      <c r="AQ71" s="865"/>
      <c r="AR71" s="865"/>
      <c r="AS71" s="865"/>
      <c r="AT71" s="818"/>
      <c r="AU71" s="866">
        <v>15</v>
      </c>
      <c r="AV71" s="865"/>
      <c r="AW71" s="865"/>
      <c r="AX71" s="865"/>
      <c r="AY71" s="818"/>
      <c r="AZ71" s="868"/>
      <c r="BA71" s="868"/>
      <c r="BB71" s="868"/>
      <c r="BC71" s="868"/>
      <c r="BD71" s="869"/>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v>192</v>
      </c>
      <c r="R72" s="865"/>
      <c r="S72" s="865"/>
      <c r="T72" s="865"/>
      <c r="U72" s="818"/>
      <c r="V72" s="866">
        <v>189</v>
      </c>
      <c r="W72" s="865"/>
      <c r="X72" s="865"/>
      <c r="Y72" s="865"/>
      <c r="Z72" s="818"/>
      <c r="AA72" s="866">
        <v>3</v>
      </c>
      <c r="AB72" s="865"/>
      <c r="AC72" s="865"/>
      <c r="AD72" s="865"/>
      <c r="AE72" s="818"/>
      <c r="AF72" s="866">
        <v>3</v>
      </c>
      <c r="AG72" s="865"/>
      <c r="AH72" s="865"/>
      <c r="AI72" s="865"/>
      <c r="AJ72" s="818"/>
      <c r="AK72" s="866">
        <v>3</v>
      </c>
      <c r="AL72" s="865"/>
      <c r="AM72" s="865"/>
      <c r="AN72" s="865"/>
      <c r="AO72" s="818"/>
      <c r="AP72" s="866" t="s">
        <v>546</v>
      </c>
      <c r="AQ72" s="865"/>
      <c r="AR72" s="865"/>
      <c r="AS72" s="865"/>
      <c r="AT72" s="818"/>
      <c r="AU72" s="866" t="s">
        <v>546</v>
      </c>
      <c r="AV72" s="865"/>
      <c r="AW72" s="865"/>
      <c r="AX72" s="865"/>
      <c r="AY72" s="818"/>
      <c r="AZ72" s="868"/>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7">
        <v>156563</v>
      </c>
      <c r="R73" s="819"/>
      <c r="S73" s="819"/>
      <c r="T73" s="819"/>
      <c r="U73" s="819"/>
      <c r="V73" s="819">
        <v>149758</v>
      </c>
      <c r="W73" s="819"/>
      <c r="X73" s="819"/>
      <c r="Y73" s="819"/>
      <c r="Z73" s="819"/>
      <c r="AA73" s="819">
        <v>6805</v>
      </c>
      <c r="AB73" s="819"/>
      <c r="AC73" s="819"/>
      <c r="AD73" s="819"/>
      <c r="AE73" s="819"/>
      <c r="AF73" s="819">
        <v>6805</v>
      </c>
      <c r="AG73" s="819"/>
      <c r="AH73" s="819"/>
      <c r="AI73" s="819"/>
      <c r="AJ73" s="819"/>
      <c r="AK73" s="819">
        <v>1369</v>
      </c>
      <c r="AL73" s="819"/>
      <c r="AM73" s="819"/>
      <c r="AN73" s="819"/>
      <c r="AO73" s="819"/>
      <c r="AP73" s="819" t="s">
        <v>546</v>
      </c>
      <c r="AQ73" s="819"/>
      <c r="AR73" s="819"/>
      <c r="AS73" s="819"/>
      <c r="AT73" s="819"/>
      <c r="AU73" s="819" t="s">
        <v>546</v>
      </c>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7"/>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4"/>
      <c r="R75" s="865"/>
      <c r="S75" s="865"/>
      <c r="T75" s="865"/>
      <c r="U75" s="818"/>
      <c r="V75" s="866"/>
      <c r="W75" s="865"/>
      <c r="X75" s="865"/>
      <c r="Y75" s="865"/>
      <c r="Z75" s="818"/>
      <c r="AA75" s="866"/>
      <c r="AB75" s="865"/>
      <c r="AC75" s="865"/>
      <c r="AD75" s="865"/>
      <c r="AE75" s="818"/>
      <c r="AF75" s="866"/>
      <c r="AG75" s="865"/>
      <c r="AH75" s="865"/>
      <c r="AI75" s="865"/>
      <c r="AJ75" s="818"/>
      <c r="AK75" s="866"/>
      <c r="AL75" s="865"/>
      <c r="AM75" s="865"/>
      <c r="AN75" s="865"/>
      <c r="AO75" s="818"/>
      <c r="AP75" s="866"/>
      <c r="AQ75" s="865"/>
      <c r="AR75" s="865"/>
      <c r="AS75" s="865"/>
      <c r="AT75" s="818"/>
      <c r="AU75" s="866"/>
      <c r="AV75" s="865"/>
      <c r="AW75" s="865"/>
      <c r="AX75" s="865"/>
      <c r="AY75" s="818"/>
      <c r="AZ75" s="868"/>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4"/>
      <c r="R76" s="865"/>
      <c r="S76" s="865"/>
      <c r="T76" s="865"/>
      <c r="U76" s="818"/>
      <c r="V76" s="866"/>
      <c r="W76" s="865"/>
      <c r="X76" s="865"/>
      <c r="Y76" s="865"/>
      <c r="Z76" s="818"/>
      <c r="AA76" s="866"/>
      <c r="AB76" s="865"/>
      <c r="AC76" s="865"/>
      <c r="AD76" s="865"/>
      <c r="AE76" s="818"/>
      <c r="AF76" s="866"/>
      <c r="AG76" s="865"/>
      <c r="AH76" s="865"/>
      <c r="AI76" s="865"/>
      <c r="AJ76" s="818"/>
      <c r="AK76" s="866"/>
      <c r="AL76" s="865"/>
      <c r="AM76" s="865"/>
      <c r="AN76" s="865"/>
      <c r="AO76" s="818"/>
      <c r="AP76" s="866"/>
      <c r="AQ76" s="865"/>
      <c r="AR76" s="865"/>
      <c r="AS76" s="865"/>
      <c r="AT76" s="818"/>
      <c r="AU76" s="866"/>
      <c r="AV76" s="865"/>
      <c r="AW76" s="865"/>
      <c r="AX76" s="865"/>
      <c r="AY76" s="818"/>
      <c r="AZ76" s="868"/>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4"/>
      <c r="R77" s="865"/>
      <c r="S77" s="865"/>
      <c r="T77" s="865"/>
      <c r="U77" s="818"/>
      <c r="V77" s="866"/>
      <c r="W77" s="865"/>
      <c r="X77" s="865"/>
      <c r="Y77" s="865"/>
      <c r="Z77" s="818"/>
      <c r="AA77" s="866"/>
      <c r="AB77" s="865"/>
      <c r="AC77" s="865"/>
      <c r="AD77" s="865"/>
      <c r="AE77" s="818"/>
      <c r="AF77" s="866"/>
      <c r="AG77" s="865"/>
      <c r="AH77" s="865"/>
      <c r="AI77" s="865"/>
      <c r="AJ77" s="818"/>
      <c r="AK77" s="866"/>
      <c r="AL77" s="865"/>
      <c r="AM77" s="865"/>
      <c r="AN77" s="865"/>
      <c r="AO77" s="818"/>
      <c r="AP77" s="866"/>
      <c r="AQ77" s="865"/>
      <c r="AR77" s="865"/>
      <c r="AS77" s="865"/>
      <c r="AT77" s="818"/>
      <c r="AU77" s="866"/>
      <c r="AV77" s="865"/>
      <c r="AW77" s="865"/>
      <c r="AX77" s="865"/>
      <c r="AY77" s="818"/>
      <c r="AZ77" s="868"/>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7"/>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285</v>
      </c>
      <c r="AG109" s="883"/>
      <c r="AH109" s="883"/>
      <c r="AI109" s="883"/>
      <c r="AJ109" s="884"/>
      <c r="AK109" s="882" t="s">
        <v>284</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285</v>
      </c>
      <c r="BW109" s="883"/>
      <c r="BX109" s="883"/>
      <c r="BY109" s="883"/>
      <c r="BZ109" s="884"/>
      <c r="CA109" s="882" t="s">
        <v>284</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285</v>
      </c>
      <c r="DM109" s="883"/>
      <c r="DN109" s="883"/>
      <c r="DO109" s="883"/>
      <c r="DP109" s="884"/>
      <c r="DQ109" s="882" t="s">
        <v>284</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1053693</v>
      </c>
      <c r="AB110" s="890"/>
      <c r="AC110" s="890"/>
      <c r="AD110" s="890"/>
      <c r="AE110" s="891"/>
      <c r="AF110" s="892">
        <v>996690</v>
      </c>
      <c r="AG110" s="890"/>
      <c r="AH110" s="890"/>
      <c r="AI110" s="890"/>
      <c r="AJ110" s="891"/>
      <c r="AK110" s="892">
        <v>1063288</v>
      </c>
      <c r="AL110" s="890"/>
      <c r="AM110" s="890"/>
      <c r="AN110" s="890"/>
      <c r="AO110" s="891"/>
      <c r="AP110" s="893">
        <v>23.8</v>
      </c>
      <c r="AQ110" s="894"/>
      <c r="AR110" s="894"/>
      <c r="AS110" s="894"/>
      <c r="AT110" s="895"/>
      <c r="AU110" s="896" t="s">
        <v>60</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9054431</v>
      </c>
      <c r="BR110" s="927"/>
      <c r="BS110" s="927"/>
      <c r="BT110" s="927"/>
      <c r="BU110" s="927"/>
      <c r="BV110" s="927">
        <v>8927377</v>
      </c>
      <c r="BW110" s="927"/>
      <c r="BX110" s="927"/>
      <c r="BY110" s="927"/>
      <c r="BZ110" s="927"/>
      <c r="CA110" s="927">
        <v>8597624</v>
      </c>
      <c r="CB110" s="927"/>
      <c r="CC110" s="927"/>
      <c r="CD110" s="927"/>
      <c r="CE110" s="927"/>
      <c r="CF110" s="941">
        <v>192.5</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387</v>
      </c>
      <c r="DH110" s="927"/>
      <c r="DI110" s="927"/>
      <c r="DJ110" s="927"/>
      <c r="DK110" s="927"/>
      <c r="DL110" s="927" t="s">
        <v>387</v>
      </c>
      <c r="DM110" s="927"/>
      <c r="DN110" s="927"/>
      <c r="DO110" s="927"/>
      <c r="DP110" s="927"/>
      <c r="DQ110" s="927" t="s">
        <v>387</v>
      </c>
      <c r="DR110" s="927"/>
      <c r="DS110" s="927"/>
      <c r="DT110" s="927"/>
      <c r="DU110" s="927"/>
      <c r="DV110" s="928" t="s">
        <v>387</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387</v>
      </c>
      <c r="AB111" s="934"/>
      <c r="AC111" s="934"/>
      <c r="AD111" s="934"/>
      <c r="AE111" s="935"/>
      <c r="AF111" s="936" t="s">
        <v>387</v>
      </c>
      <c r="AG111" s="934"/>
      <c r="AH111" s="934"/>
      <c r="AI111" s="934"/>
      <c r="AJ111" s="935"/>
      <c r="AK111" s="936" t="s">
        <v>387</v>
      </c>
      <c r="AL111" s="934"/>
      <c r="AM111" s="934"/>
      <c r="AN111" s="934"/>
      <c r="AO111" s="935"/>
      <c r="AP111" s="937" t="s">
        <v>387</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t="s">
        <v>387</v>
      </c>
      <c r="BR111" s="920"/>
      <c r="BS111" s="920"/>
      <c r="BT111" s="920"/>
      <c r="BU111" s="920"/>
      <c r="BV111" s="920" t="s">
        <v>387</v>
      </c>
      <c r="BW111" s="920"/>
      <c r="BX111" s="920"/>
      <c r="BY111" s="920"/>
      <c r="BZ111" s="920"/>
      <c r="CA111" s="920" t="s">
        <v>387</v>
      </c>
      <c r="CB111" s="920"/>
      <c r="CC111" s="920"/>
      <c r="CD111" s="920"/>
      <c r="CE111" s="920"/>
      <c r="CF111" s="914" t="s">
        <v>387</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387</v>
      </c>
      <c r="DH111" s="920"/>
      <c r="DI111" s="920"/>
      <c r="DJ111" s="920"/>
      <c r="DK111" s="920"/>
      <c r="DL111" s="920" t="s">
        <v>387</v>
      </c>
      <c r="DM111" s="920"/>
      <c r="DN111" s="920"/>
      <c r="DO111" s="920"/>
      <c r="DP111" s="920"/>
      <c r="DQ111" s="920" t="s">
        <v>387</v>
      </c>
      <c r="DR111" s="920"/>
      <c r="DS111" s="920"/>
      <c r="DT111" s="920"/>
      <c r="DU111" s="920"/>
      <c r="DV111" s="921" t="s">
        <v>387</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387</v>
      </c>
      <c r="AB112" s="959"/>
      <c r="AC112" s="959"/>
      <c r="AD112" s="959"/>
      <c r="AE112" s="960"/>
      <c r="AF112" s="961" t="s">
        <v>387</v>
      </c>
      <c r="AG112" s="959"/>
      <c r="AH112" s="959"/>
      <c r="AI112" s="959"/>
      <c r="AJ112" s="960"/>
      <c r="AK112" s="961" t="s">
        <v>387</v>
      </c>
      <c r="AL112" s="959"/>
      <c r="AM112" s="959"/>
      <c r="AN112" s="959"/>
      <c r="AO112" s="960"/>
      <c r="AP112" s="962" t="s">
        <v>387</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2433446</v>
      </c>
      <c r="BR112" s="920"/>
      <c r="BS112" s="920"/>
      <c r="BT112" s="920"/>
      <c r="BU112" s="920"/>
      <c r="BV112" s="920">
        <v>2458044</v>
      </c>
      <c r="BW112" s="920"/>
      <c r="BX112" s="920"/>
      <c r="BY112" s="920"/>
      <c r="BZ112" s="920"/>
      <c r="CA112" s="920">
        <v>2354757</v>
      </c>
      <c r="CB112" s="920"/>
      <c r="CC112" s="920"/>
      <c r="CD112" s="920"/>
      <c r="CE112" s="920"/>
      <c r="CF112" s="914">
        <v>52.7</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387</v>
      </c>
      <c r="DH112" s="920"/>
      <c r="DI112" s="920"/>
      <c r="DJ112" s="920"/>
      <c r="DK112" s="920"/>
      <c r="DL112" s="920" t="s">
        <v>387</v>
      </c>
      <c r="DM112" s="920"/>
      <c r="DN112" s="920"/>
      <c r="DO112" s="920"/>
      <c r="DP112" s="920"/>
      <c r="DQ112" s="920" t="s">
        <v>387</v>
      </c>
      <c r="DR112" s="920"/>
      <c r="DS112" s="920"/>
      <c r="DT112" s="920"/>
      <c r="DU112" s="920"/>
      <c r="DV112" s="921" t="s">
        <v>387</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126193</v>
      </c>
      <c r="AB113" s="934"/>
      <c r="AC113" s="934"/>
      <c r="AD113" s="934"/>
      <c r="AE113" s="935"/>
      <c r="AF113" s="936">
        <v>139715</v>
      </c>
      <c r="AG113" s="934"/>
      <c r="AH113" s="934"/>
      <c r="AI113" s="934"/>
      <c r="AJ113" s="935"/>
      <c r="AK113" s="936">
        <v>131865</v>
      </c>
      <c r="AL113" s="934"/>
      <c r="AM113" s="934"/>
      <c r="AN113" s="934"/>
      <c r="AO113" s="935"/>
      <c r="AP113" s="937">
        <v>3</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42927</v>
      </c>
      <c r="BR113" s="920"/>
      <c r="BS113" s="920"/>
      <c r="BT113" s="920"/>
      <c r="BU113" s="920"/>
      <c r="BV113" s="920">
        <v>37976</v>
      </c>
      <c r="BW113" s="920"/>
      <c r="BX113" s="920"/>
      <c r="BY113" s="920"/>
      <c r="BZ113" s="920"/>
      <c r="CA113" s="920">
        <v>14884</v>
      </c>
      <c r="CB113" s="920"/>
      <c r="CC113" s="920"/>
      <c r="CD113" s="920"/>
      <c r="CE113" s="920"/>
      <c r="CF113" s="914">
        <v>0.3</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387</v>
      </c>
      <c r="DH113" s="959"/>
      <c r="DI113" s="959"/>
      <c r="DJ113" s="959"/>
      <c r="DK113" s="960"/>
      <c r="DL113" s="961" t="s">
        <v>387</v>
      </c>
      <c r="DM113" s="959"/>
      <c r="DN113" s="959"/>
      <c r="DO113" s="959"/>
      <c r="DP113" s="960"/>
      <c r="DQ113" s="961" t="s">
        <v>387</v>
      </c>
      <c r="DR113" s="959"/>
      <c r="DS113" s="959"/>
      <c r="DT113" s="959"/>
      <c r="DU113" s="960"/>
      <c r="DV113" s="962" t="s">
        <v>387</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22964</v>
      </c>
      <c r="AB114" s="959"/>
      <c r="AC114" s="959"/>
      <c r="AD114" s="959"/>
      <c r="AE114" s="960"/>
      <c r="AF114" s="961">
        <v>21663</v>
      </c>
      <c r="AG114" s="959"/>
      <c r="AH114" s="959"/>
      <c r="AI114" s="959"/>
      <c r="AJ114" s="960"/>
      <c r="AK114" s="961">
        <v>21816</v>
      </c>
      <c r="AL114" s="959"/>
      <c r="AM114" s="959"/>
      <c r="AN114" s="959"/>
      <c r="AO114" s="960"/>
      <c r="AP114" s="962">
        <v>0.5</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1644698</v>
      </c>
      <c r="BR114" s="920"/>
      <c r="BS114" s="920"/>
      <c r="BT114" s="920"/>
      <c r="BU114" s="920"/>
      <c r="BV114" s="920">
        <v>1451885</v>
      </c>
      <c r="BW114" s="920"/>
      <c r="BX114" s="920"/>
      <c r="BY114" s="920"/>
      <c r="BZ114" s="920"/>
      <c r="CA114" s="920">
        <v>1334827</v>
      </c>
      <c r="CB114" s="920"/>
      <c r="CC114" s="920"/>
      <c r="CD114" s="920"/>
      <c r="CE114" s="920"/>
      <c r="CF114" s="914">
        <v>29.9</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387</v>
      </c>
      <c r="DH114" s="959"/>
      <c r="DI114" s="959"/>
      <c r="DJ114" s="959"/>
      <c r="DK114" s="960"/>
      <c r="DL114" s="961" t="s">
        <v>387</v>
      </c>
      <c r="DM114" s="959"/>
      <c r="DN114" s="959"/>
      <c r="DO114" s="959"/>
      <c r="DP114" s="960"/>
      <c r="DQ114" s="961" t="s">
        <v>387</v>
      </c>
      <c r="DR114" s="959"/>
      <c r="DS114" s="959"/>
      <c r="DT114" s="959"/>
      <c r="DU114" s="960"/>
      <c r="DV114" s="962" t="s">
        <v>387</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387</v>
      </c>
      <c r="AB115" s="934"/>
      <c r="AC115" s="934"/>
      <c r="AD115" s="934"/>
      <c r="AE115" s="935"/>
      <c r="AF115" s="936" t="s">
        <v>387</v>
      </c>
      <c r="AG115" s="934"/>
      <c r="AH115" s="934"/>
      <c r="AI115" s="934"/>
      <c r="AJ115" s="935"/>
      <c r="AK115" s="936" t="s">
        <v>387</v>
      </c>
      <c r="AL115" s="934"/>
      <c r="AM115" s="934"/>
      <c r="AN115" s="934"/>
      <c r="AO115" s="935"/>
      <c r="AP115" s="937" t="s">
        <v>387</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387</v>
      </c>
      <c r="BR115" s="920"/>
      <c r="BS115" s="920"/>
      <c r="BT115" s="920"/>
      <c r="BU115" s="920"/>
      <c r="BV115" s="920" t="s">
        <v>387</v>
      </c>
      <c r="BW115" s="920"/>
      <c r="BX115" s="920"/>
      <c r="BY115" s="920"/>
      <c r="BZ115" s="920"/>
      <c r="CA115" s="920" t="s">
        <v>387</v>
      </c>
      <c r="CB115" s="920"/>
      <c r="CC115" s="920"/>
      <c r="CD115" s="920"/>
      <c r="CE115" s="920"/>
      <c r="CF115" s="914" t="s">
        <v>387</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387</v>
      </c>
      <c r="DH115" s="959"/>
      <c r="DI115" s="959"/>
      <c r="DJ115" s="959"/>
      <c r="DK115" s="960"/>
      <c r="DL115" s="961" t="s">
        <v>387</v>
      </c>
      <c r="DM115" s="959"/>
      <c r="DN115" s="959"/>
      <c r="DO115" s="959"/>
      <c r="DP115" s="960"/>
      <c r="DQ115" s="961" t="s">
        <v>387</v>
      </c>
      <c r="DR115" s="959"/>
      <c r="DS115" s="959"/>
      <c r="DT115" s="959"/>
      <c r="DU115" s="960"/>
      <c r="DV115" s="962" t="s">
        <v>387</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46</v>
      </c>
      <c r="AB116" s="959"/>
      <c r="AC116" s="959"/>
      <c r="AD116" s="959"/>
      <c r="AE116" s="960"/>
      <c r="AF116" s="961">
        <v>22</v>
      </c>
      <c r="AG116" s="959"/>
      <c r="AH116" s="959"/>
      <c r="AI116" s="959"/>
      <c r="AJ116" s="960"/>
      <c r="AK116" s="961">
        <v>44</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387</v>
      </c>
      <c r="BR116" s="920"/>
      <c r="BS116" s="920"/>
      <c r="BT116" s="920"/>
      <c r="BU116" s="920"/>
      <c r="BV116" s="920" t="s">
        <v>387</v>
      </c>
      <c r="BW116" s="920"/>
      <c r="BX116" s="920"/>
      <c r="BY116" s="920"/>
      <c r="BZ116" s="920"/>
      <c r="CA116" s="920" t="s">
        <v>387</v>
      </c>
      <c r="CB116" s="920"/>
      <c r="CC116" s="920"/>
      <c r="CD116" s="920"/>
      <c r="CE116" s="920"/>
      <c r="CF116" s="914" t="s">
        <v>387</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387</v>
      </c>
      <c r="DH116" s="959"/>
      <c r="DI116" s="959"/>
      <c r="DJ116" s="959"/>
      <c r="DK116" s="960"/>
      <c r="DL116" s="961" t="s">
        <v>387</v>
      </c>
      <c r="DM116" s="959"/>
      <c r="DN116" s="959"/>
      <c r="DO116" s="959"/>
      <c r="DP116" s="960"/>
      <c r="DQ116" s="961" t="s">
        <v>387</v>
      </c>
      <c r="DR116" s="959"/>
      <c r="DS116" s="959"/>
      <c r="DT116" s="959"/>
      <c r="DU116" s="960"/>
      <c r="DV116" s="962" t="s">
        <v>387</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1202896</v>
      </c>
      <c r="AB117" s="966"/>
      <c r="AC117" s="966"/>
      <c r="AD117" s="966"/>
      <c r="AE117" s="967"/>
      <c r="AF117" s="965">
        <v>1158090</v>
      </c>
      <c r="AG117" s="966"/>
      <c r="AH117" s="966"/>
      <c r="AI117" s="966"/>
      <c r="AJ117" s="967"/>
      <c r="AK117" s="965">
        <v>1217013</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387</v>
      </c>
      <c r="BR117" s="986"/>
      <c r="BS117" s="986"/>
      <c r="BT117" s="986"/>
      <c r="BU117" s="986"/>
      <c r="BV117" s="986" t="s">
        <v>387</v>
      </c>
      <c r="BW117" s="986"/>
      <c r="BX117" s="986"/>
      <c r="BY117" s="986"/>
      <c r="BZ117" s="986"/>
      <c r="CA117" s="986" t="s">
        <v>387</v>
      </c>
      <c r="CB117" s="986"/>
      <c r="CC117" s="986"/>
      <c r="CD117" s="986"/>
      <c r="CE117" s="986"/>
      <c r="CF117" s="914" t="s">
        <v>387</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387</v>
      </c>
      <c r="DH117" s="959"/>
      <c r="DI117" s="959"/>
      <c r="DJ117" s="959"/>
      <c r="DK117" s="960"/>
      <c r="DL117" s="961" t="s">
        <v>387</v>
      </c>
      <c r="DM117" s="959"/>
      <c r="DN117" s="959"/>
      <c r="DO117" s="959"/>
      <c r="DP117" s="960"/>
      <c r="DQ117" s="961" t="s">
        <v>387</v>
      </c>
      <c r="DR117" s="959"/>
      <c r="DS117" s="959"/>
      <c r="DT117" s="959"/>
      <c r="DU117" s="960"/>
      <c r="DV117" s="962" t="s">
        <v>387</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285</v>
      </c>
      <c r="AG118" s="883"/>
      <c r="AH118" s="883"/>
      <c r="AI118" s="883"/>
      <c r="AJ118" s="884"/>
      <c r="AK118" s="882" t="s">
        <v>284</v>
      </c>
      <c r="AL118" s="883"/>
      <c r="AM118" s="883"/>
      <c r="AN118" s="883"/>
      <c r="AO118" s="884"/>
      <c r="AP118" s="990" t="s">
        <v>407</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435</v>
      </c>
      <c r="BP118" s="994"/>
      <c r="BQ118" s="985">
        <v>13175502</v>
      </c>
      <c r="BR118" s="986"/>
      <c r="BS118" s="986"/>
      <c r="BT118" s="986"/>
      <c r="BU118" s="986"/>
      <c r="BV118" s="986">
        <v>12875282</v>
      </c>
      <c r="BW118" s="986"/>
      <c r="BX118" s="986"/>
      <c r="BY118" s="986"/>
      <c r="BZ118" s="986"/>
      <c r="CA118" s="986">
        <v>12302092</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387</v>
      </c>
      <c r="DH118" s="959"/>
      <c r="DI118" s="959"/>
      <c r="DJ118" s="959"/>
      <c r="DK118" s="960"/>
      <c r="DL118" s="961" t="s">
        <v>387</v>
      </c>
      <c r="DM118" s="959"/>
      <c r="DN118" s="959"/>
      <c r="DO118" s="959"/>
      <c r="DP118" s="960"/>
      <c r="DQ118" s="961" t="s">
        <v>387</v>
      </c>
      <c r="DR118" s="959"/>
      <c r="DS118" s="959"/>
      <c r="DT118" s="959"/>
      <c r="DU118" s="960"/>
      <c r="DV118" s="962" t="s">
        <v>387</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387</v>
      </c>
      <c r="AB119" s="890"/>
      <c r="AC119" s="890"/>
      <c r="AD119" s="890"/>
      <c r="AE119" s="891"/>
      <c r="AF119" s="892" t="s">
        <v>387</v>
      </c>
      <c r="AG119" s="890"/>
      <c r="AH119" s="890"/>
      <c r="AI119" s="890"/>
      <c r="AJ119" s="891"/>
      <c r="AK119" s="892" t="s">
        <v>387</v>
      </c>
      <c r="AL119" s="890"/>
      <c r="AM119" s="890"/>
      <c r="AN119" s="890"/>
      <c r="AO119" s="891"/>
      <c r="AP119" s="893" t="s">
        <v>387</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1911694</v>
      </c>
      <c r="BR119" s="927"/>
      <c r="BS119" s="927"/>
      <c r="BT119" s="927"/>
      <c r="BU119" s="927"/>
      <c r="BV119" s="927">
        <v>2051673</v>
      </c>
      <c r="BW119" s="927"/>
      <c r="BX119" s="927"/>
      <c r="BY119" s="927"/>
      <c r="BZ119" s="927"/>
      <c r="CA119" s="927">
        <v>2202301</v>
      </c>
      <c r="CB119" s="927"/>
      <c r="CC119" s="927"/>
      <c r="CD119" s="927"/>
      <c r="CE119" s="927"/>
      <c r="CF119" s="941">
        <v>49.3</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387</v>
      </c>
      <c r="DH119" s="998"/>
      <c r="DI119" s="998"/>
      <c r="DJ119" s="998"/>
      <c r="DK119" s="999"/>
      <c r="DL119" s="1000" t="s">
        <v>387</v>
      </c>
      <c r="DM119" s="998"/>
      <c r="DN119" s="998"/>
      <c r="DO119" s="998"/>
      <c r="DP119" s="999"/>
      <c r="DQ119" s="1000" t="s">
        <v>387</v>
      </c>
      <c r="DR119" s="998"/>
      <c r="DS119" s="998"/>
      <c r="DT119" s="998"/>
      <c r="DU119" s="999"/>
      <c r="DV119" s="1001" t="s">
        <v>387</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387</v>
      </c>
      <c r="AB120" s="959"/>
      <c r="AC120" s="959"/>
      <c r="AD120" s="959"/>
      <c r="AE120" s="960"/>
      <c r="AF120" s="961" t="s">
        <v>387</v>
      </c>
      <c r="AG120" s="959"/>
      <c r="AH120" s="959"/>
      <c r="AI120" s="959"/>
      <c r="AJ120" s="960"/>
      <c r="AK120" s="961" t="s">
        <v>387</v>
      </c>
      <c r="AL120" s="959"/>
      <c r="AM120" s="959"/>
      <c r="AN120" s="959"/>
      <c r="AO120" s="960"/>
      <c r="AP120" s="962" t="s">
        <v>387</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137885</v>
      </c>
      <c r="BR120" s="920"/>
      <c r="BS120" s="920"/>
      <c r="BT120" s="920"/>
      <c r="BU120" s="920"/>
      <c r="BV120" s="920">
        <v>141784</v>
      </c>
      <c r="BW120" s="920"/>
      <c r="BX120" s="920"/>
      <c r="BY120" s="920"/>
      <c r="BZ120" s="920"/>
      <c r="CA120" s="920">
        <v>122437</v>
      </c>
      <c r="CB120" s="920"/>
      <c r="CC120" s="920"/>
      <c r="CD120" s="920"/>
      <c r="CE120" s="920"/>
      <c r="CF120" s="914">
        <v>2.7</v>
      </c>
      <c r="CG120" s="915"/>
      <c r="CH120" s="915"/>
      <c r="CI120" s="915"/>
      <c r="CJ120" s="915"/>
      <c r="CK120" s="1013" t="s">
        <v>441</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2433446</v>
      </c>
      <c r="DH120" s="927"/>
      <c r="DI120" s="927"/>
      <c r="DJ120" s="927"/>
      <c r="DK120" s="927"/>
      <c r="DL120" s="927">
        <v>2458044</v>
      </c>
      <c r="DM120" s="927"/>
      <c r="DN120" s="927"/>
      <c r="DO120" s="927"/>
      <c r="DP120" s="927"/>
      <c r="DQ120" s="927">
        <v>2354757</v>
      </c>
      <c r="DR120" s="927"/>
      <c r="DS120" s="927"/>
      <c r="DT120" s="927"/>
      <c r="DU120" s="927"/>
      <c r="DV120" s="928">
        <v>52.7</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387</v>
      </c>
      <c r="AB121" s="959"/>
      <c r="AC121" s="959"/>
      <c r="AD121" s="959"/>
      <c r="AE121" s="960"/>
      <c r="AF121" s="961" t="s">
        <v>387</v>
      </c>
      <c r="AG121" s="959"/>
      <c r="AH121" s="959"/>
      <c r="AI121" s="959"/>
      <c r="AJ121" s="960"/>
      <c r="AK121" s="961" t="s">
        <v>387</v>
      </c>
      <c r="AL121" s="959"/>
      <c r="AM121" s="959"/>
      <c r="AN121" s="959"/>
      <c r="AO121" s="960"/>
      <c r="AP121" s="962" t="s">
        <v>387</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7209950</v>
      </c>
      <c r="BR121" s="986"/>
      <c r="BS121" s="986"/>
      <c r="BT121" s="986"/>
      <c r="BU121" s="986"/>
      <c r="BV121" s="986">
        <v>7082587</v>
      </c>
      <c r="BW121" s="986"/>
      <c r="BX121" s="986"/>
      <c r="BY121" s="986"/>
      <c r="BZ121" s="986"/>
      <c r="CA121" s="986">
        <v>6791437</v>
      </c>
      <c r="CB121" s="986"/>
      <c r="CC121" s="986"/>
      <c r="CD121" s="986"/>
      <c r="CE121" s="986"/>
      <c r="CF121" s="1024">
        <v>152.1</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t="s">
        <v>387</v>
      </c>
      <c r="DH121" s="920"/>
      <c r="DI121" s="920"/>
      <c r="DJ121" s="920"/>
      <c r="DK121" s="920"/>
      <c r="DL121" s="920" t="s">
        <v>387</v>
      </c>
      <c r="DM121" s="920"/>
      <c r="DN121" s="920"/>
      <c r="DO121" s="920"/>
      <c r="DP121" s="920"/>
      <c r="DQ121" s="920" t="s">
        <v>387</v>
      </c>
      <c r="DR121" s="920"/>
      <c r="DS121" s="920"/>
      <c r="DT121" s="920"/>
      <c r="DU121" s="920"/>
      <c r="DV121" s="921" t="s">
        <v>387</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387</v>
      </c>
      <c r="AB122" s="959"/>
      <c r="AC122" s="959"/>
      <c r="AD122" s="959"/>
      <c r="AE122" s="960"/>
      <c r="AF122" s="961" t="s">
        <v>387</v>
      </c>
      <c r="AG122" s="959"/>
      <c r="AH122" s="959"/>
      <c r="AI122" s="959"/>
      <c r="AJ122" s="960"/>
      <c r="AK122" s="961" t="s">
        <v>387</v>
      </c>
      <c r="AL122" s="959"/>
      <c r="AM122" s="959"/>
      <c r="AN122" s="959"/>
      <c r="AO122" s="960"/>
      <c r="AP122" s="962" t="s">
        <v>387</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444</v>
      </c>
      <c r="BP122" s="994"/>
      <c r="BQ122" s="1034">
        <v>9259529</v>
      </c>
      <c r="BR122" s="1035"/>
      <c r="BS122" s="1035"/>
      <c r="BT122" s="1035"/>
      <c r="BU122" s="1035"/>
      <c r="BV122" s="1035">
        <v>9276044</v>
      </c>
      <c r="BW122" s="1035"/>
      <c r="BX122" s="1035"/>
      <c r="BY122" s="1035"/>
      <c r="BZ122" s="1035"/>
      <c r="CA122" s="1035">
        <v>9116175</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t="s">
        <v>387</v>
      </c>
      <c r="DH122" s="920"/>
      <c r="DI122" s="920"/>
      <c r="DJ122" s="920"/>
      <c r="DK122" s="920"/>
      <c r="DL122" s="920" t="s">
        <v>387</v>
      </c>
      <c r="DM122" s="920"/>
      <c r="DN122" s="920"/>
      <c r="DO122" s="920"/>
      <c r="DP122" s="920"/>
      <c r="DQ122" s="920" t="s">
        <v>387</v>
      </c>
      <c r="DR122" s="920"/>
      <c r="DS122" s="920"/>
      <c r="DT122" s="920"/>
      <c r="DU122" s="920"/>
      <c r="DV122" s="921" t="s">
        <v>387</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387</v>
      </c>
      <c r="AB123" s="959"/>
      <c r="AC123" s="959"/>
      <c r="AD123" s="959"/>
      <c r="AE123" s="960"/>
      <c r="AF123" s="961" t="s">
        <v>387</v>
      </c>
      <c r="AG123" s="959"/>
      <c r="AH123" s="959"/>
      <c r="AI123" s="959"/>
      <c r="AJ123" s="960"/>
      <c r="AK123" s="961" t="s">
        <v>387</v>
      </c>
      <c r="AL123" s="959"/>
      <c r="AM123" s="959"/>
      <c r="AN123" s="959"/>
      <c r="AO123" s="960"/>
      <c r="AP123" s="962" t="s">
        <v>387</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84.5</v>
      </c>
      <c r="BR123" s="1027"/>
      <c r="BS123" s="1027"/>
      <c r="BT123" s="1027"/>
      <c r="BU123" s="1027"/>
      <c r="BV123" s="1027">
        <v>78.5</v>
      </c>
      <c r="BW123" s="1027"/>
      <c r="BX123" s="1027"/>
      <c r="BY123" s="1027"/>
      <c r="BZ123" s="1027"/>
      <c r="CA123" s="1027">
        <v>71.3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387</v>
      </c>
      <c r="AB124" s="959"/>
      <c r="AC124" s="959"/>
      <c r="AD124" s="959"/>
      <c r="AE124" s="960"/>
      <c r="AF124" s="961" t="s">
        <v>387</v>
      </c>
      <c r="AG124" s="959"/>
      <c r="AH124" s="959"/>
      <c r="AI124" s="959"/>
      <c r="AJ124" s="960"/>
      <c r="AK124" s="961" t="s">
        <v>387</v>
      </c>
      <c r="AL124" s="959"/>
      <c r="AM124" s="959"/>
      <c r="AN124" s="959"/>
      <c r="AO124" s="960"/>
      <c r="AP124" s="962" t="s">
        <v>387</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387</v>
      </c>
      <c r="DH124" s="998"/>
      <c r="DI124" s="998"/>
      <c r="DJ124" s="998"/>
      <c r="DK124" s="999"/>
      <c r="DL124" s="1000" t="s">
        <v>387</v>
      </c>
      <c r="DM124" s="998"/>
      <c r="DN124" s="998"/>
      <c r="DO124" s="998"/>
      <c r="DP124" s="999"/>
      <c r="DQ124" s="1000" t="s">
        <v>387</v>
      </c>
      <c r="DR124" s="998"/>
      <c r="DS124" s="998"/>
      <c r="DT124" s="998"/>
      <c r="DU124" s="999"/>
      <c r="DV124" s="1001" t="s">
        <v>387</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387</v>
      </c>
      <c r="AB125" s="959"/>
      <c r="AC125" s="959"/>
      <c r="AD125" s="959"/>
      <c r="AE125" s="960"/>
      <c r="AF125" s="961" t="s">
        <v>387</v>
      </c>
      <c r="AG125" s="959"/>
      <c r="AH125" s="959"/>
      <c r="AI125" s="959"/>
      <c r="AJ125" s="960"/>
      <c r="AK125" s="961" t="s">
        <v>387</v>
      </c>
      <c r="AL125" s="959"/>
      <c r="AM125" s="959"/>
      <c r="AN125" s="959"/>
      <c r="AO125" s="960"/>
      <c r="AP125" s="962" t="s">
        <v>387</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387</v>
      </c>
      <c r="DH125" s="927"/>
      <c r="DI125" s="927"/>
      <c r="DJ125" s="927"/>
      <c r="DK125" s="927"/>
      <c r="DL125" s="927" t="s">
        <v>387</v>
      </c>
      <c r="DM125" s="927"/>
      <c r="DN125" s="927"/>
      <c r="DO125" s="927"/>
      <c r="DP125" s="927"/>
      <c r="DQ125" s="927" t="s">
        <v>387</v>
      </c>
      <c r="DR125" s="927"/>
      <c r="DS125" s="927"/>
      <c r="DT125" s="927"/>
      <c r="DU125" s="927"/>
      <c r="DV125" s="928" t="s">
        <v>387</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387</v>
      </c>
      <c r="AB126" s="959"/>
      <c r="AC126" s="959"/>
      <c r="AD126" s="959"/>
      <c r="AE126" s="960"/>
      <c r="AF126" s="961" t="s">
        <v>387</v>
      </c>
      <c r="AG126" s="959"/>
      <c r="AH126" s="959"/>
      <c r="AI126" s="959"/>
      <c r="AJ126" s="960"/>
      <c r="AK126" s="961" t="s">
        <v>387</v>
      </c>
      <c r="AL126" s="959"/>
      <c r="AM126" s="959"/>
      <c r="AN126" s="959"/>
      <c r="AO126" s="960"/>
      <c r="AP126" s="962" t="s">
        <v>387</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387</v>
      </c>
      <c r="DH126" s="920"/>
      <c r="DI126" s="920"/>
      <c r="DJ126" s="920"/>
      <c r="DK126" s="920"/>
      <c r="DL126" s="920" t="s">
        <v>387</v>
      </c>
      <c r="DM126" s="920"/>
      <c r="DN126" s="920"/>
      <c r="DO126" s="920"/>
      <c r="DP126" s="920"/>
      <c r="DQ126" s="920" t="s">
        <v>387</v>
      </c>
      <c r="DR126" s="920"/>
      <c r="DS126" s="920"/>
      <c r="DT126" s="920"/>
      <c r="DU126" s="920"/>
      <c r="DV126" s="921" t="s">
        <v>387</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387</v>
      </c>
      <c r="AB127" s="959"/>
      <c r="AC127" s="959"/>
      <c r="AD127" s="959"/>
      <c r="AE127" s="960"/>
      <c r="AF127" s="961" t="s">
        <v>387</v>
      </c>
      <c r="AG127" s="959"/>
      <c r="AH127" s="959"/>
      <c r="AI127" s="959"/>
      <c r="AJ127" s="960"/>
      <c r="AK127" s="961" t="s">
        <v>387</v>
      </c>
      <c r="AL127" s="959"/>
      <c r="AM127" s="959"/>
      <c r="AN127" s="959"/>
      <c r="AO127" s="960"/>
      <c r="AP127" s="962" t="s">
        <v>387</v>
      </c>
      <c r="AQ127" s="963"/>
      <c r="AR127" s="963"/>
      <c r="AS127" s="963"/>
      <c r="AT127" s="964"/>
      <c r="AU127" s="233"/>
      <c r="AV127" s="233"/>
      <c r="AW127" s="233"/>
      <c r="AX127" s="886" t="s">
        <v>455</v>
      </c>
      <c r="AY127" s="887"/>
      <c r="AZ127" s="887"/>
      <c r="BA127" s="887"/>
      <c r="BB127" s="887"/>
      <c r="BC127" s="887"/>
      <c r="BD127" s="887"/>
      <c r="BE127" s="888"/>
      <c r="BF127" s="1041" t="s">
        <v>387</v>
      </c>
      <c r="BG127" s="1042"/>
      <c r="BH127" s="1042"/>
      <c r="BI127" s="1042"/>
      <c r="BJ127" s="1042"/>
      <c r="BK127" s="1042"/>
      <c r="BL127" s="1051"/>
      <c r="BM127" s="1041">
        <v>14.88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387</v>
      </c>
      <c r="DH127" s="1048"/>
      <c r="DI127" s="1048"/>
      <c r="DJ127" s="1048"/>
      <c r="DK127" s="1048"/>
      <c r="DL127" s="1048" t="s">
        <v>387</v>
      </c>
      <c r="DM127" s="1048"/>
      <c r="DN127" s="1048"/>
      <c r="DO127" s="1048"/>
      <c r="DP127" s="1048"/>
      <c r="DQ127" s="1048" t="s">
        <v>387</v>
      </c>
      <c r="DR127" s="1048"/>
      <c r="DS127" s="1048"/>
      <c r="DT127" s="1048"/>
      <c r="DU127" s="1048"/>
      <c r="DV127" s="1049" t="s">
        <v>387</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20837</v>
      </c>
      <c r="AB128" s="1090"/>
      <c r="AC128" s="1090"/>
      <c r="AD128" s="1090"/>
      <c r="AE128" s="1091"/>
      <c r="AF128" s="1092">
        <v>20838</v>
      </c>
      <c r="AG128" s="1090"/>
      <c r="AH128" s="1090"/>
      <c r="AI128" s="1090"/>
      <c r="AJ128" s="1091"/>
      <c r="AK128" s="1092">
        <v>20924</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387</v>
      </c>
      <c r="BG128" s="1067"/>
      <c r="BH128" s="1067"/>
      <c r="BI128" s="1067"/>
      <c r="BJ128" s="1067"/>
      <c r="BK128" s="1067"/>
      <c r="BL128" s="1068"/>
      <c r="BM128" s="1066">
        <v>19.88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5323546</v>
      </c>
      <c r="AB129" s="959"/>
      <c r="AC129" s="959"/>
      <c r="AD129" s="959"/>
      <c r="AE129" s="960"/>
      <c r="AF129" s="961">
        <v>5277596</v>
      </c>
      <c r="AG129" s="959"/>
      <c r="AH129" s="959"/>
      <c r="AI129" s="959"/>
      <c r="AJ129" s="960"/>
      <c r="AK129" s="961">
        <v>5184460</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10.199999999999999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694078</v>
      </c>
      <c r="AB130" s="959"/>
      <c r="AC130" s="959"/>
      <c r="AD130" s="959"/>
      <c r="AE130" s="960"/>
      <c r="AF130" s="961">
        <v>696402</v>
      </c>
      <c r="AG130" s="959"/>
      <c r="AH130" s="959"/>
      <c r="AI130" s="959"/>
      <c r="AJ130" s="960"/>
      <c r="AK130" s="961">
        <v>718952</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71.3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4629468</v>
      </c>
      <c r="AB131" s="998"/>
      <c r="AC131" s="998"/>
      <c r="AD131" s="998"/>
      <c r="AE131" s="999"/>
      <c r="AF131" s="1000">
        <v>4581194</v>
      </c>
      <c r="AG131" s="998"/>
      <c r="AH131" s="998"/>
      <c r="AI131" s="998"/>
      <c r="AJ131" s="999"/>
      <c r="AK131" s="1000">
        <v>4465508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10.540757599999999</v>
      </c>
      <c r="AB132" s="1104"/>
      <c r="AC132" s="1104"/>
      <c r="AD132" s="1104"/>
      <c r="AE132" s="1105"/>
      <c r="AF132" s="1106">
        <v>9.6230371380000008</v>
      </c>
      <c r="AG132" s="1104"/>
      <c r="AH132" s="1104"/>
      <c r="AI132" s="1104"/>
      <c r="AJ132" s="1105"/>
      <c r="AK132" s="1106">
        <v>10.684943349999999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10.7</v>
      </c>
      <c r="AB133" s="1111"/>
      <c r="AC133" s="1111"/>
      <c r="AD133" s="1111"/>
      <c r="AE133" s="1112"/>
      <c r="AF133" s="1110">
        <v>10.4</v>
      </c>
      <c r="AG133" s="1111"/>
      <c r="AH133" s="1111"/>
      <c r="AI133" s="1111"/>
      <c r="AJ133" s="1112"/>
      <c r="AK133" s="1110">
        <v>10.199999999999999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70"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1173527</v>
      </c>
      <c r="L9" s="264">
        <v>57346</v>
      </c>
      <c r="M9" s="265">
        <v>89163</v>
      </c>
      <c r="N9" s="266">
        <v>-35.700000000000003</v>
      </c>
    </row>
    <row r="10" spans="1:16">
      <c r="A10" s="248"/>
      <c r="B10" s="244"/>
      <c r="C10" s="244"/>
      <c r="D10" s="244"/>
      <c r="E10" s="244"/>
      <c r="F10" s="244"/>
      <c r="G10" s="1119" t="s">
        <v>477</v>
      </c>
      <c r="H10" s="1120"/>
      <c r="I10" s="1120"/>
      <c r="J10" s="1121"/>
      <c r="K10" s="267">
        <v>53735</v>
      </c>
      <c r="L10" s="268">
        <v>2626</v>
      </c>
      <c r="M10" s="269">
        <v>6757</v>
      </c>
      <c r="N10" s="270">
        <v>-61.1</v>
      </c>
    </row>
    <row r="11" spans="1:16" ht="13.5" customHeight="1">
      <c r="A11" s="248"/>
      <c r="B11" s="244"/>
      <c r="C11" s="244"/>
      <c r="D11" s="244"/>
      <c r="E11" s="244"/>
      <c r="F11" s="244"/>
      <c r="G11" s="1119" t="s">
        <v>478</v>
      </c>
      <c r="H11" s="1120"/>
      <c r="I11" s="1120"/>
      <c r="J11" s="1121"/>
      <c r="K11" s="267">
        <v>28715</v>
      </c>
      <c r="L11" s="268">
        <v>1403</v>
      </c>
      <c r="M11" s="269">
        <v>9873</v>
      </c>
      <c r="N11" s="270">
        <v>-85.8</v>
      </c>
    </row>
    <row r="12" spans="1:16" ht="13.5" customHeight="1">
      <c r="A12" s="248"/>
      <c r="B12" s="244"/>
      <c r="C12" s="244"/>
      <c r="D12" s="244"/>
      <c r="E12" s="244"/>
      <c r="F12" s="244"/>
      <c r="G12" s="1119" t="s">
        <v>479</v>
      </c>
      <c r="H12" s="1120"/>
      <c r="I12" s="1120"/>
      <c r="J12" s="1121"/>
      <c r="K12" s="267" t="s">
        <v>480</v>
      </c>
      <c r="L12" s="268" t="s">
        <v>480</v>
      </c>
      <c r="M12" s="269">
        <v>232</v>
      </c>
      <c r="N12" s="270" t="s">
        <v>480</v>
      </c>
    </row>
    <row r="13" spans="1:16" ht="13.5" customHeight="1">
      <c r="A13" s="248"/>
      <c r="B13" s="244"/>
      <c r="C13" s="244"/>
      <c r="D13" s="244"/>
      <c r="E13" s="244"/>
      <c r="F13" s="244"/>
      <c r="G13" s="1119" t="s">
        <v>481</v>
      </c>
      <c r="H13" s="1120"/>
      <c r="I13" s="1120"/>
      <c r="J13" s="1121"/>
      <c r="K13" s="267" t="s">
        <v>480</v>
      </c>
      <c r="L13" s="268" t="s">
        <v>480</v>
      </c>
      <c r="M13" s="269" t="s">
        <v>480</v>
      </c>
      <c r="N13" s="270" t="s">
        <v>480</v>
      </c>
    </row>
    <row r="14" spans="1:16" ht="13.5" customHeight="1">
      <c r="A14" s="248"/>
      <c r="B14" s="244"/>
      <c r="C14" s="244"/>
      <c r="D14" s="244"/>
      <c r="E14" s="244"/>
      <c r="F14" s="244"/>
      <c r="G14" s="1119" t="s">
        <v>482</v>
      </c>
      <c r="H14" s="1120"/>
      <c r="I14" s="1120"/>
      <c r="J14" s="1121"/>
      <c r="K14" s="267">
        <v>47797</v>
      </c>
      <c r="L14" s="268">
        <v>2336</v>
      </c>
      <c r="M14" s="269">
        <v>4664</v>
      </c>
      <c r="N14" s="270">
        <v>-49.9</v>
      </c>
    </row>
    <row r="15" spans="1:16" ht="13.5" customHeight="1">
      <c r="A15" s="248"/>
      <c r="B15" s="244"/>
      <c r="C15" s="244"/>
      <c r="D15" s="244"/>
      <c r="E15" s="244"/>
      <c r="F15" s="244"/>
      <c r="G15" s="1119" t="s">
        <v>483</v>
      </c>
      <c r="H15" s="1120"/>
      <c r="I15" s="1120"/>
      <c r="J15" s="1121"/>
      <c r="K15" s="267">
        <v>40589</v>
      </c>
      <c r="L15" s="268">
        <v>1983</v>
      </c>
      <c r="M15" s="269">
        <v>2622</v>
      </c>
      <c r="N15" s="270">
        <v>-24.4</v>
      </c>
    </row>
    <row r="16" spans="1:16">
      <c r="A16" s="248"/>
      <c r="B16" s="244"/>
      <c r="C16" s="244"/>
      <c r="D16" s="244"/>
      <c r="E16" s="244"/>
      <c r="F16" s="244"/>
      <c r="G16" s="1122" t="s">
        <v>484</v>
      </c>
      <c r="H16" s="1123"/>
      <c r="I16" s="1123"/>
      <c r="J16" s="1124"/>
      <c r="K16" s="268">
        <v>-116387</v>
      </c>
      <c r="L16" s="268">
        <v>-5687</v>
      </c>
      <c r="M16" s="269">
        <v>-9311</v>
      </c>
      <c r="N16" s="270">
        <v>-38.9</v>
      </c>
    </row>
    <row r="17" spans="1:16">
      <c r="A17" s="248"/>
      <c r="B17" s="244"/>
      <c r="C17" s="244"/>
      <c r="D17" s="244"/>
      <c r="E17" s="244"/>
      <c r="F17" s="244"/>
      <c r="G17" s="1122" t="s">
        <v>169</v>
      </c>
      <c r="H17" s="1123"/>
      <c r="I17" s="1123"/>
      <c r="J17" s="1124"/>
      <c r="K17" s="268">
        <v>1227976</v>
      </c>
      <c r="L17" s="268">
        <v>60007</v>
      </c>
      <c r="M17" s="269">
        <v>103998</v>
      </c>
      <c r="N17" s="270">
        <v>-42.3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5.96</v>
      </c>
      <c r="L21" s="281">
        <v>10.11</v>
      </c>
      <c r="M21" s="282">
        <v>-4.1500000000000004</v>
      </c>
      <c r="N21" s="249"/>
      <c r="O21" s="283"/>
      <c r="P21" s="279"/>
    </row>
    <row r="22" spans="1:16" s="284" customFormat="1">
      <c r="A22" s="279"/>
      <c r="B22" s="249"/>
      <c r="C22" s="249"/>
      <c r="D22" s="249"/>
      <c r="E22" s="249"/>
      <c r="F22" s="249"/>
      <c r="G22" s="1114" t="s">
        <v>490</v>
      </c>
      <c r="H22" s="1115"/>
      <c r="I22" s="1115"/>
      <c r="J22" s="1116"/>
      <c r="K22" s="285">
        <v>95.9</v>
      </c>
      <c r="L22" s="286">
        <v>94.9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1063288</v>
      </c>
      <c r="L32" s="294">
        <v>51959</v>
      </c>
      <c r="M32" s="295">
        <v>71170</v>
      </c>
      <c r="N32" s="296">
        <v>-27</v>
      </c>
    </row>
    <row r="33" spans="1:16" ht="13.5" customHeight="1">
      <c r="A33" s="248"/>
      <c r="B33" s="244"/>
      <c r="C33" s="244"/>
      <c r="D33" s="244"/>
      <c r="E33" s="244"/>
      <c r="F33" s="244"/>
      <c r="G33" s="1130" t="s">
        <v>494</v>
      </c>
      <c r="H33" s="1131"/>
      <c r="I33" s="1131"/>
      <c r="J33" s="1132"/>
      <c r="K33" s="294" t="s">
        <v>480</v>
      </c>
      <c r="L33" s="294" t="s">
        <v>480</v>
      </c>
      <c r="M33" s="295" t="s">
        <v>480</v>
      </c>
      <c r="N33" s="296" t="s">
        <v>480</v>
      </c>
    </row>
    <row r="34" spans="1:16" ht="27" customHeight="1">
      <c r="A34" s="248"/>
      <c r="B34" s="244"/>
      <c r="C34" s="244"/>
      <c r="D34" s="244"/>
      <c r="E34" s="244"/>
      <c r="F34" s="244"/>
      <c r="G34" s="1130" t="s">
        <v>495</v>
      </c>
      <c r="H34" s="1131"/>
      <c r="I34" s="1131"/>
      <c r="J34" s="1132"/>
      <c r="K34" s="294" t="s">
        <v>480</v>
      </c>
      <c r="L34" s="294" t="s">
        <v>480</v>
      </c>
      <c r="M34" s="295" t="s">
        <v>480</v>
      </c>
      <c r="N34" s="296" t="s">
        <v>480</v>
      </c>
    </row>
    <row r="35" spans="1:16" ht="27" customHeight="1">
      <c r="A35" s="248"/>
      <c r="B35" s="244"/>
      <c r="C35" s="244"/>
      <c r="D35" s="244"/>
      <c r="E35" s="244"/>
      <c r="F35" s="244"/>
      <c r="G35" s="1130" t="s">
        <v>496</v>
      </c>
      <c r="H35" s="1131"/>
      <c r="I35" s="1131"/>
      <c r="J35" s="1132"/>
      <c r="K35" s="294">
        <v>131865</v>
      </c>
      <c r="L35" s="294">
        <v>6444</v>
      </c>
      <c r="M35" s="295">
        <v>12950</v>
      </c>
      <c r="N35" s="296">
        <v>-50.2</v>
      </c>
    </row>
    <row r="36" spans="1:16" ht="27" customHeight="1">
      <c r="A36" s="248"/>
      <c r="B36" s="244"/>
      <c r="C36" s="244"/>
      <c r="D36" s="244"/>
      <c r="E36" s="244"/>
      <c r="F36" s="244"/>
      <c r="G36" s="1130" t="s">
        <v>497</v>
      </c>
      <c r="H36" s="1131"/>
      <c r="I36" s="1131"/>
      <c r="J36" s="1132"/>
      <c r="K36" s="294">
        <v>21816</v>
      </c>
      <c r="L36" s="294">
        <v>1066</v>
      </c>
      <c r="M36" s="295">
        <v>3062</v>
      </c>
      <c r="N36" s="296">
        <v>-65.2</v>
      </c>
    </row>
    <row r="37" spans="1:16" ht="13.5" customHeight="1">
      <c r="A37" s="248"/>
      <c r="B37" s="244"/>
      <c r="C37" s="244"/>
      <c r="D37" s="244"/>
      <c r="E37" s="244"/>
      <c r="F37" s="244"/>
      <c r="G37" s="1130" t="s">
        <v>498</v>
      </c>
      <c r="H37" s="1131"/>
      <c r="I37" s="1131"/>
      <c r="J37" s="1132"/>
      <c r="K37" s="294" t="s">
        <v>480</v>
      </c>
      <c r="L37" s="294" t="s">
        <v>480</v>
      </c>
      <c r="M37" s="295">
        <v>2316</v>
      </c>
      <c r="N37" s="296" t="s">
        <v>480</v>
      </c>
    </row>
    <row r="38" spans="1:16" ht="27" customHeight="1">
      <c r="A38" s="248"/>
      <c r="B38" s="244"/>
      <c r="C38" s="244"/>
      <c r="D38" s="244"/>
      <c r="E38" s="244"/>
      <c r="F38" s="244"/>
      <c r="G38" s="1133" t="s">
        <v>499</v>
      </c>
      <c r="H38" s="1134"/>
      <c r="I38" s="1134"/>
      <c r="J38" s="1135"/>
      <c r="K38" s="297">
        <v>44</v>
      </c>
      <c r="L38" s="297">
        <v>2</v>
      </c>
      <c r="M38" s="298">
        <v>13</v>
      </c>
      <c r="N38" s="299">
        <v>-84.6</v>
      </c>
      <c r="O38" s="293"/>
    </row>
    <row r="39" spans="1:16">
      <c r="A39" s="248"/>
      <c r="B39" s="244"/>
      <c r="C39" s="244"/>
      <c r="D39" s="244"/>
      <c r="E39" s="244"/>
      <c r="F39" s="244"/>
      <c r="G39" s="1133" t="s">
        <v>500</v>
      </c>
      <c r="H39" s="1134"/>
      <c r="I39" s="1134"/>
      <c r="J39" s="1135"/>
      <c r="K39" s="300">
        <v>-20924</v>
      </c>
      <c r="L39" s="300">
        <v>-1022</v>
      </c>
      <c r="M39" s="301">
        <v>-3254</v>
      </c>
      <c r="N39" s="302">
        <v>-68.599999999999994</v>
      </c>
      <c r="O39" s="293"/>
    </row>
    <row r="40" spans="1:16" ht="27" customHeight="1">
      <c r="A40" s="248"/>
      <c r="B40" s="244"/>
      <c r="C40" s="244"/>
      <c r="D40" s="244"/>
      <c r="E40" s="244"/>
      <c r="F40" s="244"/>
      <c r="G40" s="1130" t="s">
        <v>501</v>
      </c>
      <c r="H40" s="1131"/>
      <c r="I40" s="1131"/>
      <c r="J40" s="1132"/>
      <c r="K40" s="300">
        <v>-718952</v>
      </c>
      <c r="L40" s="300">
        <v>-35133</v>
      </c>
      <c r="M40" s="301">
        <v>-61038</v>
      </c>
      <c r="N40" s="302">
        <v>-42.4</v>
      </c>
      <c r="O40" s="293"/>
    </row>
    <row r="41" spans="1:16">
      <c r="A41" s="248"/>
      <c r="B41" s="244"/>
      <c r="C41" s="244"/>
      <c r="D41" s="244"/>
      <c r="E41" s="244"/>
      <c r="F41" s="244"/>
      <c r="G41" s="1136" t="s">
        <v>279</v>
      </c>
      <c r="H41" s="1137"/>
      <c r="I41" s="1137"/>
      <c r="J41" s="1138"/>
      <c r="K41" s="294">
        <v>477137</v>
      </c>
      <c r="L41" s="300">
        <v>23316</v>
      </c>
      <c r="M41" s="301">
        <v>25218</v>
      </c>
      <c r="N41" s="302">
        <v>-7.5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1847925</v>
      </c>
      <c r="J51" s="320">
        <v>86724</v>
      </c>
      <c r="K51" s="321">
        <v>24.3</v>
      </c>
      <c r="L51" s="322">
        <v>108992</v>
      </c>
      <c r="M51" s="323">
        <v>20.9</v>
      </c>
      <c r="N51" s="324">
        <v>3.4</v>
      </c>
    </row>
    <row r="52" spans="1:14">
      <c r="A52" s="248"/>
      <c r="B52" s="244"/>
      <c r="C52" s="244"/>
      <c r="D52" s="244"/>
      <c r="E52" s="244"/>
      <c r="F52" s="244"/>
      <c r="G52" s="325"/>
      <c r="H52" s="326" t="s">
        <v>512</v>
      </c>
      <c r="I52" s="327">
        <v>970149</v>
      </c>
      <c r="J52" s="328">
        <v>45530</v>
      </c>
      <c r="K52" s="329">
        <v>35.6</v>
      </c>
      <c r="L52" s="330">
        <v>51234</v>
      </c>
      <c r="M52" s="331">
        <v>-8.6</v>
      </c>
      <c r="N52" s="332">
        <v>44.2</v>
      </c>
    </row>
    <row r="53" spans="1:14">
      <c r="A53" s="248"/>
      <c r="B53" s="244"/>
      <c r="C53" s="244"/>
      <c r="D53" s="244"/>
      <c r="E53" s="244"/>
      <c r="F53" s="244"/>
      <c r="G53" s="310" t="s">
        <v>513</v>
      </c>
      <c r="H53" s="311"/>
      <c r="I53" s="319">
        <v>928507</v>
      </c>
      <c r="J53" s="320">
        <v>44293</v>
      </c>
      <c r="K53" s="321">
        <v>-48.9</v>
      </c>
      <c r="L53" s="322">
        <v>82292</v>
      </c>
      <c r="M53" s="323">
        <v>-24.5</v>
      </c>
      <c r="N53" s="324">
        <v>-24.4</v>
      </c>
    </row>
    <row r="54" spans="1:14">
      <c r="A54" s="248"/>
      <c r="B54" s="244"/>
      <c r="C54" s="244"/>
      <c r="D54" s="244"/>
      <c r="E54" s="244"/>
      <c r="F54" s="244"/>
      <c r="G54" s="325"/>
      <c r="H54" s="326" t="s">
        <v>512</v>
      </c>
      <c r="I54" s="327">
        <v>305126</v>
      </c>
      <c r="J54" s="328">
        <v>14555</v>
      </c>
      <c r="K54" s="329">
        <v>-68</v>
      </c>
      <c r="L54" s="330">
        <v>41490</v>
      </c>
      <c r="M54" s="331">
        <v>-19</v>
      </c>
      <c r="N54" s="332">
        <v>-49</v>
      </c>
    </row>
    <row r="55" spans="1:14">
      <c r="A55" s="248"/>
      <c r="B55" s="244"/>
      <c r="C55" s="244"/>
      <c r="D55" s="244"/>
      <c r="E55" s="244"/>
      <c r="F55" s="244"/>
      <c r="G55" s="310" t="s">
        <v>514</v>
      </c>
      <c r="H55" s="311"/>
      <c r="I55" s="319">
        <v>620782</v>
      </c>
      <c r="J55" s="320">
        <v>29880</v>
      </c>
      <c r="K55" s="321">
        <v>-32.5</v>
      </c>
      <c r="L55" s="322">
        <v>80577</v>
      </c>
      <c r="M55" s="323">
        <v>-2.1</v>
      </c>
      <c r="N55" s="324">
        <v>-30.4</v>
      </c>
    </row>
    <row r="56" spans="1:14">
      <c r="A56" s="248"/>
      <c r="B56" s="244"/>
      <c r="C56" s="244"/>
      <c r="D56" s="244"/>
      <c r="E56" s="244"/>
      <c r="F56" s="244"/>
      <c r="G56" s="325"/>
      <c r="H56" s="326" t="s">
        <v>512</v>
      </c>
      <c r="I56" s="327">
        <v>271691</v>
      </c>
      <c r="J56" s="328">
        <v>13077</v>
      </c>
      <c r="K56" s="329">
        <v>-10.199999999999999</v>
      </c>
      <c r="L56" s="330">
        <v>36629</v>
      </c>
      <c r="M56" s="331">
        <v>-11.7</v>
      </c>
      <c r="N56" s="332">
        <v>1.5</v>
      </c>
    </row>
    <row r="57" spans="1:14">
      <c r="A57" s="248"/>
      <c r="B57" s="244"/>
      <c r="C57" s="244"/>
      <c r="D57" s="244"/>
      <c r="E57" s="244"/>
      <c r="F57" s="244"/>
      <c r="G57" s="310" t="s">
        <v>515</v>
      </c>
      <c r="H57" s="311"/>
      <c r="I57" s="319">
        <v>1200579</v>
      </c>
      <c r="J57" s="320">
        <v>58035</v>
      </c>
      <c r="K57" s="321">
        <v>94.2</v>
      </c>
      <c r="L57" s="322">
        <v>92698</v>
      </c>
      <c r="M57" s="323">
        <v>15</v>
      </c>
      <c r="N57" s="324">
        <v>79.2</v>
      </c>
    </row>
    <row r="58" spans="1:14">
      <c r="A58" s="248"/>
      <c r="B58" s="244"/>
      <c r="C58" s="244"/>
      <c r="D58" s="244"/>
      <c r="E58" s="244"/>
      <c r="F58" s="244"/>
      <c r="G58" s="325"/>
      <c r="H58" s="326" t="s">
        <v>512</v>
      </c>
      <c r="I58" s="327">
        <v>347879</v>
      </c>
      <c r="J58" s="328">
        <v>16816</v>
      </c>
      <c r="K58" s="329">
        <v>28.6</v>
      </c>
      <c r="L58" s="330">
        <v>45144</v>
      </c>
      <c r="M58" s="331">
        <v>23.2</v>
      </c>
      <c r="N58" s="332">
        <v>5.4</v>
      </c>
    </row>
    <row r="59" spans="1:14">
      <c r="A59" s="248"/>
      <c r="B59" s="244"/>
      <c r="C59" s="244"/>
      <c r="D59" s="244"/>
      <c r="E59" s="244"/>
      <c r="F59" s="244"/>
      <c r="G59" s="310" t="s">
        <v>516</v>
      </c>
      <c r="H59" s="311"/>
      <c r="I59" s="319">
        <v>977844</v>
      </c>
      <c r="J59" s="320">
        <v>47784</v>
      </c>
      <c r="K59" s="321">
        <v>-17.7</v>
      </c>
      <c r="L59" s="322">
        <v>78556</v>
      </c>
      <c r="M59" s="323">
        <v>-15.3</v>
      </c>
      <c r="N59" s="324">
        <v>-2.4</v>
      </c>
    </row>
    <row r="60" spans="1:14">
      <c r="A60" s="248"/>
      <c r="B60" s="244"/>
      <c r="C60" s="244"/>
      <c r="D60" s="244"/>
      <c r="E60" s="244"/>
      <c r="F60" s="244"/>
      <c r="G60" s="325"/>
      <c r="H60" s="326" t="s">
        <v>512</v>
      </c>
      <c r="I60" s="333">
        <v>511253</v>
      </c>
      <c r="J60" s="328">
        <v>24983</v>
      </c>
      <c r="K60" s="329">
        <v>48.6</v>
      </c>
      <c r="L60" s="330">
        <v>40810</v>
      </c>
      <c r="M60" s="331">
        <v>-9.6</v>
      </c>
      <c r="N60" s="332">
        <v>58.2</v>
      </c>
    </row>
    <row r="61" spans="1:14">
      <c r="A61" s="248"/>
      <c r="B61" s="244"/>
      <c r="C61" s="244"/>
      <c r="D61" s="244"/>
      <c r="E61" s="244"/>
      <c r="F61" s="244"/>
      <c r="G61" s="310" t="s">
        <v>517</v>
      </c>
      <c r="H61" s="334"/>
      <c r="I61" s="335">
        <v>1115127</v>
      </c>
      <c r="J61" s="336">
        <v>53343</v>
      </c>
      <c r="K61" s="337">
        <v>3.9</v>
      </c>
      <c r="L61" s="338">
        <v>88623</v>
      </c>
      <c r="M61" s="339">
        <v>-1.2</v>
      </c>
      <c r="N61" s="324">
        <v>5.0999999999999996</v>
      </c>
    </row>
    <row r="62" spans="1:14">
      <c r="A62" s="248"/>
      <c r="B62" s="244"/>
      <c r="C62" s="244"/>
      <c r="D62" s="244"/>
      <c r="E62" s="244"/>
      <c r="F62" s="244"/>
      <c r="G62" s="325"/>
      <c r="H62" s="326" t="s">
        <v>512</v>
      </c>
      <c r="I62" s="327">
        <v>481220</v>
      </c>
      <c r="J62" s="328">
        <v>22992</v>
      </c>
      <c r="K62" s="329">
        <v>6.9</v>
      </c>
      <c r="L62" s="330">
        <v>43061</v>
      </c>
      <c r="M62" s="331">
        <v>-5.0999999999999996</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18.7</v>
      </c>
      <c r="G47" s="12">
        <v>18.559999999999999</v>
      </c>
      <c r="H47" s="12">
        <v>18.37</v>
      </c>
      <c r="I47" s="12">
        <v>20.94</v>
      </c>
      <c r="J47" s="13">
        <v>23.51</v>
      </c>
    </row>
    <row r="48" spans="2:10" ht="57.75" customHeight="1">
      <c r="B48" s="14"/>
      <c r="C48" s="1141" t="s">
        <v>4</v>
      </c>
      <c r="D48" s="1141"/>
      <c r="E48" s="1142"/>
      <c r="F48" s="15">
        <v>5.56</v>
      </c>
      <c r="G48" s="16">
        <v>6.49</v>
      </c>
      <c r="H48" s="16">
        <v>6.25</v>
      </c>
      <c r="I48" s="16">
        <v>7.73</v>
      </c>
      <c r="J48" s="17">
        <v>5.61</v>
      </c>
    </row>
    <row r="49" spans="2:10" ht="57.75" customHeight="1" thickBot="1">
      <c r="B49" s="18"/>
      <c r="C49" s="1143" t="s">
        <v>5</v>
      </c>
      <c r="D49" s="1143"/>
      <c r="E49" s="1144"/>
      <c r="F49" s="19">
        <v>2.59</v>
      </c>
      <c r="G49" s="20" t="s">
        <v>524</v>
      </c>
      <c r="H49" s="20" t="s">
        <v>525</v>
      </c>
      <c r="I49" s="20">
        <v>0.67</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527</v>
      </c>
      <c r="D34" s="1151"/>
      <c r="E34" s="1152"/>
      <c r="F34" s="32">
        <v>5.55</v>
      </c>
      <c r="G34" s="33">
        <v>6.49</v>
      </c>
      <c r="H34" s="33">
        <v>6.24</v>
      </c>
      <c r="I34" s="33">
        <v>7.72</v>
      </c>
      <c r="J34" s="34">
        <v>5.61</v>
      </c>
      <c r="K34" s="22"/>
      <c r="L34" s="22"/>
      <c r="M34" s="22"/>
      <c r="N34" s="22"/>
      <c r="O34" s="22"/>
      <c r="P34" s="22"/>
    </row>
    <row r="35" spans="1:16" ht="39" customHeight="1">
      <c r="A35" s="22"/>
      <c r="B35" s="35"/>
      <c r="C35" s="1145" t="s">
        <v>528</v>
      </c>
      <c r="D35" s="1146"/>
      <c r="E35" s="1147"/>
      <c r="F35" s="36">
        <v>5.18</v>
      </c>
      <c r="G35" s="37">
        <v>3.17</v>
      </c>
      <c r="H35" s="37">
        <v>4.95</v>
      </c>
      <c r="I35" s="37">
        <v>4.1399999999999997</v>
      </c>
      <c r="J35" s="38">
        <v>3.35</v>
      </c>
      <c r="K35" s="22"/>
      <c r="L35" s="22"/>
      <c r="M35" s="22"/>
      <c r="N35" s="22"/>
      <c r="O35" s="22"/>
      <c r="P35" s="22"/>
    </row>
    <row r="36" spans="1:16" ht="39" customHeight="1">
      <c r="A36" s="22"/>
      <c r="B36" s="35"/>
      <c r="C36" s="1145" t="s">
        <v>529</v>
      </c>
      <c r="D36" s="1146"/>
      <c r="E36" s="1147"/>
      <c r="F36" s="36">
        <v>5.42</v>
      </c>
      <c r="G36" s="37">
        <v>4.0599999999999996</v>
      </c>
      <c r="H36" s="37">
        <v>2.97</v>
      </c>
      <c r="I36" s="37">
        <v>3.01</v>
      </c>
      <c r="J36" s="38">
        <v>2.81</v>
      </c>
      <c r="K36" s="22"/>
      <c r="L36" s="22"/>
      <c r="M36" s="22"/>
      <c r="N36" s="22"/>
      <c r="O36" s="22"/>
      <c r="P36" s="22"/>
    </row>
    <row r="37" spans="1:16" ht="39" customHeight="1">
      <c r="A37" s="22"/>
      <c r="B37" s="35"/>
      <c r="C37" s="1145" t="s">
        <v>530</v>
      </c>
      <c r="D37" s="1146"/>
      <c r="E37" s="1147"/>
      <c r="F37" s="36">
        <v>0.16</v>
      </c>
      <c r="G37" s="37">
        <v>0.74</v>
      </c>
      <c r="H37" s="37">
        <v>1.28</v>
      </c>
      <c r="I37" s="37">
        <v>0.56999999999999995</v>
      </c>
      <c r="J37" s="38">
        <v>1.24</v>
      </c>
      <c r="K37" s="22"/>
      <c r="L37" s="22"/>
      <c r="M37" s="22"/>
      <c r="N37" s="22"/>
      <c r="O37" s="22"/>
      <c r="P37" s="22"/>
    </row>
    <row r="38" spans="1:16" ht="39" customHeight="1">
      <c r="A38" s="22"/>
      <c r="B38" s="35"/>
      <c r="C38" s="1145" t="s">
        <v>531</v>
      </c>
      <c r="D38" s="1146"/>
      <c r="E38" s="1147"/>
      <c r="F38" s="36">
        <v>0.17</v>
      </c>
      <c r="G38" s="37">
        <v>0.51</v>
      </c>
      <c r="H38" s="37">
        <v>0.17</v>
      </c>
      <c r="I38" s="37">
        <v>0.44</v>
      </c>
      <c r="J38" s="38">
        <v>0.32</v>
      </c>
      <c r="K38" s="22"/>
      <c r="L38" s="22"/>
      <c r="M38" s="22"/>
      <c r="N38" s="22"/>
      <c r="O38" s="22"/>
      <c r="P38" s="22"/>
    </row>
    <row r="39" spans="1:16" ht="39" customHeight="1">
      <c r="A39" s="22"/>
      <c r="B39" s="35"/>
      <c r="C39" s="1145" t="s">
        <v>532</v>
      </c>
      <c r="D39" s="1146"/>
      <c r="E39" s="1147"/>
      <c r="F39" s="36">
        <v>0.04</v>
      </c>
      <c r="G39" s="37">
        <v>0.02</v>
      </c>
      <c r="H39" s="37">
        <v>0.05</v>
      </c>
      <c r="I39" s="37">
        <v>0.04</v>
      </c>
      <c r="J39" s="38">
        <v>0.06</v>
      </c>
      <c r="K39" s="22"/>
      <c r="L39" s="22"/>
      <c r="M39" s="22"/>
      <c r="N39" s="22"/>
      <c r="O39" s="22"/>
      <c r="P39" s="22"/>
    </row>
    <row r="40" spans="1:16" ht="39" customHeight="1">
      <c r="A40" s="22"/>
      <c r="B40" s="35"/>
      <c r="C40" s="1145" t="s">
        <v>533</v>
      </c>
      <c r="D40" s="1146"/>
      <c r="E40" s="1147"/>
      <c r="F40" s="36">
        <v>0.04</v>
      </c>
      <c r="G40" s="37">
        <v>0.03</v>
      </c>
      <c r="H40" s="37">
        <v>0.13</v>
      </c>
      <c r="I40" s="37">
        <v>0.09</v>
      </c>
      <c r="J40" s="38">
        <v>0.04</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534</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535</v>
      </c>
      <c r="D43" s="1149"/>
      <c r="E43" s="1150"/>
      <c r="F43" s="41">
        <v>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1084</v>
      </c>
      <c r="L45" s="60">
        <v>1095</v>
      </c>
      <c r="M45" s="60">
        <v>1054</v>
      </c>
      <c r="N45" s="60">
        <v>997</v>
      </c>
      <c r="O45" s="61">
        <v>1063</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124</v>
      </c>
      <c r="L48" s="64">
        <v>129</v>
      </c>
      <c r="M48" s="64">
        <v>126</v>
      </c>
      <c r="N48" s="64">
        <v>140</v>
      </c>
      <c r="O48" s="65">
        <v>132</v>
      </c>
      <c r="P48" s="48"/>
      <c r="Q48" s="48"/>
      <c r="R48" s="48"/>
      <c r="S48" s="48"/>
      <c r="T48" s="48"/>
      <c r="U48" s="48"/>
    </row>
    <row r="49" spans="1:21" ht="30.75" customHeight="1">
      <c r="A49" s="48"/>
      <c r="B49" s="1163"/>
      <c r="C49" s="1164"/>
      <c r="D49" s="62"/>
      <c r="E49" s="1155" t="s">
        <v>16</v>
      </c>
      <c r="F49" s="1155"/>
      <c r="G49" s="1155"/>
      <c r="H49" s="1155"/>
      <c r="I49" s="1155"/>
      <c r="J49" s="1156"/>
      <c r="K49" s="63">
        <v>24</v>
      </c>
      <c r="L49" s="64">
        <v>23</v>
      </c>
      <c r="M49" s="64">
        <v>23</v>
      </c>
      <c r="N49" s="64">
        <v>22</v>
      </c>
      <c r="O49" s="65">
        <v>22</v>
      </c>
      <c r="P49" s="48"/>
      <c r="Q49" s="48"/>
      <c r="R49" s="48"/>
      <c r="S49" s="48"/>
      <c r="T49" s="48"/>
      <c r="U49" s="48"/>
    </row>
    <row r="50" spans="1:21" ht="30.75" customHeight="1">
      <c r="A50" s="48"/>
      <c r="B50" s="1163"/>
      <c r="C50" s="1164"/>
      <c r="D50" s="62"/>
      <c r="E50" s="1155" t="s">
        <v>17</v>
      </c>
      <c r="F50" s="1155"/>
      <c r="G50" s="1155"/>
      <c r="H50" s="1155"/>
      <c r="I50" s="1155"/>
      <c r="J50" s="1156"/>
      <c r="K50" s="63" t="s">
        <v>480</v>
      </c>
      <c r="L50" s="64" t="s">
        <v>480</v>
      </c>
      <c r="M50" s="64" t="s">
        <v>480</v>
      </c>
      <c r="N50" s="64" t="s">
        <v>480</v>
      </c>
      <c r="O50" s="65" t="s">
        <v>480</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762</v>
      </c>
      <c r="L52" s="64">
        <v>748</v>
      </c>
      <c r="M52" s="64">
        <v>714</v>
      </c>
      <c r="N52" s="64">
        <v>717</v>
      </c>
      <c r="O52" s="65">
        <v>740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470</v>
      </c>
      <c r="L53" s="69">
        <v>499</v>
      </c>
      <c r="M53" s="69">
        <v>489</v>
      </c>
      <c r="N53" s="69">
        <v>442</v>
      </c>
      <c r="O53" s="70">
        <v>477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米田 友己</cp:lastModifiedBy>
  <cp:lastPrinted>2016-04-25T08:12:24Z</cp:lastPrinted>
  <dcterms:created xsi:type="dcterms:W3CDTF">2016-02-15T02:25:22Z</dcterms:created>
  <dcterms:modified xsi:type="dcterms:W3CDTF">2016-04-26T02:04:35Z</dcterms:modified>
  <cp:category/>
</cp:coreProperties>
</file>