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AM38" i="9"/>
  <c r="U38" i="9"/>
  <c r="C38" i="9"/>
  <c r="CO37" i="9"/>
  <c r="AM37" i="9"/>
  <c r="C37" i="9"/>
  <c r="AM36" i="9"/>
  <c r="CO34" i="9"/>
  <c r="CO35" i="9" s="1"/>
  <c r="CO36" i="9" s="1"/>
  <c r="BW34" i="9"/>
  <c r="BW35" i="9" s="1"/>
  <c r="BW36" i="9" s="1"/>
  <c r="BW37" i="9" s="1"/>
  <c r="BW38" i="9" s="1"/>
  <c r="BW39" i="9" s="1"/>
  <c r="BW40" i="9" s="1"/>
  <c r="C34" i="9"/>
  <c r="C35" i="9" l="1"/>
  <c r="C36"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<sst xmlns="http://schemas.openxmlformats.org/spreadsheetml/2006/main" count="1056" uniqueCount="561">
  <si>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</si>
  <si>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</si>
  <si>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</si>
  <si>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</si>
  <si>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</si>
  <si>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</si>
  <si>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</si>
  <si>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</si>
  <si>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</si>
  <si>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</si>
  <si>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</si>
  <si>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</si>
  <si>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</si>
  <si>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</si>
  <si>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</si>
  <si>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</si>
  <si>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</si>
  <si>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</si>
  <si>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</si>
  <si>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</si>
  <si>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</si>
  <si>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</si>
  <si>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</si>
  <si>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</si>
  <si>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</si>
  <si>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</si>
  <si>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</si>
  <si>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</si>
  <si>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</si>
  <si>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</si>
  <si>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</si>
  <si>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</si>
  <si>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</si>
  <si>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</si>
  <si>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</si>
  <si>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</si>
  <si>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</si>
  <si>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</si>
  <si>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</si>
  <si>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</si>
  <si>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</si>
  <si>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</si>
  <si>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</si>
  <si>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</si>
  <si>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</si>
  <si>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</si>
  <si>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</si>
  <si>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</si>
  <si>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</si>
  <si>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</si>
  <si>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</si>
  <si>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</si>
  <si>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</si>
  <si>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</si>
  <si>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</si>
  <si>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</si>
  <si>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</si>
  <si>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</si>
  <si>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</si>
  <si>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</si>
  <si>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</si>
  <si>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</si>
  <si>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</si>
  <si>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</si>
  <si>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</si>
  <si>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</si>
  <si>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</si>
  <si>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</si>
  <si>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</si>
  <si>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</si>
  <si>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</si>
  <si>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</si>
  <si>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</si>
  <si>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</si>
  <si>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</si>
  <si>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</si>
  <si>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</si>
  <si>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</si>
  <si>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</si>
  <si>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</si>
  <si>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</si>
  <si>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</si>
  <si>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</si>
  <si>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</si>
  <si>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</si>
  <si>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</si>
  <si>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</si>
  <si>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</si>
  <si>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</si>
  <si>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</si>
  <si>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</si>
  <si>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</si>
  <si>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</si>
  <si>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</si>
  <si>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</si>
  <si>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</si>
  <si>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</si>
  <si>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</si>
  <si>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</si>
  <si>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</si>
  <si>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</si>
  <si>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</si>
  <si>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</si>
  <si>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</si>
  <si>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</si>
  <si>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</si>
  <si>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</si>
  <si>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</si>
  <si>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</si>
  <si>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</si>
  <si>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</si>
  <si>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</si>
  <si>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</si>
  <si>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</si>
  <si>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</si>
  <si>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</si>
  <si>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</si>
  <si>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</si>
  <si>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</si>
  <si>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</si>
  <si>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</si>
  <si>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</si>
  <si>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</si>
  <si>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</si>
  <si>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</si>
  <si>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</si>
  <si>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</si>
  <si>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</si>
  <si>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</si>
  <si>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</si>
  <si>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</si>
  <si>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</si>
  <si>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</si>
  <si>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</si>
  <si>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</si>
  <si>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</si>
  <si>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</si>
  <si>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</si>
  <si>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</si>
  <si>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</si>
  <si>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</si>
  <si>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</si>
  <si>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</si>
  <si>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</si>
  <si>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</si>
  <si>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</si>
  <si>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</si>
  <si>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</si>
  <si>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</si>
  <si>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</si>
  <si>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</si>
  <si>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</si>
  <si>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</si>
  <si>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</si>
  <si>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</si>
  <si>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</si>
  <si>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</si>
  <si>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</si>
  <si>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</si>
  <si>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</si>
  <si>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</si>
  <si>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</si>
  <si>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</si>
  <si>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</si>
  <si>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</si>
  <si>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</si>
  <si>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</si>
  <si>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</si>
  <si>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</si>
  <si>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</si>
  <si>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</si>
  <si>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</si>
  <si>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</si>
  <si>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</si>
  <si>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</si>
  <si>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</si>
  <si>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</si>
  <si>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</si>
  <si>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</si>
  <si>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</si>
  <si>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</si>
  <si>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</si>
  <si>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</si>
  <si>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</si>
  <si>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</si>
  <si>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</si>
  <si>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</si>
  <si>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</si>
  <si>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</si>
  <si>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</si>
  <si>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</si>
  <si>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</si>
  <si>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</si>
  <si>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宮崎県小林市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</si>
  <si>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</si>
  <si>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</si>
  <si>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</si>
  <si>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</si>
  <si>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</si>
  <si>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</si>
  <si>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</si>
  <si>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</si>
  <si>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</si>
  <si>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</si>
  <si>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</si>
  <si>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</si>
  <si>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</si>
  <si>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</si>
  <si>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</si>
  <si>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</si>
  <si>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</si>
  <si>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</si>
  <si>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</si>
  <si>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</si>
  <si>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</si>
  <si>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</si>
  <si>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</si>
  <si>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</si>
  <si>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</si>
  <si>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</si>
  <si>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</si>
  <si>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</si>
  <si>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</si>
  <si>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</si>
  <si>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</si>
  <si>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</si>
  <si>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</si>
  <si>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</si>
  <si>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</si>
  <si>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</si>
  <si>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</si>
  <si>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</si>
  <si>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</si>
  <si>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</si>
  <si>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</si>
  <si>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</si>
  <si>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</si>
  <si>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</si>
  <si>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</si>
  <si>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</si>
  <si>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</si>
  <si>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</si>
  <si>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</si>
  <si>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</si>
  <si>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</si>
  <si>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</si>
  <si>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</si>
  <si>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</si>
  <si>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</si>
  <si>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</si>
  <si>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</si>
  <si>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</si>
  <si>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</si>
  <si>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</si>
  <si>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</si>
  <si>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</si>
  <si>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</si>
  <si>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</si>
  <si>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</si>
  <si>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</si>
  <si>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</si>
  <si>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</si>
  <si>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</si>
  <si>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</si>
  <si>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</si>
  <si>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</si>
  <si>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</si>
  <si>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</si>
  <si>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</si>
  <si>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</si>
  <si>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</si>
  <si>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</si>
  <si>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</si>
  <si>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</si>
  <si>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</si>
  <si>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</si>
  <si>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</si>
  <si>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</si>
  <si>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</si>
  <si>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</si>
  <si>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</si>
  <si>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</si>
  <si>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</si>
  <si>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</si>
  <si>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</si>
  <si>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</si>
  <si>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</si>
  <si>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</si>
  <si>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</si>
  <si>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</si>
  <si>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</si>
  <si>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</si>
  <si>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</si>
  <si>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</si>
  <si>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</si>
  <si>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</si>
  <si>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</si>
  <si>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</si>
  <si>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</si>
  <si>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</si>
  <si>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</si>
  <si>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</si>
  <si>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</si>
  <si>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</si>
  <si>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</si>
  <si>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</si>
  <si>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</si>
  <si>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</si>
  <si>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</si>
  <si>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</si>
  <si>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</si>
  <si>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</si>
  <si>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</si>
  <si>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</si>
  <si>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</si>
  <si>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</si>
  <si>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</si>
  <si>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</si>
  <si>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</si>
  <si>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</si>
  <si>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</si>
  <si>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</si>
  <si>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</si>
  <si>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</si>
  <si>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</si>
  <si>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</si>
  <si>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</si>
  <si>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</si>
  <si>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</si>
  <si>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</si>
  <si>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</si>
  <si>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</si>
  <si>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</si>
  <si>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</si>
  <si>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</si>
  <si>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</si>
  <si>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</si>
  <si>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</si>
  <si>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</si>
  <si>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</si>
  <si>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</si>
  <si>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宮崎県小林市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</si>
  <si>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</si>
  <si>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</si>
  <si>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</si>
  <si>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</si>
  <si>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</si>
  <si>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</si>
  <si>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</si>
  <si>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</si>
  <si>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</si>
  <si>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</si>
  <si>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</si>
  <si>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</si>
  <si>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</si>
  <si>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</si>
  <si>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</si>
  <si>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</si>
  <si>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</si>
  <si>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</si>
  <si>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</si>
  <si>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</si>
  <si>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</si>
  <si>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</si>
  <si>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</si>
  <si>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</si>
  <si>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</si>
  <si>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</si>
  <si>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</si>
  <si>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</si>
  <si>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</si>
  <si>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</si>
  <si>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</si>
  <si>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</si>
  <si>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</si>
  <si>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</si>
  <si>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</si>
  <si>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</si>
  <si>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</si>
  <si>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</si>
  <si>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</si>
  <si>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</si>
  <si>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</si>
  <si>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</si>
  <si>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</si>
  <si>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</si>
  <si>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</si>
  <si>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</si>
  <si>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</si>
  <si>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</si>
  <si>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</si>
  <si>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</si>
  <si>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</si>
  <si>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</si>
  <si>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</si>
  <si>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</si>
  <si>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</si>
  <si>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</si>
  <si>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</si>
  <si>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</si>
  <si>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</si>
  <si>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</si>
  <si>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</si>
  <si>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</si>
  <si>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</si>
  <si>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</si>
  <si>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</si>
  <si>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</si>
  <si>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</si>
  <si>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</si>
  <si>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</si>
  <si>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</si>
  <si>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</si>
  <si>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</si>
  <si>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</si>
  <si>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</si>
  <si>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</si>
  <si>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</si>
  <si>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</si>
  <si>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</si>
  <si>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</si>
  <si>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</si>
  <si>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</si>
  <si>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</si>
  <si>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</si>
  <si>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</si>
  <si>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</si>
  <si>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</si>
  <si>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</si>
  <si>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</si>
  <si>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</si>
  <si>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小林市下水道事業特別会計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</si>
  <si>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</si>
  <si>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</si>
  <si>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</si>
  <si>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小林市病院事業会計</t>
    <phoneticPr fontId="5"/>
  </si>
  <si>
    <t>-</t>
    <phoneticPr fontId="5"/>
  </si>
  <si>
    <t>将来負担比率（(Ｅ)－(Ｆ)）／（(Ｃ)－(Ｄ)）×１００</t>
    <rPh sb="0" eb="2">
      <t>ショウライ</t>
    </rPh>
    <rPh sb="2" eb="4">
      <t>フタン</t>
    </rPh>
    <rPh sb="4" eb="6">
      <t>ヒリツ</t>
    </rPh>
    <phoneticPr fontId="5"/>
  </si>
  <si>
    <t>小林市農業集落排水事業特別会計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</si>
  <si>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</si>
  <si>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</si>
  <si>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</si>
  <si>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</si>
  <si>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</si>
  <si>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</si>
  <si>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</si>
  <si>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</si>
  <si>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</si>
  <si>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</si>
  <si>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</si>
  <si>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</si>
  <si>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</si>
  <si>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</si>
  <si>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</si>
  <si>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</si>
  <si>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</si>
  <si>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</si>
  <si>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</si>
  <si>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</si>
  <si>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</si>
  <si>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</si>
  <si>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</si>
  <si>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</si>
  <si>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</si>
  <si>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</si>
  <si>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</si>
  <si>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</si>
  <si>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</si>
  <si>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</si>
  <si>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</si>
  <si>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</si>
  <si>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</si>
  <si>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</si>
  <si>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</si>
  <si>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</si>
  <si>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</si>
  <si>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</si>
  <si>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</si>
  <si>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</si>
  <si>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</si>
  <si>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</si>
  <si>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</si>
  <si>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</si>
  <si>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</si>
  <si>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</si>
  <si>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</si>
  <si>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</si>
  <si>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</si>
  <si>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</si>
  <si>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</si>
  <si>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</si>
  <si>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</si>
  <si>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</si>
  <si>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</si>
  <si>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</si>
  <si>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</si>
  <si>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</si>
  <si>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</si>
  <si>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</si>
  <si>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</si>
  <si>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</si>
  <si>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</si>
  <si>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</si>
  <si>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</si>
  <si>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</si>
  <si>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</si>
  <si>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</si>
  <si>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</si>
  <si>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</si>
  <si>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</si>
  <si>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</si>
  <si>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</si>
  <si>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</si>
  <si>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</si>
  <si>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</si>
  <si>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</si>
  <si>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</si>
  <si>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</si>
  <si>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</si>
  <si>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</si>
  <si>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1.04</t>
  </si>
  <si>
    <t>▲ 2.25</t>
  </si>
  <si>
    <t>一般会計</t>
  </si>
  <si>
    <t>小林市水道事業会計</t>
  </si>
  <si>
    <t>小林市病院事業会計</t>
  </si>
  <si>
    <t>小林市国民健康保険事業特別会計</t>
  </si>
  <si>
    <t>小林市介護保険事業特別会計</t>
  </si>
  <si>
    <t>小林市簡易水道事業特別会計</t>
  </si>
  <si>
    <t>小林市下水道事業特別会計</t>
  </si>
  <si>
    <t>小林市農業集落排水事業特別会計</t>
  </si>
  <si>
    <t>その他会計（赤字）</t>
  </si>
  <si>
    <t>▲ 0.08</t>
  </si>
  <si>
    <t>その他会計（黒字）</t>
  </si>
  <si>
    <t>西諸地域介護認定審査事業特別会計</t>
  </si>
  <si>
    <t>小林市後期高齢者医療事業特別会計</t>
  </si>
  <si>
    <t>法適用企業</t>
  </si>
  <si>
    <t>法非適用企業</t>
  </si>
  <si>
    <t>小林市食肉センター事業特別会計</t>
  </si>
  <si>
    <t>小林市宅地分譲事業特別会計</t>
  </si>
  <si>
    <t>霧島美化センター</t>
  </si>
  <si>
    <t>宮崎県後期高齢者医療広域連合　一般会計</t>
  </si>
  <si>
    <t>宮崎県後期高齢者医療広域連合　後期高齢者医療特別会計</t>
  </si>
  <si>
    <t>宮崎県市町村総合事務組合（一般会計）</t>
    <rPh sb="13" eb="15">
      <t>イッパン</t>
    </rPh>
    <rPh sb="15" eb="17">
      <t>カイケイ</t>
    </rPh>
    <phoneticPr fontId="5"/>
  </si>
  <si>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5"/>
  </si>
  <si>
    <t>宮崎県自治会館管理組合</t>
  </si>
  <si>
    <t>西諸広域行政事務組合　一般会計</t>
    <phoneticPr fontId="2"/>
  </si>
  <si>
    <t>のじりアグリサービス</t>
  </si>
  <si>
    <t>ハーメックのじり</t>
  </si>
  <si>
    <t>のじり農産加工センター</t>
    <rPh sb="3" eb="5">
      <t>ノウサン</t>
    </rPh>
    <rPh sb="5" eb="7">
      <t>カコウ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</si>
  <si>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</si>
  <si>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</si>
  <si>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</si>
  <si>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</si>
  <si>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</si>
  <si>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</si>
  <si>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</si>
  <si>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</si>
  <si>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</si>
  <si>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24年度と平成25年度は地方債現在高の減少と、交付税の合併算定替等により生じた資金余力を積立てたことによる充当可能基金の増加により、減少した。平成26年度は財政調整基金の取崩しや年度末時点での繰替運用の増加による充当可能基金の減少により、増加した。平成27年度は標準税収入額等の増加により、減少した。今後は合併算定替の終了に伴い、標準財政規模が縮小し、新庁舎建設事業等による地方債現在高の増に伴い、比率の上昇が見込まれる。
実質公債費比率は、平成23年度から年々減少している。地方債についてはこれまでと同様に交付税措置の有利なものを優先的に活用し、比率の上昇をなるべく抑えるよう努めていく。</t>
    <rPh sb="0" eb="2">
      <t>ショウライ</t>
    </rPh>
    <rPh sb="2" eb="4">
      <t>フタン</t>
    </rPh>
    <rPh sb="4" eb="6">
      <t>ヒリツ</t>
    </rPh>
    <rPh sb="8" eb="10">
      <t>ヘイセイ</t>
    </rPh>
    <rPh sb="12" eb="14">
      <t>ネンド</t>
    </rPh>
    <rPh sb="15" eb="17">
      <t>ヘイセイ</t>
    </rPh>
    <rPh sb="19" eb="21">
      <t>ネンド</t>
    </rPh>
    <rPh sb="76" eb="78">
      <t>ゲンショウ</t>
    </rPh>
    <rPh sb="81" eb="83">
      <t>ヘイセイ</t>
    </rPh>
    <rPh sb="85" eb="87">
      <t>ネンド</t>
    </rPh>
    <rPh sb="88" eb="90">
      <t>ザイセイ</t>
    </rPh>
    <rPh sb="90" eb="92">
      <t>チョウセイ</t>
    </rPh>
    <rPh sb="92" eb="94">
      <t>キキン</t>
    </rPh>
    <rPh sb="95" eb="97">
      <t>トリクズ</t>
    </rPh>
    <rPh sb="99" eb="102">
      <t>ネンドマツ</t>
    </rPh>
    <rPh sb="102" eb="104">
      <t>ジテン</t>
    </rPh>
    <rPh sb="106" eb="108">
      <t>クリカ</t>
    </rPh>
    <rPh sb="108" eb="110">
      <t>ウンヨウ</t>
    </rPh>
    <rPh sb="111" eb="113">
      <t>ゾウカ</t>
    </rPh>
    <rPh sb="116" eb="118">
      <t>ジュウトウ</t>
    </rPh>
    <rPh sb="118" eb="120">
      <t>カノウ</t>
    </rPh>
    <rPh sb="120" eb="122">
      <t>キキン</t>
    </rPh>
    <rPh sb="123" eb="125">
      <t>ゲンショウ</t>
    </rPh>
    <rPh sb="129" eb="131">
      <t>ゾウカ</t>
    </rPh>
    <rPh sb="134" eb="136">
      <t>ヘイセイ</t>
    </rPh>
    <rPh sb="138" eb="140">
      <t>ネンド</t>
    </rPh>
    <rPh sb="141" eb="143">
      <t>ヒョウジュン</t>
    </rPh>
    <rPh sb="143" eb="144">
      <t>ゼイ</t>
    </rPh>
    <rPh sb="144" eb="146">
      <t>シュウニュウ</t>
    </rPh>
    <rPh sb="146" eb="147">
      <t>ガク</t>
    </rPh>
    <rPh sb="147" eb="148">
      <t>トウ</t>
    </rPh>
    <rPh sb="149" eb="151">
      <t>ゾウカ</t>
    </rPh>
    <rPh sb="155" eb="157">
      <t>ゲンショウ</t>
    </rPh>
    <rPh sb="160" eb="162">
      <t>コンゴ</t>
    </rPh>
    <rPh sb="163" eb="165">
      <t>ガッペイ</t>
    </rPh>
    <rPh sb="165" eb="167">
      <t>サンテイ</t>
    </rPh>
    <rPh sb="167" eb="168">
      <t>ガ</t>
    </rPh>
    <rPh sb="169" eb="171">
      <t>シュウリョウ</t>
    </rPh>
    <rPh sb="172" eb="173">
      <t>トモナ</t>
    </rPh>
    <rPh sb="175" eb="177">
      <t>ヒョウジュン</t>
    </rPh>
    <rPh sb="177" eb="179">
      <t>ザイセイ</t>
    </rPh>
    <rPh sb="179" eb="181">
      <t>キボ</t>
    </rPh>
    <rPh sb="182" eb="184">
      <t>シュクショウ</t>
    </rPh>
    <rPh sb="186" eb="189">
      <t>シンチョウシャ</t>
    </rPh>
    <rPh sb="189" eb="191">
      <t>ケンセツ</t>
    </rPh>
    <rPh sb="191" eb="193">
      <t>ジギョウ</t>
    </rPh>
    <rPh sb="193" eb="194">
      <t>トウ</t>
    </rPh>
    <rPh sb="197" eb="199">
      <t>チホウ</t>
    </rPh>
    <rPh sb="199" eb="200">
      <t>サイ</t>
    </rPh>
    <rPh sb="200" eb="202">
      <t>ゲンザイ</t>
    </rPh>
    <rPh sb="202" eb="203">
      <t>ダカ</t>
    </rPh>
    <rPh sb="204" eb="205">
      <t>ゾウ</t>
    </rPh>
    <rPh sb="206" eb="207">
      <t>トモナ</t>
    </rPh>
    <rPh sb="209" eb="211">
      <t>ヒリツ</t>
    </rPh>
    <rPh sb="212" eb="214">
      <t>ジョウショウ</t>
    </rPh>
    <rPh sb="215" eb="217">
      <t>ミコ</t>
    </rPh>
    <rPh sb="222" eb="224">
      <t>ジッシツ</t>
    </rPh>
    <rPh sb="224" eb="227">
      <t>コウサイヒ</t>
    </rPh>
    <rPh sb="227" eb="229">
      <t>ヒリツ</t>
    </rPh>
    <rPh sb="231" eb="233">
      <t>ヘイセイ</t>
    </rPh>
    <rPh sb="235" eb="237">
      <t>ネンド</t>
    </rPh>
    <rPh sb="239" eb="241">
      <t>ネンネン</t>
    </rPh>
    <rPh sb="241" eb="243">
      <t>ゲンショウ</t>
    </rPh>
    <rPh sb="248" eb="250">
      <t>チホウ</t>
    </rPh>
    <rPh sb="250" eb="251">
      <t>サイ</t>
    </rPh>
    <rPh sb="261" eb="263">
      <t>ドウヨウ</t>
    </rPh>
    <rPh sb="264" eb="267">
      <t>コウフゼイ</t>
    </rPh>
    <rPh sb="267" eb="269">
      <t>ソチ</t>
    </rPh>
    <rPh sb="270" eb="272">
      <t>ユウリ</t>
    </rPh>
    <rPh sb="276" eb="279">
      <t>ユウセンテキ</t>
    </rPh>
    <rPh sb="280" eb="282">
      <t>カツヨウ</t>
    </rPh>
    <rPh sb="284" eb="286">
      <t>ヒリツ</t>
    </rPh>
    <rPh sb="287" eb="289">
      <t>ジョウショウ</t>
    </rPh>
    <rPh sb="294" eb="295">
      <t>オサ</t>
    </rPh>
    <rPh sb="299" eb="30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</si>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</sst>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1"/>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39"/>
    <cellStyle name="標準 9"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50343</c:v>
                </c:pt>
                <c:pt idx="1">
                  <c:v>58397</c:v>
                </c:pt>
                <c:pt idx="2">
                  <c:v>61587</c:v>
                </c:pt>
                <c:pt idx="3">
                  <c:v>107086</c:v>
                </c:pt>
                <c:pt idx="4">
                  <c:v>82000</c:v>
                </c:pt>
              </c:numCache>
            </c:numRef>
          </c:val>
          <c:smooth val="0"/>
        </c:ser>
        <c:dLbls>
          <c:showLegendKey val="0"/>
          <c:showVal val="0"/>
          <c:showCatName val="0"/>
          <c:showSerName val="0"/>
          <c:showPercent val="0"/>
          <c:showBubbleSize val="0"/>
        </c:dLbls>
        <c:marker val="1"/>
        <c:smooth val="0"/>
        <c:axId val="114128000"/>
        <c:axId val="114129920"/>
      </c:lineChart>
      <c:catAx>
        <c:axId val="11412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29920"/>
        <c:crosses val="autoZero"/>
        <c:auto val="1"/>
        <c:lblAlgn val="ctr"/>
        <c:lblOffset val="100"/>
        <c:tickLblSkip val="1"/>
        <c:tickMarkSkip val="1"/>
        <c:noMultiLvlLbl val="0"/>
      </c:catAx>
      <c:valAx>
        <c:axId val="114129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2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6.31</c:v>
                </c:pt>
                <c:pt idx="1">
                  <c:v>4.4800000000000004</c:v>
                </c:pt>
                <c:pt idx="2">
                  <c:v>5.31</c:v>
                </c:pt>
                <c:pt idx="3">
                  <c:v>5.29</c:v>
                </c:pt>
                <c:pt idx="4">
                  <c:v>6.07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13.08</c:v>
                </c:pt>
                <c:pt idx="1">
                  <c:v>13.59</c:v>
                </c:pt>
                <c:pt idx="2">
                  <c:v>14.19</c:v>
                </c:pt>
                <c:pt idx="3">
                  <c:v>12.29</c:v>
                </c:pt>
                <c:pt idx="4">
                  <c:v>12.94</c:v>
                </c:pt>
              </c:numCache>
            </c:numRef>
          </c:val>
        </c:ser>
        <c:dLbls>
          <c:showLegendKey val="0"/>
          <c:showVal val="0"/>
          <c:showCatName val="0"/>
          <c:showSerName val="0"/>
          <c:showPercent val="0"/>
          <c:showBubbleSize val="0"/>
        </c:dLbls>
        <c:gapWidth val="250"/>
        <c:overlap val="100"/>
        <c:axId val="121005568"/>
        <c:axId val="12100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1.75</c:v>
                </c:pt>
                <c:pt idx="1">
                  <c:v>-1.04</c:v>
                </c:pt>
                <c:pt idx="2">
                  <c:v>1.55</c:v>
                </c:pt>
                <c:pt idx="3">
                  <c:v>-2.25</c:v>
                </c:pt>
                <c:pt idx="4">
                  <c:v>1.5</c:v>
                </c:pt>
              </c:numCache>
            </c:numRef>
          </c:val>
          <c:smooth val="0"/>
        </c:ser>
        <c:dLbls>
          <c:showLegendKey val="0"/>
          <c:showVal val="0"/>
          <c:showCatName val="0"/>
          <c:showSerName val="0"/>
          <c:showPercent val="0"/>
          <c:showBubbleSize val="0"/>
        </c:dLbls>
        <c:marker val="1"/>
        <c:smooth val="0"/>
        <c:axId val="121005568"/>
        <c:axId val="121007488"/>
      </c:lineChart>
      <c:catAx>
        <c:axId val="1210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07488"/>
        <c:crosses val="autoZero"/>
        <c:auto val="1"/>
        <c:lblAlgn val="ctr"/>
        <c:lblOffset val="100"/>
        <c:tickLblSkip val="1"/>
        <c:tickMarkSkip val="1"/>
        <c:noMultiLvlLbl val="0"/>
      </c:catAx>
      <c:valAx>
        <c:axId val="12100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0.09</c:v>
                </c:pt>
                <c:pt idx="4">
                  <c:v>#N/A</c:v>
                </c:pt>
                <c:pt idx="5">
                  <c:v>0.05</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小林市農業集落排水事業特別会計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ser>
        <c:ser>
          <c:idx val="3"/>
          <c:order val="3"/>
          <c:tx>
            <c:strRef>
              <c:f>データシート!$A$30</c:f>
              <c:strCache>
                <c:ptCount val="1"/>
                <c:pt idx="0">
                  <c:v>小林市下水道事業特別会計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7.0000000000000007E-2</c:v>
                </c:pt>
                <c:pt idx="4">
                  <c:v>#N/A</c:v>
                </c:pt>
                <c:pt idx="5">
                  <c:v>7.0000000000000007E-2</c:v>
                </c:pt>
                <c:pt idx="6">
                  <c:v>#N/A</c:v>
                </c:pt>
                <c:pt idx="7">
                  <c:v>0.04</c:v>
                </c:pt>
                <c:pt idx="8">
                  <c:v>#N/A</c:v>
                </c:pt>
                <c:pt idx="9">
                  <c:v>0.1</c:v>
                </c:pt>
              </c:numCache>
            </c:numRef>
          </c:val>
        </c:ser>
        <c:ser>
          <c:idx val="4"/>
          <c:order val="4"/>
          <c:tx>
            <c:strRef>
              <c:f>データシート!$A$31</c:f>
              <c:strCache>
                <c:ptCount val="1"/>
                <c:pt idx="0">
                  <c:v>小林市簡易水道事業特別会計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0.17</c:v>
                </c:pt>
                <c:pt idx="4">
                  <c:v>#N/A</c:v>
                </c:pt>
                <c:pt idx="5">
                  <c:v>0.14000000000000001</c:v>
                </c:pt>
                <c:pt idx="6">
                  <c:v>#N/A</c:v>
                </c:pt>
                <c:pt idx="7">
                  <c:v>0.15</c:v>
                </c:pt>
                <c:pt idx="8">
                  <c:v>#N/A</c:v>
                </c:pt>
                <c:pt idx="9">
                  <c:v>0.19</c:v>
                </c:pt>
              </c:numCache>
            </c:numRef>
          </c:val>
        </c:ser>
        <c:ser>
          <c:idx val="5"/>
          <c:order val="5"/>
          <c:tx>
            <c:strRef>
              <c:f>データシート!$A$32</c:f>
              <c:strCache>
                <c:ptCount val="1"/>
                <c:pt idx="0">
                  <c:v>小林市介護保険事業特別会計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0.62</c:v>
                </c:pt>
                <c:pt idx="4">
                  <c:v>#N/A</c:v>
                </c:pt>
                <c:pt idx="5">
                  <c:v>0.46</c:v>
                </c:pt>
                <c:pt idx="6">
                  <c:v>#N/A</c:v>
                </c:pt>
                <c:pt idx="7">
                  <c:v>0.16</c:v>
                </c:pt>
                <c:pt idx="8">
                  <c:v>#N/A</c:v>
                </c:pt>
                <c:pt idx="9">
                  <c:v>0.22</c:v>
                </c:pt>
              </c:numCache>
            </c:numRef>
          </c:val>
        </c:ser>
        <c:ser>
          <c:idx val="6"/>
          <c:order val="6"/>
          <c:tx>
            <c:strRef>
              <c:f>データシート!$A$33</c:f>
              <c:strCache>
                <c:ptCount val="1"/>
                <c:pt idx="0">
                  <c:v>小林市国民健康保険事業特別会計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0.97</c:v>
                </c:pt>
                <c:pt idx="2">
                  <c:v>#N/A</c:v>
                </c:pt>
                <c:pt idx="3">
                  <c:v>2.34</c:v>
                </c:pt>
                <c:pt idx="4">
                  <c:v>#N/A</c:v>
                </c:pt>
                <c:pt idx="5">
                  <c:v>2.13</c:v>
                </c:pt>
                <c:pt idx="6">
                  <c:v>#N/A</c:v>
                </c:pt>
                <c:pt idx="7">
                  <c:v>1.34</c:v>
                </c:pt>
                <c:pt idx="8">
                  <c:v>#N/A</c:v>
                </c:pt>
                <c:pt idx="9">
                  <c:v>0.43</c:v>
                </c:pt>
              </c:numCache>
            </c:numRef>
          </c:val>
        </c:ser>
        <c:ser>
          <c:idx val="7"/>
          <c:order val="7"/>
          <c:tx>
            <c:strRef>
              <c:f>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1.1200000000000001</c:v>
                </c:pt>
                <c:pt idx="2">
                  <c:v>#N/A</c:v>
                </c:pt>
                <c:pt idx="3">
                  <c:v>2.0099999999999998</c:v>
                </c:pt>
                <c:pt idx="4">
                  <c:v>#N/A</c:v>
                </c:pt>
                <c:pt idx="5">
                  <c:v>2.97</c:v>
                </c:pt>
                <c:pt idx="6">
                  <c:v>#N/A</c:v>
                </c:pt>
                <c:pt idx="7">
                  <c:v>2.78</c:v>
                </c:pt>
                <c:pt idx="8">
                  <c:v>#N/A</c:v>
                </c:pt>
                <c:pt idx="9">
                  <c:v>2.42</c:v>
                </c:pt>
              </c:numCache>
            </c:numRef>
          </c:val>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2.69</c:v>
                </c:pt>
                <c:pt idx="2">
                  <c:v>#N/A</c:v>
                </c:pt>
                <c:pt idx="3">
                  <c:v>2.81</c:v>
                </c:pt>
                <c:pt idx="4">
                  <c:v>#N/A</c:v>
                </c:pt>
                <c:pt idx="5">
                  <c:v>3.11</c:v>
                </c:pt>
                <c:pt idx="6">
                  <c:v>#N/A</c:v>
                </c:pt>
                <c:pt idx="7">
                  <c:v>3.34</c:v>
                </c:pt>
                <c:pt idx="8">
                  <c:v>#N/A</c:v>
                </c:pt>
                <c:pt idx="9">
                  <c:v>3.38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6.31</c:v>
                </c:pt>
                <c:pt idx="2">
                  <c:v>#N/A</c:v>
                </c:pt>
                <c:pt idx="3">
                  <c:v>4.4800000000000004</c:v>
                </c:pt>
                <c:pt idx="4">
                  <c:v>#N/A</c:v>
                </c:pt>
                <c:pt idx="5">
                  <c:v>5.31</c:v>
                </c:pt>
                <c:pt idx="6">
                  <c:v>#N/A</c:v>
                </c:pt>
                <c:pt idx="7">
                  <c:v>5.29</c:v>
                </c:pt>
                <c:pt idx="8">
                  <c:v>#N/A</c:v>
                </c:pt>
                <c:pt idx="9">
                  <c:v>6.06</c:v>
                </c:pt>
              </c:numCache>
            </c:numRef>
          </c:val>
        </c:ser>
        <c:dLbls>
          <c:showLegendKey val="0"/>
          <c:showVal val="0"/>
          <c:showCatName val="0"/>
          <c:showSerName val="0"/>
          <c:showPercent val="0"/>
          <c:showBubbleSize val="0"/>
        </c:dLbls>
        <c:gapWidth val="150"/>
        <c:overlap val="100"/>
        <c:axId val="120769920"/>
        <c:axId val="120771712"/>
      </c:barChart>
      <c:catAx>
        <c:axId val="1207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71712"/>
        <c:crosses val="autoZero"/>
        <c:auto val="1"/>
        <c:lblAlgn val="ctr"/>
        <c:lblOffset val="100"/>
        <c:tickLblSkip val="1"/>
        <c:tickMarkSkip val="1"/>
        <c:noMultiLvlLbl val="0"/>
      </c:catAx>
      <c:valAx>
        <c:axId val="1207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2480</c:v>
                </c:pt>
                <c:pt idx="5">
                  <c:v>2499</c:v>
                </c:pt>
                <c:pt idx="8">
                  <c:v>2535</c:v>
                </c:pt>
                <c:pt idx="11">
                  <c:v>2602</c:v>
                </c:pt>
                <c:pt idx="14">
                  <c:v>2655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19</c:v>
                </c:pt>
                <c:pt idx="6">
                  <c:v>16</c:v>
                </c:pt>
                <c:pt idx="9">
                  <c:v>15</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248</c:v>
                </c:pt>
                <c:pt idx="3">
                  <c:v>196</c:v>
                </c:pt>
                <c:pt idx="6">
                  <c:v>92</c:v>
                </c:pt>
                <c:pt idx="9">
                  <c:v>83</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491</c:v>
                </c:pt>
                <c:pt idx="3">
                  <c:v>543</c:v>
                </c:pt>
                <c:pt idx="6">
                  <c:v>574</c:v>
                </c:pt>
                <c:pt idx="9">
                  <c:v>612</c:v>
                </c:pt>
                <c:pt idx="12">
                  <c:v>633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3203</c:v>
                </c:pt>
                <c:pt idx="3">
                  <c:v>3217</c:v>
                </c:pt>
                <c:pt idx="6">
                  <c:v>3189</c:v>
                </c:pt>
                <c:pt idx="9">
                  <c:v>3177</c:v>
                </c:pt>
                <c:pt idx="12">
                  <c:v>3178</c:v>
                </c:pt>
              </c:numCache>
            </c:numRef>
          </c:val>
        </c:ser>
        <c:dLbls>
          <c:showLegendKey val="0"/>
          <c:showVal val="0"/>
          <c:showCatName val="0"/>
          <c:showSerName val="0"/>
          <c:showPercent val="0"/>
          <c:showBubbleSize val="0"/>
        </c:dLbls>
        <c:gapWidth val="100"/>
        <c:overlap val="100"/>
        <c:axId val="5438464"/>
        <c:axId val="10284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1487</c:v>
                </c:pt>
                <c:pt idx="2">
                  <c:v>#N/A</c:v>
                </c:pt>
                <c:pt idx="3">
                  <c:v>#N/A</c:v>
                </c:pt>
                <c:pt idx="4">
                  <c:v>1476</c:v>
                </c:pt>
                <c:pt idx="5">
                  <c:v>#N/A</c:v>
                </c:pt>
                <c:pt idx="6">
                  <c:v>#N/A</c:v>
                </c:pt>
                <c:pt idx="7">
                  <c:v>1336</c:v>
                </c:pt>
                <c:pt idx="8">
                  <c:v>#N/A</c:v>
                </c:pt>
                <c:pt idx="9">
                  <c:v>#N/A</c:v>
                </c:pt>
                <c:pt idx="10">
                  <c:v>1285</c:v>
                </c:pt>
                <c:pt idx="11">
                  <c:v>#N/A</c:v>
                </c:pt>
                <c:pt idx="12">
                  <c:v>#N/A</c:v>
                </c:pt>
                <c:pt idx="13">
                  <c:v>1254</c:v>
                </c:pt>
                <c:pt idx="14">
                  <c:v>#N/A</c:v>
                </c:pt>
              </c:numCache>
            </c:numRef>
          </c:val>
          <c:smooth val="0"/>
        </c:ser>
        <c:dLbls>
          <c:showLegendKey val="0"/>
          <c:showVal val="0"/>
          <c:showCatName val="0"/>
          <c:showSerName val="0"/>
          <c:showPercent val="0"/>
          <c:showBubbleSize val="0"/>
        </c:dLbls>
        <c:marker val="1"/>
        <c:smooth val="0"/>
        <c:axId val="5438464"/>
        <c:axId val="102843520"/>
      </c:lineChart>
      <c:catAx>
        <c:axId val="54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43520"/>
        <c:crosses val="autoZero"/>
        <c:auto val="1"/>
        <c:lblAlgn val="ctr"/>
        <c:lblOffset val="100"/>
        <c:tickLblSkip val="1"/>
        <c:tickMarkSkip val="1"/>
        <c:noMultiLvlLbl val="0"/>
      </c:catAx>
      <c:valAx>
        <c:axId val="10284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22596</c:v>
                </c:pt>
                <c:pt idx="5">
                  <c:v>22908</c:v>
                </c:pt>
                <c:pt idx="8">
                  <c:v>22908</c:v>
                </c:pt>
                <c:pt idx="11">
                  <c:v>23032</c:v>
                </c:pt>
                <c:pt idx="14">
                  <c:v>23357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1590</c:v>
                </c:pt>
                <c:pt idx="5">
                  <c:v>1500</c:v>
                </c:pt>
                <c:pt idx="8">
                  <c:v>1570</c:v>
                </c:pt>
                <c:pt idx="11">
                  <c:v>1443</c:v>
                </c:pt>
                <c:pt idx="14">
                  <c:v>1541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4887</c:v>
                </c:pt>
                <c:pt idx="5">
                  <c:v>5406</c:v>
                </c:pt>
                <c:pt idx="8">
                  <c:v>5845</c:v>
                </c:pt>
                <c:pt idx="11">
                  <c:v>4579</c:v>
                </c:pt>
                <c:pt idx="14">
                  <c:v>5104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4001</c:v>
                </c:pt>
                <c:pt idx="3">
                  <c:v>3925</c:v>
                </c:pt>
                <c:pt idx="6">
                  <c:v>3627</c:v>
                </c:pt>
                <c:pt idx="9">
                  <c:v>3691</c:v>
                </c:pt>
                <c:pt idx="12">
                  <c:v>3539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422</c:v>
                </c:pt>
                <c:pt idx="3">
                  <c:v>460</c:v>
                </c:pt>
                <c:pt idx="6">
                  <c:v>522</c:v>
                </c:pt>
                <c:pt idx="9">
                  <c:v>440</c:v>
                </c:pt>
                <c:pt idx="12">
                  <c:v>356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9090</c:v>
                </c:pt>
                <c:pt idx="3">
                  <c:v>9105</c:v>
                </c:pt>
                <c:pt idx="6">
                  <c:v>9070</c:v>
                </c:pt>
                <c:pt idx="9">
                  <c:v>9114</c:v>
                </c:pt>
                <c:pt idx="12">
                  <c:v>9071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28479</c:v>
                </c:pt>
                <c:pt idx="3">
                  <c:v>27849</c:v>
                </c:pt>
                <c:pt idx="6">
                  <c:v>27150</c:v>
                </c:pt>
                <c:pt idx="9">
                  <c:v>27763</c:v>
                </c:pt>
                <c:pt idx="12">
                  <c:v>28891</c:v>
                </c:pt>
              </c:numCache>
            </c:numRef>
          </c:val>
        </c:ser>
        <c:dLbls>
          <c:showLegendKey val="0"/>
          <c:showVal val="0"/>
          <c:showCatName val="0"/>
          <c:showSerName val="0"/>
          <c:showPercent val="0"/>
          <c:showBubbleSize val="0"/>
        </c:dLbls>
        <c:gapWidth val="100"/>
        <c:overlap val="100"/>
        <c:axId val="102939264"/>
        <c:axId val="10294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12919</c:v>
                </c:pt>
                <c:pt idx="2">
                  <c:v>#N/A</c:v>
                </c:pt>
                <c:pt idx="3">
                  <c:v>#N/A</c:v>
                </c:pt>
                <c:pt idx="4">
                  <c:v>11525</c:v>
                </c:pt>
                <c:pt idx="5">
                  <c:v>#N/A</c:v>
                </c:pt>
                <c:pt idx="6">
                  <c:v>#N/A</c:v>
                </c:pt>
                <c:pt idx="7">
                  <c:v>10048</c:v>
                </c:pt>
                <c:pt idx="8">
                  <c:v>#N/A</c:v>
                </c:pt>
                <c:pt idx="9">
                  <c:v>#N/A</c:v>
                </c:pt>
                <c:pt idx="10">
                  <c:v>11953</c:v>
                </c:pt>
                <c:pt idx="11">
                  <c:v>#N/A</c:v>
                </c:pt>
                <c:pt idx="12">
                  <c:v>#N/A</c:v>
                </c:pt>
                <c:pt idx="13">
                  <c:v>11854</c:v>
                </c:pt>
                <c:pt idx="14">
                  <c:v>#N/A</c:v>
                </c:pt>
              </c:numCache>
            </c:numRef>
          </c:val>
          <c:smooth val="0"/>
        </c:ser>
        <c:dLbls>
          <c:showLegendKey val="0"/>
          <c:showVal val="0"/>
          <c:showCatName val="0"/>
          <c:showSerName val="0"/>
          <c:showPercent val="0"/>
          <c:showBubbleSize val="0"/>
        </c:dLbls>
        <c:marker val="1"/>
        <c:smooth val="0"/>
        <c:axId val="102939264"/>
        <c:axId val="102941440"/>
      </c:lineChart>
      <c:catAx>
        <c:axId val="10293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941440"/>
        <c:crosses val="autoZero"/>
        <c:auto val="1"/>
        <c:lblAlgn val="ctr"/>
        <c:lblOffset val="100"/>
        <c:tickLblSkip val="1"/>
        <c:tickMarkSkip val="1"/>
        <c:noMultiLvlLbl val="0"/>
      </c:catAx>
      <c:valAx>
        <c:axId val="10294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3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370496"/>
        <c:axId val="123372672"/>
      </c:scatterChart>
      <c:valAx>
        <c:axId val="123370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72672"/>
        <c:crosses val="autoZero"/>
        <c:crossBetween val="midCat"/>
      </c:valAx>
      <c:valAx>
        <c:axId val="12337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7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12.9</c:v>
                </c:pt>
                <c:pt idx="1">
                  <c:v>12.1</c:v>
                </c:pt>
                <c:pt idx="2">
                  <c:v>11.4</c:v>
                </c:pt>
                <c:pt idx="3">
                  <c:v>10.9</c:v>
                </c:pt>
                <c:pt idx="4">
                  <c:v>10.3</c:v>
                </c:pt>
              </c:numCache>
            </c:numRef>
          </c:xVal>
          <c:yVal>
            <c:numRef>
              <c:f>公会計指標分析・財政指標組合せ分析表!$K$73:$O$73</c:f>
              <c:numCache>
                <c:formatCode>#,##0.0;"▲ "#,##0.0</c:formatCode>
                <c:ptCount val="5"/>
                <c:pt idx="0">
                  <c:v>104.3</c:v>
                </c:pt>
                <c:pt idx="1">
                  <c:v>91.6</c:v>
                </c:pt>
                <c:pt idx="2">
                  <c:v>79.400000000000006</c:v>
                </c:pt>
                <c:pt idx="3">
                  <c:v>97.2</c:v>
                </c:pt>
                <c:pt idx="4">
                  <c:v>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8102272"/>
        <c:axId val="118116736"/>
      </c:scatterChart>
      <c:valAx>
        <c:axId val="118102272"/>
        <c:scaling>
          <c:orientation val="minMax"/>
          <c:max val="14.1"/>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16736"/>
        <c:crosses val="autoZero"/>
        <c:crossBetween val="midCat"/>
      </c:valAx>
      <c:valAx>
        <c:axId val="118116736"/>
        <c:scaling>
          <c:orientation val="minMax"/>
          <c:max val="112"/>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0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旧合併特例事業債、過疎対策事業債など、交付税算入率の高い地方債を優先的に借</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入れる方針により算入公債費等は増加し、実質公債費比率は下降傾向にある。</a:t>
          </a:r>
          <a:endParaRPr lang="ja-JP" altLang="ja-JP" sz="1400">
            <a:effectLst/>
          </a:endParaRPr>
        </a:p>
        <a:p>
          <a:pPr rtl="0"/>
          <a:r>
            <a:rPr lang="ja-JP" altLang="ja-JP" sz="1100" b="0" i="0" baseline="0">
              <a:solidFill>
                <a:schemeClr val="dk1"/>
              </a:solidFill>
              <a:effectLst/>
              <a:latin typeface="+mn-lt"/>
              <a:ea typeface="+mn-ea"/>
              <a:cs typeface="+mn-cs"/>
            </a:rPr>
            <a:t>　しかし、前年度の学校給食センターの建設、本年度の市役所本庁舎の建替えなど大型の建設事業が複数実施されていることから、今後は、実質公債費比率の上昇が見込まれる。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地方債の発行額を同年度の元金償還額以内に抑える</a:t>
          </a:r>
          <a:r>
            <a:rPr lang="ja-JP" altLang="en-US" sz="1100" b="0" i="0" baseline="0">
              <a:solidFill>
                <a:schemeClr val="dk1"/>
              </a:solidFill>
              <a:effectLst/>
              <a:latin typeface="+mn-lt"/>
              <a:ea typeface="+mn-ea"/>
              <a:cs typeface="+mn-cs"/>
            </a:rPr>
            <a:t>と共に</a:t>
          </a:r>
          <a:r>
            <a:rPr lang="ja-JP" altLang="ja-JP" sz="1100" b="0" i="0" baseline="0">
              <a:solidFill>
                <a:schemeClr val="dk1"/>
              </a:solidFill>
              <a:effectLst/>
              <a:latin typeface="+mn-lt"/>
              <a:ea typeface="+mn-ea"/>
              <a:cs typeface="+mn-cs"/>
            </a:rPr>
            <a:t>、交付税措置のなるべく有利なものを活用するよう努めている。</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までは地方債現在高は減少傾向となっていたが、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は学校給食センター・看護医療専門学校・商業高校跡地の各整備や小学校校舎改築といった大型事業を実施したため上昇に転じ、本年度も新庁舎建設実施により上昇した。</a:t>
          </a:r>
          <a:endParaRPr lang="ja-JP" altLang="ja-JP" sz="1400">
            <a:effectLst/>
          </a:endParaRPr>
        </a:p>
        <a:p>
          <a:pPr rtl="0"/>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年度の合併以後、新規採用を退職予定者数の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としており、職員数が減少、それにより退職手当負担見込額も減少傾向となっている。</a:t>
          </a:r>
          <a:endParaRPr lang="ja-JP" altLang="ja-JP" sz="1400">
            <a:effectLst/>
          </a:endParaRPr>
        </a:p>
        <a:p>
          <a:pPr rtl="0"/>
          <a:r>
            <a:rPr lang="ja-JP" altLang="ja-JP" sz="1100" b="0" i="0" baseline="0">
              <a:solidFill>
                <a:schemeClr val="dk1"/>
              </a:solidFill>
              <a:effectLst/>
              <a:latin typeface="+mn-lt"/>
              <a:ea typeface="+mn-ea"/>
              <a:cs typeface="+mn-cs"/>
            </a:rPr>
            <a:t>　　昨年度減少に転じた充当可能財源等は、本年度増加した</a:t>
          </a:r>
          <a:r>
            <a:rPr lang="ja-JP" altLang="en-US" sz="1100" b="0" i="0" baseline="0">
              <a:solidFill>
                <a:schemeClr val="dk1"/>
              </a:solidFill>
              <a:effectLst/>
              <a:latin typeface="+mn-lt"/>
              <a:ea typeface="+mn-ea"/>
              <a:cs typeface="+mn-cs"/>
            </a:rPr>
            <a:t>ものの、今後も事業実施の適正化を図り、</a:t>
          </a:r>
          <a:r>
            <a:rPr lang="ja-JP" altLang="ja-JP" sz="1100" b="0" i="0" baseline="0">
              <a:solidFill>
                <a:schemeClr val="dk1"/>
              </a:solidFill>
              <a:effectLst/>
              <a:latin typeface="+mn-lt"/>
              <a:ea typeface="+mn-ea"/>
              <a:cs typeface="+mn-cs"/>
            </a:rPr>
            <a:t>財政状態の急激な悪化抑制に努め</a:t>
          </a:r>
          <a:r>
            <a:rPr lang="ja-JP" altLang="en-US" sz="1100" b="0" i="0" baseline="0">
              <a:solidFill>
                <a:schemeClr val="dk1"/>
              </a:solidFill>
              <a:effectLst/>
              <a:latin typeface="+mn-lt"/>
              <a:ea typeface="+mn-ea"/>
              <a:cs typeface="+mn-cs"/>
            </a:rPr>
            <a:t>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等により税収が少ないため、</a:t>
          </a:r>
          <a:r>
            <a:rPr lang="ja-JP" altLang="ja-JP" sz="1100" b="0" i="0" baseline="0">
              <a:solidFill>
                <a:schemeClr val="dk1"/>
              </a:solidFill>
              <a:effectLst/>
              <a:latin typeface="+mn-lt"/>
              <a:ea typeface="+mn-ea"/>
              <a:cs typeface="+mn-cs"/>
            </a:rPr>
            <a:t>財政基盤が弱く、類似団体平均を下回っている。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今後人口減少や高齢化は一層進行</a:t>
          </a:r>
          <a:r>
            <a:rPr lang="ja-JP" altLang="en-US" sz="1100" b="0" i="0" baseline="0">
              <a:solidFill>
                <a:schemeClr val="dk1"/>
              </a:solidFill>
              <a:effectLst/>
              <a:latin typeface="+mn-lt"/>
              <a:ea typeface="+mn-ea"/>
              <a:cs typeface="+mn-cs"/>
            </a:rPr>
            <a:t>し、税の減収が</a:t>
          </a:r>
          <a:r>
            <a:rPr lang="ja-JP" altLang="ja-JP" sz="1100" b="0" i="0" baseline="0">
              <a:solidFill>
                <a:schemeClr val="dk1"/>
              </a:solidFill>
              <a:effectLst/>
              <a:latin typeface="+mn-lt"/>
              <a:ea typeface="+mn-ea"/>
              <a:cs typeface="+mn-cs"/>
            </a:rPr>
            <a:t>予想されるため、引き続き定員管理適正化による人件費の削減など、歳出の徹底的な見直しを実施するとともに、税収の徴収率向上対策を中心とする自主財源の確保に努め、財政の健全化を図る。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扶助費及び公債費の水準が高く、類似団体平均を上回っている。地方消費税交付金や地方税、自動車取得税が増加した一方、地方交付税や臨時財政対策債が減少。今後も</a:t>
          </a:r>
          <a:r>
            <a:rPr lang="ja-JP" altLang="en-US" sz="1100" b="0" i="0" baseline="0">
              <a:solidFill>
                <a:schemeClr val="dk1"/>
              </a:solidFill>
              <a:effectLst/>
              <a:latin typeface="+mn-lt"/>
              <a:ea typeface="+mn-ea"/>
              <a:cs typeface="+mn-cs"/>
            </a:rPr>
            <a:t>経常収支比率の</a:t>
          </a:r>
          <a:r>
            <a:rPr lang="ja-JP" altLang="ja-JP" sz="1100" b="0" i="0" baseline="0">
              <a:solidFill>
                <a:schemeClr val="dk1"/>
              </a:solidFill>
              <a:effectLst/>
              <a:latin typeface="+mn-lt"/>
              <a:ea typeface="+mn-ea"/>
              <a:cs typeface="+mn-cs"/>
            </a:rPr>
            <a:t>増加傾向が続くことが予測されている。</a:t>
          </a:r>
          <a:endParaRPr lang="ja-JP" altLang="ja-JP" sz="1400">
            <a:effectLst/>
          </a:endParaRPr>
        </a:p>
        <a:p>
          <a:pPr rtl="0"/>
          <a:r>
            <a:rPr lang="ja-JP" altLang="ja-JP" sz="1100" b="0" i="0" baseline="0">
              <a:solidFill>
                <a:schemeClr val="dk1"/>
              </a:solidFill>
              <a:effectLst/>
              <a:latin typeface="+mn-lt"/>
              <a:ea typeface="+mn-ea"/>
              <a:cs typeface="+mn-cs"/>
            </a:rPr>
            <a:t>　新行政改革大綱に則った「健全で効率的・効果的な行財政運営の推進」により、その他の経常経費を含めた削減に努める。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142029</xdr:rowOff>
    </xdr:from>
    <xdr:to>
      <xdr:col>7</xdr:col>
      <xdr:colOff>152400</xdr:colOff>
      <xdr:row>60</xdr:row>
      <xdr:rowOff>150071</xdr:rowOff>
    </xdr:to>
    <xdr:cxnSp macro="">
      <xdr:nvCxnSpPr>
        <xdr:cNvPr id="131" name="直線コネクタ 130"/>
        <xdr:cNvCxnSpPr/>
      </xdr:nvCxnSpPr>
      <xdr:spPr>
        <a:xfrm>
          <a:off x="4114800" y="10429029"/>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21379</xdr:rowOff>
    </xdr:from>
    <xdr:to>
      <xdr:col>6</xdr:col>
      <xdr:colOff>0</xdr:colOff>
      <xdr:row>60</xdr:row>
      <xdr:rowOff>142029</xdr:rowOff>
    </xdr:to>
    <xdr:cxnSp macro="">
      <xdr:nvCxnSpPr>
        <xdr:cNvPr id="134" name="直線コネクタ 133"/>
        <xdr:cNvCxnSpPr/>
      </xdr:nvCxnSpPr>
      <xdr:spPr>
        <a:xfrm>
          <a:off x="3225800" y="103083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21379</xdr:rowOff>
    </xdr:from>
    <xdr:to>
      <xdr:col>4</xdr:col>
      <xdr:colOff>482600</xdr:colOff>
      <xdr:row>60</xdr:row>
      <xdr:rowOff>97790</xdr:rowOff>
    </xdr:to>
    <xdr:cxnSp macro="">
      <xdr:nvCxnSpPr>
        <xdr:cNvPr id="137" name="直線コネクタ 136"/>
        <xdr:cNvCxnSpPr/>
      </xdr:nvCxnSpPr>
      <xdr:spPr>
        <a:xfrm flipV="1">
          <a:off x="2336800" y="1030837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60</xdr:row>
      <xdr:rowOff>97790</xdr:rowOff>
    </xdr:to>
    <xdr:cxnSp macro="">
      <xdr:nvCxnSpPr>
        <xdr:cNvPr id="140" name="直線コネクタ 139"/>
        <xdr:cNvCxnSpPr/>
      </xdr:nvCxnSpPr>
      <xdr:spPr>
        <a:xfrm>
          <a:off x="1447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99271</xdr:rowOff>
    </xdr:from>
    <xdr:to>
      <xdr:col>7</xdr:col>
      <xdr:colOff>203200</xdr:colOff>
      <xdr:row>61</xdr:row>
      <xdr:rowOff>29421</xdr:rowOff>
    </xdr:to>
    <xdr:sp macro="" textlink="">
      <xdr:nvSpPr>
        <xdr:cNvPr id="150" name="円/楕円 149"/>
        <xdr:cNvSpPr/>
      </xdr:nvSpPr>
      <xdr:spPr>
        <a:xfrm>
          <a:off x="4902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71348</xdr:rowOff>
    </xdr:from>
    <xdr:ext cx="762000" cy="259045"/>
    <xdr:sp macro="" textlink="">
      <xdr:nvSpPr>
        <xdr:cNvPr id="151" name="財政構造の弾力性該当値テキスト"/>
        <xdr:cNvSpPr txBox="1"/>
      </xdr:nvSpPr>
      <xdr:spPr>
        <a:xfrm>
          <a:off x="5041900" y="10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91229</xdr:rowOff>
    </xdr:from>
    <xdr:to>
      <xdr:col>6</xdr:col>
      <xdr:colOff>50800</xdr:colOff>
      <xdr:row>61</xdr:row>
      <xdr:rowOff>21379</xdr:rowOff>
    </xdr:to>
    <xdr:sp macro="" textlink="">
      <xdr:nvSpPr>
        <xdr:cNvPr id="152" name="円/楕円 151"/>
        <xdr:cNvSpPr/>
      </xdr:nvSpPr>
      <xdr:spPr>
        <a:xfrm>
          <a:off x="4064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6156</xdr:rowOff>
    </xdr:from>
    <xdr:ext cx="736600" cy="259045"/>
    <xdr:sp macro="" textlink="">
      <xdr:nvSpPr>
        <xdr:cNvPr id="153" name="テキスト ボックス 152"/>
        <xdr:cNvSpPr txBox="1"/>
      </xdr:nvSpPr>
      <xdr:spPr>
        <a:xfrm>
          <a:off x="3733800" y="1046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142029</xdr:rowOff>
    </xdr:from>
    <xdr:to>
      <xdr:col>4</xdr:col>
      <xdr:colOff>533400</xdr:colOff>
      <xdr:row>60</xdr:row>
      <xdr:rowOff>72179</xdr:rowOff>
    </xdr:to>
    <xdr:sp macro="" textlink="">
      <xdr:nvSpPr>
        <xdr:cNvPr id="154" name="円/楕円 153"/>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82356</xdr:rowOff>
    </xdr:from>
    <xdr:ext cx="762000" cy="259045"/>
    <xdr:sp macro="" textlink="">
      <xdr:nvSpPr>
        <xdr:cNvPr id="155" name="テキスト ボックス 154"/>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57" name="テキスト ボックス 156"/>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8" name="円/楕円 157"/>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117281</xdr:rowOff>
    </xdr:from>
    <xdr:ext cx="762000" cy="259045"/>
    <xdr:sp macro="" textlink="">
      <xdr:nvSpPr>
        <xdr:cNvPr id="159" name="テキスト ボックス 158"/>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職員数や基本給・諸手当の水準が類似団体と比較して低く、また消防業務などを一部事務組合で行っているなど、人件費は例年類似団体平均を下回っている。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一方、指定管理など経常的な委託料が増え</a:t>
          </a:r>
          <a:r>
            <a:rPr lang="ja-JP" altLang="en-US" sz="1100" b="0" i="0" baseline="0">
              <a:solidFill>
                <a:schemeClr val="dk1"/>
              </a:solidFill>
              <a:effectLst/>
              <a:latin typeface="+mn-lt"/>
              <a:ea typeface="+mn-ea"/>
              <a:cs typeface="+mn-cs"/>
            </a:rPr>
            <a:t>つつあり、</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上昇傾向にあるため、抑制に努めていく必要がある。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164531</xdr:rowOff>
    </xdr:from>
    <xdr:to>
      <xdr:col>7</xdr:col>
      <xdr:colOff>152400</xdr:colOff>
      <xdr:row>82</xdr:row>
      <xdr:rowOff>90398</xdr:rowOff>
    </xdr:to>
    <xdr:cxnSp macro="">
      <xdr:nvCxnSpPr>
        <xdr:cNvPr id="194" name="直線コネクタ 193"/>
        <xdr:cNvCxnSpPr/>
      </xdr:nvCxnSpPr>
      <xdr:spPr>
        <a:xfrm>
          <a:off x="4114800" y="14051981"/>
          <a:ext cx="838200" cy="9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94635</xdr:rowOff>
    </xdr:from>
    <xdr:to>
      <xdr:col>6</xdr:col>
      <xdr:colOff>0</xdr:colOff>
      <xdr:row>81</xdr:row>
      <xdr:rowOff>164531</xdr:rowOff>
    </xdr:to>
    <xdr:cxnSp macro="">
      <xdr:nvCxnSpPr>
        <xdr:cNvPr id="197" name="直線コネクタ 196"/>
        <xdr:cNvCxnSpPr/>
      </xdr:nvCxnSpPr>
      <xdr:spPr>
        <a:xfrm>
          <a:off x="3225800" y="13982085"/>
          <a:ext cx="8890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74574</xdr:rowOff>
    </xdr:from>
    <xdr:to>
      <xdr:col>4</xdr:col>
      <xdr:colOff>482600</xdr:colOff>
      <xdr:row>81</xdr:row>
      <xdr:rowOff>94635</xdr:rowOff>
    </xdr:to>
    <xdr:cxnSp macro="">
      <xdr:nvCxnSpPr>
        <xdr:cNvPr id="200" name="直線コネクタ 199"/>
        <xdr:cNvCxnSpPr/>
      </xdr:nvCxnSpPr>
      <xdr:spPr>
        <a:xfrm>
          <a:off x="2336800" y="13962024"/>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74574</xdr:rowOff>
    </xdr:from>
    <xdr:to>
      <xdr:col>3</xdr:col>
      <xdr:colOff>279400</xdr:colOff>
      <xdr:row>81</xdr:row>
      <xdr:rowOff>107648</xdr:rowOff>
    </xdr:to>
    <xdr:cxnSp macro="">
      <xdr:nvCxnSpPr>
        <xdr:cNvPr id="203" name="直線コネクタ 202"/>
        <xdr:cNvCxnSpPr/>
      </xdr:nvCxnSpPr>
      <xdr:spPr>
        <a:xfrm flipV="1">
          <a:off x="1447800" y="13962024"/>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39598</xdr:rowOff>
    </xdr:from>
    <xdr:to>
      <xdr:col>7</xdr:col>
      <xdr:colOff>203200</xdr:colOff>
      <xdr:row>82</xdr:row>
      <xdr:rowOff>141198</xdr:rowOff>
    </xdr:to>
    <xdr:sp macro="" textlink="">
      <xdr:nvSpPr>
        <xdr:cNvPr id="213" name="円/楕円 212"/>
        <xdr:cNvSpPr/>
      </xdr:nvSpPr>
      <xdr:spPr>
        <a:xfrm>
          <a:off x="4902200" y="140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56125</xdr:rowOff>
    </xdr:from>
    <xdr:ext cx="762000" cy="259045"/>
    <xdr:sp macro="" textlink="">
      <xdr:nvSpPr>
        <xdr:cNvPr id="214" name="人件費・物件費等の状況該当値テキスト"/>
        <xdr:cNvSpPr txBox="1"/>
      </xdr:nvSpPr>
      <xdr:spPr>
        <a:xfrm>
          <a:off x="5041900" y="1394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143,344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113731</xdr:rowOff>
    </xdr:from>
    <xdr:to>
      <xdr:col>6</xdr:col>
      <xdr:colOff>50800</xdr:colOff>
      <xdr:row>82</xdr:row>
      <xdr:rowOff>43881</xdr:rowOff>
    </xdr:to>
    <xdr:sp macro="" textlink="">
      <xdr:nvSpPr>
        <xdr:cNvPr id="215" name="円/楕円 214"/>
        <xdr:cNvSpPr/>
      </xdr:nvSpPr>
      <xdr:spPr>
        <a:xfrm>
          <a:off x="4064000" y="140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54058</xdr:rowOff>
    </xdr:from>
    <xdr:ext cx="736600" cy="259045"/>
    <xdr:sp macro="" textlink="">
      <xdr:nvSpPr>
        <xdr:cNvPr id="216" name="テキスト ボックス 215"/>
        <xdr:cNvSpPr txBox="1"/>
      </xdr:nvSpPr>
      <xdr:spPr>
        <a:xfrm>
          <a:off x="3733800" y="1377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43835</xdr:rowOff>
    </xdr:from>
    <xdr:to>
      <xdr:col>4</xdr:col>
      <xdr:colOff>533400</xdr:colOff>
      <xdr:row>81</xdr:row>
      <xdr:rowOff>145435</xdr:rowOff>
    </xdr:to>
    <xdr:sp macro="" textlink="">
      <xdr:nvSpPr>
        <xdr:cNvPr id="217" name="円/楕円 216"/>
        <xdr:cNvSpPr/>
      </xdr:nvSpPr>
      <xdr:spPr>
        <a:xfrm>
          <a:off x="3175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155612</xdr:rowOff>
    </xdr:from>
    <xdr:ext cx="762000" cy="259045"/>
    <xdr:sp macro="" textlink="">
      <xdr:nvSpPr>
        <xdr:cNvPr id="218" name="テキスト ボックス 217"/>
        <xdr:cNvSpPr txBox="1"/>
      </xdr:nvSpPr>
      <xdr:spPr>
        <a:xfrm>
          <a:off x="2844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23774</xdr:rowOff>
    </xdr:from>
    <xdr:to>
      <xdr:col>3</xdr:col>
      <xdr:colOff>330200</xdr:colOff>
      <xdr:row>81</xdr:row>
      <xdr:rowOff>125374</xdr:rowOff>
    </xdr:to>
    <xdr:sp macro="" textlink="">
      <xdr:nvSpPr>
        <xdr:cNvPr id="219" name="円/楕円 218"/>
        <xdr:cNvSpPr/>
      </xdr:nvSpPr>
      <xdr:spPr>
        <a:xfrm>
          <a:off x="2286000" y="139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135551</xdr:rowOff>
    </xdr:from>
    <xdr:ext cx="762000" cy="259045"/>
    <xdr:sp macro="" textlink="">
      <xdr:nvSpPr>
        <xdr:cNvPr id="220" name="テキスト ボックス 219"/>
        <xdr:cNvSpPr txBox="1"/>
      </xdr:nvSpPr>
      <xdr:spPr>
        <a:xfrm>
          <a:off x="1955800" y="1368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56848</xdr:rowOff>
    </xdr:from>
    <xdr:to>
      <xdr:col>2</xdr:col>
      <xdr:colOff>127000</xdr:colOff>
      <xdr:row>81</xdr:row>
      <xdr:rowOff>158448</xdr:rowOff>
    </xdr:to>
    <xdr:sp macro="" textlink="">
      <xdr:nvSpPr>
        <xdr:cNvPr id="221" name="円/楕円 220"/>
        <xdr:cNvSpPr/>
      </xdr:nvSpPr>
      <xdr:spPr>
        <a:xfrm>
          <a:off x="1397000" y="139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168625</xdr:rowOff>
    </xdr:from>
    <xdr:ext cx="762000" cy="259045"/>
    <xdr:sp macro="" textlink="">
      <xdr:nvSpPr>
        <xdr:cNvPr id="222" name="テキスト ボックス 221"/>
        <xdr:cNvSpPr txBox="1"/>
      </xdr:nvSpPr>
      <xdr:spPr>
        <a:xfrm>
          <a:off x="1066800" y="137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ポイント上昇したものの、類似団体平均は下回った。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合併を行った平成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年度以降、新規職員採用数を退職予定者の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程度に抑制するなどの定員管理を行っており、今後も適正化に努めていく。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157226</xdr:rowOff>
    </xdr:to>
    <xdr:cxnSp macro="">
      <xdr:nvCxnSpPr>
        <xdr:cNvPr id="254" name="直線コネクタ 253"/>
        <xdr:cNvCxnSpPr/>
      </xdr:nvCxnSpPr>
      <xdr:spPr>
        <a:xfrm>
          <a:off x="16179800" y="1468221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147574</xdr:rowOff>
    </xdr:to>
    <xdr:cxnSp macro="">
      <xdr:nvCxnSpPr>
        <xdr:cNvPr id="257" name="直線コネクタ 256"/>
        <xdr:cNvCxnSpPr/>
      </xdr:nvCxnSpPr>
      <xdr:spPr>
        <a:xfrm flipV="1">
          <a:off x="15290800" y="14682215"/>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88</xdr:row>
      <xdr:rowOff>0</xdr:rowOff>
    </xdr:to>
    <xdr:cxnSp macro="">
      <xdr:nvCxnSpPr>
        <xdr:cNvPr id="260" name="直線コネクタ 259"/>
        <xdr:cNvCxnSpPr/>
      </xdr:nvCxnSpPr>
      <xdr:spPr>
        <a:xfrm flipV="1">
          <a:off x="14401800" y="1472082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9652</xdr:rowOff>
    </xdr:to>
    <xdr:cxnSp macro="">
      <xdr:nvCxnSpPr>
        <xdr:cNvPr id="263" name="直線コネクタ 262"/>
        <xdr:cNvCxnSpPr/>
      </xdr:nvCxnSpPr>
      <xdr:spPr>
        <a:xfrm flipV="1">
          <a:off x="13512800" y="1508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3" name="円/楕円 272"/>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122953</xdr:rowOff>
    </xdr:from>
    <xdr:ext cx="762000" cy="259045"/>
    <xdr:sp macro="" textlink="">
      <xdr:nvSpPr>
        <xdr:cNvPr id="274" name="給与水準   （国との比較）該当値テキスト"/>
        <xdr:cNvSpPr txBox="1"/>
      </xdr:nvSpPr>
      <xdr:spPr>
        <a:xfrm>
          <a:off x="171069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5" name="円/楕円 274"/>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76" name="テキスト ボックス 275"/>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7" name="円/楕円 276"/>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8" name="テキスト ボックス 277"/>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79" name="円/楕円 278"/>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0" name="テキスト ボックス 279"/>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81" name="円/楕円 280"/>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82" name="テキスト ボックス 281"/>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定員管理の適正化を推進するため、指定管理者制度の導入や新規採用職員を退職予定者の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程度に抑えるなど職員数の削減に取り組んでおり、比率はほぼ横ばいで推移しており、類似団体平均も下回っている。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今後も健全で効率的・効果的な行財政運営のため、適正な定員管理に努める。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59872</xdr:rowOff>
    </xdr:to>
    <xdr:cxnSp macro="">
      <xdr:nvCxnSpPr>
        <xdr:cNvPr id="319" name="直線コネクタ 318"/>
        <xdr:cNvCxnSpPr/>
      </xdr:nvCxnSpPr>
      <xdr:spPr>
        <a:xfrm>
          <a:off x="16179800" y="103330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51253</xdr:rowOff>
    </xdr:to>
    <xdr:cxnSp macro="">
      <xdr:nvCxnSpPr>
        <xdr:cNvPr id="322" name="直線コネクタ 321"/>
        <xdr:cNvCxnSpPr/>
      </xdr:nvCxnSpPr>
      <xdr:spPr>
        <a:xfrm flipV="1">
          <a:off x="15290800" y="1033308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47806</xdr:rowOff>
    </xdr:from>
    <xdr:to>
      <xdr:col>22</xdr:col>
      <xdr:colOff>203200</xdr:colOff>
      <xdr:row>60</xdr:row>
      <xdr:rowOff>51253</xdr:rowOff>
    </xdr:to>
    <xdr:cxnSp macro="">
      <xdr:nvCxnSpPr>
        <xdr:cNvPr id="325" name="直線コネクタ 324"/>
        <xdr:cNvCxnSpPr/>
      </xdr:nvCxnSpPr>
      <xdr:spPr>
        <a:xfrm>
          <a:off x="14401800" y="103348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47806</xdr:rowOff>
    </xdr:from>
    <xdr:to>
      <xdr:col>21</xdr:col>
      <xdr:colOff>0</xdr:colOff>
      <xdr:row>60</xdr:row>
      <xdr:rowOff>75384</xdr:rowOff>
    </xdr:to>
    <xdr:cxnSp macro="">
      <xdr:nvCxnSpPr>
        <xdr:cNvPr id="328" name="直線コネクタ 327"/>
        <xdr:cNvCxnSpPr/>
      </xdr:nvCxnSpPr>
      <xdr:spPr>
        <a:xfrm flipV="1">
          <a:off x="13512800" y="1033480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9072</xdr:rowOff>
    </xdr:from>
    <xdr:to>
      <xdr:col>24</xdr:col>
      <xdr:colOff>609600</xdr:colOff>
      <xdr:row>60</xdr:row>
      <xdr:rowOff>110672</xdr:rowOff>
    </xdr:to>
    <xdr:sp macro="" textlink="">
      <xdr:nvSpPr>
        <xdr:cNvPr id="338" name="円/楕円 337"/>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25599</xdr:rowOff>
    </xdr:from>
    <xdr:ext cx="762000" cy="259045"/>
    <xdr:sp macro="" textlink="">
      <xdr:nvSpPr>
        <xdr:cNvPr id="339" name="定員管理の状況該当値テキスト"/>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166733</xdr:rowOff>
    </xdr:from>
    <xdr:to>
      <xdr:col>23</xdr:col>
      <xdr:colOff>457200</xdr:colOff>
      <xdr:row>60</xdr:row>
      <xdr:rowOff>96883</xdr:rowOff>
    </xdr:to>
    <xdr:sp macro="" textlink="">
      <xdr:nvSpPr>
        <xdr:cNvPr id="340" name="円/楕円 339"/>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107060</xdr:rowOff>
    </xdr:from>
    <xdr:ext cx="736600" cy="259045"/>
    <xdr:sp macro="" textlink="">
      <xdr:nvSpPr>
        <xdr:cNvPr id="341" name="テキスト ボックス 340"/>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453</xdr:rowOff>
    </xdr:from>
    <xdr:to>
      <xdr:col>22</xdr:col>
      <xdr:colOff>254000</xdr:colOff>
      <xdr:row>60</xdr:row>
      <xdr:rowOff>102053</xdr:rowOff>
    </xdr:to>
    <xdr:sp macro="" textlink="">
      <xdr:nvSpPr>
        <xdr:cNvPr id="342" name="円/楕円 341"/>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112230</xdr:rowOff>
    </xdr:from>
    <xdr:ext cx="762000" cy="259045"/>
    <xdr:sp macro="" textlink="">
      <xdr:nvSpPr>
        <xdr:cNvPr id="343" name="テキスト ボックス 342"/>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168456</xdr:rowOff>
    </xdr:from>
    <xdr:to>
      <xdr:col>21</xdr:col>
      <xdr:colOff>50800</xdr:colOff>
      <xdr:row>60</xdr:row>
      <xdr:rowOff>98606</xdr:rowOff>
    </xdr:to>
    <xdr:sp macro="" textlink="">
      <xdr:nvSpPr>
        <xdr:cNvPr id="344" name="円/楕円 343"/>
        <xdr:cNvSpPr/>
      </xdr:nvSpPr>
      <xdr:spPr>
        <a:xfrm>
          <a:off x="14351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108783</xdr:rowOff>
    </xdr:from>
    <xdr:ext cx="762000" cy="259045"/>
    <xdr:sp macro="" textlink="">
      <xdr:nvSpPr>
        <xdr:cNvPr id="345" name="テキスト ボックス 344"/>
        <xdr:cNvSpPr txBox="1"/>
      </xdr:nvSpPr>
      <xdr:spPr>
        <a:xfrm>
          <a:off x="14020800" y="1005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24584</xdr:rowOff>
    </xdr:from>
    <xdr:to>
      <xdr:col>19</xdr:col>
      <xdr:colOff>533400</xdr:colOff>
      <xdr:row>60</xdr:row>
      <xdr:rowOff>126184</xdr:rowOff>
    </xdr:to>
    <xdr:sp macro="" textlink="">
      <xdr:nvSpPr>
        <xdr:cNvPr id="346" name="円/楕円 345"/>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136361</xdr:rowOff>
    </xdr:from>
    <xdr:ext cx="762000" cy="259045"/>
    <xdr:sp macro="" textlink="">
      <xdr:nvSpPr>
        <xdr:cNvPr id="347" name="テキスト ボックス 346"/>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地方債発行額を元金償還額以内に抑える対策の効果などにより、比率は下降の推移をたどっており、類似団体平均も下回っている。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しかし、今後は普通交付税の減少や庁舎建設等の大型事業実施の影響で、実質公債費比率は上昇する見込みである。</a:t>
          </a:r>
          <a:endParaRPr lang="ja-JP" altLang="ja-JP" sz="1400">
            <a:effectLst/>
          </a:endParaRPr>
        </a:p>
        <a:p>
          <a:pPr rtl="0"/>
          <a:r>
            <a:rPr lang="ja-JP" altLang="ja-JP" sz="1100" b="0" i="0" baseline="0">
              <a:solidFill>
                <a:schemeClr val="dk1"/>
              </a:solidFill>
              <a:effectLst/>
              <a:latin typeface="+mn-lt"/>
              <a:ea typeface="+mn-ea"/>
              <a:cs typeface="+mn-cs"/>
            </a:rPr>
            <a:t>　比率の上昇を抑制するため、地方債についてはこれまでと同様に交付税措置の有利なものを中心に活用し、起債残高圧縮に努める。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44133</xdr:rowOff>
    </xdr:from>
    <xdr:to>
      <xdr:col>24</xdr:col>
      <xdr:colOff>558800</xdr:colOff>
      <xdr:row>37</xdr:row>
      <xdr:rowOff>56197</xdr:rowOff>
    </xdr:to>
    <xdr:cxnSp macro="">
      <xdr:nvCxnSpPr>
        <xdr:cNvPr id="381" name="直線コネクタ 380"/>
        <xdr:cNvCxnSpPr/>
      </xdr:nvCxnSpPr>
      <xdr:spPr>
        <a:xfrm flipV="1">
          <a:off x="16179800" y="638778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66252</xdr:rowOff>
    </xdr:to>
    <xdr:cxnSp macro="">
      <xdr:nvCxnSpPr>
        <xdr:cNvPr id="384" name="直線コネクタ 383"/>
        <xdr:cNvCxnSpPr/>
      </xdr:nvCxnSpPr>
      <xdr:spPr>
        <a:xfrm flipV="1">
          <a:off x="15290800" y="639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66252</xdr:rowOff>
    </xdr:from>
    <xdr:to>
      <xdr:col>22</xdr:col>
      <xdr:colOff>203200</xdr:colOff>
      <xdr:row>37</xdr:row>
      <xdr:rowOff>80328</xdr:rowOff>
    </xdr:to>
    <xdr:cxnSp macro="">
      <xdr:nvCxnSpPr>
        <xdr:cNvPr id="387" name="直線コネクタ 386"/>
        <xdr:cNvCxnSpPr/>
      </xdr:nvCxnSpPr>
      <xdr:spPr>
        <a:xfrm flipV="1">
          <a:off x="14401800" y="64099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96414</xdr:rowOff>
    </xdr:to>
    <xdr:cxnSp macro="">
      <xdr:nvCxnSpPr>
        <xdr:cNvPr id="390" name="直線コネクタ 389"/>
        <xdr:cNvCxnSpPr/>
      </xdr:nvCxnSpPr>
      <xdr:spPr>
        <a:xfrm flipV="1">
          <a:off x="13512800" y="64239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164783</xdr:rowOff>
    </xdr:from>
    <xdr:to>
      <xdr:col>24</xdr:col>
      <xdr:colOff>609600</xdr:colOff>
      <xdr:row>37</xdr:row>
      <xdr:rowOff>94933</xdr:rowOff>
    </xdr:to>
    <xdr:sp macro="" textlink="">
      <xdr:nvSpPr>
        <xdr:cNvPr id="400" name="円/楕円 399"/>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9860</xdr:rowOff>
    </xdr:from>
    <xdr:ext cx="762000" cy="259045"/>
    <xdr:sp macro="" textlink="">
      <xdr:nvSpPr>
        <xdr:cNvPr id="401" name="公債費負担の状況該当値テキスト"/>
        <xdr:cNvSpPr txBox="1"/>
      </xdr:nvSpPr>
      <xdr:spPr>
        <a:xfrm>
          <a:off x="17106900" y="618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402" name="円/楕円 401"/>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403" name="テキスト ボックス 402"/>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15452</xdr:rowOff>
    </xdr:from>
    <xdr:to>
      <xdr:col>22</xdr:col>
      <xdr:colOff>254000</xdr:colOff>
      <xdr:row>37</xdr:row>
      <xdr:rowOff>117052</xdr:rowOff>
    </xdr:to>
    <xdr:sp macro="" textlink="">
      <xdr:nvSpPr>
        <xdr:cNvPr id="404" name="円/楕円 403"/>
        <xdr:cNvSpPr/>
      </xdr:nvSpPr>
      <xdr:spPr>
        <a:xfrm>
          <a:off x="15240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127229</xdr:rowOff>
    </xdr:from>
    <xdr:ext cx="762000" cy="259045"/>
    <xdr:sp macro="" textlink="">
      <xdr:nvSpPr>
        <xdr:cNvPr id="405" name="テキスト ボックス 404"/>
        <xdr:cNvSpPr txBox="1"/>
      </xdr:nvSpPr>
      <xdr:spPr>
        <a:xfrm>
          <a:off x="14909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06" name="円/楕円 405"/>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141305</xdr:rowOff>
    </xdr:from>
    <xdr:ext cx="762000" cy="259045"/>
    <xdr:sp macro="" textlink="">
      <xdr:nvSpPr>
        <xdr:cNvPr id="407" name="テキスト ボックス 406"/>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45614</xdr:rowOff>
    </xdr:from>
    <xdr:to>
      <xdr:col>19</xdr:col>
      <xdr:colOff>533400</xdr:colOff>
      <xdr:row>37</xdr:row>
      <xdr:rowOff>147214</xdr:rowOff>
    </xdr:to>
    <xdr:sp macro="" textlink="">
      <xdr:nvSpPr>
        <xdr:cNvPr id="408" name="円/楕円 407"/>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157391</xdr:rowOff>
    </xdr:from>
    <xdr:ext cx="762000" cy="259045"/>
    <xdr:sp macro="" textlink="">
      <xdr:nvSpPr>
        <xdr:cNvPr id="409" name="テキスト ボックス 408"/>
        <xdr:cNvSpPr txBox="1"/>
      </xdr:nvSpPr>
      <xdr:spPr>
        <a:xfrm>
          <a:off x="13131800" y="61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の比較ではなお高い水準にある。交付税措置率の高い事業債を優先し、地方債発行額を元金償還額以内に抑えることによる地方債残高の減少、交付税の合併算定替等で生じた資金余力を積み立てたことによる充当可能基金の増加などにより、下降傾向にあった時期もあったが、昨年度は学校給食センター整備や小学校校舎改築を実施し、本年度は庁舎建設等の大型事業を実施するなど、地方債残高が増加することが見込まれ、将来負担比率の上昇傾向が続くことが予測されている。</a:t>
          </a:r>
          <a:endParaRPr lang="ja-JP" altLang="ja-JP" sz="1400">
            <a:effectLst/>
          </a:endParaRPr>
        </a:p>
        <a:p>
          <a:pPr rtl="0"/>
          <a:r>
            <a:rPr lang="ja-JP" altLang="ja-JP" sz="1100" b="0" i="0" baseline="0">
              <a:solidFill>
                <a:schemeClr val="dk1"/>
              </a:solidFill>
              <a:effectLst/>
              <a:latin typeface="+mn-lt"/>
              <a:ea typeface="+mn-ea"/>
              <a:cs typeface="+mn-cs"/>
            </a:rPr>
            <a:t>　そのため、地方債についてはこれまでと同様に交付税措置の有利なものを中心に活用し、起債残高圧縮に最大限努め、引き続き抑制策に取り組んでいく。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110998</xdr:rowOff>
    </xdr:from>
    <xdr:to>
      <xdr:col>24</xdr:col>
      <xdr:colOff>558800</xdr:colOff>
      <xdr:row>15</xdr:row>
      <xdr:rowOff>113894</xdr:rowOff>
    </xdr:to>
    <xdr:cxnSp macro="">
      <xdr:nvCxnSpPr>
        <xdr:cNvPr id="441" name="直線コネクタ 440"/>
        <xdr:cNvCxnSpPr/>
      </xdr:nvCxnSpPr>
      <xdr:spPr>
        <a:xfrm flipV="1">
          <a:off x="16179800" y="268274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70942</xdr:rowOff>
    </xdr:from>
    <xdr:to>
      <xdr:col>23</xdr:col>
      <xdr:colOff>406400</xdr:colOff>
      <xdr:row>15</xdr:row>
      <xdr:rowOff>113894</xdr:rowOff>
    </xdr:to>
    <xdr:cxnSp macro="">
      <xdr:nvCxnSpPr>
        <xdr:cNvPr id="444" name="直線コネクタ 443"/>
        <xdr:cNvCxnSpPr/>
      </xdr:nvCxnSpPr>
      <xdr:spPr>
        <a:xfrm>
          <a:off x="15290800" y="2642692"/>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70942</xdr:rowOff>
    </xdr:from>
    <xdr:to>
      <xdr:col>22</xdr:col>
      <xdr:colOff>203200</xdr:colOff>
      <xdr:row>15</xdr:row>
      <xdr:rowOff>100381</xdr:rowOff>
    </xdr:to>
    <xdr:cxnSp macro="">
      <xdr:nvCxnSpPr>
        <xdr:cNvPr id="447" name="直線コネクタ 446"/>
        <xdr:cNvCxnSpPr/>
      </xdr:nvCxnSpPr>
      <xdr:spPr>
        <a:xfrm flipV="1">
          <a:off x="14401800" y="26426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100381</xdr:rowOff>
    </xdr:from>
    <xdr:to>
      <xdr:col>21</xdr:col>
      <xdr:colOff>0</xdr:colOff>
      <xdr:row>15</xdr:row>
      <xdr:rowOff>131026</xdr:rowOff>
    </xdr:to>
    <xdr:cxnSp macro="">
      <xdr:nvCxnSpPr>
        <xdr:cNvPr id="450" name="直線コネクタ 449"/>
        <xdr:cNvCxnSpPr/>
      </xdr:nvCxnSpPr>
      <xdr:spPr>
        <a:xfrm flipV="1">
          <a:off x="13512800" y="2672131"/>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60198</xdr:rowOff>
    </xdr:from>
    <xdr:to>
      <xdr:col>24</xdr:col>
      <xdr:colOff>609600</xdr:colOff>
      <xdr:row>15</xdr:row>
      <xdr:rowOff>161798</xdr:rowOff>
    </xdr:to>
    <xdr:sp macro="" textlink="">
      <xdr:nvSpPr>
        <xdr:cNvPr id="460" name="円/楕円 459"/>
        <xdr:cNvSpPr/>
      </xdr:nvSpPr>
      <xdr:spPr>
        <a:xfrm>
          <a:off x="16967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32275</xdr:rowOff>
    </xdr:from>
    <xdr:ext cx="762000" cy="259045"/>
    <xdr:sp macro="" textlink="">
      <xdr:nvSpPr>
        <xdr:cNvPr id="461" name="将来負担の状況該当値テキスト"/>
        <xdr:cNvSpPr txBox="1"/>
      </xdr:nvSpPr>
      <xdr:spPr>
        <a:xfrm>
          <a:off x="17106900" y="260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63094</xdr:rowOff>
    </xdr:from>
    <xdr:to>
      <xdr:col>23</xdr:col>
      <xdr:colOff>457200</xdr:colOff>
      <xdr:row>15</xdr:row>
      <xdr:rowOff>164694</xdr:rowOff>
    </xdr:to>
    <xdr:sp macro="" textlink="">
      <xdr:nvSpPr>
        <xdr:cNvPr id="462" name="円/楕円 461"/>
        <xdr:cNvSpPr/>
      </xdr:nvSpPr>
      <xdr:spPr>
        <a:xfrm>
          <a:off x="16129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149471</xdr:rowOff>
    </xdr:from>
    <xdr:ext cx="736600" cy="259045"/>
    <xdr:sp macro="" textlink="">
      <xdr:nvSpPr>
        <xdr:cNvPr id="463" name="テキスト ボックス 462"/>
        <xdr:cNvSpPr txBox="1"/>
      </xdr:nvSpPr>
      <xdr:spPr>
        <a:xfrm>
          <a:off x="15798800" y="27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20142</xdr:rowOff>
    </xdr:from>
    <xdr:to>
      <xdr:col>22</xdr:col>
      <xdr:colOff>254000</xdr:colOff>
      <xdr:row>15</xdr:row>
      <xdr:rowOff>121742</xdr:rowOff>
    </xdr:to>
    <xdr:sp macro="" textlink="">
      <xdr:nvSpPr>
        <xdr:cNvPr id="464" name="円/楕円 463"/>
        <xdr:cNvSpPr/>
      </xdr:nvSpPr>
      <xdr:spPr>
        <a:xfrm>
          <a:off x="15240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106519</xdr:rowOff>
    </xdr:from>
    <xdr:ext cx="762000" cy="259045"/>
    <xdr:sp macro="" textlink="">
      <xdr:nvSpPr>
        <xdr:cNvPr id="465" name="テキスト ボックス 464"/>
        <xdr:cNvSpPr txBox="1"/>
      </xdr:nvSpPr>
      <xdr:spPr>
        <a:xfrm>
          <a:off x="14909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49581</xdr:rowOff>
    </xdr:from>
    <xdr:to>
      <xdr:col>21</xdr:col>
      <xdr:colOff>50800</xdr:colOff>
      <xdr:row>15</xdr:row>
      <xdr:rowOff>151181</xdr:rowOff>
    </xdr:to>
    <xdr:sp macro="" textlink="">
      <xdr:nvSpPr>
        <xdr:cNvPr id="466" name="円/楕円 465"/>
        <xdr:cNvSpPr/>
      </xdr:nvSpPr>
      <xdr:spPr>
        <a:xfrm>
          <a:off x="14351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135958</xdr:rowOff>
    </xdr:from>
    <xdr:ext cx="762000" cy="259045"/>
    <xdr:sp macro="" textlink="">
      <xdr:nvSpPr>
        <xdr:cNvPr id="467" name="テキスト ボックス 466"/>
        <xdr:cNvSpPr txBox="1"/>
      </xdr:nvSpPr>
      <xdr:spPr>
        <a:xfrm>
          <a:off x="14020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80226</xdr:rowOff>
    </xdr:from>
    <xdr:to>
      <xdr:col>19</xdr:col>
      <xdr:colOff>533400</xdr:colOff>
      <xdr:row>16</xdr:row>
      <xdr:rowOff>10376</xdr:rowOff>
    </xdr:to>
    <xdr:sp macro="" textlink="">
      <xdr:nvSpPr>
        <xdr:cNvPr id="468" name="円/楕円 467"/>
        <xdr:cNvSpPr/>
      </xdr:nvSpPr>
      <xdr:spPr>
        <a:xfrm>
          <a:off x="13462000" y="265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166603</xdr:rowOff>
    </xdr:from>
    <xdr:ext cx="762000" cy="259045"/>
    <xdr:sp macro="" textlink="">
      <xdr:nvSpPr>
        <xdr:cNvPr id="469" name="テキスト ボックス 468"/>
        <xdr:cNvSpPr txBox="1"/>
      </xdr:nvSpPr>
      <xdr:spPr>
        <a:xfrm>
          <a:off x="13131800" y="273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職員数や基本給・諸手当の水準が類似団体と比較して低いため、経常収支比率の人件費分は類似団体平均を下回っている。しかし、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から任期付短時間勤務職員分が増となっており、今後はそちらも含めて人件費全体の適正化を図っていく必要がある。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5080</xdr:rowOff>
    </xdr:to>
    <xdr:cxnSp macro="">
      <xdr:nvCxnSpPr>
        <xdr:cNvPr id="66" name="直線コネクタ 65"/>
        <xdr:cNvCxnSpPr/>
      </xdr:nvCxnSpPr>
      <xdr:spPr>
        <a:xfrm>
          <a:off x="3987800" y="613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138430</xdr:rowOff>
    </xdr:to>
    <xdr:cxnSp macro="">
      <xdr:nvCxnSpPr>
        <xdr:cNvPr id="69" name="直線コネクタ 68"/>
        <xdr:cNvCxnSpPr/>
      </xdr:nvCxnSpPr>
      <xdr:spPr>
        <a:xfrm>
          <a:off x="3098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161290</xdr:rowOff>
    </xdr:to>
    <xdr:cxnSp macro="">
      <xdr:nvCxnSpPr>
        <xdr:cNvPr id="72" name="直線コネクタ 71"/>
        <xdr:cNvCxnSpPr/>
      </xdr:nvCxnSpPr>
      <xdr:spPr>
        <a:xfrm flipV="1">
          <a:off x="2209800" y="607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161290</xdr:rowOff>
    </xdr:to>
    <xdr:cxnSp macro="">
      <xdr:nvCxnSpPr>
        <xdr:cNvPr id="75" name="直線コネクタ 74"/>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人件費の削減に伴い、委託料や臨時職員賃金などが増加し、比率も上昇傾向である。特に、本年度は、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末に解散したし尿処理事務組合の事業を継承したことや、新給食センター稼働による委託料の増加が比率を押し上げた。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非効率な事務事業を行政評価によって見直し、事業の取捨選択を徹底し、行政評価の結果が予算編成に正確に反映される仕組みの導入などを進め、物件費全体の圧縮に取り組んでいく必要がある。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18</xdr:row>
      <xdr:rowOff>7257</xdr:rowOff>
    </xdr:to>
    <xdr:cxnSp macro="">
      <xdr:nvCxnSpPr>
        <xdr:cNvPr id="129" name="直線コネクタ 128"/>
        <xdr:cNvCxnSpPr/>
      </xdr:nvCxnSpPr>
      <xdr:spPr>
        <a:xfrm>
          <a:off x="15671800" y="29518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37193</xdr:rowOff>
    </xdr:to>
    <xdr:cxnSp macro="">
      <xdr:nvCxnSpPr>
        <xdr:cNvPr id="132" name="直線コネクタ 131"/>
        <xdr:cNvCxnSpPr/>
      </xdr:nvCxnSpPr>
      <xdr:spPr>
        <a:xfrm>
          <a:off x="14782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143329</xdr:rowOff>
    </xdr:to>
    <xdr:cxnSp macro="">
      <xdr:nvCxnSpPr>
        <xdr:cNvPr id="135" name="直線コネクタ 134"/>
        <xdr:cNvCxnSpPr/>
      </xdr:nvCxnSpPr>
      <xdr:spPr>
        <a:xfrm>
          <a:off x="13893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99786</xdr:rowOff>
    </xdr:to>
    <xdr:cxnSp macro="">
      <xdr:nvCxnSpPr>
        <xdr:cNvPr id="138" name="直線コネクタ 137"/>
        <xdr:cNvCxnSpPr/>
      </xdr:nvCxnSpPr>
      <xdr:spPr>
        <a:xfrm>
          <a:off x="13004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127907</xdr:rowOff>
    </xdr:from>
    <xdr:to>
      <xdr:col>24</xdr:col>
      <xdr:colOff>82550</xdr:colOff>
      <xdr:row>18</xdr:row>
      <xdr:rowOff>58057</xdr:rowOff>
    </xdr:to>
    <xdr:sp macro="" textlink="">
      <xdr:nvSpPr>
        <xdr:cNvPr id="148" name="円/楕円 147"/>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99984</xdr:rowOff>
    </xdr:from>
    <xdr:ext cx="762000" cy="259045"/>
    <xdr:sp macro="" textlink="">
      <xdr:nvSpPr>
        <xdr:cNvPr id="149"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扶助費に係る経常収支比率は類似団体平均を上回っており、上昇傾向にある。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中でも障がい者支援事業費や保育所（公立・私立）の運営に係る経費が突出して多く、扶助費全体を押し上げる要因となっている。各種単独事業の見直しを進めるなど、比率上昇の抑制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101600</xdr:rowOff>
    </xdr:from>
    <xdr:to>
      <xdr:col>7</xdr:col>
      <xdr:colOff>15875</xdr:colOff>
      <xdr:row>58</xdr:row>
      <xdr:rowOff>127000</xdr:rowOff>
    </xdr:to>
    <xdr:cxnSp macro="">
      <xdr:nvCxnSpPr>
        <xdr:cNvPr id="190" name="直線コネクタ 189"/>
        <xdr:cNvCxnSpPr/>
      </xdr:nvCxnSpPr>
      <xdr:spPr>
        <a:xfrm>
          <a:off x="3987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76200</xdr:rowOff>
    </xdr:from>
    <xdr:to>
      <xdr:col>5</xdr:col>
      <xdr:colOff>549275</xdr:colOff>
      <xdr:row>58</xdr:row>
      <xdr:rowOff>101600</xdr:rowOff>
    </xdr:to>
    <xdr:cxnSp macro="">
      <xdr:nvCxnSpPr>
        <xdr:cNvPr id="193" name="直線コネクタ 192"/>
        <xdr:cNvCxnSpPr/>
      </xdr:nvCxnSpPr>
      <xdr:spPr>
        <a:xfrm>
          <a:off x="3098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76200</xdr:rowOff>
    </xdr:from>
    <xdr:to>
      <xdr:col>4</xdr:col>
      <xdr:colOff>346075</xdr:colOff>
      <xdr:row>58</xdr:row>
      <xdr:rowOff>76200</xdr:rowOff>
    </xdr:to>
    <xdr:cxnSp macro="">
      <xdr:nvCxnSpPr>
        <xdr:cNvPr id="196" name="直線コネクタ 195"/>
        <xdr:cNvCxnSpPr/>
      </xdr:nvCxnSpPr>
      <xdr:spPr>
        <a:xfrm>
          <a:off x="2209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76200</xdr:rowOff>
    </xdr:to>
    <xdr:cxnSp macro="">
      <xdr:nvCxnSpPr>
        <xdr:cNvPr id="199" name="直線コネクタ 198"/>
        <xdr:cNvCxnSpPr/>
      </xdr:nvCxnSpPr>
      <xdr:spPr>
        <a:xfrm>
          <a:off x="1320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50800</xdr:rowOff>
    </xdr:from>
    <xdr:to>
      <xdr:col>5</xdr:col>
      <xdr:colOff>600075</xdr:colOff>
      <xdr:row>58</xdr:row>
      <xdr:rowOff>152400</xdr:rowOff>
    </xdr:to>
    <xdr:sp macro="" textlink="">
      <xdr:nvSpPr>
        <xdr:cNvPr id="211" name="円/楕円 210"/>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137177</xdr:rowOff>
    </xdr:from>
    <xdr:ext cx="736600" cy="259045"/>
    <xdr:sp macro="" textlink="">
      <xdr:nvSpPr>
        <xdr:cNvPr id="212" name="テキスト ボックス 211"/>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25400</xdr:rowOff>
    </xdr:from>
    <xdr:to>
      <xdr:col>4</xdr:col>
      <xdr:colOff>396875</xdr:colOff>
      <xdr:row>58</xdr:row>
      <xdr:rowOff>127000</xdr:rowOff>
    </xdr:to>
    <xdr:sp macro="" textlink="">
      <xdr:nvSpPr>
        <xdr:cNvPr id="213" name="円/楕円 212"/>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111777</xdr:rowOff>
    </xdr:from>
    <xdr:ext cx="762000" cy="259045"/>
    <xdr:sp macro="" textlink="">
      <xdr:nvSpPr>
        <xdr:cNvPr id="214" name="テキスト ボックス 213"/>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25400</xdr:rowOff>
    </xdr:from>
    <xdr:to>
      <xdr:col>3</xdr:col>
      <xdr:colOff>193675</xdr:colOff>
      <xdr:row>58</xdr:row>
      <xdr:rowOff>127000</xdr:rowOff>
    </xdr:to>
    <xdr:sp macro="" textlink="">
      <xdr:nvSpPr>
        <xdr:cNvPr id="215" name="円/楕円 214"/>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111777</xdr:rowOff>
    </xdr:from>
    <xdr:ext cx="762000" cy="259045"/>
    <xdr:sp macro="" textlink="">
      <xdr:nvSpPr>
        <xdr:cNvPr id="216" name="テキスト ボックス 215"/>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その他に係る経常収支比率が類似団体平均を上回っている主な要因は、国民健康保険事業特別会計や後期高齢者医療事業特別会計などへの繰出金の増である。</a:t>
          </a:r>
          <a:endParaRPr lang="ja-JP" altLang="ja-JP" sz="1400">
            <a:effectLst/>
          </a:endParaRPr>
        </a:p>
        <a:p>
          <a:pPr rtl="0"/>
          <a:r>
            <a:rPr lang="ja-JP" altLang="ja-JP" sz="1100" b="0" i="0" baseline="0">
              <a:solidFill>
                <a:schemeClr val="dk1"/>
              </a:solidFill>
              <a:effectLst/>
              <a:latin typeface="+mn-lt"/>
              <a:ea typeface="+mn-ea"/>
              <a:cs typeface="+mn-cs"/>
            </a:rPr>
            <a:t>　各事業特別会計の歳出削減を行うとともに、保険税賦課の適正化を図ること等により、一般会計の負担額を圧縮するよう努める。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92710</xdr:rowOff>
    </xdr:to>
    <xdr:cxnSp macro="">
      <xdr:nvCxnSpPr>
        <xdr:cNvPr id="251" name="直線コネクタ 250"/>
        <xdr:cNvCxnSpPr/>
      </xdr:nvCxnSpPr>
      <xdr:spPr>
        <a:xfrm flipV="1">
          <a:off x="15671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92710</xdr:rowOff>
    </xdr:to>
    <xdr:cxnSp macro="">
      <xdr:nvCxnSpPr>
        <xdr:cNvPr id="254" name="直線コネクタ 253"/>
        <xdr:cNvCxnSpPr/>
      </xdr:nvCxnSpPr>
      <xdr:spPr>
        <a:xfrm>
          <a:off x="14782800" y="9766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165100</xdr:rowOff>
    </xdr:to>
    <xdr:cxnSp macro="">
      <xdr:nvCxnSpPr>
        <xdr:cNvPr id="257" name="直線コネクタ 256"/>
        <xdr:cNvCxnSpPr/>
      </xdr:nvCxnSpPr>
      <xdr:spPr>
        <a:xfrm>
          <a:off x="13893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60" name="直線コネクタ 259"/>
        <xdr:cNvCxnSpPr/>
      </xdr:nvCxnSpPr>
      <xdr:spPr>
        <a:xfrm>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2" name="円/楕円 27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3" name="テキスト ボックス 27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4" name="円/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末に解散したし尿処理事務組合への負担金が皆減したことなどにより、</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減少した。ここ数年間、類似団体平均も下回っている。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今後一部事務組合発行債の償還額が増加することも予測され、補助費等の約半分を占める一部事務組合への負担金が増加する見込みである。</a:t>
          </a:r>
          <a:endParaRPr lang="ja-JP" altLang="ja-JP" sz="1400">
            <a:effectLst/>
          </a:endParaRPr>
        </a:p>
        <a:p>
          <a:pPr rtl="0"/>
          <a:r>
            <a:rPr lang="ja-JP" altLang="ja-JP" sz="1100" b="0" i="0" baseline="0">
              <a:solidFill>
                <a:schemeClr val="dk1"/>
              </a:solidFill>
              <a:effectLst/>
              <a:latin typeface="+mn-lt"/>
              <a:ea typeface="+mn-ea"/>
              <a:cs typeface="+mn-cs"/>
            </a:rPr>
            <a:t>　市の単独事業で行っている、各団体や個人に対する補助金については、基準や評価方法を見直すなどし、適正化を図る必要がある。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143002</xdr:rowOff>
    </xdr:to>
    <xdr:cxnSp macro="">
      <xdr:nvCxnSpPr>
        <xdr:cNvPr id="309" name="直線コネクタ 308"/>
        <xdr:cNvCxnSpPr/>
      </xdr:nvCxnSpPr>
      <xdr:spPr>
        <a:xfrm flipV="1">
          <a:off x="15671800" y="60934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152146</xdr:rowOff>
    </xdr:to>
    <xdr:cxnSp macro="">
      <xdr:nvCxnSpPr>
        <xdr:cNvPr id="312" name="直線コネクタ 311"/>
        <xdr:cNvCxnSpPr/>
      </xdr:nvCxnSpPr>
      <xdr:spPr>
        <a:xfrm flipV="1">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35560</xdr:rowOff>
    </xdr:to>
    <xdr:cxnSp macro="">
      <xdr:nvCxnSpPr>
        <xdr:cNvPr id="315" name="直線コネクタ 314"/>
        <xdr:cNvCxnSpPr/>
      </xdr:nvCxnSpPr>
      <xdr:spPr>
        <a:xfrm flipV="1">
          <a:off x="13893800" y="6152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49276</xdr:rowOff>
    </xdr:to>
    <xdr:cxnSp macro="">
      <xdr:nvCxnSpPr>
        <xdr:cNvPr id="318" name="直線コネクタ 317"/>
        <xdr:cNvCxnSpPr/>
      </xdr:nvCxnSpPr>
      <xdr:spPr>
        <a:xfrm flipV="1">
          <a:off x="13004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8" name="円/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0" name="円/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2" name="円/楕円 331"/>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3" name="テキスト ボックス 332"/>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7" name="テキスト ボックス 336"/>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実質公債費比率は類似団体平均を下回っているが、経常収支比率の公債費分は類似団体平均を上回っており、比較的高い水準にある。</a:t>
          </a:r>
          <a:endParaRPr lang="ja-JP" altLang="ja-JP" sz="1400">
            <a:effectLst/>
          </a:endParaRPr>
        </a:p>
        <a:p>
          <a:pPr rtl="0"/>
          <a:r>
            <a:rPr lang="ja-JP" altLang="ja-JP" sz="1100" b="0" i="0" baseline="0">
              <a:solidFill>
                <a:schemeClr val="dk1"/>
              </a:solidFill>
              <a:effectLst/>
              <a:latin typeface="+mn-lt"/>
              <a:ea typeface="+mn-ea"/>
              <a:cs typeface="+mn-cs"/>
            </a:rPr>
            <a:t>　昨年度に学校給食センター整備や小学校校舎改築を実施し、本年度は庁舎建設等を実施するなど、大型事業が集中したため、地方債残高が増加することが見込まれており、公債費のピークが過ぎるまでは厳しい財政運営になることが予想され、公債費の伸びを最大限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48895</xdr:rowOff>
    </xdr:from>
    <xdr:to>
      <xdr:col>7</xdr:col>
      <xdr:colOff>15875</xdr:colOff>
      <xdr:row>75</xdr:row>
      <xdr:rowOff>56515</xdr:rowOff>
    </xdr:to>
    <xdr:cxnSp macro="">
      <xdr:nvCxnSpPr>
        <xdr:cNvPr id="369" name="直線コネクタ 368"/>
        <xdr:cNvCxnSpPr/>
      </xdr:nvCxnSpPr>
      <xdr:spPr>
        <a:xfrm flipV="1">
          <a:off x="3987800" y="129076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50800</xdr:rowOff>
    </xdr:from>
    <xdr:to>
      <xdr:col>5</xdr:col>
      <xdr:colOff>549275</xdr:colOff>
      <xdr:row>75</xdr:row>
      <xdr:rowOff>56515</xdr:rowOff>
    </xdr:to>
    <xdr:cxnSp macro="">
      <xdr:nvCxnSpPr>
        <xdr:cNvPr id="372" name="直線コネクタ 371"/>
        <xdr:cNvCxnSpPr/>
      </xdr:nvCxnSpPr>
      <xdr:spPr>
        <a:xfrm>
          <a:off x="3098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50800</xdr:rowOff>
    </xdr:from>
    <xdr:to>
      <xdr:col>4</xdr:col>
      <xdr:colOff>346075</xdr:colOff>
      <xdr:row>75</xdr:row>
      <xdr:rowOff>58420</xdr:rowOff>
    </xdr:to>
    <xdr:cxnSp macro="">
      <xdr:nvCxnSpPr>
        <xdr:cNvPr id="375" name="直線コネクタ 374"/>
        <xdr:cNvCxnSpPr/>
      </xdr:nvCxnSpPr>
      <xdr:spPr>
        <a:xfrm flipV="1">
          <a:off x="2209800" y="12909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60325</xdr:rowOff>
    </xdr:to>
    <xdr:cxnSp macro="">
      <xdr:nvCxnSpPr>
        <xdr:cNvPr id="378" name="直線コネクタ 377"/>
        <xdr:cNvCxnSpPr/>
      </xdr:nvCxnSpPr>
      <xdr:spPr>
        <a:xfrm flipV="1">
          <a:off x="1320800" y="1291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169545</xdr:rowOff>
    </xdr:from>
    <xdr:to>
      <xdr:col>7</xdr:col>
      <xdr:colOff>66675</xdr:colOff>
      <xdr:row>75</xdr:row>
      <xdr:rowOff>99695</xdr:rowOff>
    </xdr:to>
    <xdr:sp macro="" textlink="">
      <xdr:nvSpPr>
        <xdr:cNvPr id="388" name="円/楕円 387"/>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141622</xdr:rowOff>
    </xdr:from>
    <xdr:ext cx="762000" cy="259045"/>
    <xdr:sp macro="" textlink="">
      <xdr:nvSpPr>
        <xdr:cNvPr id="389" name="公債費該当値テキスト"/>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xdr:rowOff>
    </xdr:from>
    <xdr:to>
      <xdr:col>5</xdr:col>
      <xdr:colOff>600075</xdr:colOff>
      <xdr:row>75</xdr:row>
      <xdr:rowOff>107315</xdr:rowOff>
    </xdr:to>
    <xdr:sp macro="" textlink="">
      <xdr:nvSpPr>
        <xdr:cNvPr id="390" name="円/楕円 389"/>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92091</xdr:rowOff>
    </xdr:from>
    <xdr:ext cx="736600" cy="259045"/>
    <xdr:sp macro="" textlink="">
      <xdr:nvSpPr>
        <xdr:cNvPr id="391" name="テキスト ボックス 390"/>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396875</xdr:colOff>
      <xdr:row>75</xdr:row>
      <xdr:rowOff>101600</xdr:rowOff>
    </xdr:to>
    <xdr:sp macro="" textlink="">
      <xdr:nvSpPr>
        <xdr:cNvPr id="392" name="円/楕円 391"/>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86377</xdr:rowOff>
    </xdr:from>
    <xdr:ext cx="762000" cy="259045"/>
    <xdr:sp macro="" textlink="">
      <xdr:nvSpPr>
        <xdr:cNvPr id="393" name="テキスト ボックス 392"/>
        <xdr:cNvSpPr txBox="1"/>
      </xdr:nvSpPr>
      <xdr:spPr>
        <a:xfrm>
          <a:off x="2717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xdr:rowOff>
    </xdr:from>
    <xdr:to>
      <xdr:col>3</xdr:col>
      <xdr:colOff>193675</xdr:colOff>
      <xdr:row>75</xdr:row>
      <xdr:rowOff>109220</xdr:rowOff>
    </xdr:to>
    <xdr:sp macro="" textlink="">
      <xdr:nvSpPr>
        <xdr:cNvPr id="394" name="円/楕円 393"/>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93997</xdr:rowOff>
    </xdr:from>
    <xdr:ext cx="762000" cy="259045"/>
    <xdr:sp macro="" textlink="">
      <xdr:nvSpPr>
        <xdr:cNvPr id="395" name="テキスト ボックス 394"/>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9525</xdr:rowOff>
    </xdr:from>
    <xdr:to>
      <xdr:col>1</xdr:col>
      <xdr:colOff>676275</xdr:colOff>
      <xdr:row>75</xdr:row>
      <xdr:rowOff>111125</xdr:rowOff>
    </xdr:to>
    <xdr:sp macro="" textlink="">
      <xdr:nvSpPr>
        <xdr:cNvPr id="396" name="円/楕円 395"/>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95902</xdr:rowOff>
    </xdr:from>
    <xdr:ext cx="762000" cy="259045"/>
    <xdr:sp macro="" textlink="">
      <xdr:nvSpPr>
        <xdr:cNvPr id="397" name="テキスト ボックス 396"/>
        <xdr:cNvSpPr txBox="1"/>
      </xdr:nvSpPr>
      <xdr:spPr>
        <a:xfrm>
          <a:off x="939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補助費等はわずかながら減少傾向にあるが、他は上昇傾向、特に扶助費については類似団体平均を大きく上回っており、経常収支比率を押し上げる要因となっている。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今後も住民サービスの低下を招かないよう配慮しつつ、各種単独事業の見直しを進めるなど、縮減努力を行っていく。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78</xdr:row>
      <xdr:rowOff>136144</xdr:rowOff>
    </xdr:to>
    <xdr:cxnSp macro="">
      <xdr:nvCxnSpPr>
        <xdr:cNvPr id="428" name="直線コネクタ 427"/>
        <xdr:cNvCxnSpPr/>
      </xdr:nvCxnSpPr>
      <xdr:spPr>
        <a:xfrm>
          <a:off x="15671800" y="134818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108713</xdr:rowOff>
    </xdr:to>
    <xdr:cxnSp macro="">
      <xdr:nvCxnSpPr>
        <xdr:cNvPr id="431" name="直線コネクタ 430"/>
        <xdr:cNvCxnSpPr/>
      </xdr:nvCxnSpPr>
      <xdr:spPr>
        <a:xfrm>
          <a:off x="14782800" y="133583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78</xdr:row>
      <xdr:rowOff>53848</xdr:rowOff>
    </xdr:to>
    <xdr:cxnSp macro="">
      <xdr:nvCxnSpPr>
        <xdr:cNvPr id="434" name="直線コネクタ 433"/>
        <xdr:cNvCxnSpPr/>
      </xdr:nvCxnSpPr>
      <xdr:spPr>
        <a:xfrm flipV="1">
          <a:off x="13893800" y="13358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30987</xdr:rowOff>
    </xdr:from>
    <xdr:to>
      <xdr:col>20</xdr:col>
      <xdr:colOff>158750</xdr:colOff>
      <xdr:row>78</xdr:row>
      <xdr:rowOff>53848</xdr:rowOff>
    </xdr:to>
    <xdr:cxnSp macro="">
      <xdr:nvCxnSpPr>
        <xdr:cNvPr id="437" name="直線コネクタ 436"/>
        <xdr:cNvCxnSpPr/>
      </xdr:nvCxnSpPr>
      <xdr:spPr>
        <a:xfrm>
          <a:off x="13004800" y="134040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47" name="円/楕円 446"/>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48"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9" name="円/楕円 448"/>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169690</xdr:rowOff>
    </xdr:from>
    <xdr:ext cx="736600" cy="259045"/>
    <xdr:sp macro="" textlink="">
      <xdr:nvSpPr>
        <xdr:cNvPr id="450" name="テキスト ボックス 449"/>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1" name="円/楕円 450"/>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46245</xdr:rowOff>
    </xdr:from>
    <xdr:ext cx="762000" cy="259045"/>
    <xdr:sp macro="" textlink="">
      <xdr:nvSpPr>
        <xdr:cNvPr id="452" name="テキスト ボックス 451"/>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3" name="円/楕円 452"/>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114825</xdr:rowOff>
    </xdr:from>
    <xdr:ext cx="762000" cy="259045"/>
    <xdr:sp macro="" textlink="">
      <xdr:nvSpPr>
        <xdr:cNvPr id="454" name="テキスト ボックス 45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5" name="円/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91964</xdr:rowOff>
    </xdr:from>
    <xdr:ext cx="762000" cy="259045"/>
    <xdr:sp macro="" textlink="">
      <xdr:nvSpPr>
        <xdr:cNvPr id="456" name="テキスト ボックス 455"/>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宮崎県小林市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151030</xdr:rowOff>
    </xdr:from>
    <xdr:to>
      <xdr:col>4</xdr:col>
      <xdr:colOff>1117600</xdr:colOff>
      <xdr:row>17</xdr:row>
      <xdr:rowOff>163767</xdr:rowOff>
    </xdr:to>
    <xdr:cxnSp macro="">
      <xdr:nvCxnSpPr>
        <xdr:cNvPr id="52" name="直線コネクタ 51"/>
        <xdr:cNvCxnSpPr/>
      </xdr:nvCxnSpPr>
      <xdr:spPr bwMode="auto">
        <a:xfrm flipV="1">
          <a:off x="5003800" y="3113305"/>
          <a:ext cx="647700" cy="1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163767</xdr:rowOff>
    </xdr:from>
    <xdr:to>
      <xdr:col>4</xdr:col>
      <xdr:colOff>469900</xdr:colOff>
      <xdr:row>18</xdr:row>
      <xdr:rowOff>96558</xdr:rowOff>
    </xdr:to>
    <xdr:cxnSp macro="">
      <xdr:nvCxnSpPr>
        <xdr:cNvPr id="55" name="直線コネクタ 54"/>
        <xdr:cNvCxnSpPr/>
      </xdr:nvCxnSpPr>
      <xdr:spPr bwMode="auto">
        <a:xfrm flipV="1">
          <a:off x="4305300" y="3126042"/>
          <a:ext cx="698500" cy="10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73567</xdr:rowOff>
    </xdr:from>
    <xdr:to>
      <xdr:col>3</xdr:col>
      <xdr:colOff>904875</xdr:colOff>
      <xdr:row>18</xdr:row>
      <xdr:rowOff>96558</xdr:rowOff>
    </xdr:to>
    <xdr:cxnSp macro="">
      <xdr:nvCxnSpPr>
        <xdr:cNvPr id="58" name="直線コネクタ 57"/>
        <xdr:cNvCxnSpPr/>
      </xdr:nvCxnSpPr>
      <xdr:spPr bwMode="auto">
        <a:xfrm>
          <a:off x="3606800" y="3207292"/>
          <a:ext cx="698500" cy="22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33399</xdr:rowOff>
    </xdr:from>
    <xdr:to>
      <xdr:col>3</xdr:col>
      <xdr:colOff>206375</xdr:colOff>
      <xdr:row>18</xdr:row>
      <xdr:rowOff>73567</xdr:rowOff>
    </xdr:to>
    <xdr:cxnSp macro="">
      <xdr:nvCxnSpPr>
        <xdr:cNvPr id="61" name="直線コネクタ 60"/>
        <xdr:cNvCxnSpPr/>
      </xdr:nvCxnSpPr>
      <xdr:spPr bwMode="auto">
        <a:xfrm>
          <a:off x="2908300" y="3167124"/>
          <a:ext cx="698500" cy="4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100230</xdr:rowOff>
    </xdr:from>
    <xdr:to>
      <xdr:col>5</xdr:col>
      <xdr:colOff>34925</xdr:colOff>
      <xdr:row>18</xdr:row>
      <xdr:rowOff>30380</xdr:rowOff>
    </xdr:to>
    <xdr:sp macro="" textlink="">
      <xdr:nvSpPr>
        <xdr:cNvPr id="71" name="円/楕円 70"/>
        <xdr:cNvSpPr/>
      </xdr:nvSpPr>
      <xdr:spPr bwMode="auto">
        <a:xfrm>
          <a:off x="5600700" y="306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72307</xdr:rowOff>
    </xdr:from>
    <xdr:ext cx="762000" cy="259045"/>
    <xdr:sp macro="" textlink="">
      <xdr:nvSpPr>
        <xdr:cNvPr id="72" name="人口1人当たり決算額の推移該当値テキスト130"/>
        <xdr:cNvSpPr txBox="1"/>
      </xdr:nvSpPr>
      <xdr:spPr>
        <a:xfrm>
          <a:off x="5740400" y="303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112967</xdr:rowOff>
    </xdr:from>
    <xdr:to>
      <xdr:col>4</xdr:col>
      <xdr:colOff>520700</xdr:colOff>
      <xdr:row>18</xdr:row>
      <xdr:rowOff>43117</xdr:rowOff>
    </xdr:to>
    <xdr:sp macro="" textlink="">
      <xdr:nvSpPr>
        <xdr:cNvPr id="73" name="円/楕円 72"/>
        <xdr:cNvSpPr/>
      </xdr:nvSpPr>
      <xdr:spPr bwMode="auto">
        <a:xfrm>
          <a:off x="4953000" y="30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27894</xdr:rowOff>
    </xdr:from>
    <xdr:ext cx="736600" cy="259045"/>
    <xdr:sp macro="" textlink="">
      <xdr:nvSpPr>
        <xdr:cNvPr id="74" name="テキスト ボックス 73"/>
        <xdr:cNvSpPr txBox="1"/>
      </xdr:nvSpPr>
      <xdr:spPr>
        <a:xfrm>
          <a:off x="4622800" y="316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45758</xdr:rowOff>
    </xdr:from>
    <xdr:to>
      <xdr:col>3</xdr:col>
      <xdr:colOff>955675</xdr:colOff>
      <xdr:row>18</xdr:row>
      <xdr:rowOff>147358</xdr:rowOff>
    </xdr:to>
    <xdr:sp macro="" textlink="">
      <xdr:nvSpPr>
        <xdr:cNvPr id="75" name="円/楕円 74"/>
        <xdr:cNvSpPr/>
      </xdr:nvSpPr>
      <xdr:spPr bwMode="auto">
        <a:xfrm>
          <a:off x="4254500" y="317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132135</xdr:rowOff>
    </xdr:from>
    <xdr:ext cx="762000" cy="259045"/>
    <xdr:sp macro="" textlink="">
      <xdr:nvSpPr>
        <xdr:cNvPr id="76" name="テキスト ボックス 75"/>
        <xdr:cNvSpPr txBox="1"/>
      </xdr:nvSpPr>
      <xdr:spPr>
        <a:xfrm>
          <a:off x="3924300" y="326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22767</xdr:rowOff>
    </xdr:from>
    <xdr:to>
      <xdr:col>3</xdr:col>
      <xdr:colOff>257175</xdr:colOff>
      <xdr:row>18</xdr:row>
      <xdr:rowOff>124368</xdr:rowOff>
    </xdr:to>
    <xdr:sp macro="" textlink="">
      <xdr:nvSpPr>
        <xdr:cNvPr id="77" name="円/楕円 76"/>
        <xdr:cNvSpPr/>
      </xdr:nvSpPr>
      <xdr:spPr bwMode="auto">
        <a:xfrm>
          <a:off x="3556000" y="31564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109145</xdr:rowOff>
    </xdr:from>
    <xdr:ext cx="762000" cy="259045"/>
    <xdr:sp macro="" textlink="">
      <xdr:nvSpPr>
        <xdr:cNvPr id="78" name="テキスト ボックス 77"/>
        <xdr:cNvSpPr txBox="1"/>
      </xdr:nvSpPr>
      <xdr:spPr>
        <a:xfrm>
          <a:off x="3225800" y="324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154049</xdr:rowOff>
    </xdr:from>
    <xdr:to>
      <xdr:col>2</xdr:col>
      <xdr:colOff>692150</xdr:colOff>
      <xdr:row>18</xdr:row>
      <xdr:rowOff>84199</xdr:rowOff>
    </xdr:to>
    <xdr:sp macro="" textlink="">
      <xdr:nvSpPr>
        <xdr:cNvPr id="79" name="円/楕円 78"/>
        <xdr:cNvSpPr/>
      </xdr:nvSpPr>
      <xdr:spPr bwMode="auto">
        <a:xfrm>
          <a:off x="2857500" y="311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68976</xdr:rowOff>
    </xdr:from>
    <xdr:ext cx="762000" cy="259045"/>
    <xdr:sp macro="" textlink="">
      <xdr:nvSpPr>
        <xdr:cNvPr id="80" name="テキスト ボックス 79"/>
        <xdr:cNvSpPr txBox="1"/>
      </xdr:nvSpPr>
      <xdr:spPr>
        <a:xfrm>
          <a:off x="2527300" y="320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329955</xdr:rowOff>
    </xdr:from>
    <xdr:to>
      <xdr:col>4</xdr:col>
      <xdr:colOff>1117600</xdr:colOff>
      <xdr:row>37</xdr:row>
      <xdr:rowOff>331456</xdr:rowOff>
    </xdr:to>
    <xdr:cxnSp macro="">
      <xdr:nvCxnSpPr>
        <xdr:cNvPr id="114" name="直線コネクタ 113"/>
        <xdr:cNvCxnSpPr/>
      </xdr:nvCxnSpPr>
      <xdr:spPr bwMode="auto">
        <a:xfrm>
          <a:off x="5003800" y="7454655"/>
          <a:ext cx="647700" cy="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326762</xdr:rowOff>
    </xdr:from>
    <xdr:to>
      <xdr:col>4</xdr:col>
      <xdr:colOff>469900</xdr:colOff>
      <xdr:row>37</xdr:row>
      <xdr:rowOff>329955</xdr:rowOff>
    </xdr:to>
    <xdr:cxnSp macro="">
      <xdr:nvCxnSpPr>
        <xdr:cNvPr id="117" name="直線コネクタ 116"/>
        <xdr:cNvCxnSpPr/>
      </xdr:nvCxnSpPr>
      <xdr:spPr bwMode="auto">
        <a:xfrm>
          <a:off x="4305300" y="7451462"/>
          <a:ext cx="6985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316181</xdr:rowOff>
    </xdr:from>
    <xdr:to>
      <xdr:col>3</xdr:col>
      <xdr:colOff>904875</xdr:colOff>
      <xdr:row>37</xdr:row>
      <xdr:rowOff>326762</xdr:rowOff>
    </xdr:to>
    <xdr:cxnSp macro="">
      <xdr:nvCxnSpPr>
        <xdr:cNvPr id="120" name="直線コネクタ 119"/>
        <xdr:cNvCxnSpPr/>
      </xdr:nvCxnSpPr>
      <xdr:spPr bwMode="auto">
        <a:xfrm>
          <a:off x="3606800" y="7440881"/>
          <a:ext cx="6985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315214</xdr:rowOff>
    </xdr:from>
    <xdr:to>
      <xdr:col>3</xdr:col>
      <xdr:colOff>206375</xdr:colOff>
      <xdr:row>37</xdr:row>
      <xdr:rowOff>316181</xdr:rowOff>
    </xdr:to>
    <xdr:cxnSp macro="">
      <xdr:nvCxnSpPr>
        <xdr:cNvPr id="123" name="直線コネクタ 122"/>
        <xdr:cNvCxnSpPr/>
      </xdr:nvCxnSpPr>
      <xdr:spPr bwMode="auto">
        <a:xfrm>
          <a:off x="2908300" y="7439914"/>
          <a:ext cx="698500" cy="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280656</xdr:rowOff>
    </xdr:from>
    <xdr:to>
      <xdr:col>5</xdr:col>
      <xdr:colOff>34925</xdr:colOff>
      <xdr:row>38</xdr:row>
      <xdr:rowOff>39356</xdr:rowOff>
    </xdr:to>
    <xdr:sp macro="" textlink="">
      <xdr:nvSpPr>
        <xdr:cNvPr id="133" name="円/楕円 132"/>
        <xdr:cNvSpPr/>
      </xdr:nvSpPr>
      <xdr:spPr bwMode="auto">
        <a:xfrm>
          <a:off x="5600700" y="740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279155</xdr:rowOff>
    </xdr:from>
    <xdr:to>
      <xdr:col>4</xdr:col>
      <xdr:colOff>520700</xdr:colOff>
      <xdr:row>38</xdr:row>
      <xdr:rowOff>37855</xdr:rowOff>
    </xdr:to>
    <xdr:sp macro="" textlink="">
      <xdr:nvSpPr>
        <xdr:cNvPr id="135" name="円/楕円 134"/>
        <xdr:cNvSpPr/>
      </xdr:nvSpPr>
      <xdr:spPr bwMode="auto">
        <a:xfrm>
          <a:off x="4953000" y="74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48032</xdr:rowOff>
    </xdr:from>
    <xdr:ext cx="736600" cy="259045"/>
    <xdr:sp macro="" textlink="">
      <xdr:nvSpPr>
        <xdr:cNvPr id="136" name="テキスト ボックス 135"/>
        <xdr:cNvSpPr txBox="1"/>
      </xdr:nvSpPr>
      <xdr:spPr>
        <a:xfrm>
          <a:off x="4622800" y="717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275962</xdr:rowOff>
    </xdr:from>
    <xdr:to>
      <xdr:col>3</xdr:col>
      <xdr:colOff>955675</xdr:colOff>
      <xdr:row>38</xdr:row>
      <xdr:rowOff>34662</xdr:rowOff>
    </xdr:to>
    <xdr:sp macro="" textlink="">
      <xdr:nvSpPr>
        <xdr:cNvPr id="137" name="円/楕円 136"/>
        <xdr:cNvSpPr/>
      </xdr:nvSpPr>
      <xdr:spPr bwMode="auto">
        <a:xfrm>
          <a:off x="4254500" y="740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19439</xdr:rowOff>
    </xdr:from>
    <xdr:ext cx="762000" cy="259045"/>
    <xdr:sp macro="" textlink="">
      <xdr:nvSpPr>
        <xdr:cNvPr id="138" name="テキスト ボックス 137"/>
        <xdr:cNvSpPr txBox="1"/>
      </xdr:nvSpPr>
      <xdr:spPr>
        <a:xfrm>
          <a:off x="3924300" y="748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265381</xdr:rowOff>
    </xdr:from>
    <xdr:to>
      <xdr:col>3</xdr:col>
      <xdr:colOff>257175</xdr:colOff>
      <xdr:row>38</xdr:row>
      <xdr:rowOff>24081</xdr:rowOff>
    </xdr:to>
    <xdr:sp macro="" textlink="">
      <xdr:nvSpPr>
        <xdr:cNvPr id="139" name="円/楕円 138"/>
        <xdr:cNvSpPr/>
      </xdr:nvSpPr>
      <xdr:spPr bwMode="auto">
        <a:xfrm>
          <a:off x="3556000" y="73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8858</xdr:rowOff>
    </xdr:from>
    <xdr:ext cx="762000" cy="259045"/>
    <xdr:sp macro="" textlink="">
      <xdr:nvSpPr>
        <xdr:cNvPr id="140" name="テキスト ボックス 139"/>
        <xdr:cNvSpPr txBox="1"/>
      </xdr:nvSpPr>
      <xdr:spPr>
        <a:xfrm>
          <a:off x="3225800" y="747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264414</xdr:rowOff>
    </xdr:from>
    <xdr:to>
      <xdr:col>2</xdr:col>
      <xdr:colOff>692150</xdr:colOff>
      <xdr:row>38</xdr:row>
      <xdr:rowOff>23114</xdr:rowOff>
    </xdr:to>
    <xdr:sp macro="" textlink="">
      <xdr:nvSpPr>
        <xdr:cNvPr id="141" name="円/楕円 140"/>
        <xdr:cNvSpPr/>
      </xdr:nvSpPr>
      <xdr:spPr bwMode="auto">
        <a:xfrm>
          <a:off x="2857500" y="738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7891</xdr:rowOff>
    </xdr:from>
    <xdr:ext cx="762000" cy="259045"/>
    <xdr:sp macro="" textlink="">
      <xdr:nvSpPr>
        <xdr:cNvPr id="142" name="テキスト ボックス 141"/>
        <xdr:cNvSpPr txBox="1"/>
      </xdr:nvSpPr>
      <xdr:spPr>
        <a:xfrm>
          <a:off x="2527300" y="747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120555</xdr:rowOff>
    </xdr:from>
    <xdr:to>
      <xdr:col>6</xdr:col>
      <xdr:colOff>511175</xdr:colOff>
      <xdr:row>36</xdr:row>
      <xdr:rowOff>147272</xdr:rowOff>
    </xdr:to>
    <xdr:cxnSp macro="">
      <xdr:nvCxnSpPr>
        <xdr:cNvPr id="65" name="直線コネクタ 64"/>
        <xdr:cNvCxnSpPr/>
      </xdr:nvCxnSpPr>
      <xdr:spPr>
        <a:xfrm flipV="1">
          <a:off x="3797300" y="6292755"/>
          <a:ext cx="838200" cy="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147272</xdr:rowOff>
    </xdr:from>
    <xdr:to>
      <xdr:col>5</xdr:col>
      <xdr:colOff>358775</xdr:colOff>
      <xdr:row>37</xdr:row>
      <xdr:rowOff>31086</xdr:rowOff>
    </xdr:to>
    <xdr:cxnSp macro="">
      <xdr:nvCxnSpPr>
        <xdr:cNvPr id="68" name="直線コネクタ 67"/>
        <xdr:cNvCxnSpPr/>
      </xdr:nvCxnSpPr>
      <xdr:spPr>
        <a:xfrm flipV="1">
          <a:off x="2908300" y="6319472"/>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166889</xdr:rowOff>
    </xdr:from>
    <xdr:to>
      <xdr:col>4</xdr:col>
      <xdr:colOff>155575</xdr:colOff>
      <xdr:row>37</xdr:row>
      <xdr:rowOff>31086</xdr:rowOff>
    </xdr:to>
    <xdr:cxnSp macro="">
      <xdr:nvCxnSpPr>
        <xdr:cNvPr id="71" name="直線コネクタ 70"/>
        <xdr:cNvCxnSpPr/>
      </xdr:nvCxnSpPr>
      <xdr:spPr>
        <a:xfrm>
          <a:off x="2019300" y="6339089"/>
          <a:ext cx="8890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166889</xdr:rowOff>
    </xdr:from>
    <xdr:to>
      <xdr:col>2</xdr:col>
      <xdr:colOff>638175</xdr:colOff>
      <xdr:row>37</xdr:row>
      <xdr:rowOff>9770</xdr:rowOff>
    </xdr:to>
    <xdr:cxnSp macro="">
      <xdr:nvCxnSpPr>
        <xdr:cNvPr id="74" name="直線コネクタ 73"/>
        <xdr:cNvCxnSpPr/>
      </xdr:nvCxnSpPr>
      <xdr:spPr>
        <a:xfrm flipV="1">
          <a:off x="1130300" y="6339089"/>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69755</xdr:rowOff>
    </xdr:from>
    <xdr:to>
      <xdr:col>6</xdr:col>
      <xdr:colOff>561975</xdr:colOff>
      <xdr:row>36</xdr:row>
      <xdr:rowOff>171355</xdr:rowOff>
    </xdr:to>
    <xdr:sp macro="" textlink="">
      <xdr:nvSpPr>
        <xdr:cNvPr id="84" name="円/楕円 83"/>
        <xdr:cNvSpPr/>
      </xdr:nvSpPr>
      <xdr:spPr>
        <a:xfrm>
          <a:off x="4584700" y="6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48182</xdr:rowOff>
    </xdr:from>
    <xdr:ext cx="534377" cy="259045"/>
    <xdr:sp macro="" textlink="">
      <xdr:nvSpPr>
        <xdr:cNvPr id="85" name="人件費該当値テキスト"/>
        <xdr:cNvSpPr txBox="1"/>
      </xdr:nvSpPr>
      <xdr:spPr>
        <a:xfrm>
          <a:off x="4686300" y="622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96472</xdr:rowOff>
    </xdr:from>
    <xdr:to>
      <xdr:col>5</xdr:col>
      <xdr:colOff>409575</xdr:colOff>
      <xdr:row>37</xdr:row>
      <xdr:rowOff>26622</xdr:rowOff>
    </xdr:to>
    <xdr:sp macro="" textlink="">
      <xdr:nvSpPr>
        <xdr:cNvPr id="86" name="円/楕円 85"/>
        <xdr:cNvSpPr/>
      </xdr:nvSpPr>
      <xdr:spPr>
        <a:xfrm>
          <a:off x="3746500" y="62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17749</xdr:rowOff>
    </xdr:from>
    <xdr:ext cx="534377" cy="259045"/>
    <xdr:sp macro="" textlink="">
      <xdr:nvSpPr>
        <xdr:cNvPr id="87" name="テキスト ボックス 86"/>
        <xdr:cNvSpPr txBox="1"/>
      </xdr:nvSpPr>
      <xdr:spPr>
        <a:xfrm>
          <a:off x="3530111" y="63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151736</xdr:rowOff>
    </xdr:from>
    <xdr:to>
      <xdr:col>4</xdr:col>
      <xdr:colOff>206375</xdr:colOff>
      <xdr:row>37</xdr:row>
      <xdr:rowOff>81886</xdr:rowOff>
    </xdr:to>
    <xdr:sp macro="" textlink="">
      <xdr:nvSpPr>
        <xdr:cNvPr id="88" name="円/楕円 87"/>
        <xdr:cNvSpPr/>
      </xdr:nvSpPr>
      <xdr:spPr>
        <a:xfrm>
          <a:off x="2857500" y="6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73013</xdr:rowOff>
    </xdr:from>
    <xdr:ext cx="534377" cy="259045"/>
    <xdr:sp macro="" textlink="">
      <xdr:nvSpPr>
        <xdr:cNvPr id="89" name="テキスト ボックス 88"/>
        <xdr:cNvSpPr txBox="1"/>
      </xdr:nvSpPr>
      <xdr:spPr>
        <a:xfrm>
          <a:off x="2641111" y="64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116089</xdr:rowOff>
    </xdr:from>
    <xdr:to>
      <xdr:col>3</xdr:col>
      <xdr:colOff>3175</xdr:colOff>
      <xdr:row>37</xdr:row>
      <xdr:rowOff>46239</xdr:rowOff>
    </xdr:to>
    <xdr:sp macro="" textlink="">
      <xdr:nvSpPr>
        <xdr:cNvPr id="90" name="円/楕円 89"/>
        <xdr:cNvSpPr/>
      </xdr:nvSpPr>
      <xdr:spPr>
        <a:xfrm>
          <a:off x="1968500" y="62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37366</xdr:rowOff>
    </xdr:from>
    <xdr:ext cx="534377" cy="259045"/>
    <xdr:sp macro="" textlink="">
      <xdr:nvSpPr>
        <xdr:cNvPr id="91" name="テキスト ボックス 90"/>
        <xdr:cNvSpPr txBox="1"/>
      </xdr:nvSpPr>
      <xdr:spPr>
        <a:xfrm>
          <a:off x="1752111" y="638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130420</xdr:rowOff>
    </xdr:from>
    <xdr:to>
      <xdr:col>1</xdr:col>
      <xdr:colOff>485775</xdr:colOff>
      <xdr:row>37</xdr:row>
      <xdr:rowOff>60570</xdr:rowOff>
    </xdr:to>
    <xdr:sp macro="" textlink="">
      <xdr:nvSpPr>
        <xdr:cNvPr id="92" name="円/楕円 91"/>
        <xdr:cNvSpPr/>
      </xdr:nvSpPr>
      <xdr:spPr>
        <a:xfrm>
          <a:off x="1079500" y="63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51697</xdr:rowOff>
    </xdr:from>
    <xdr:ext cx="534377" cy="259045"/>
    <xdr:sp macro="" textlink="">
      <xdr:nvSpPr>
        <xdr:cNvPr id="93" name="テキスト ボックス 92"/>
        <xdr:cNvSpPr txBox="1"/>
      </xdr:nvSpPr>
      <xdr:spPr>
        <a:xfrm>
          <a:off x="863111" y="63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60109</xdr:rowOff>
    </xdr:from>
    <xdr:to>
      <xdr:col>6</xdr:col>
      <xdr:colOff>511175</xdr:colOff>
      <xdr:row>57</xdr:row>
      <xdr:rowOff>34823</xdr:rowOff>
    </xdr:to>
    <xdr:cxnSp macro="">
      <xdr:nvCxnSpPr>
        <xdr:cNvPr id="123" name="直線コネクタ 122"/>
        <xdr:cNvCxnSpPr/>
      </xdr:nvCxnSpPr>
      <xdr:spPr>
        <a:xfrm flipV="1">
          <a:off x="3797300" y="9661309"/>
          <a:ext cx="838200" cy="1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34823</xdr:rowOff>
    </xdr:from>
    <xdr:to>
      <xdr:col>5</xdr:col>
      <xdr:colOff>358775</xdr:colOff>
      <xdr:row>57</xdr:row>
      <xdr:rowOff>54890</xdr:rowOff>
    </xdr:to>
    <xdr:cxnSp macro="">
      <xdr:nvCxnSpPr>
        <xdr:cNvPr id="126" name="直線コネクタ 125"/>
        <xdr:cNvCxnSpPr/>
      </xdr:nvCxnSpPr>
      <xdr:spPr>
        <a:xfrm flipV="1">
          <a:off x="2908300" y="980747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54890</xdr:rowOff>
    </xdr:from>
    <xdr:to>
      <xdr:col>4</xdr:col>
      <xdr:colOff>155575</xdr:colOff>
      <xdr:row>57</xdr:row>
      <xdr:rowOff>96482</xdr:rowOff>
    </xdr:to>
    <xdr:cxnSp macro="">
      <xdr:nvCxnSpPr>
        <xdr:cNvPr id="129" name="直線コネクタ 128"/>
        <xdr:cNvCxnSpPr/>
      </xdr:nvCxnSpPr>
      <xdr:spPr>
        <a:xfrm flipV="1">
          <a:off x="2019300" y="9827540"/>
          <a:ext cx="889000" cy="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77191</xdr:rowOff>
    </xdr:from>
    <xdr:to>
      <xdr:col>2</xdr:col>
      <xdr:colOff>638175</xdr:colOff>
      <xdr:row>57</xdr:row>
      <xdr:rowOff>96482</xdr:rowOff>
    </xdr:to>
    <xdr:cxnSp macro="">
      <xdr:nvCxnSpPr>
        <xdr:cNvPr id="132" name="直線コネクタ 131"/>
        <xdr:cNvCxnSpPr/>
      </xdr:nvCxnSpPr>
      <xdr:spPr>
        <a:xfrm>
          <a:off x="1130300" y="9849841"/>
          <a:ext cx="889000" cy="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9309</xdr:rowOff>
    </xdr:from>
    <xdr:to>
      <xdr:col>6</xdr:col>
      <xdr:colOff>561975</xdr:colOff>
      <xdr:row>56</xdr:row>
      <xdr:rowOff>110909</xdr:rowOff>
    </xdr:to>
    <xdr:sp macro="" textlink="">
      <xdr:nvSpPr>
        <xdr:cNvPr id="142" name="円/楕円 141"/>
        <xdr:cNvSpPr/>
      </xdr:nvSpPr>
      <xdr:spPr>
        <a:xfrm>
          <a:off x="45847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159186</xdr:rowOff>
    </xdr:from>
    <xdr:ext cx="534377" cy="259045"/>
    <xdr:sp macro="" textlink="">
      <xdr:nvSpPr>
        <xdr:cNvPr id="143" name="物件費該当値テキスト"/>
        <xdr:cNvSpPr txBox="1"/>
      </xdr:nvSpPr>
      <xdr:spPr>
        <a:xfrm>
          <a:off x="4686300" y="95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155473</xdr:rowOff>
    </xdr:from>
    <xdr:to>
      <xdr:col>5</xdr:col>
      <xdr:colOff>409575</xdr:colOff>
      <xdr:row>57</xdr:row>
      <xdr:rowOff>85623</xdr:rowOff>
    </xdr:to>
    <xdr:sp macro="" textlink="">
      <xdr:nvSpPr>
        <xdr:cNvPr id="144" name="円/楕円 143"/>
        <xdr:cNvSpPr/>
      </xdr:nvSpPr>
      <xdr:spPr>
        <a:xfrm>
          <a:off x="3746500" y="97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76750</xdr:rowOff>
    </xdr:from>
    <xdr:ext cx="534377" cy="259045"/>
    <xdr:sp macro="" textlink="">
      <xdr:nvSpPr>
        <xdr:cNvPr id="145" name="テキスト ボックス 144"/>
        <xdr:cNvSpPr txBox="1"/>
      </xdr:nvSpPr>
      <xdr:spPr>
        <a:xfrm>
          <a:off x="3530111" y="98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4090</xdr:rowOff>
    </xdr:from>
    <xdr:to>
      <xdr:col>4</xdr:col>
      <xdr:colOff>206375</xdr:colOff>
      <xdr:row>57</xdr:row>
      <xdr:rowOff>105690</xdr:rowOff>
    </xdr:to>
    <xdr:sp macro="" textlink="">
      <xdr:nvSpPr>
        <xdr:cNvPr id="146" name="円/楕円 145"/>
        <xdr:cNvSpPr/>
      </xdr:nvSpPr>
      <xdr:spPr>
        <a:xfrm>
          <a:off x="28575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96817</xdr:rowOff>
    </xdr:from>
    <xdr:ext cx="534377" cy="259045"/>
    <xdr:sp macro="" textlink="">
      <xdr:nvSpPr>
        <xdr:cNvPr id="147" name="テキスト ボックス 146"/>
        <xdr:cNvSpPr txBox="1"/>
      </xdr:nvSpPr>
      <xdr:spPr>
        <a:xfrm>
          <a:off x="2641111" y="98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45682</xdr:rowOff>
    </xdr:from>
    <xdr:to>
      <xdr:col>3</xdr:col>
      <xdr:colOff>3175</xdr:colOff>
      <xdr:row>57</xdr:row>
      <xdr:rowOff>147282</xdr:rowOff>
    </xdr:to>
    <xdr:sp macro="" textlink="">
      <xdr:nvSpPr>
        <xdr:cNvPr id="148" name="円/楕円 147"/>
        <xdr:cNvSpPr/>
      </xdr:nvSpPr>
      <xdr:spPr>
        <a:xfrm>
          <a:off x="1968500" y="9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138409</xdr:rowOff>
    </xdr:from>
    <xdr:ext cx="534377" cy="259045"/>
    <xdr:sp macro="" textlink="">
      <xdr:nvSpPr>
        <xdr:cNvPr id="149" name="テキスト ボックス 148"/>
        <xdr:cNvSpPr txBox="1"/>
      </xdr:nvSpPr>
      <xdr:spPr>
        <a:xfrm>
          <a:off x="1752111" y="99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26391</xdr:rowOff>
    </xdr:from>
    <xdr:to>
      <xdr:col>1</xdr:col>
      <xdr:colOff>485775</xdr:colOff>
      <xdr:row>57</xdr:row>
      <xdr:rowOff>127991</xdr:rowOff>
    </xdr:to>
    <xdr:sp macro="" textlink="">
      <xdr:nvSpPr>
        <xdr:cNvPr id="150" name="円/楕円 149"/>
        <xdr:cNvSpPr/>
      </xdr:nvSpPr>
      <xdr:spPr>
        <a:xfrm>
          <a:off x="1079500" y="9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119118</xdr:rowOff>
    </xdr:from>
    <xdr:ext cx="534377" cy="259045"/>
    <xdr:sp macro="" textlink="">
      <xdr:nvSpPr>
        <xdr:cNvPr id="151" name="テキスト ボックス 150"/>
        <xdr:cNvSpPr txBox="1"/>
      </xdr:nvSpPr>
      <xdr:spPr>
        <a:xfrm>
          <a:off x="863111" y="98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148006</xdr:rowOff>
    </xdr:from>
    <xdr:to>
      <xdr:col>6</xdr:col>
      <xdr:colOff>511175</xdr:colOff>
      <xdr:row>78</xdr:row>
      <xdr:rowOff>162483</xdr:rowOff>
    </xdr:to>
    <xdr:cxnSp macro="">
      <xdr:nvCxnSpPr>
        <xdr:cNvPr id="180" name="直線コネクタ 179"/>
        <xdr:cNvCxnSpPr/>
      </xdr:nvCxnSpPr>
      <xdr:spPr>
        <a:xfrm>
          <a:off x="3797300" y="13521106"/>
          <a:ext cx="8382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148006</xdr:rowOff>
    </xdr:from>
    <xdr:to>
      <xdr:col>5</xdr:col>
      <xdr:colOff>358775</xdr:colOff>
      <xdr:row>78</xdr:row>
      <xdr:rowOff>164161</xdr:rowOff>
    </xdr:to>
    <xdr:cxnSp macro="">
      <xdr:nvCxnSpPr>
        <xdr:cNvPr id="183" name="直線コネクタ 182"/>
        <xdr:cNvCxnSpPr/>
      </xdr:nvCxnSpPr>
      <xdr:spPr>
        <a:xfrm flipV="1">
          <a:off x="2908300" y="13521106"/>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150864</xdr:rowOff>
    </xdr:from>
    <xdr:to>
      <xdr:col>4</xdr:col>
      <xdr:colOff>155575</xdr:colOff>
      <xdr:row>78</xdr:row>
      <xdr:rowOff>164161</xdr:rowOff>
    </xdr:to>
    <xdr:cxnSp macro="">
      <xdr:nvCxnSpPr>
        <xdr:cNvPr id="186" name="直線コネクタ 185"/>
        <xdr:cNvCxnSpPr/>
      </xdr:nvCxnSpPr>
      <xdr:spPr>
        <a:xfrm>
          <a:off x="2019300" y="1352396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147282</xdr:rowOff>
    </xdr:from>
    <xdr:to>
      <xdr:col>2</xdr:col>
      <xdr:colOff>638175</xdr:colOff>
      <xdr:row>78</xdr:row>
      <xdr:rowOff>150864</xdr:rowOff>
    </xdr:to>
    <xdr:cxnSp macro="">
      <xdr:nvCxnSpPr>
        <xdr:cNvPr id="189" name="直線コネクタ 188"/>
        <xdr:cNvCxnSpPr/>
      </xdr:nvCxnSpPr>
      <xdr:spPr>
        <a:xfrm>
          <a:off x="1130300" y="1352038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111683</xdr:rowOff>
    </xdr:from>
    <xdr:to>
      <xdr:col>6</xdr:col>
      <xdr:colOff>561975</xdr:colOff>
      <xdr:row>79</xdr:row>
      <xdr:rowOff>41833</xdr:rowOff>
    </xdr:to>
    <xdr:sp macro="" textlink="">
      <xdr:nvSpPr>
        <xdr:cNvPr id="199" name="円/楕円 198"/>
        <xdr:cNvSpPr/>
      </xdr:nvSpPr>
      <xdr:spPr>
        <a:xfrm>
          <a:off x="45847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26610</xdr:rowOff>
    </xdr:from>
    <xdr:ext cx="469744" cy="259045"/>
    <xdr:sp macro="" textlink="">
      <xdr:nvSpPr>
        <xdr:cNvPr id="200" name="維持補修費該当値テキスト"/>
        <xdr:cNvSpPr txBox="1"/>
      </xdr:nvSpPr>
      <xdr:spPr>
        <a:xfrm>
          <a:off x="4686300" y="13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97206</xdr:rowOff>
    </xdr:from>
    <xdr:to>
      <xdr:col>5</xdr:col>
      <xdr:colOff>409575</xdr:colOff>
      <xdr:row>79</xdr:row>
      <xdr:rowOff>27356</xdr:rowOff>
    </xdr:to>
    <xdr:sp macro="" textlink="">
      <xdr:nvSpPr>
        <xdr:cNvPr id="201" name="円/楕円 200"/>
        <xdr:cNvSpPr/>
      </xdr:nvSpPr>
      <xdr:spPr>
        <a:xfrm>
          <a:off x="3746500" y="134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18483</xdr:rowOff>
    </xdr:from>
    <xdr:ext cx="469744" cy="259045"/>
    <xdr:sp macro="" textlink="">
      <xdr:nvSpPr>
        <xdr:cNvPr id="202" name="テキスト ボックス 201"/>
        <xdr:cNvSpPr txBox="1"/>
      </xdr:nvSpPr>
      <xdr:spPr>
        <a:xfrm>
          <a:off x="3562427" y="135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113361</xdr:rowOff>
    </xdr:from>
    <xdr:to>
      <xdr:col>4</xdr:col>
      <xdr:colOff>206375</xdr:colOff>
      <xdr:row>79</xdr:row>
      <xdr:rowOff>43511</xdr:rowOff>
    </xdr:to>
    <xdr:sp macro="" textlink="">
      <xdr:nvSpPr>
        <xdr:cNvPr id="203" name="円/楕円 202"/>
        <xdr:cNvSpPr/>
      </xdr:nvSpPr>
      <xdr:spPr>
        <a:xfrm>
          <a:off x="2857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34638</xdr:rowOff>
    </xdr:from>
    <xdr:ext cx="469744" cy="259045"/>
    <xdr:sp macro="" textlink="">
      <xdr:nvSpPr>
        <xdr:cNvPr id="204" name="テキスト ボックス 203"/>
        <xdr:cNvSpPr txBox="1"/>
      </xdr:nvSpPr>
      <xdr:spPr>
        <a:xfrm>
          <a:off x="2673427"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100064</xdr:rowOff>
    </xdr:from>
    <xdr:to>
      <xdr:col>3</xdr:col>
      <xdr:colOff>3175</xdr:colOff>
      <xdr:row>79</xdr:row>
      <xdr:rowOff>30214</xdr:rowOff>
    </xdr:to>
    <xdr:sp macro="" textlink="">
      <xdr:nvSpPr>
        <xdr:cNvPr id="205" name="円/楕円 204"/>
        <xdr:cNvSpPr/>
      </xdr:nvSpPr>
      <xdr:spPr>
        <a:xfrm>
          <a:off x="1968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21341</xdr:rowOff>
    </xdr:from>
    <xdr:ext cx="469744" cy="259045"/>
    <xdr:sp macro="" textlink="">
      <xdr:nvSpPr>
        <xdr:cNvPr id="206" name="テキスト ボックス 205"/>
        <xdr:cNvSpPr txBox="1"/>
      </xdr:nvSpPr>
      <xdr:spPr>
        <a:xfrm>
          <a:off x="1784427" y="1356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96482</xdr:rowOff>
    </xdr:from>
    <xdr:to>
      <xdr:col>1</xdr:col>
      <xdr:colOff>485775</xdr:colOff>
      <xdr:row>79</xdr:row>
      <xdr:rowOff>26632</xdr:rowOff>
    </xdr:to>
    <xdr:sp macro="" textlink="">
      <xdr:nvSpPr>
        <xdr:cNvPr id="207" name="円/楕円 206"/>
        <xdr:cNvSpPr/>
      </xdr:nvSpPr>
      <xdr:spPr>
        <a:xfrm>
          <a:off x="107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17759</xdr:rowOff>
    </xdr:from>
    <xdr:ext cx="469744" cy="259045"/>
    <xdr:sp macro="" textlink="">
      <xdr:nvSpPr>
        <xdr:cNvPr id="208" name="テキスト ボックス 207"/>
        <xdr:cNvSpPr txBox="1"/>
      </xdr:nvSpPr>
      <xdr:spPr>
        <a:xfrm>
          <a:off x="895427"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93993</xdr:rowOff>
    </xdr:from>
    <xdr:to>
      <xdr:col>6</xdr:col>
      <xdr:colOff>511175</xdr:colOff>
      <xdr:row>95</xdr:row>
      <xdr:rowOff>121692</xdr:rowOff>
    </xdr:to>
    <xdr:cxnSp macro="">
      <xdr:nvCxnSpPr>
        <xdr:cNvPr id="238" name="直線コネクタ 237"/>
        <xdr:cNvCxnSpPr/>
      </xdr:nvCxnSpPr>
      <xdr:spPr>
        <a:xfrm flipV="1">
          <a:off x="3797300" y="16381743"/>
          <a:ext cx="8382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121692</xdr:rowOff>
    </xdr:from>
    <xdr:to>
      <xdr:col>5</xdr:col>
      <xdr:colOff>358775</xdr:colOff>
      <xdr:row>96</xdr:row>
      <xdr:rowOff>16878</xdr:rowOff>
    </xdr:to>
    <xdr:cxnSp macro="">
      <xdr:nvCxnSpPr>
        <xdr:cNvPr id="241" name="直線コネクタ 240"/>
        <xdr:cNvCxnSpPr/>
      </xdr:nvCxnSpPr>
      <xdr:spPr>
        <a:xfrm flipV="1">
          <a:off x="2908300" y="16409442"/>
          <a:ext cx="8890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16878</xdr:rowOff>
    </xdr:from>
    <xdr:to>
      <xdr:col>4</xdr:col>
      <xdr:colOff>155575</xdr:colOff>
      <xdr:row>96</xdr:row>
      <xdr:rowOff>38976</xdr:rowOff>
    </xdr:to>
    <xdr:cxnSp macro="">
      <xdr:nvCxnSpPr>
        <xdr:cNvPr id="244" name="直線コネクタ 243"/>
        <xdr:cNvCxnSpPr/>
      </xdr:nvCxnSpPr>
      <xdr:spPr>
        <a:xfrm flipV="1">
          <a:off x="2019300" y="1647607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38976</xdr:rowOff>
    </xdr:from>
    <xdr:to>
      <xdr:col>2</xdr:col>
      <xdr:colOff>638175</xdr:colOff>
      <xdr:row>96</xdr:row>
      <xdr:rowOff>77254</xdr:rowOff>
    </xdr:to>
    <xdr:cxnSp macro="">
      <xdr:nvCxnSpPr>
        <xdr:cNvPr id="247" name="直線コネクタ 246"/>
        <xdr:cNvCxnSpPr/>
      </xdr:nvCxnSpPr>
      <xdr:spPr>
        <a:xfrm flipV="1">
          <a:off x="1130300" y="16498176"/>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43193</xdr:rowOff>
    </xdr:from>
    <xdr:to>
      <xdr:col>6</xdr:col>
      <xdr:colOff>561975</xdr:colOff>
      <xdr:row>95</xdr:row>
      <xdr:rowOff>144793</xdr:rowOff>
    </xdr:to>
    <xdr:sp macro="" textlink="">
      <xdr:nvSpPr>
        <xdr:cNvPr id="257" name="円/楕円 256"/>
        <xdr:cNvSpPr/>
      </xdr:nvSpPr>
      <xdr:spPr>
        <a:xfrm>
          <a:off x="4584700" y="16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66070</xdr:rowOff>
    </xdr:from>
    <xdr:ext cx="599010" cy="259045"/>
    <xdr:sp macro="" textlink="">
      <xdr:nvSpPr>
        <xdr:cNvPr id="258" name="扶助費該当値テキスト"/>
        <xdr:cNvSpPr txBox="1"/>
      </xdr:nvSpPr>
      <xdr:spPr>
        <a:xfrm>
          <a:off x="4686300" y="1618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110,099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70892</xdr:rowOff>
    </xdr:from>
    <xdr:to>
      <xdr:col>5</xdr:col>
      <xdr:colOff>409575</xdr:colOff>
      <xdr:row>96</xdr:row>
      <xdr:rowOff>1042</xdr:rowOff>
    </xdr:to>
    <xdr:sp macro="" textlink="">
      <xdr:nvSpPr>
        <xdr:cNvPr id="259" name="円/楕円 258"/>
        <xdr:cNvSpPr/>
      </xdr:nvSpPr>
      <xdr:spPr>
        <a:xfrm>
          <a:off x="3746500" y="163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17569</xdr:rowOff>
    </xdr:from>
    <xdr:ext cx="599010" cy="259045"/>
    <xdr:sp macro="" textlink="">
      <xdr:nvSpPr>
        <xdr:cNvPr id="260" name="テキスト ボックス 259"/>
        <xdr:cNvSpPr txBox="1"/>
      </xdr:nvSpPr>
      <xdr:spPr>
        <a:xfrm>
          <a:off x="3497794" y="161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137528</xdr:rowOff>
    </xdr:from>
    <xdr:to>
      <xdr:col>4</xdr:col>
      <xdr:colOff>206375</xdr:colOff>
      <xdr:row>96</xdr:row>
      <xdr:rowOff>67678</xdr:rowOff>
    </xdr:to>
    <xdr:sp macro="" textlink="">
      <xdr:nvSpPr>
        <xdr:cNvPr id="261" name="円/楕円 260"/>
        <xdr:cNvSpPr/>
      </xdr:nvSpPr>
      <xdr:spPr>
        <a:xfrm>
          <a:off x="2857500" y="16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84205</xdr:rowOff>
    </xdr:from>
    <xdr:ext cx="599010" cy="259045"/>
    <xdr:sp macro="" textlink="">
      <xdr:nvSpPr>
        <xdr:cNvPr id="262" name="テキスト ボックス 261"/>
        <xdr:cNvSpPr txBox="1"/>
      </xdr:nvSpPr>
      <xdr:spPr>
        <a:xfrm>
          <a:off x="2608794" y="162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159626</xdr:rowOff>
    </xdr:from>
    <xdr:to>
      <xdr:col>3</xdr:col>
      <xdr:colOff>3175</xdr:colOff>
      <xdr:row>96</xdr:row>
      <xdr:rowOff>89776</xdr:rowOff>
    </xdr:to>
    <xdr:sp macro="" textlink="">
      <xdr:nvSpPr>
        <xdr:cNvPr id="263" name="円/楕円 262"/>
        <xdr:cNvSpPr/>
      </xdr:nvSpPr>
      <xdr:spPr>
        <a:xfrm>
          <a:off x="1968500" y="16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106303</xdr:rowOff>
    </xdr:from>
    <xdr:ext cx="599010" cy="259045"/>
    <xdr:sp macro="" textlink="">
      <xdr:nvSpPr>
        <xdr:cNvPr id="264" name="テキスト ボックス 263"/>
        <xdr:cNvSpPr txBox="1"/>
      </xdr:nvSpPr>
      <xdr:spPr>
        <a:xfrm>
          <a:off x="1719794" y="1622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26454</xdr:rowOff>
    </xdr:from>
    <xdr:to>
      <xdr:col>1</xdr:col>
      <xdr:colOff>485775</xdr:colOff>
      <xdr:row>96</xdr:row>
      <xdr:rowOff>128054</xdr:rowOff>
    </xdr:to>
    <xdr:sp macro="" textlink="">
      <xdr:nvSpPr>
        <xdr:cNvPr id="265" name="円/楕円 264"/>
        <xdr:cNvSpPr/>
      </xdr:nvSpPr>
      <xdr:spPr>
        <a:xfrm>
          <a:off x="1079500" y="164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144581</xdr:rowOff>
    </xdr:from>
    <xdr:ext cx="534377" cy="259045"/>
    <xdr:sp macro="" textlink="">
      <xdr:nvSpPr>
        <xdr:cNvPr id="266" name="テキスト ボックス 265"/>
        <xdr:cNvSpPr txBox="1"/>
      </xdr:nvSpPr>
      <xdr:spPr>
        <a:xfrm>
          <a:off x="863111" y="162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118240</xdr:rowOff>
    </xdr:from>
    <xdr:to>
      <xdr:col>15</xdr:col>
      <xdr:colOff>180975</xdr:colOff>
      <xdr:row>36</xdr:row>
      <xdr:rowOff>139529</xdr:rowOff>
    </xdr:to>
    <xdr:cxnSp macro="">
      <xdr:nvCxnSpPr>
        <xdr:cNvPr id="299" name="直線コネクタ 298"/>
        <xdr:cNvCxnSpPr/>
      </xdr:nvCxnSpPr>
      <xdr:spPr>
        <a:xfrm flipV="1">
          <a:off x="9639300" y="6290440"/>
          <a:ext cx="838200" cy="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139529</xdr:rowOff>
    </xdr:from>
    <xdr:to>
      <xdr:col>14</xdr:col>
      <xdr:colOff>28575</xdr:colOff>
      <xdr:row>37</xdr:row>
      <xdr:rowOff>39535</xdr:rowOff>
    </xdr:to>
    <xdr:cxnSp macro="">
      <xdr:nvCxnSpPr>
        <xdr:cNvPr id="302" name="直線コネクタ 301"/>
        <xdr:cNvCxnSpPr/>
      </xdr:nvCxnSpPr>
      <xdr:spPr>
        <a:xfrm flipV="1">
          <a:off x="8750300" y="6311729"/>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39535</xdr:rowOff>
    </xdr:from>
    <xdr:to>
      <xdr:col>12</xdr:col>
      <xdr:colOff>511175</xdr:colOff>
      <xdr:row>37</xdr:row>
      <xdr:rowOff>57566</xdr:rowOff>
    </xdr:to>
    <xdr:cxnSp macro="">
      <xdr:nvCxnSpPr>
        <xdr:cNvPr id="305" name="直線コネクタ 304"/>
        <xdr:cNvCxnSpPr/>
      </xdr:nvCxnSpPr>
      <xdr:spPr>
        <a:xfrm flipV="1">
          <a:off x="7861300" y="6383185"/>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46260</xdr:rowOff>
    </xdr:from>
    <xdr:to>
      <xdr:col>11</xdr:col>
      <xdr:colOff>307975</xdr:colOff>
      <xdr:row>37</xdr:row>
      <xdr:rowOff>57566</xdr:rowOff>
    </xdr:to>
    <xdr:cxnSp macro="">
      <xdr:nvCxnSpPr>
        <xdr:cNvPr id="308" name="直線コネクタ 307"/>
        <xdr:cNvCxnSpPr/>
      </xdr:nvCxnSpPr>
      <xdr:spPr>
        <a:xfrm>
          <a:off x="6972300" y="6389910"/>
          <a:ext cx="8890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67440</xdr:rowOff>
    </xdr:from>
    <xdr:to>
      <xdr:col>15</xdr:col>
      <xdr:colOff>231775</xdr:colOff>
      <xdr:row>36</xdr:row>
      <xdr:rowOff>169040</xdr:rowOff>
    </xdr:to>
    <xdr:sp macro="" textlink="">
      <xdr:nvSpPr>
        <xdr:cNvPr id="318" name="円/楕円 317"/>
        <xdr:cNvSpPr/>
      </xdr:nvSpPr>
      <xdr:spPr>
        <a:xfrm>
          <a:off x="10426700" y="62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45867</xdr:rowOff>
    </xdr:from>
    <xdr:ext cx="534377" cy="259045"/>
    <xdr:sp macro="" textlink="">
      <xdr:nvSpPr>
        <xdr:cNvPr id="319" name="補助費等該当値テキスト"/>
        <xdr:cNvSpPr txBox="1"/>
      </xdr:nvSpPr>
      <xdr:spPr>
        <a:xfrm>
          <a:off x="10528300" y="62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88729</xdr:rowOff>
    </xdr:from>
    <xdr:to>
      <xdr:col>14</xdr:col>
      <xdr:colOff>79375</xdr:colOff>
      <xdr:row>37</xdr:row>
      <xdr:rowOff>18879</xdr:rowOff>
    </xdr:to>
    <xdr:sp macro="" textlink="">
      <xdr:nvSpPr>
        <xdr:cNvPr id="320" name="円/楕円 319"/>
        <xdr:cNvSpPr/>
      </xdr:nvSpPr>
      <xdr:spPr>
        <a:xfrm>
          <a:off x="9588500" y="62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10006</xdr:rowOff>
    </xdr:from>
    <xdr:ext cx="534377" cy="259045"/>
    <xdr:sp macro="" textlink="">
      <xdr:nvSpPr>
        <xdr:cNvPr id="321" name="テキスト ボックス 320"/>
        <xdr:cNvSpPr txBox="1"/>
      </xdr:nvSpPr>
      <xdr:spPr>
        <a:xfrm>
          <a:off x="9372111" y="6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160185</xdr:rowOff>
    </xdr:from>
    <xdr:to>
      <xdr:col>12</xdr:col>
      <xdr:colOff>561975</xdr:colOff>
      <xdr:row>37</xdr:row>
      <xdr:rowOff>90335</xdr:rowOff>
    </xdr:to>
    <xdr:sp macro="" textlink="">
      <xdr:nvSpPr>
        <xdr:cNvPr id="322" name="円/楕円 321"/>
        <xdr:cNvSpPr/>
      </xdr:nvSpPr>
      <xdr:spPr>
        <a:xfrm>
          <a:off x="8699500" y="63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81462</xdr:rowOff>
    </xdr:from>
    <xdr:ext cx="534377" cy="259045"/>
    <xdr:sp macro="" textlink="">
      <xdr:nvSpPr>
        <xdr:cNvPr id="323" name="テキスト ボックス 322"/>
        <xdr:cNvSpPr txBox="1"/>
      </xdr:nvSpPr>
      <xdr:spPr>
        <a:xfrm>
          <a:off x="8483111" y="64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6766</xdr:rowOff>
    </xdr:from>
    <xdr:to>
      <xdr:col>11</xdr:col>
      <xdr:colOff>358775</xdr:colOff>
      <xdr:row>37</xdr:row>
      <xdr:rowOff>108366</xdr:rowOff>
    </xdr:to>
    <xdr:sp macro="" textlink="">
      <xdr:nvSpPr>
        <xdr:cNvPr id="324" name="円/楕円 323"/>
        <xdr:cNvSpPr/>
      </xdr:nvSpPr>
      <xdr:spPr>
        <a:xfrm>
          <a:off x="7810500" y="63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99493</xdr:rowOff>
    </xdr:from>
    <xdr:ext cx="534377" cy="259045"/>
    <xdr:sp macro="" textlink="">
      <xdr:nvSpPr>
        <xdr:cNvPr id="325" name="テキスト ボックス 324"/>
        <xdr:cNvSpPr txBox="1"/>
      </xdr:nvSpPr>
      <xdr:spPr>
        <a:xfrm>
          <a:off x="7594111" y="64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166910</xdr:rowOff>
    </xdr:from>
    <xdr:to>
      <xdr:col>10</xdr:col>
      <xdr:colOff>155575</xdr:colOff>
      <xdr:row>37</xdr:row>
      <xdr:rowOff>97060</xdr:rowOff>
    </xdr:to>
    <xdr:sp macro="" textlink="">
      <xdr:nvSpPr>
        <xdr:cNvPr id="326" name="円/楕円 325"/>
        <xdr:cNvSpPr/>
      </xdr:nvSpPr>
      <xdr:spPr>
        <a:xfrm>
          <a:off x="6921500" y="63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88187</xdr:rowOff>
    </xdr:from>
    <xdr:ext cx="534377" cy="259045"/>
    <xdr:sp macro="" textlink="">
      <xdr:nvSpPr>
        <xdr:cNvPr id="327" name="テキスト ボックス 326"/>
        <xdr:cNvSpPr txBox="1"/>
      </xdr:nvSpPr>
      <xdr:spPr>
        <a:xfrm>
          <a:off x="6705111" y="64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41780</xdr:rowOff>
    </xdr:from>
    <xdr:to>
      <xdr:col>15</xdr:col>
      <xdr:colOff>180975</xdr:colOff>
      <xdr:row>58</xdr:row>
      <xdr:rowOff>64719</xdr:rowOff>
    </xdr:to>
    <xdr:cxnSp macro="">
      <xdr:nvCxnSpPr>
        <xdr:cNvPr id="354" name="直線コネクタ 353"/>
        <xdr:cNvCxnSpPr/>
      </xdr:nvCxnSpPr>
      <xdr:spPr>
        <a:xfrm>
          <a:off x="9639300" y="9985880"/>
          <a:ext cx="838200" cy="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41780</xdr:rowOff>
    </xdr:from>
    <xdr:to>
      <xdr:col>14</xdr:col>
      <xdr:colOff>28575</xdr:colOff>
      <xdr:row>58</xdr:row>
      <xdr:rowOff>83385</xdr:rowOff>
    </xdr:to>
    <xdr:cxnSp macro="">
      <xdr:nvCxnSpPr>
        <xdr:cNvPr id="357" name="直線コネクタ 356"/>
        <xdr:cNvCxnSpPr/>
      </xdr:nvCxnSpPr>
      <xdr:spPr>
        <a:xfrm flipV="1">
          <a:off x="8750300" y="9985880"/>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83385</xdr:rowOff>
    </xdr:from>
    <xdr:to>
      <xdr:col>12</xdr:col>
      <xdr:colOff>511175</xdr:colOff>
      <xdr:row>58</xdr:row>
      <xdr:rowOff>86302</xdr:rowOff>
    </xdr:to>
    <xdr:cxnSp macro="">
      <xdr:nvCxnSpPr>
        <xdr:cNvPr id="360" name="直線コネクタ 359"/>
        <xdr:cNvCxnSpPr/>
      </xdr:nvCxnSpPr>
      <xdr:spPr>
        <a:xfrm flipV="1">
          <a:off x="7861300" y="10027485"/>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86302</xdr:rowOff>
    </xdr:from>
    <xdr:to>
      <xdr:col>11</xdr:col>
      <xdr:colOff>307975</xdr:colOff>
      <xdr:row>58</xdr:row>
      <xdr:rowOff>93666</xdr:rowOff>
    </xdr:to>
    <xdr:cxnSp macro="">
      <xdr:nvCxnSpPr>
        <xdr:cNvPr id="363" name="直線コネクタ 362"/>
        <xdr:cNvCxnSpPr/>
      </xdr:nvCxnSpPr>
      <xdr:spPr>
        <a:xfrm flipV="1">
          <a:off x="6972300" y="10030402"/>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13919</xdr:rowOff>
    </xdr:from>
    <xdr:to>
      <xdr:col>15</xdr:col>
      <xdr:colOff>231775</xdr:colOff>
      <xdr:row>58</xdr:row>
      <xdr:rowOff>115519</xdr:rowOff>
    </xdr:to>
    <xdr:sp macro="" textlink="">
      <xdr:nvSpPr>
        <xdr:cNvPr id="373" name="円/楕円 372"/>
        <xdr:cNvSpPr/>
      </xdr:nvSpPr>
      <xdr:spPr>
        <a:xfrm>
          <a:off x="104267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162430</xdr:rowOff>
    </xdr:from>
    <xdr:to>
      <xdr:col>14</xdr:col>
      <xdr:colOff>79375</xdr:colOff>
      <xdr:row>58</xdr:row>
      <xdr:rowOff>92580</xdr:rowOff>
    </xdr:to>
    <xdr:sp macro="" textlink="">
      <xdr:nvSpPr>
        <xdr:cNvPr id="375" name="円/楕円 374"/>
        <xdr:cNvSpPr/>
      </xdr:nvSpPr>
      <xdr:spPr>
        <a:xfrm>
          <a:off x="9588500" y="993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109107</xdr:rowOff>
    </xdr:from>
    <xdr:ext cx="599010" cy="259045"/>
    <xdr:sp macro="" textlink="">
      <xdr:nvSpPr>
        <xdr:cNvPr id="376" name="テキスト ボックス 375"/>
        <xdr:cNvSpPr txBox="1"/>
      </xdr:nvSpPr>
      <xdr:spPr>
        <a:xfrm>
          <a:off x="9339794" y="971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32585</xdr:rowOff>
    </xdr:from>
    <xdr:to>
      <xdr:col>12</xdr:col>
      <xdr:colOff>561975</xdr:colOff>
      <xdr:row>58</xdr:row>
      <xdr:rowOff>134185</xdr:rowOff>
    </xdr:to>
    <xdr:sp macro="" textlink="">
      <xdr:nvSpPr>
        <xdr:cNvPr id="377" name="円/楕円 376"/>
        <xdr:cNvSpPr/>
      </xdr:nvSpPr>
      <xdr:spPr>
        <a:xfrm>
          <a:off x="8699500" y="9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125312</xdr:rowOff>
    </xdr:from>
    <xdr:ext cx="534377" cy="259045"/>
    <xdr:sp macro="" textlink="">
      <xdr:nvSpPr>
        <xdr:cNvPr id="378" name="テキスト ボックス 377"/>
        <xdr:cNvSpPr txBox="1"/>
      </xdr:nvSpPr>
      <xdr:spPr>
        <a:xfrm>
          <a:off x="8483111" y="100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35502</xdr:rowOff>
    </xdr:from>
    <xdr:to>
      <xdr:col>11</xdr:col>
      <xdr:colOff>358775</xdr:colOff>
      <xdr:row>58</xdr:row>
      <xdr:rowOff>137102</xdr:rowOff>
    </xdr:to>
    <xdr:sp macro="" textlink="">
      <xdr:nvSpPr>
        <xdr:cNvPr id="379" name="円/楕円 378"/>
        <xdr:cNvSpPr/>
      </xdr:nvSpPr>
      <xdr:spPr>
        <a:xfrm>
          <a:off x="7810500" y="99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128229</xdr:rowOff>
    </xdr:from>
    <xdr:ext cx="534377" cy="259045"/>
    <xdr:sp macro="" textlink="">
      <xdr:nvSpPr>
        <xdr:cNvPr id="380" name="テキスト ボックス 379"/>
        <xdr:cNvSpPr txBox="1"/>
      </xdr:nvSpPr>
      <xdr:spPr>
        <a:xfrm>
          <a:off x="7594111" y="100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42866</xdr:rowOff>
    </xdr:from>
    <xdr:to>
      <xdr:col>10</xdr:col>
      <xdr:colOff>155575</xdr:colOff>
      <xdr:row>58</xdr:row>
      <xdr:rowOff>144466</xdr:rowOff>
    </xdr:to>
    <xdr:sp macro="" textlink="">
      <xdr:nvSpPr>
        <xdr:cNvPr id="381" name="円/楕円 380"/>
        <xdr:cNvSpPr/>
      </xdr:nvSpPr>
      <xdr:spPr>
        <a:xfrm>
          <a:off x="6921500" y="99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135593</xdr:rowOff>
    </xdr:from>
    <xdr:ext cx="534377" cy="259045"/>
    <xdr:sp macro="" textlink="">
      <xdr:nvSpPr>
        <xdr:cNvPr id="382" name="テキスト ボックス 381"/>
        <xdr:cNvSpPr txBox="1"/>
      </xdr:nvSpPr>
      <xdr:spPr>
        <a:xfrm>
          <a:off x="6705111" y="100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135006</xdr:rowOff>
    </xdr:from>
    <xdr:to>
      <xdr:col>15</xdr:col>
      <xdr:colOff>180975</xdr:colOff>
      <xdr:row>79</xdr:row>
      <xdr:rowOff>9378</xdr:rowOff>
    </xdr:to>
    <xdr:cxnSp macro="">
      <xdr:nvCxnSpPr>
        <xdr:cNvPr id="411" name="直線コネクタ 410"/>
        <xdr:cNvCxnSpPr/>
      </xdr:nvCxnSpPr>
      <xdr:spPr>
        <a:xfrm>
          <a:off x="9639300" y="13508106"/>
          <a:ext cx="8382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130028</xdr:rowOff>
    </xdr:from>
    <xdr:to>
      <xdr:col>15</xdr:col>
      <xdr:colOff>231775</xdr:colOff>
      <xdr:row>79</xdr:row>
      <xdr:rowOff>60178</xdr:rowOff>
    </xdr:to>
    <xdr:sp macro="" textlink="">
      <xdr:nvSpPr>
        <xdr:cNvPr id="421" name="円/楕円 420"/>
        <xdr:cNvSpPr/>
      </xdr:nvSpPr>
      <xdr:spPr>
        <a:xfrm>
          <a:off x="10426700" y="13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84206</xdr:rowOff>
    </xdr:from>
    <xdr:to>
      <xdr:col>14</xdr:col>
      <xdr:colOff>79375</xdr:colOff>
      <xdr:row>79</xdr:row>
      <xdr:rowOff>14356</xdr:rowOff>
    </xdr:to>
    <xdr:sp macro="" textlink="">
      <xdr:nvSpPr>
        <xdr:cNvPr id="423" name="円/楕円 422"/>
        <xdr:cNvSpPr/>
      </xdr:nvSpPr>
      <xdr:spPr>
        <a:xfrm>
          <a:off x="9588500" y="134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30883</xdr:rowOff>
    </xdr:from>
    <xdr:ext cx="534377" cy="259045"/>
    <xdr:sp macro="" textlink="">
      <xdr:nvSpPr>
        <xdr:cNvPr id="424" name="テキスト ボックス 423"/>
        <xdr:cNvSpPr txBox="1"/>
      </xdr:nvSpPr>
      <xdr:spPr>
        <a:xfrm>
          <a:off x="9372111" y="132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51780</xdr:rowOff>
    </xdr:from>
    <xdr:to>
      <xdr:col>15</xdr:col>
      <xdr:colOff>180975</xdr:colOff>
      <xdr:row>97</xdr:row>
      <xdr:rowOff>165455</xdr:rowOff>
    </xdr:to>
    <xdr:cxnSp macro="">
      <xdr:nvCxnSpPr>
        <xdr:cNvPr id="453" name="直線コネクタ 452"/>
        <xdr:cNvCxnSpPr/>
      </xdr:nvCxnSpPr>
      <xdr:spPr>
        <a:xfrm flipV="1">
          <a:off x="9639300" y="16682430"/>
          <a:ext cx="838200" cy="1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980</xdr:rowOff>
    </xdr:from>
    <xdr:to>
      <xdr:col>15</xdr:col>
      <xdr:colOff>231775</xdr:colOff>
      <xdr:row>97</xdr:row>
      <xdr:rowOff>102580</xdr:rowOff>
    </xdr:to>
    <xdr:sp macro="" textlink="">
      <xdr:nvSpPr>
        <xdr:cNvPr id="463" name="円/楕円 462"/>
        <xdr:cNvSpPr/>
      </xdr:nvSpPr>
      <xdr:spPr>
        <a:xfrm>
          <a:off x="10426700" y="166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23857</xdr:rowOff>
    </xdr:from>
    <xdr:ext cx="534377" cy="259045"/>
    <xdr:sp macro="" textlink="">
      <xdr:nvSpPr>
        <xdr:cNvPr id="464" name="普通建設事業費 （ うち更新整備　）該当値テキスト"/>
        <xdr:cNvSpPr txBox="1"/>
      </xdr:nvSpPr>
      <xdr:spPr>
        <a:xfrm>
          <a:off x="10528300" y="16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114655</xdr:rowOff>
    </xdr:from>
    <xdr:to>
      <xdr:col>14</xdr:col>
      <xdr:colOff>79375</xdr:colOff>
      <xdr:row>98</xdr:row>
      <xdr:rowOff>44805</xdr:rowOff>
    </xdr:to>
    <xdr:sp macro="" textlink="">
      <xdr:nvSpPr>
        <xdr:cNvPr id="465" name="円/楕円 464"/>
        <xdr:cNvSpPr/>
      </xdr:nvSpPr>
      <xdr:spPr>
        <a:xfrm>
          <a:off x="9588500" y="167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35932</xdr:rowOff>
    </xdr:from>
    <xdr:ext cx="534377" cy="259045"/>
    <xdr:sp macro="" textlink="">
      <xdr:nvSpPr>
        <xdr:cNvPr id="466" name="テキスト ボックス 465"/>
        <xdr:cNvSpPr txBox="1"/>
      </xdr:nvSpPr>
      <xdr:spPr>
        <a:xfrm>
          <a:off x="9372111" y="168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132069</xdr:rowOff>
    </xdr:from>
    <xdr:to>
      <xdr:col>23</xdr:col>
      <xdr:colOff>517525</xdr:colOff>
      <xdr:row>38</xdr:row>
      <xdr:rowOff>134510</xdr:rowOff>
    </xdr:to>
    <xdr:cxnSp macro="">
      <xdr:nvCxnSpPr>
        <xdr:cNvPr id="493" name="直線コネクタ 492"/>
        <xdr:cNvCxnSpPr/>
      </xdr:nvCxnSpPr>
      <xdr:spPr>
        <a:xfrm>
          <a:off x="15481300" y="6647169"/>
          <a:ext cx="8382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132069</xdr:rowOff>
    </xdr:from>
    <xdr:to>
      <xdr:col>22</xdr:col>
      <xdr:colOff>365125</xdr:colOff>
      <xdr:row>38</xdr:row>
      <xdr:rowOff>135942</xdr:rowOff>
    </xdr:to>
    <xdr:cxnSp macro="">
      <xdr:nvCxnSpPr>
        <xdr:cNvPr id="496" name="直線コネクタ 495"/>
        <xdr:cNvCxnSpPr/>
      </xdr:nvCxnSpPr>
      <xdr:spPr>
        <a:xfrm flipV="1">
          <a:off x="14592300" y="6647169"/>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121344</xdr:rowOff>
    </xdr:from>
    <xdr:to>
      <xdr:col>21</xdr:col>
      <xdr:colOff>161925</xdr:colOff>
      <xdr:row>38</xdr:row>
      <xdr:rowOff>135942</xdr:rowOff>
    </xdr:to>
    <xdr:cxnSp macro="">
      <xdr:nvCxnSpPr>
        <xdr:cNvPr id="499" name="直線コネクタ 498"/>
        <xdr:cNvCxnSpPr/>
      </xdr:nvCxnSpPr>
      <xdr:spPr>
        <a:xfrm>
          <a:off x="13703300" y="6636444"/>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94359</xdr:rowOff>
    </xdr:from>
    <xdr:to>
      <xdr:col>19</xdr:col>
      <xdr:colOff>644525</xdr:colOff>
      <xdr:row>38</xdr:row>
      <xdr:rowOff>121344</xdr:rowOff>
    </xdr:to>
    <xdr:cxnSp macro="">
      <xdr:nvCxnSpPr>
        <xdr:cNvPr id="502" name="直線コネクタ 501"/>
        <xdr:cNvCxnSpPr/>
      </xdr:nvCxnSpPr>
      <xdr:spPr>
        <a:xfrm>
          <a:off x="12814300" y="6609459"/>
          <a:ext cx="889000" cy="2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83710</xdr:rowOff>
    </xdr:from>
    <xdr:to>
      <xdr:col>23</xdr:col>
      <xdr:colOff>568325</xdr:colOff>
      <xdr:row>39</xdr:row>
      <xdr:rowOff>13860</xdr:rowOff>
    </xdr:to>
    <xdr:sp macro="" textlink="">
      <xdr:nvSpPr>
        <xdr:cNvPr id="512" name="円/楕円 511"/>
        <xdr:cNvSpPr/>
      </xdr:nvSpPr>
      <xdr:spPr>
        <a:xfrm>
          <a:off x="16268700" y="65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81269</xdr:rowOff>
    </xdr:from>
    <xdr:to>
      <xdr:col>22</xdr:col>
      <xdr:colOff>415925</xdr:colOff>
      <xdr:row>39</xdr:row>
      <xdr:rowOff>11419</xdr:rowOff>
    </xdr:to>
    <xdr:sp macro="" textlink="">
      <xdr:nvSpPr>
        <xdr:cNvPr id="514" name="円/楕円 513"/>
        <xdr:cNvSpPr/>
      </xdr:nvSpPr>
      <xdr:spPr>
        <a:xfrm>
          <a:off x="15430500" y="65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2546</xdr:rowOff>
    </xdr:from>
    <xdr:ext cx="469744" cy="259045"/>
    <xdr:sp macro="" textlink="">
      <xdr:nvSpPr>
        <xdr:cNvPr id="515" name="テキスト ボックス 514"/>
        <xdr:cNvSpPr txBox="1"/>
      </xdr:nvSpPr>
      <xdr:spPr>
        <a:xfrm>
          <a:off x="15246427" y="668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85142</xdr:rowOff>
    </xdr:from>
    <xdr:to>
      <xdr:col>21</xdr:col>
      <xdr:colOff>212725</xdr:colOff>
      <xdr:row>39</xdr:row>
      <xdr:rowOff>15292</xdr:rowOff>
    </xdr:to>
    <xdr:sp macro="" textlink="">
      <xdr:nvSpPr>
        <xdr:cNvPr id="516" name="円/楕円 515"/>
        <xdr:cNvSpPr/>
      </xdr:nvSpPr>
      <xdr:spPr>
        <a:xfrm>
          <a:off x="14541500" y="66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6419</xdr:rowOff>
    </xdr:from>
    <xdr:ext cx="378565" cy="259045"/>
    <xdr:sp macro="" textlink="">
      <xdr:nvSpPr>
        <xdr:cNvPr id="517" name="テキスト ボックス 516"/>
        <xdr:cNvSpPr txBox="1"/>
      </xdr:nvSpPr>
      <xdr:spPr>
        <a:xfrm>
          <a:off x="14403017" y="6692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70544</xdr:rowOff>
    </xdr:from>
    <xdr:to>
      <xdr:col>20</xdr:col>
      <xdr:colOff>9525</xdr:colOff>
      <xdr:row>39</xdr:row>
      <xdr:rowOff>694</xdr:rowOff>
    </xdr:to>
    <xdr:sp macro="" textlink="">
      <xdr:nvSpPr>
        <xdr:cNvPr id="518" name="円/楕円 517"/>
        <xdr:cNvSpPr/>
      </xdr:nvSpPr>
      <xdr:spPr>
        <a:xfrm>
          <a:off x="13652500" y="65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163271</xdr:rowOff>
    </xdr:from>
    <xdr:ext cx="469744" cy="259045"/>
    <xdr:sp macro="" textlink="">
      <xdr:nvSpPr>
        <xdr:cNvPr id="519" name="テキスト ボックス 518"/>
        <xdr:cNvSpPr txBox="1"/>
      </xdr:nvSpPr>
      <xdr:spPr>
        <a:xfrm>
          <a:off x="13468427" y="66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43559</xdr:rowOff>
    </xdr:from>
    <xdr:to>
      <xdr:col>18</xdr:col>
      <xdr:colOff>492125</xdr:colOff>
      <xdr:row>38</xdr:row>
      <xdr:rowOff>145159</xdr:rowOff>
    </xdr:to>
    <xdr:sp macro="" textlink="">
      <xdr:nvSpPr>
        <xdr:cNvPr id="520" name="円/楕円 519"/>
        <xdr:cNvSpPr/>
      </xdr:nvSpPr>
      <xdr:spPr>
        <a:xfrm>
          <a:off x="12763500" y="65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161686</xdr:rowOff>
    </xdr:from>
    <xdr:ext cx="469744" cy="259045"/>
    <xdr:sp macro="" textlink="">
      <xdr:nvSpPr>
        <xdr:cNvPr id="521" name="テキスト ボックス 520"/>
        <xdr:cNvSpPr txBox="1"/>
      </xdr:nvSpPr>
      <xdr:spPr>
        <a:xfrm>
          <a:off x="12579427" y="63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133212</xdr:rowOff>
    </xdr:from>
    <xdr:to>
      <xdr:col>23</xdr:col>
      <xdr:colOff>517525</xdr:colOff>
      <xdr:row>77</xdr:row>
      <xdr:rowOff>135623</xdr:rowOff>
    </xdr:to>
    <xdr:cxnSp macro="">
      <xdr:nvCxnSpPr>
        <xdr:cNvPr id="605" name="直線コネクタ 604"/>
        <xdr:cNvCxnSpPr/>
      </xdr:nvCxnSpPr>
      <xdr:spPr>
        <a:xfrm flipV="1">
          <a:off x="15481300" y="13334862"/>
          <a:ext cx="8382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135623</xdr:rowOff>
    </xdr:from>
    <xdr:to>
      <xdr:col>22</xdr:col>
      <xdr:colOff>365125</xdr:colOff>
      <xdr:row>77</xdr:row>
      <xdr:rowOff>136747</xdr:rowOff>
    </xdr:to>
    <xdr:cxnSp macro="">
      <xdr:nvCxnSpPr>
        <xdr:cNvPr id="608" name="直線コネクタ 607"/>
        <xdr:cNvCxnSpPr/>
      </xdr:nvCxnSpPr>
      <xdr:spPr>
        <a:xfrm flipV="1">
          <a:off x="14592300" y="13337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135348</xdr:rowOff>
    </xdr:from>
    <xdr:to>
      <xdr:col>21</xdr:col>
      <xdr:colOff>161925</xdr:colOff>
      <xdr:row>77</xdr:row>
      <xdr:rowOff>136747</xdr:rowOff>
    </xdr:to>
    <xdr:cxnSp macro="">
      <xdr:nvCxnSpPr>
        <xdr:cNvPr id="611" name="直線コネクタ 610"/>
        <xdr:cNvCxnSpPr/>
      </xdr:nvCxnSpPr>
      <xdr:spPr>
        <a:xfrm>
          <a:off x="13703300" y="1333699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135348</xdr:rowOff>
    </xdr:from>
    <xdr:to>
      <xdr:col>19</xdr:col>
      <xdr:colOff>644525</xdr:colOff>
      <xdr:row>77</xdr:row>
      <xdr:rowOff>136522</xdr:rowOff>
    </xdr:to>
    <xdr:cxnSp macro="">
      <xdr:nvCxnSpPr>
        <xdr:cNvPr id="614" name="直線コネクタ 613"/>
        <xdr:cNvCxnSpPr/>
      </xdr:nvCxnSpPr>
      <xdr:spPr>
        <a:xfrm flipV="1">
          <a:off x="12814300" y="13336998"/>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82412</xdr:rowOff>
    </xdr:from>
    <xdr:to>
      <xdr:col>23</xdr:col>
      <xdr:colOff>568325</xdr:colOff>
      <xdr:row>78</xdr:row>
      <xdr:rowOff>12562</xdr:rowOff>
    </xdr:to>
    <xdr:sp macro="" textlink="">
      <xdr:nvSpPr>
        <xdr:cNvPr id="624" name="円/楕円 623"/>
        <xdr:cNvSpPr/>
      </xdr:nvSpPr>
      <xdr:spPr>
        <a:xfrm>
          <a:off x="162687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60839</xdr:rowOff>
    </xdr:from>
    <xdr:ext cx="534377" cy="259045"/>
    <xdr:sp macro="" textlink="">
      <xdr:nvSpPr>
        <xdr:cNvPr id="625" name="公債費該当値テキスト"/>
        <xdr:cNvSpPr txBox="1"/>
      </xdr:nvSpPr>
      <xdr:spPr>
        <a:xfrm>
          <a:off x="16370300" y="132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84823</xdr:rowOff>
    </xdr:from>
    <xdr:to>
      <xdr:col>22</xdr:col>
      <xdr:colOff>415925</xdr:colOff>
      <xdr:row>78</xdr:row>
      <xdr:rowOff>14973</xdr:rowOff>
    </xdr:to>
    <xdr:sp macro="" textlink="">
      <xdr:nvSpPr>
        <xdr:cNvPr id="626" name="円/楕円 625"/>
        <xdr:cNvSpPr/>
      </xdr:nvSpPr>
      <xdr:spPr>
        <a:xfrm>
          <a:off x="15430500" y="132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6100</xdr:rowOff>
    </xdr:from>
    <xdr:ext cx="534377" cy="259045"/>
    <xdr:sp macro="" textlink="">
      <xdr:nvSpPr>
        <xdr:cNvPr id="627" name="テキスト ボックス 626"/>
        <xdr:cNvSpPr txBox="1"/>
      </xdr:nvSpPr>
      <xdr:spPr>
        <a:xfrm>
          <a:off x="15214111" y="133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85947</xdr:rowOff>
    </xdr:from>
    <xdr:to>
      <xdr:col>21</xdr:col>
      <xdr:colOff>212725</xdr:colOff>
      <xdr:row>78</xdr:row>
      <xdr:rowOff>16097</xdr:rowOff>
    </xdr:to>
    <xdr:sp macro="" textlink="">
      <xdr:nvSpPr>
        <xdr:cNvPr id="628" name="円/楕円 627"/>
        <xdr:cNvSpPr/>
      </xdr:nvSpPr>
      <xdr:spPr>
        <a:xfrm>
          <a:off x="14541500" y="132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7224</xdr:rowOff>
    </xdr:from>
    <xdr:ext cx="534377" cy="259045"/>
    <xdr:sp macro="" textlink="">
      <xdr:nvSpPr>
        <xdr:cNvPr id="629" name="テキスト ボックス 628"/>
        <xdr:cNvSpPr txBox="1"/>
      </xdr:nvSpPr>
      <xdr:spPr>
        <a:xfrm>
          <a:off x="14325111" y="133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84548</xdr:rowOff>
    </xdr:from>
    <xdr:to>
      <xdr:col>20</xdr:col>
      <xdr:colOff>9525</xdr:colOff>
      <xdr:row>78</xdr:row>
      <xdr:rowOff>14698</xdr:rowOff>
    </xdr:to>
    <xdr:sp macro="" textlink="">
      <xdr:nvSpPr>
        <xdr:cNvPr id="630" name="円/楕円 629"/>
        <xdr:cNvSpPr/>
      </xdr:nvSpPr>
      <xdr:spPr>
        <a:xfrm>
          <a:off x="13652500" y="132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5825</xdr:rowOff>
    </xdr:from>
    <xdr:ext cx="534377" cy="259045"/>
    <xdr:sp macro="" textlink="">
      <xdr:nvSpPr>
        <xdr:cNvPr id="631" name="テキスト ボックス 630"/>
        <xdr:cNvSpPr txBox="1"/>
      </xdr:nvSpPr>
      <xdr:spPr>
        <a:xfrm>
          <a:off x="13436111" y="133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85722</xdr:rowOff>
    </xdr:from>
    <xdr:to>
      <xdr:col>18</xdr:col>
      <xdr:colOff>492125</xdr:colOff>
      <xdr:row>78</xdr:row>
      <xdr:rowOff>15872</xdr:rowOff>
    </xdr:to>
    <xdr:sp macro="" textlink="">
      <xdr:nvSpPr>
        <xdr:cNvPr id="632" name="円/楕円 631"/>
        <xdr:cNvSpPr/>
      </xdr:nvSpPr>
      <xdr:spPr>
        <a:xfrm>
          <a:off x="12763500" y="132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6999</xdr:rowOff>
    </xdr:from>
    <xdr:ext cx="534377" cy="259045"/>
    <xdr:sp macro="" textlink="">
      <xdr:nvSpPr>
        <xdr:cNvPr id="633" name="テキスト ボックス 632"/>
        <xdr:cNvSpPr txBox="1"/>
      </xdr:nvSpPr>
      <xdr:spPr>
        <a:xfrm>
          <a:off x="12547111" y="133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53426</xdr:rowOff>
    </xdr:from>
    <xdr:to>
      <xdr:col>23</xdr:col>
      <xdr:colOff>517525</xdr:colOff>
      <xdr:row>98</xdr:row>
      <xdr:rowOff>101620</xdr:rowOff>
    </xdr:to>
    <xdr:cxnSp macro="">
      <xdr:nvCxnSpPr>
        <xdr:cNvPr id="660" name="直線コネクタ 659"/>
        <xdr:cNvCxnSpPr/>
      </xdr:nvCxnSpPr>
      <xdr:spPr>
        <a:xfrm flipV="1">
          <a:off x="15481300" y="16855526"/>
          <a:ext cx="838200" cy="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74095</xdr:rowOff>
    </xdr:from>
    <xdr:to>
      <xdr:col>22</xdr:col>
      <xdr:colOff>365125</xdr:colOff>
      <xdr:row>98</xdr:row>
      <xdr:rowOff>101620</xdr:rowOff>
    </xdr:to>
    <xdr:cxnSp macro="">
      <xdr:nvCxnSpPr>
        <xdr:cNvPr id="663" name="直線コネクタ 662"/>
        <xdr:cNvCxnSpPr/>
      </xdr:nvCxnSpPr>
      <xdr:spPr>
        <a:xfrm>
          <a:off x="14592300" y="16876195"/>
          <a:ext cx="889000" cy="2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74095</xdr:rowOff>
    </xdr:from>
    <xdr:to>
      <xdr:col>21</xdr:col>
      <xdr:colOff>161925</xdr:colOff>
      <xdr:row>98</xdr:row>
      <xdr:rowOff>100045</xdr:rowOff>
    </xdr:to>
    <xdr:cxnSp macro="">
      <xdr:nvCxnSpPr>
        <xdr:cNvPr id="666" name="直線コネクタ 665"/>
        <xdr:cNvCxnSpPr/>
      </xdr:nvCxnSpPr>
      <xdr:spPr>
        <a:xfrm flipV="1">
          <a:off x="13703300" y="16876195"/>
          <a:ext cx="889000" cy="2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84102</xdr:rowOff>
    </xdr:from>
    <xdr:to>
      <xdr:col>19</xdr:col>
      <xdr:colOff>644525</xdr:colOff>
      <xdr:row>98</xdr:row>
      <xdr:rowOff>100045</xdr:rowOff>
    </xdr:to>
    <xdr:cxnSp macro="">
      <xdr:nvCxnSpPr>
        <xdr:cNvPr id="669" name="直線コネクタ 668"/>
        <xdr:cNvCxnSpPr/>
      </xdr:nvCxnSpPr>
      <xdr:spPr>
        <a:xfrm>
          <a:off x="12814300" y="16886202"/>
          <a:ext cx="889000" cy="1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2626</xdr:rowOff>
    </xdr:from>
    <xdr:to>
      <xdr:col>23</xdr:col>
      <xdr:colOff>568325</xdr:colOff>
      <xdr:row>98</xdr:row>
      <xdr:rowOff>104226</xdr:rowOff>
    </xdr:to>
    <xdr:sp macro="" textlink="">
      <xdr:nvSpPr>
        <xdr:cNvPr id="679" name="円/楕円 678"/>
        <xdr:cNvSpPr/>
      </xdr:nvSpPr>
      <xdr:spPr>
        <a:xfrm>
          <a:off x="16268700" y="168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133453</xdr:rowOff>
    </xdr:from>
    <xdr:ext cx="534377" cy="259045"/>
    <xdr:sp macro="" textlink="">
      <xdr:nvSpPr>
        <xdr:cNvPr id="680" name="積立金該当値テキスト"/>
        <xdr:cNvSpPr txBox="1"/>
      </xdr:nvSpPr>
      <xdr:spPr>
        <a:xfrm>
          <a:off x="16370300" y="165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50820</xdr:rowOff>
    </xdr:from>
    <xdr:to>
      <xdr:col>22</xdr:col>
      <xdr:colOff>415925</xdr:colOff>
      <xdr:row>98</xdr:row>
      <xdr:rowOff>152420</xdr:rowOff>
    </xdr:to>
    <xdr:sp macro="" textlink="">
      <xdr:nvSpPr>
        <xdr:cNvPr id="681" name="円/楕円 680"/>
        <xdr:cNvSpPr/>
      </xdr:nvSpPr>
      <xdr:spPr>
        <a:xfrm>
          <a:off x="15430500" y="1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143547</xdr:rowOff>
    </xdr:from>
    <xdr:ext cx="534377" cy="259045"/>
    <xdr:sp macro="" textlink="">
      <xdr:nvSpPr>
        <xdr:cNvPr id="682" name="テキスト ボックス 681"/>
        <xdr:cNvSpPr txBox="1"/>
      </xdr:nvSpPr>
      <xdr:spPr>
        <a:xfrm>
          <a:off x="15214111" y="169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23295</xdr:rowOff>
    </xdr:from>
    <xdr:to>
      <xdr:col>21</xdr:col>
      <xdr:colOff>212725</xdr:colOff>
      <xdr:row>98</xdr:row>
      <xdr:rowOff>124895</xdr:rowOff>
    </xdr:to>
    <xdr:sp macro="" textlink="">
      <xdr:nvSpPr>
        <xdr:cNvPr id="683" name="円/楕円 682"/>
        <xdr:cNvSpPr/>
      </xdr:nvSpPr>
      <xdr:spPr>
        <a:xfrm>
          <a:off x="14541500" y="168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141422</xdr:rowOff>
    </xdr:from>
    <xdr:ext cx="534377" cy="259045"/>
    <xdr:sp macro="" textlink="">
      <xdr:nvSpPr>
        <xdr:cNvPr id="684" name="テキスト ボックス 683"/>
        <xdr:cNvSpPr txBox="1"/>
      </xdr:nvSpPr>
      <xdr:spPr>
        <a:xfrm>
          <a:off x="14325111" y="16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49245</xdr:rowOff>
    </xdr:from>
    <xdr:to>
      <xdr:col>20</xdr:col>
      <xdr:colOff>9525</xdr:colOff>
      <xdr:row>98</xdr:row>
      <xdr:rowOff>150845</xdr:rowOff>
    </xdr:to>
    <xdr:sp macro="" textlink="">
      <xdr:nvSpPr>
        <xdr:cNvPr id="685" name="円/楕円 684"/>
        <xdr:cNvSpPr/>
      </xdr:nvSpPr>
      <xdr:spPr>
        <a:xfrm>
          <a:off x="13652500" y="16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141972</xdr:rowOff>
    </xdr:from>
    <xdr:ext cx="534377" cy="259045"/>
    <xdr:sp macro="" textlink="">
      <xdr:nvSpPr>
        <xdr:cNvPr id="686" name="テキスト ボックス 685"/>
        <xdr:cNvSpPr txBox="1"/>
      </xdr:nvSpPr>
      <xdr:spPr>
        <a:xfrm>
          <a:off x="13436111" y="169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33302</xdr:rowOff>
    </xdr:from>
    <xdr:to>
      <xdr:col>18</xdr:col>
      <xdr:colOff>492125</xdr:colOff>
      <xdr:row>98</xdr:row>
      <xdr:rowOff>134902</xdr:rowOff>
    </xdr:to>
    <xdr:sp macro="" textlink="">
      <xdr:nvSpPr>
        <xdr:cNvPr id="687" name="円/楕円 686"/>
        <xdr:cNvSpPr/>
      </xdr:nvSpPr>
      <xdr:spPr>
        <a:xfrm>
          <a:off x="12763500" y="168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126029</xdr:rowOff>
    </xdr:from>
    <xdr:ext cx="534377" cy="259045"/>
    <xdr:sp macro="" textlink="">
      <xdr:nvSpPr>
        <xdr:cNvPr id="688" name="テキスト ボックス 687"/>
        <xdr:cNvSpPr txBox="1"/>
      </xdr:nvSpPr>
      <xdr:spPr>
        <a:xfrm>
          <a:off x="12547111" y="169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92928</xdr:rowOff>
    </xdr:from>
    <xdr:to>
      <xdr:col>32</xdr:col>
      <xdr:colOff>187325</xdr:colOff>
      <xdr:row>38</xdr:row>
      <xdr:rowOff>139700</xdr:rowOff>
    </xdr:to>
    <xdr:cxnSp macro="">
      <xdr:nvCxnSpPr>
        <xdr:cNvPr id="715" name="直線コネクタ 714"/>
        <xdr:cNvCxnSpPr/>
      </xdr:nvCxnSpPr>
      <xdr:spPr>
        <a:xfrm flipV="1">
          <a:off x="21323300" y="6608028"/>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42128</xdr:rowOff>
    </xdr:from>
    <xdr:to>
      <xdr:col>32</xdr:col>
      <xdr:colOff>238125</xdr:colOff>
      <xdr:row>38</xdr:row>
      <xdr:rowOff>143728</xdr:rowOff>
    </xdr:to>
    <xdr:sp macro="" textlink="">
      <xdr:nvSpPr>
        <xdr:cNvPr id="734" name="円/楕円 733"/>
        <xdr:cNvSpPr/>
      </xdr:nvSpPr>
      <xdr:spPr>
        <a:xfrm>
          <a:off x="221107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11399</xdr:rowOff>
    </xdr:from>
    <xdr:to>
      <xdr:col>32</xdr:col>
      <xdr:colOff>187325</xdr:colOff>
      <xdr:row>57</xdr:row>
      <xdr:rowOff>24638</xdr:rowOff>
    </xdr:to>
    <xdr:cxnSp macro="">
      <xdr:nvCxnSpPr>
        <xdr:cNvPr id="772" name="直線コネクタ 771"/>
        <xdr:cNvCxnSpPr/>
      </xdr:nvCxnSpPr>
      <xdr:spPr>
        <a:xfrm flipV="1">
          <a:off x="21323300" y="9784049"/>
          <a:ext cx="8382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20238</xdr:rowOff>
    </xdr:from>
    <xdr:to>
      <xdr:col>31</xdr:col>
      <xdr:colOff>34925</xdr:colOff>
      <xdr:row>57</xdr:row>
      <xdr:rowOff>24638</xdr:rowOff>
    </xdr:to>
    <xdr:cxnSp macro="">
      <xdr:nvCxnSpPr>
        <xdr:cNvPr id="775" name="直線コネクタ 774"/>
        <xdr:cNvCxnSpPr/>
      </xdr:nvCxnSpPr>
      <xdr:spPr>
        <a:xfrm>
          <a:off x="20434300" y="9792888"/>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17647</xdr:rowOff>
    </xdr:from>
    <xdr:to>
      <xdr:col>29</xdr:col>
      <xdr:colOff>517525</xdr:colOff>
      <xdr:row>57</xdr:row>
      <xdr:rowOff>20238</xdr:rowOff>
    </xdr:to>
    <xdr:cxnSp macro="">
      <xdr:nvCxnSpPr>
        <xdr:cNvPr id="778" name="直線コネクタ 777"/>
        <xdr:cNvCxnSpPr/>
      </xdr:nvCxnSpPr>
      <xdr:spPr>
        <a:xfrm>
          <a:off x="19545300" y="979029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17647</xdr:rowOff>
    </xdr:from>
    <xdr:to>
      <xdr:col>28</xdr:col>
      <xdr:colOff>314325</xdr:colOff>
      <xdr:row>57</xdr:row>
      <xdr:rowOff>28429</xdr:rowOff>
    </xdr:to>
    <xdr:cxnSp macro="">
      <xdr:nvCxnSpPr>
        <xdr:cNvPr id="781" name="直線コネクタ 780"/>
        <xdr:cNvCxnSpPr/>
      </xdr:nvCxnSpPr>
      <xdr:spPr>
        <a:xfrm flipV="1">
          <a:off x="18656300" y="9790297"/>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132049</xdr:rowOff>
    </xdr:from>
    <xdr:to>
      <xdr:col>32</xdr:col>
      <xdr:colOff>238125</xdr:colOff>
      <xdr:row>57</xdr:row>
      <xdr:rowOff>62199</xdr:rowOff>
    </xdr:to>
    <xdr:sp macro="" textlink="">
      <xdr:nvSpPr>
        <xdr:cNvPr id="791" name="円/楕円 790"/>
        <xdr:cNvSpPr/>
      </xdr:nvSpPr>
      <xdr:spPr>
        <a:xfrm>
          <a:off x="221107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154926</xdr:rowOff>
    </xdr:from>
    <xdr:ext cx="534377" cy="259045"/>
    <xdr:sp macro="" textlink="">
      <xdr:nvSpPr>
        <xdr:cNvPr id="792" name="貸付金該当値テキスト"/>
        <xdr:cNvSpPr txBox="1"/>
      </xdr:nvSpPr>
      <xdr:spPr>
        <a:xfrm>
          <a:off x="22212300" y="95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145288</xdr:rowOff>
    </xdr:from>
    <xdr:to>
      <xdr:col>31</xdr:col>
      <xdr:colOff>85725</xdr:colOff>
      <xdr:row>57</xdr:row>
      <xdr:rowOff>75438</xdr:rowOff>
    </xdr:to>
    <xdr:sp macro="" textlink="">
      <xdr:nvSpPr>
        <xdr:cNvPr id="793" name="円/楕円 792"/>
        <xdr:cNvSpPr/>
      </xdr:nvSpPr>
      <xdr:spPr>
        <a:xfrm>
          <a:off x="21272500" y="97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91965</xdr:rowOff>
    </xdr:from>
    <xdr:ext cx="534377" cy="259045"/>
    <xdr:sp macro="" textlink="">
      <xdr:nvSpPr>
        <xdr:cNvPr id="794" name="テキスト ボックス 793"/>
        <xdr:cNvSpPr txBox="1"/>
      </xdr:nvSpPr>
      <xdr:spPr>
        <a:xfrm>
          <a:off x="21056111" y="95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140888</xdr:rowOff>
    </xdr:from>
    <xdr:to>
      <xdr:col>29</xdr:col>
      <xdr:colOff>568325</xdr:colOff>
      <xdr:row>57</xdr:row>
      <xdr:rowOff>71038</xdr:rowOff>
    </xdr:to>
    <xdr:sp macro="" textlink="">
      <xdr:nvSpPr>
        <xdr:cNvPr id="795" name="円/楕円 794"/>
        <xdr:cNvSpPr/>
      </xdr:nvSpPr>
      <xdr:spPr>
        <a:xfrm>
          <a:off x="20383500" y="97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87565</xdr:rowOff>
    </xdr:from>
    <xdr:ext cx="534377" cy="259045"/>
    <xdr:sp macro="" textlink="">
      <xdr:nvSpPr>
        <xdr:cNvPr id="796" name="テキスト ボックス 795"/>
        <xdr:cNvSpPr txBox="1"/>
      </xdr:nvSpPr>
      <xdr:spPr>
        <a:xfrm>
          <a:off x="20167111" y="95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138297</xdr:rowOff>
    </xdr:from>
    <xdr:to>
      <xdr:col>28</xdr:col>
      <xdr:colOff>365125</xdr:colOff>
      <xdr:row>57</xdr:row>
      <xdr:rowOff>68447</xdr:rowOff>
    </xdr:to>
    <xdr:sp macro="" textlink="">
      <xdr:nvSpPr>
        <xdr:cNvPr id="797" name="円/楕円 796"/>
        <xdr:cNvSpPr/>
      </xdr:nvSpPr>
      <xdr:spPr>
        <a:xfrm>
          <a:off x="19494500" y="97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84974</xdr:rowOff>
    </xdr:from>
    <xdr:ext cx="534377" cy="259045"/>
    <xdr:sp macro="" textlink="">
      <xdr:nvSpPr>
        <xdr:cNvPr id="798" name="テキスト ボックス 797"/>
        <xdr:cNvSpPr txBox="1"/>
      </xdr:nvSpPr>
      <xdr:spPr>
        <a:xfrm>
          <a:off x="19278111" y="95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149079</xdr:rowOff>
    </xdr:from>
    <xdr:to>
      <xdr:col>27</xdr:col>
      <xdr:colOff>161925</xdr:colOff>
      <xdr:row>57</xdr:row>
      <xdr:rowOff>79229</xdr:rowOff>
    </xdr:to>
    <xdr:sp macro="" textlink="">
      <xdr:nvSpPr>
        <xdr:cNvPr id="799" name="円/楕円 798"/>
        <xdr:cNvSpPr/>
      </xdr:nvSpPr>
      <xdr:spPr>
        <a:xfrm>
          <a:off x="18605500" y="97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95756</xdr:rowOff>
    </xdr:from>
    <xdr:ext cx="534377" cy="259045"/>
    <xdr:sp macro="" textlink="">
      <xdr:nvSpPr>
        <xdr:cNvPr id="800" name="テキスト ボックス 799"/>
        <xdr:cNvSpPr txBox="1"/>
      </xdr:nvSpPr>
      <xdr:spPr>
        <a:xfrm>
          <a:off x="18389111" y="9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85369</xdr:rowOff>
    </xdr:from>
    <xdr:to>
      <xdr:col>32</xdr:col>
      <xdr:colOff>187325</xdr:colOff>
      <xdr:row>74</xdr:row>
      <xdr:rowOff>153892</xdr:rowOff>
    </xdr:to>
    <xdr:cxnSp macro="">
      <xdr:nvCxnSpPr>
        <xdr:cNvPr id="830" name="直線コネクタ 829"/>
        <xdr:cNvCxnSpPr/>
      </xdr:nvCxnSpPr>
      <xdr:spPr>
        <a:xfrm flipV="1">
          <a:off x="21323300" y="12772669"/>
          <a:ext cx="8382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153892</xdr:rowOff>
    </xdr:from>
    <xdr:to>
      <xdr:col>31</xdr:col>
      <xdr:colOff>34925</xdr:colOff>
      <xdr:row>74</xdr:row>
      <xdr:rowOff>157817</xdr:rowOff>
    </xdr:to>
    <xdr:cxnSp macro="">
      <xdr:nvCxnSpPr>
        <xdr:cNvPr id="833" name="直線コネクタ 832"/>
        <xdr:cNvCxnSpPr/>
      </xdr:nvCxnSpPr>
      <xdr:spPr>
        <a:xfrm flipV="1">
          <a:off x="20434300" y="12841192"/>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77330</xdr:rowOff>
    </xdr:from>
    <xdr:to>
      <xdr:col>29</xdr:col>
      <xdr:colOff>517525</xdr:colOff>
      <xdr:row>74</xdr:row>
      <xdr:rowOff>157817</xdr:rowOff>
    </xdr:to>
    <xdr:cxnSp macro="">
      <xdr:nvCxnSpPr>
        <xdr:cNvPr id="836" name="直線コネクタ 835"/>
        <xdr:cNvCxnSpPr/>
      </xdr:nvCxnSpPr>
      <xdr:spPr>
        <a:xfrm>
          <a:off x="19545300" y="12764630"/>
          <a:ext cx="889000" cy="8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77330</xdr:rowOff>
    </xdr:from>
    <xdr:to>
      <xdr:col>28</xdr:col>
      <xdr:colOff>314325</xdr:colOff>
      <xdr:row>75</xdr:row>
      <xdr:rowOff>19018</xdr:rowOff>
    </xdr:to>
    <xdr:cxnSp macro="">
      <xdr:nvCxnSpPr>
        <xdr:cNvPr id="839" name="直線コネクタ 838"/>
        <xdr:cNvCxnSpPr/>
      </xdr:nvCxnSpPr>
      <xdr:spPr>
        <a:xfrm flipV="1">
          <a:off x="18656300" y="12764630"/>
          <a:ext cx="889000" cy="1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34569</xdr:rowOff>
    </xdr:from>
    <xdr:to>
      <xdr:col>32</xdr:col>
      <xdr:colOff>238125</xdr:colOff>
      <xdr:row>74</xdr:row>
      <xdr:rowOff>136169</xdr:rowOff>
    </xdr:to>
    <xdr:sp macro="" textlink="">
      <xdr:nvSpPr>
        <xdr:cNvPr id="849" name="円/楕円 848"/>
        <xdr:cNvSpPr/>
      </xdr:nvSpPr>
      <xdr:spPr>
        <a:xfrm>
          <a:off x="22110700" y="12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57446</xdr:rowOff>
    </xdr:from>
    <xdr:ext cx="534377" cy="259045"/>
    <xdr:sp macro="" textlink="">
      <xdr:nvSpPr>
        <xdr:cNvPr id="850" name="繰出金該当値テキスト"/>
        <xdr:cNvSpPr txBox="1"/>
      </xdr:nvSpPr>
      <xdr:spPr>
        <a:xfrm>
          <a:off x="22212300" y="125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103092</xdr:rowOff>
    </xdr:from>
    <xdr:to>
      <xdr:col>31</xdr:col>
      <xdr:colOff>85725</xdr:colOff>
      <xdr:row>75</xdr:row>
      <xdr:rowOff>33242</xdr:rowOff>
    </xdr:to>
    <xdr:sp macro="" textlink="">
      <xdr:nvSpPr>
        <xdr:cNvPr id="851" name="円/楕円 850"/>
        <xdr:cNvSpPr/>
      </xdr:nvSpPr>
      <xdr:spPr>
        <a:xfrm>
          <a:off x="21272500" y="12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49769</xdr:rowOff>
    </xdr:from>
    <xdr:ext cx="534377" cy="259045"/>
    <xdr:sp macro="" textlink="">
      <xdr:nvSpPr>
        <xdr:cNvPr id="852" name="テキスト ボックス 851"/>
        <xdr:cNvSpPr txBox="1"/>
      </xdr:nvSpPr>
      <xdr:spPr>
        <a:xfrm>
          <a:off x="21056111" y="125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107017</xdr:rowOff>
    </xdr:from>
    <xdr:to>
      <xdr:col>29</xdr:col>
      <xdr:colOff>568325</xdr:colOff>
      <xdr:row>75</xdr:row>
      <xdr:rowOff>37167</xdr:rowOff>
    </xdr:to>
    <xdr:sp macro="" textlink="">
      <xdr:nvSpPr>
        <xdr:cNvPr id="853" name="円/楕円 852"/>
        <xdr:cNvSpPr/>
      </xdr:nvSpPr>
      <xdr:spPr>
        <a:xfrm>
          <a:off x="20383500" y="127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53694</xdr:rowOff>
    </xdr:from>
    <xdr:ext cx="534377" cy="259045"/>
    <xdr:sp macro="" textlink="">
      <xdr:nvSpPr>
        <xdr:cNvPr id="854" name="テキスト ボックス 853"/>
        <xdr:cNvSpPr txBox="1"/>
      </xdr:nvSpPr>
      <xdr:spPr>
        <a:xfrm>
          <a:off x="20167111" y="125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26530</xdr:rowOff>
    </xdr:from>
    <xdr:to>
      <xdr:col>28</xdr:col>
      <xdr:colOff>365125</xdr:colOff>
      <xdr:row>74</xdr:row>
      <xdr:rowOff>128130</xdr:rowOff>
    </xdr:to>
    <xdr:sp macro="" textlink="">
      <xdr:nvSpPr>
        <xdr:cNvPr id="855" name="円/楕円 854"/>
        <xdr:cNvSpPr/>
      </xdr:nvSpPr>
      <xdr:spPr>
        <a:xfrm>
          <a:off x="19494500" y="127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144657</xdr:rowOff>
    </xdr:from>
    <xdr:ext cx="534377" cy="259045"/>
    <xdr:sp macro="" textlink="">
      <xdr:nvSpPr>
        <xdr:cNvPr id="856" name="テキスト ボックス 855"/>
        <xdr:cNvSpPr txBox="1"/>
      </xdr:nvSpPr>
      <xdr:spPr>
        <a:xfrm>
          <a:off x="19278111" y="124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139668</xdr:rowOff>
    </xdr:from>
    <xdr:to>
      <xdr:col>27</xdr:col>
      <xdr:colOff>161925</xdr:colOff>
      <xdr:row>75</xdr:row>
      <xdr:rowOff>69818</xdr:rowOff>
    </xdr:to>
    <xdr:sp macro="" textlink="">
      <xdr:nvSpPr>
        <xdr:cNvPr id="857" name="円/楕円 856"/>
        <xdr:cNvSpPr/>
      </xdr:nvSpPr>
      <xdr:spPr>
        <a:xfrm>
          <a:off x="18605500" y="128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86345</xdr:rowOff>
    </xdr:from>
    <xdr:ext cx="534377" cy="259045"/>
    <xdr:sp macro="" textlink="">
      <xdr:nvSpPr>
        <xdr:cNvPr id="858" name="テキスト ボックス 857"/>
        <xdr:cNvSpPr txBox="1"/>
      </xdr:nvSpPr>
      <xdr:spPr>
        <a:xfrm>
          <a:off x="18389111" y="126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特徴的なものとして、扶助費は、住民一人当たり</a:t>
          </a:r>
          <a:r>
            <a:rPr lang="en-US" altLang="ja-JP" sz="1100" b="0" i="0" baseline="0">
              <a:solidFill>
                <a:schemeClr val="dk1"/>
              </a:solidFill>
              <a:effectLst/>
              <a:latin typeface="+mn-lt"/>
              <a:ea typeface="+mn-ea"/>
              <a:cs typeface="+mn-cs"/>
            </a:rPr>
            <a:t>110,099</a:t>
          </a:r>
          <a:r>
            <a:rPr lang="ja-JP" altLang="ja-JP" sz="1100" b="0" i="0" baseline="0">
              <a:solidFill>
                <a:schemeClr val="dk1"/>
              </a:solidFill>
              <a:effectLst/>
              <a:latin typeface="+mn-lt"/>
              <a:ea typeface="+mn-ea"/>
              <a:cs typeface="+mn-cs"/>
            </a:rPr>
            <a:t>円となっており、類似団体と比較して一人当たりコストが高い状況となっている。中でも障がい者支援事業費や保育所（公立・私立）の運営に係る経費が多く、扶助費全体を押し上げる要因となっている。</a:t>
          </a:r>
          <a:endParaRPr lang="ja-JP" altLang="ja-JP" sz="1400">
            <a:effectLst/>
          </a:endParaRPr>
        </a:p>
        <a:p>
          <a:r>
            <a:rPr lang="ja-JP" altLang="ja-JP" sz="1100" b="0" i="0" baseline="0">
              <a:solidFill>
                <a:schemeClr val="dk1"/>
              </a:solidFill>
              <a:effectLst/>
              <a:latin typeface="+mn-lt"/>
              <a:ea typeface="+mn-ea"/>
              <a:cs typeface="+mn-cs"/>
            </a:rPr>
            <a:t>　また、普通建設事業費は、学校給食センター整備や小学校校舎改築といった大型事業を実施した昨年度は住民一人当たり</a:t>
          </a:r>
          <a:r>
            <a:rPr lang="en-US" altLang="ja-JP" sz="1100" b="0" i="0" baseline="0">
              <a:solidFill>
                <a:schemeClr val="dk1"/>
              </a:solidFill>
              <a:effectLst/>
              <a:latin typeface="+mn-lt"/>
              <a:ea typeface="+mn-ea"/>
              <a:cs typeface="+mn-cs"/>
            </a:rPr>
            <a:t>107,086</a:t>
          </a:r>
          <a:r>
            <a:rPr lang="ja-JP" altLang="ja-JP" sz="1100" b="0" i="0" baseline="0">
              <a:solidFill>
                <a:schemeClr val="dk1"/>
              </a:solidFill>
              <a:effectLst/>
              <a:latin typeface="+mn-lt"/>
              <a:ea typeface="+mn-ea"/>
              <a:cs typeface="+mn-cs"/>
            </a:rPr>
            <a:t>円となっており、類似団体と比較して一人当たりコストが高い状況となっていたが、本年度はそれらの事業が終了したこともあり、類似団体と比較して一人当たりコストは低い状況になっている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47,646
47,294
562.95
28,864,284
27,899,094
899,172
14,815,877
28,891,144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96.0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51308</xdr:rowOff>
    </xdr:from>
    <xdr:to>
      <xdr:col>6</xdr:col>
      <xdr:colOff>511175</xdr:colOff>
      <xdr:row>36</xdr:row>
      <xdr:rowOff>80264</xdr:rowOff>
    </xdr:to>
    <xdr:cxnSp macro="">
      <xdr:nvCxnSpPr>
        <xdr:cNvPr id="61" name="直線コネクタ 60"/>
        <xdr:cNvCxnSpPr/>
      </xdr:nvCxnSpPr>
      <xdr:spPr>
        <a:xfrm>
          <a:off x="3797300" y="62235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51308</xdr:rowOff>
    </xdr:from>
    <xdr:to>
      <xdr:col>5</xdr:col>
      <xdr:colOff>358775</xdr:colOff>
      <xdr:row>36</xdr:row>
      <xdr:rowOff>118364</xdr:rowOff>
    </xdr:to>
    <xdr:cxnSp macro="">
      <xdr:nvCxnSpPr>
        <xdr:cNvPr id="64" name="直線コネクタ 63"/>
        <xdr:cNvCxnSpPr/>
      </xdr:nvCxnSpPr>
      <xdr:spPr>
        <a:xfrm flipV="1">
          <a:off x="2908300" y="622350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69977</xdr:rowOff>
    </xdr:from>
    <xdr:to>
      <xdr:col>4</xdr:col>
      <xdr:colOff>155575</xdr:colOff>
      <xdr:row>36</xdr:row>
      <xdr:rowOff>118364</xdr:rowOff>
    </xdr:to>
    <xdr:cxnSp macro="">
      <xdr:nvCxnSpPr>
        <xdr:cNvPr id="67" name="直線コネクタ 66"/>
        <xdr:cNvCxnSpPr/>
      </xdr:nvCxnSpPr>
      <xdr:spPr>
        <a:xfrm>
          <a:off x="2019300" y="6242177"/>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35306</xdr:rowOff>
    </xdr:from>
    <xdr:to>
      <xdr:col>2</xdr:col>
      <xdr:colOff>638175</xdr:colOff>
      <xdr:row>36</xdr:row>
      <xdr:rowOff>69977</xdr:rowOff>
    </xdr:to>
    <xdr:cxnSp macro="">
      <xdr:nvCxnSpPr>
        <xdr:cNvPr id="70" name="直線コネクタ 69"/>
        <xdr:cNvCxnSpPr/>
      </xdr:nvCxnSpPr>
      <xdr:spPr>
        <a:xfrm>
          <a:off x="1130300" y="6036056"/>
          <a:ext cx="889000" cy="20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29464</xdr:rowOff>
    </xdr:from>
    <xdr:to>
      <xdr:col>6</xdr:col>
      <xdr:colOff>561975</xdr:colOff>
      <xdr:row>36</xdr:row>
      <xdr:rowOff>131064</xdr:rowOff>
    </xdr:to>
    <xdr:sp macro="" textlink="">
      <xdr:nvSpPr>
        <xdr:cNvPr id="80" name="円/楕円 79"/>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7891</xdr:rowOff>
    </xdr:from>
    <xdr:ext cx="469744" cy="259045"/>
    <xdr:sp macro="" textlink="">
      <xdr:nvSpPr>
        <xdr:cNvPr id="81" name="議会費該当値テキスト"/>
        <xdr:cNvSpPr txBox="1"/>
      </xdr:nvSpPr>
      <xdr:spPr>
        <a:xfrm>
          <a:off x="4686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508</xdr:rowOff>
    </xdr:from>
    <xdr:to>
      <xdr:col>5</xdr:col>
      <xdr:colOff>409575</xdr:colOff>
      <xdr:row>36</xdr:row>
      <xdr:rowOff>102108</xdr:rowOff>
    </xdr:to>
    <xdr:sp macro="" textlink="">
      <xdr:nvSpPr>
        <xdr:cNvPr id="82" name="円/楕円 81"/>
        <xdr:cNvSpPr/>
      </xdr:nvSpPr>
      <xdr:spPr>
        <a:xfrm>
          <a:off x="3746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93235</xdr:rowOff>
    </xdr:from>
    <xdr:ext cx="469744" cy="259045"/>
    <xdr:sp macro="" textlink="">
      <xdr:nvSpPr>
        <xdr:cNvPr id="83" name="テキスト ボックス 82"/>
        <xdr:cNvSpPr txBox="1"/>
      </xdr:nvSpPr>
      <xdr:spPr>
        <a:xfrm>
          <a:off x="3562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67564</xdr:rowOff>
    </xdr:from>
    <xdr:to>
      <xdr:col>4</xdr:col>
      <xdr:colOff>206375</xdr:colOff>
      <xdr:row>36</xdr:row>
      <xdr:rowOff>169164</xdr:rowOff>
    </xdr:to>
    <xdr:sp macro="" textlink="">
      <xdr:nvSpPr>
        <xdr:cNvPr id="84" name="円/楕円 83"/>
        <xdr:cNvSpPr/>
      </xdr:nvSpPr>
      <xdr:spPr>
        <a:xfrm>
          <a:off x="2857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160291</xdr:rowOff>
    </xdr:from>
    <xdr:ext cx="469744" cy="259045"/>
    <xdr:sp macro="" textlink="">
      <xdr:nvSpPr>
        <xdr:cNvPr id="85" name="テキスト ボックス 84"/>
        <xdr:cNvSpPr txBox="1"/>
      </xdr:nvSpPr>
      <xdr:spPr>
        <a:xfrm>
          <a:off x="2673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19177</xdr:rowOff>
    </xdr:from>
    <xdr:to>
      <xdr:col>3</xdr:col>
      <xdr:colOff>3175</xdr:colOff>
      <xdr:row>36</xdr:row>
      <xdr:rowOff>120777</xdr:rowOff>
    </xdr:to>
    <xdr:sp macro="" textlink="">
      <xdr:nvSpPr>
        <xdr:cNvPr id="86" name="円/楕円 85"/>
        <xdr:cNvSpPr/>
      </xdr:nvSpPr>
      <xdr:spPr>
        <a:xfrm>
          <a:off x="1968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111904</xdr:rowOff>
    </xdr:from>
    <xdr:ext cx="469744" cy="259045"/>
    <xdr:sp macro="" textlink="">
      <xdr:nvSpPr>
        <xdr:cNvPr id="87" name="テキスト ボックス 86"/>
        <xdr:cNvSpPr txBox="1"/>
      </xdr:nvSpPr>
      <xdr:spPr>
        <a:xfrm>
          <a:off x="1784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155956</xdr:rowOff>
    </xdr:from>
    <xdr:to>
      <xdr:col>1</xdr:col>
      <xdr:colOff>485775</xdr:colOff>
      <xdr:row>35</xdr:row>
      <xdr:rowOff>86106</xdr:rowOff>
    </xdr:to>
    <xdr:sp macro="" textlink="">
      <xdr:nvSpPr>
        <xdr:cNvPr id="88" name="円/楕円 87"/>
        <xdr:cNvSpPr/>
      </xdr:nvSpPr>
      <xdr:spPr>
        <a:xfrm>
          <a:off x="10795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77233</xdr:rowOff>
    </xdr:from>
    <xdr:ext cx="469744" cy="259045"/>
    <xdr:sp macro="" textlink="">
      <xdr:nvSpPr>
        <xdr:cNvPr id="89" name="テキスト ボックス 88"/>
        <xdr:cNvSpPr txBox="1"/>
      </xdr:nvSpPr>
      <xdr:spPr>
        <a:xfrm>
          <a:off x="895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8701</xdr:rowOff>
    </xdr:from>
    <xdr:to>
      <xdr:col>6</xdr:col>
      <xdr:colOff>511175</xdr:colOff>
      <xdr:row>58</xdr:row>
      <xdr:rowOff>84880</xdr:rowOff>
    </xdr:to>
    <xdr:cxnSp macro="">
      <xdr:nvCxnSpPr>
        <xdr:cNvPr id="118" name="直線コネクタ 117"/>
        <xdr:cNvCxnSpPr/>
      </xdr:nvCxnSpPr>
      <xdr:spPr>
        <a:xfrm flipV="1">
          <a:off x="3797300" y="9952801"/>
          <a:ext cx="838200" cy="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82214</xdr:rowOff>
    </xdr:from>
    <xdr:to>
      <xdr:col>5</xdr:col>
      <xdr:colOff>358775</xdr:colOff>
      <xdr:row>58</xdr:row>
      <xdr:rowOff>84880</xdr:rowOff>
    </xdr:to>
    <xdr:cxnSp macro="">
      <xdr:nvCxnSpPr>
        <xdr:cNvPr id="121" name="直線コネクタ 120"/>
        <xdr:cNvCxnSpPr/>
      </xdr:nvCxnSpPr>
      <xdr:spPr>
        <a:xfrm>
          <a:off x="2908300" y="1002631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82214</xdr:rowOff>
    </xdr:from>
    <xdr:to>
      <xdr:col>4</xdr:col>
      <xdr:colOff>155575</xdr:colOff>
      <xdr:row>58</xdr:row>
      <xdr:rowOff>103232</xdr:rowOff>
    </xdr:to>
    <xdr:cxnSp macro="">
      <xdr:nvCxnSpPr>
        <xdr:cNvPr id="124" name="直線コネクタ 123"/>
        <xdr:cNvCxnSpPr/>
      </xdr:nvCxnSpPr>
      <xdr:spPr>
        <a:xfrm flipV="1">
          <a:off x="2019300" y="10026314"/>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95593</xdr:rowOff>
    </xdr:from>
    <xdr:to>
      <xdr:col>2</xdr:col>
      <xdr:colOff>638175</xdr:colOff>
      <xdr:row>58</xdr:row>
      <xdr:rowOff>103232</xdr:rowOff>
    </xdr:to>
    <xdr:cxnSp macro="">
      <xdr:nvCxnSpPr>
        <xdr:cNvPr id="127" name="直線コネクタ 126"/>
        <xdr:cNvCxnSpPr/>
      </xdr:nvCxnSpPr>
      <xdr:spPr>
        <a:xfrm>
          <a:off x="1130300" y="10039693"/>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129351</xdr:rowOff>
    </xdr:from>
    <xdr:to>
      <xdr:col>6</xdr:col>
      <xdr:colOff>561975</xdr:colOff>
      <xdr:row>58</xdr:row>
      <xdr:rowOff>59501</xdr:rowOff>
    </xdr:to>
    <xdr:sp macro="" textlink="">
      <xdr:nvSpPr>
        <xdr:cNvPr id="137" name="円/楕円 136"/>
        <xdr:cNvSpPr/>
      </xdr:nvSpPr>
      <xdr:spPr>
        <a:xfrm>
          <a:off x="4584700" y="99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152228</xdr:rowOff>
    </xdr:from>
    <xdr:ext cx="599010" cy="259045"/>
    <xdr:sp macro="" textlink="">
      <xdr:nvSpPr>
        <xdr:cNvPr id="138" name="総務費該当値テキスト"/>
        <xdr:cNvSpPr txBox="1"/>
      </xdr:nvSpPr>
      <xdr:spPr>
        <a:xfrm>
          <a:off x="4686300" y="975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34080</xdr:rowOff>
    </xdr:from>
    <xdr:to>
      <xdr:col>5</xdr:col>
      <xdr:colOff>409575</xdr:colOff>
      <xdr:row>58</xdr:row>
      <xdr:rowOff>135680</xdr:rowOff>
    </xdr:to>
    <xdr:sp macro="" textlink="">
      <xdr:nvSpPr>
        <xdr:cNvPr id="139" name="円/楕円 138"/>
        <xdr:cNvSpPr/>
      </xdr:nvSpPr>
      <xdr:spPr>
        <a:xfrm>
          <a:off x="3746500" y="99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126807</xdr:rowOff>
    </xdr:from>
    <xdr:ext cx="534377" cy="259045"/>
    <xdr:sp macro="" textlink="">
      <xdr:nvSpPr>
        <xdr:cNvPr id="140" name="テキスト ボックス 139"/>
        <xdr:cNvSpPr txBox="1"/>
      </xdr:nvSpPr>
      <xdr:spPr>
        <a:xfrm>
          <a:off x="3530111" y="100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31414</xdr:rowOff>
    </xdr:from>
    <xdr:to>
      <xdr:col>4</xdr:col>
      <xdr:colOff>206375</xdr:colOff>
      <xdr:row>58</xdr:row>
      <xdr:rowOff>133014</xdr:rowOff>
    </xdr:to>
    <xdr:sp macro="" textlink="">
      <xdr:nvSpPr>
        <xdr:cNvPr id="141" name="円/楕円 140"/>
        <xdr:cNvSpPr/>
      </xdr:nvSpPr>
      <xdr:spPr>
        <a:xfrm>
          <a:off x="2857500" y="99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124141</xdr:rowOff>
    </xdr:from>
    <xdr:ext cx="534377" cy="259045"/>
    <xdr:sp macro="" textlink="">
      <xdr:nvSpPr>
        <xdr:cNvPr id="142" name="テキスト ボックス 141"/>
        <xdr:cNvSpPr txBox="1"/>
      </xdr:nvSpPr>
      <xdr:spPr>
        <a:xfrm>
          <a:off x="2641111" y="100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52432</xdr:rowOff>
    </xdr:from>
    <xdr:to>
      <xdr:col>3</xdr:col>
      <xdr:colOff>3175</xdr:colOff>
      <xdr:row>58</xdr:row>
      <xdr:rowOff>154032</xdr:rowOff>
    </xdr:to>
    <xdr:sp macro="" textlink="">
      <xdr:nvSpPr>
        <xdr:cNvPr id="143" name="円/楕円 142"/>
        <xdr:cNvSpPr/>
      </xdr:nvSpPr>
      <xdr:spPr>
        <a:xfrm>
          <a:off x="1968500" y="99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145159</xdr:rowOff>
    </xdr:from>
    <xdr:ext cx="534377" cy="259045"/>
    <xdr:sp macro="" textlink="">
      <xdr:nvSpPr>
        <xdr:cNvPr id="144" name="テキスト ボックス 143"/>
        <xdr:cNvSpPr txBox="1"/>
      </xdr:nvSpPr>
      <xdr:spPr>
        <a:xfrm>
          <a:off x="1752111" y="100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44793</xdr:rowOff>
    </xdr:from>
    <xdr:to>
      <xdr:col>1</xdr:col>
      <xdr:colOff>485775</xdr:colOff>
      <xdr:row>58</xdr:row>
      <xdr:rowOff>146393</xdr:rowOff>
    </xdr:to>
    <xdr:sp macro="" textlink="">
      <xdr:nvSpPr>
        <xdr:cNvPr id="145" name="円/楕円 144"/>
        <xdr:cNvSpPr/>
      </xdr:nvSpPr>
      <xdr:spPr>
        <a:xfrm>
          <a:off x="1079500" y="99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137520</xdr:rowOff>
    </xdr:from>
    <xdr:ext cx="534377" cy="259045"/>
    <xdr:sp macro="" textlink="">
      <xdr:nvSpPr>
        <xdr:cNvPr id="146" name="テキスト ボックス 145"/>
        <xdr:cNvSpPr txBox="1"/>
      </xdr:nvSpPr>
      <xdr:spPr>
        <a:xfrm>
          <a:off x="863111" y="100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87381</xdr:rowOff>
    </xdr:from>
    <xdr:to>
      <xdr:col>6</xdr:col>
      <xdr:colOff>511175</xdr:colOff>
      <xdr:row>75</xdr:row>
      <xdr:rowOff>112557</xdr:rowOff>
    </xdr:to>
    <xdr:cxnSp macro="">
      <xdr:nvCxnSpPr>
        <xdr:cNvPr id="176" name="直線コネクタ 175"/>
        <xdr:cNvCxnSpPr/>
      </xdr:nvCxnSpPr>
      <xdr:spPr>
        <a:xfrm flipV="1">
          <a:off x="3797300" y="12946131"/>
          <a:ext cx="8382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112557</xdr:rowOff>
    </xdr:from>
    <xdr:to>
      <xdr:col>5</xdr:col>
      <xdr:colOff>358775</xdr:colOff>
      <xdr:row>75</xdr:row>
      <xdr:rowOff>170721</xdr:rowOff>
    </xdr:to>
    <xdr:cxnSp macro="">
      <xdr:nvCxnSpPr>
        <xdr:cNvPr id="179" name="直線コネクタ 178"/>
        <xdr:cNvCxnSpPr/>
      </xdr:nvCxnSpPr>
      <xdr:spPr>
        <a:xfrm flipV="1">
          <a:off x="2908300" y="12971307"/>
          <a:ext cx="8890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146459</xdr:rowOff>
    </xdr:from>
    <xdr:to>
      <xdr:col>4</xdr:col>
      <xdr:colOff>155575</xdr:colOff>
      <xdr:row>75</xdr:row>
      <xdr:rowOff>170721</xdr:rowOff>
    </xdr:to>
    <xdr:cxnSp macro="">
      <xdr:nvCxnSpPr>
        <xdr:cNvPr id="182" name="直線コネクタ 181"/>
        <xdr:cNvCxnSpPr/>
      </xdr:nvCxnSpPr>
      <xdr:spPr>
        <a:xfrm>
          <a:off x="2019300" y="13005209"/>
          <a:ext cx="889000" cy="2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146459</xdr:rowOff>
    </xdr:from>
    <xdr:to>
      <xdr:col>2</xdr:col>
      <xdr:colOff>638175</xdr:colOff>
      <xdr:row>76</xdr:row>
      <xdr:rowOff>66456</xdr:rowOff>
    </xdr:to>
    <xdr:cxnSp macro="">
      <xdr:nvCxnSpPr>
        <xdr:cNvPr id="185" name="直線コネクタ 184"/>
        <xdr:cNvCxnSpPr/>
      </xdr:nvCxnSpPr>
      <xdr:spPr>
        <a:xfrm flipV="1">
          <a:off x="1130300" y="13005209"/>
          <a:ext cx="889000" cy="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36581</xdr:rowOff>
    </xdr:from>
    <xdr:to>
      <xdr:col>6</xdr:col>
      <xdr:colOff>561975</xdr:colOff>
      <xdr:row>75</xdr:row>
      <xdr:rowOff>138181</xdr:rowOff>
    </xdr:to>
    <xdr:sp macro="" textlink="">
      <xdr:nvSpPr>
        <xdr:cNvPr id="195" name="円/楕円 194"/>
        <xdr:cNvSpPr/>
      </xdr:nvSpPr>
      <xdr:spPr>
        <a:xfrm>
          <a:off x="4584700" y="128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59458</xdr:rowOff>
    </xdr:from>
    <xdr:ext cx="599010" cy="259045"/>
    <xdr:sp macro="" textlink="">
      <xdr:nvSpPr>
        <xdr:cNvPr id="196" name="民生費該当値テキスト"/>
        <xdr:cNvSpPr txBox="1"/>
      </xdr:nvSpPr>
      <xdr:spPr>
        <a:xfrm>
          <a:off x="4686300" y="1274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61757</xdr:rowOff>
    </xdr:from>
    <xdr:to>
      <xdr:col>5</xdr:col>
      <xdr:colOff>409575</xdr:colOff>
      <xdr:row>75</xdr:row>
      <xdr:rowOff>163357</xdr:rowOff>
    </xdr:to>
    <xdr:sp macro="" textlink="">
      <xdr:nvSpPr>
        <xdr:cNvPr id="197" name="円/楕円 196"/>
        <xdr:cNvSpPr/>
      </xdr:nvSpPr>
      <xdr:spPr>
        <a:xfrm>
          <a:off x="3746500" y="129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8434</xdr:rowOff>
    </xdr:from>
    <xdr:ext cx="599010" cy="259045"/>
    <xdr:sp macro="" textlink="">
      <xdr:nvSpPr>
        <xdr:cNvPr id="198" name="テキスト ボックス 197"/>
        <xdr:cNvSpPr txBox="1"/>
      </xdr:nvSpPr>
      <xdr:spPr>
        <a:xfrm>
          <a:off x="3497794" y="1269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119921</xdr:rowOff>
    </xdr:from>
    <xdr:to>
      <xdr:col>4</xdr:col>
      <xdr:colOff>206375</xdr:colOff>
      <xdr:row>76</xdr:row>
      <xdr:rowOff>50071</xdr:rowOff>
    </xdr:to>
    <xdr:sp macro="" textlink="">
      <xdr:nvSpPr>
        <xdr:cNvPr id="199" name="円/楕円 198"/>
        <xdr:cNvSpPr/>
      </xdr:nvSpPr>
      <xdr:spPr>
        <a:xfrm>
          <a:off x="2857500" y="129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66598</xdr:rowOff>
    </xdr:from>
    <xdr:ext cx="599010" cy="259045"/>
    <xdr:sp macro="" textlink="">
      <xdr:nvSpPr>
        <xdr:cNvPr id="200" name="テキスト ボックス 199"/>
        <xdr:cNvSpPr txBox="1"/>
      </xdr:nvSpPr>
      <xdr:spPr>
        <a:xfrm>
          <a:off x="2608794" y="1275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95659</xdr:rowOff>
    </xdr:from>
    <xdr:to>
      <xdr:col>3</xdr:col>
      <xdr:colOff>3175</xdr:colOff>
      <xdr:row>76</xdr:row>
      <xdr:rowOff>25809</xdr:rowOff>
    </xdr:to>
    <xdr:sp macro="" textlink="">
      <xdr:nvSpPr>
        <xdr:cNvPr id="201" name="円/楕円 200"/>
        <xdr:cNvSpPr/>
      </xdr:nvSpPr>
      <xdr:spPr>
        <a:xfrm>
          <a:off x="1968500" y="129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42336</xdr:rowOff>
    </xdr:from>
    <xdr:ext cx="599010" cy="259045"/>
    <xdr:sp macro="" textlink="">
      <xdr:nvSpPr>
        <xdr:cNvPr id="202" name="テキスト ボックス 201"/>
        <xdr:cNvSpPr txBox="1"/>
      </xdr:nvSpPr>
      <xdr:spPr>
        <a:xfrm>
          <a:off x="1719794" y="1272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15656</xdr:rowOff>
    </xdr:from>
    <xdr:to>
      <xdr:col>1</xdr:col>
      <xdr:colOff>485775</xdr:colOff>
      <xdr:row>76</xdr:row>
      <xdr:rowOff>117256</xdr:rowOff>
    </xdr:to>
    <xdr:sp macro="" textlink="">
      <xdr:nvSpPr>
        <xdr:cNvPr id="203" name="円/楕円 202"/>
        <xdr:cNvSpPr/>
      </xdr:nvSpPr>
      <xdr:spPr>
        <a:xfrm>
          <a:off x="1079500" y="130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133783</xdr:rowOff>
    </xdr:from>
    <xdr:ext cx="599010" cy="259045"/>
    <xdr:sp macro="" textlink="">
      <xdr:nvSpPr>
        <xdr:cNvPr id="204" name="テキスト ボックス 203"/>
        <xdr:cNvSpPr txBox="1"/>
      </xdr:nvSpPr>
      <xdr:spPr>
        <a:xfrm>
          <a:off x="830794" y="128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157716</xdr:rowOff>
    </xdr:from>
    <xdr:to>
      <xdr:col>6</xdr:col>
      <xdr:colOff>511175</xdr:colOff>
      <xdr:row>97</xdr:row>
      <xdr:rowOff>30811</xdr:rowOff>
    </xdr:to>
    <xdr:cxnSp macro="">
      <xdr:nvCxnSpPr>
        <xdr:cNvPr id="235" name="直線コネクタ 234"/>
        <xdr:cNvCxnSpPr/>
      </xdr:nvCxnSpPr>
      <xdr:spPr>
        <a:xfrm>
          <a:off x="3797300" y="16616916"/>
          <a:ext cx="838200" cy="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157716</xdr:rowOff>
    </xdr:from>
    <xdr:to>
      <xdr:col>5</xdr:col>
      <xdr:colOff>358775</xdr:colOff>
      <xdr:row>97</xdr:row>
      <xdr:rowOff>57197</xdr:rowOff>
    </xdr:to>
    <xdr:cxnSp macro="">
      <xdr:nvCxnSpPr>
        <xdr:cNvPr id="238" name="直線コネクタ 237"/>
        <xdr:cNvCxnSpPr/>
      </xdr:nvCxnSpPr>
      <xdr:spPr>
        <a:xfrm flipV="1">
          <a:off x="2908300" y="16616916"/>
          <a:ext cx="889000" cy="7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48250</xdr:rowOff>
    </xdr:from>
    <xdr:to>
      <xdr:col>4</xdr:col>
      <xdr:colOff>155575</xdr:colOff>
      <xdr:row>97</xdr:row>
      <xdr:rowOff>57197</xdr:rowOff>
    </xdr:to>
    <xdr:cxnSp macro="">
      <xdr:nvCxnSpPr>
        <xdr:cNvPr id="241" name="直線コネクタ 240"/>
        <xdr:cNvCxnSpPr/>
      </xdr:nvCxnSpPr>
      <xdr:spPr>
        <a:xfrm>
          <a:off x="2019300" y="16678900"/>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45625</xdr:rowOff>
    </xdr:from>
    <xdr:to>
      <xdr:col>2</xdr:col>
      <xdr:colOff>638175</xdr:colOff>
      <xdr:row>97</xdr:row>
      <xdr:rowOff>48250</xdr:rowOff>
    </xdr:to>
    <xdr:cxnSp macro="">
      <xdr:nvCxnSpPr>
        <xdr:cNvPr id="244" name="直線コネクタ 243"/>
        <xdr:cNvCxnSpPr/>
      </xdr:nvCxnSpPr>
      <xdr:spPr>
        <a:xfrm>
          <a:off x="1130300" y="16676275"/>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151461</xdr:rowOff>
    </xdr:from>
    <xdr:to>
      <xdr:col>6</xdr:col>
      <xdr:colOff>561975</xdr:colOff>
      <xdr:row>97</xdr:row>
      <xdr:rowOff>81611</xdr:rowOff>
    </xdr:to>
    <xdr:sp macro="" textlink="">
      <xdr:nvSpPr>
        <xdr:cNvPr id="254" name="円/楕円 253"/>
        <xdr:cNvSpPr/>
      </xdr:nvSpPr>
      <xdr:spPr>
        <a:xfrm>
          <a:off x="4584700" y="166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129888</xdr:rowOff>
    </xdr:from>
    <xdr:ext cx="534377" cy="259045"/>
    <xdr:sp macro="" textlink="">
      <xdr:nvSpPr>
        <xdr:cNvPr id="255" name="衛生費該当値テキスト"/>
        <xdr:cNvSpPr txBox="1"/>
      </xdr:nvSpPr>
      <xdr:spPr>
        <a:xfrm>
          <a:off x="4686300" y="165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106916</xdr:rowOff>
    </xdr:from>
    <xdr:to>
      <xdr:col>5</xdr:col>
      <xdr:colOff>409575</xdr:colOff>
      <xdr:row>97</xdr:row>
      <xdr:rowOff>37066</xdr:rowOff>
    </xdr:to>
    <xdr:sp macro="" textlink="">
      <xdr:nvSpPr>
        <xdr:cNvPr id="256" name="円/楕円 255"/>
        <xdr:cNvSpPr/>
      </xdr:nvSpPr>
      <xdr:spPr>
        <a:xfrm>
          <a:off x="3746500" y="165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28193</xdr:rowOff>
    </xdr:from>
    <xdr:ext cx="534377" cy="259045"/>
    <xdr:sp macro="" textlink="">
      <xdr:nvSpPr>
        <xdr:cNvPr id="257" name="テキスト ボックス 256"/>
        <xdr:cNvSpPr txBox="1"/>
      </xdr:nvSpPr>
      <xdr:spPr>
        <a:xfrm>
          <a:off x="3530111" y="166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6397</xdr:rowOff>
    </xdr:from>
    <xdr:to>
      <xdr:col>4</xdr:col>
      <xdr:colOff>206375</xdr:colOff>
      <xdr:row>97</xdr:row>
      <xdr:rowOff>107997</xdr:rowOff>
    </xdr:to>
    <xdr:sp macro="" textlink="">
      <xdr:nvSpPr>
        <xdr:cNvPr id="258" name="円/楕円 257"/>
        <xdr:cNvSpPr/>
      </xdr:nvSpPr>
      <xdr:spPr>
        <a:xfrm>
          <a:off x="2857500" y="166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99124</xdr:rowOff>
    </xdr:from>
    <xdr:ext cx="534377" cy="259045"/>
    <xdr:sp macro="" textlink="">
      <xdr:nvSpPr>
        <xdr:cNvPr id="259" name="テキスト ボックス 258"/>
        <xdr:cNvSpPr txBox="1"/>
      </xdr:nvSpPr>
      <xdr:spPr>
        <a:xfrm>
          <a:off x="2641111" y="167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168900</xdr:rowOff>
    </xdr:from>
    <xdr:to>
      <xdr:col>3</xdr:col>
      <xdr:colOff>3175</xdr:colOff>
      <xdr:row>97</xdr:row>
      <xdr:rowOff>99050</xdr:rowOff>
    </xdr:to>
    <xdr:sp macro="" textlink="">
      <xdr:nvSpPr>
        <xdr:cNvPr id="260" name="円/楕円 259"/>
        <xdr:cNvSpPr/>
      </xdr:nvSpPr>
      <xdr:spPr>
        <a:xfrm>
          <a:off x="1968500" y="16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90177</xdr:rowOff>
    </xdr:from>
    <xdr:ext cx="534377" cy="259045"/>
    <xdr:sp macro="" textlink="">
      <xdr:nvSpPr>
        <xdr:cNvPr id="261" name="テキスト ボックス 260"/>
        <xdr:cNvSpPr txBox="1"/>
      </xdr:nvSpPr>
      <xdr:spPr>
        <a:xfrm>
          <a:off x="1752111" y="1672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166275</xdr:rowOff>
    </xdr:from>
    <xdr:to>
      <xdr:col>1</xdr:col>
      <xdr:colOff>485775</xdr:colOff>
      <xdr:row>97</xdr:row>
      <xdr:rowOff>96425</xdr:rowOff>
    </xdr:to>
    <xdr:sp macro="" textlink="">
      <xdr:nvSpPr>
        <xdr:cNvPr id="262" name="円/楕円 261"/>
        <xdr:cNvSpPr/>
      </xdr:nvSpPr>
      <xdr:spPr>
        <a:xfrm>
          <a:off x="1079500" y="166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87552</xdr:rowOff>
    </xdr:from>
    <xdr:ext cx="534377" cy="259045"/>
    <xdr:sp macro="" textlink="">
      <xdr:nvSpPr>
        <xdr:cNvPr id="263" name="テキスト ボックス 262"/>
        <xdr:cNvSpPr txBox="1"/>
      </xdr:nvSpPr>
      <xdr:spPr>
        <a:xfrm>
          <a:off x="863111" y="167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124841</xdr:rowOff>
    </xdr:from>
    <xdr:to>
      <xdr:col>15</xdr:col>
      <xdr:colOff>180975</xdr:colOff>
      <xdr:row>56</xdr:row>
      <xdr:rowOff>35943</xdr:rowOff>
    </xdr:to>
    <xdr:cxnSp macro="">
      <xdr:nvCxnSpPr>
        <xdr:cNvPr id="347" name="直線コネクタ 346"/>
        <xdr:cNvCxnSpPr/>
      </xdr:nvCxnSpPr>
      <xdr:spPr>
        <a:xfrm flipV="1">
          <a:off x="9639300" y="9554591"/>
          <a:ext cx="838200" cy="8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169564</xdr:rowOff>
    </xdr:from>
    <xdr:to>
      <xdr:col>14</xdr:col>
      <xdr:colOff>28575</xdr:colOff>
      <xdr:row>56</xdr:row>
      <xdr:rowOff>35943</xdr:rowOff>
    </xdr:to>
    <xdr:cxnSp macro="">
      <xdr:nvCxnSpPr>
        <xdr:cNvPr id="350" name="直線コネクタ 349"/>
        <xdr:cNvCxnSpPr/>
      </xdr:nvCxnSpPr>
      <xdr:spPr>
        <a:xfrm>
          <a:off x="8750300" y="9599314"/>
          <a:ext cx="889000" cy="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167543</xdr:rowOff>
    </xdr:from>
    <xdr:to>
      <xdr:col>12</xdr:col>
      <xdr:colOff>511175</xdr:colOff>
      <xdr:row>55</xdr:row>
      <xdr:rowOff>169564</xdr:rowOff>
    </xdr:to>
    <xdr:cxnSp macro="">
      <xdr:nvCxnSpPr>
        <xdr:cNvPr id="353" name="直線コネクタ 352"/>
        <xdr:cNvCxnSpPr/>
      </xdr:nvCxnSpPr>
      <xdr:spPr>
        <a:xfrm>
          <a:off x="7861300" y="9597293"/>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167543</xdr:rowOff>
    </xdr:from>
    <xdr:to>
      <xdr:col>11</xdr:col>
      <xdr:colOff>307975</xdr:colOff>
      <xdr:row>56</xdr:row>
      <xdr:rowOff>23379</xdr:rowOff>
    </xdr:to>
    <xdr:cxnSp macro="">
      <xdr:nvCxnSpPr>
        <xdr:cNvPr id="356" name="直線コネクタ 355"/>
        <xdr:cNvCxnSpPr/>
      </xdr:nvCxnSpPr>
      <xdr:spPr>
        <a:xfrm flipV="1">
          <a:off x="6972300" y="9597293"/>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74041</xdr:rowOff>
    </xdr:from>
    <xdr:to>
      <xdr:col>15</xdr:col>
      <xdr:colOff>231775</xdr:colOff>
      <xdr:row>56</xdr:row>
      <xdr:rowOff>4191</xdr:rowOff>
    </xdr:to>
    <xdr:sp macro="" textlink="">
      <xdr:nvSpPr>
        <xdr:cNvPr id="366" name="円/楕円 365"/>
        <xdr:cNvSpPr/>
      </xdr:nvSpPr>
      <xdr:spPr>
        <a:xfrm>
          <a:off x="10426700" y="95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96918</xdr:rowOff>
    </xdr:from>
    <xdr:ext cx="534377" cy="259045"/>
    <xdr:sp macro="" textlink="">
      <xdr:nvSpPr>
        <xdr:cNvPr id="367" name="農林水産業費該当値テキスト"/>
        <xdr:cNvSpPr txBox="1"/>
      </xdr:nvSpPr>
      <xdr:spPr>
        <a:xfrm>
          <a:off x="10528300" y="93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156593</xdr:rowOff>
    </xdr:from>
    <xdr:to>
      <xdr:col>14</xdr:col>
      <xdr:colOff>79375</xdr:colOff>
      <xdr:row>56</xdr:row>
      <xdr:rowOff>86743</xdr:rowOff>
    </xdr:to>
    <xdr:sp macro="" textlink="">
      <xdr:nvSpPr>
        <xdr:cNvPr id="368" name="円/楕円 367"/>
        <xdr:cNvSpPr/>
      </xdr:nvSpPr>
      <xdr:spPr>
        <a:xfrm>
          <a:off x="9588500" y="95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103270</xdr:rowOff>
    </xdr:from>
    <xdr:ext cx="534377" cy="259045"/>
    <xdr:sp macro="" textlink="">
      <xdr:nvSpPr>
        <xdr:cNvPr id="369" name="テキスト ボックス 368"/>
        <xdr:cNvSpPr txBox="1"/>
      </xdr:nvSpPr>
      <xdr:spPr>
        <a:xfrm>
          <a:off x="9372111" y="93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118764</xdr:rowOff>
    </xdr:from>
    <xdr:to>
      <xdr:col>12</xdr:col>
      <xdr:colOff>561975</xdr:colOff>
      <xdr:row>56</xdr:row>
      <xdr:rowOff>48914</xdr:rowOff>
    </xdr:to>
    <xdr:sp macro="" textlink="">
      <xdr:nvSpPr>
        <xdr:cNvPr id="370" name="円/楕円 369"/>
        <xdr:cNvSpPr/>
      </xdr:nvSpPr>
      <xdr:spPr>
        <a:xfrm>
          <a:off x="8699500" y="95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65441</xdr:rowOff>
    </xdr:from>
    <xdr:ext cx="534377" cy="259045"/>
    <xdr:sp macro="" textlink="">
      <xdr:nvSpPr>
        <xdr:cNvPr id="371" name="テキスト ボックス 370"/>
        <xdr:cNvSpPr txBox="1"/>
      </xdr:nvSpPr>
      <xdr:spPr>
        <a:xfrm>
          <a:off x="8483111" y="93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116743</xdr:rowOff>
    </xdr:from>
    <xdr:to>
      <xdr:col>11</xdr:col>
      <xdr:colOff>358775</xdr:colOff>
      <xdr:row>56</xdr:row>
      <xdr:rowOff>46893</xdr:rowOff>
    </xdr:to>
    <xdr:sp macro="" textlink="">
      <xdr:nvSpPr>
        <xdr:cNvPr id="372" name="円/楕円 371"/>
        <xdr:cNvSpPr/>
      </xdr:nvSpPr>
      <xdr:spPr>
        <a:xfrm>
          <a:off x="7810500" y="95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63420</xdr:rowOff>
    </xdr:from>
    <xdr:ext cx="534377" cy="259045"/>
    <xdr:sp macro="" textlink="">
      <xdr:nvSpPr>
        <xdr:cNvPr id="373" name="テキスト ボックス 372"/>
        <xdr:cNvSpPr txBox="1"/>
      </xdr:nvSpPr>
      <xdr:spPr>
        <a:xfrm>
          <a:off x="7594111" y="93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144029</xdr:rowOff>
    </xdr:from>
    <xdr:to>
      <xdr:col>10</xdr:col>
      <xdr:colOff>155575</xdr:colOff>
      <xdr:row>56</xdr:row>
      <xdr:rowOff>74179</xdr:rowOff>
    </xdr:to>
    <xdr:sp macro="" textlink="">
      <xdr:nvSpPr>
        <xdr:cNvPr id="374" name="円/楕円 373"/>
        <xdr:cNvSpPr/>
      </xdr:nvSpPr>
      <xdr:spPr>
        <a:xfrm>
          <a:off x="6921500" y="9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90706</xdr:rowOff>
    </xdr:from>
    <xdr:ext cx="534377" cy="259045"/>
    <xdr:sp macro="" textlink="">
      <xdr:nvSpPr>
        <xdr:cNvPr id="375" name="テキスト ボックス 374"/>
        <xdr:cNvSpPr txBox="1"/>
      </xdr:nvSpPr>
      <xdr:spPr>
        <a:xfrm>
          <a:off x="6705111" y="93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11505</xdr:rowOff>
    </xdr:from>
    <xdr:to>
      <xdr:col>15</xdr:col>
      <xdr:colOff>180975</xdr:colOff>
      <xdr:row>78</xdr:row>
      <xdr:rowOff>32014</xdr:rowOff>
    </xdr:to>
    <xdr:cxnSp macro="">
      <xdr:nvCxnSpPr>
        <xdr:cNvPr id="406" name="直線コネクタ 405"/>
        <xdr:cNvCxnSpPr/>
      </xdr:nvCxnSpPr>
      <xdr:spPr>
        <a:xfrm>
          <a:off x="9639300" y="13384605"/>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11505</xdr:rowOff>
    </xdr:from>
    <xdr:to>
      <xdr:col>14</xdr:col>
      <xdr:colOff>28575</xdr:colOff>
      <xdr:row>78</xdr:row>
      <xdr:rowOff>49681</xdr:rowOff>
    </xdr:to>
    <xdr:cxnSp macro="">
      <xdr:nvCxnSpPr>
        <xdr:cNvPr id="409" name="直線コネクタ 408"/>
        <xdr:cNvCxnSpPr/>
      </xdr:nvCxnSpPr>
      <xdr:spPr>
        <a:xfrm flipV="1">
          <a:off x="8750300" y="1338460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49681</xdr:rowOff>
    </xdr:from>
    <xdr:to>
      <xdr:col>12</xdr:col>
      <xdr:colOff>511175</xdr:colOff>
      <xdr:row>78</xdr:row>
      <xdr:rowOff>76426</xdr:rowOff>
    </xdr:to>
    <xdr:cxnSp macro="">
      <xdr:nvCxnSpPr>
        <xdr:cNvPr id="412" name="直線コネクタ 411"/>
        <xdr:cNvCxnSpPr/>
      </xdr:nvCxnSpPr>
      <xdr:spPr>
        <a:xfrm flipV="1">
          <a:off x="7861300" y="13422781"/>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66140</xdr:rowOff>
    </xdr:from>
    <xdr:to>
      <xdr:col>11</xdr:col>
      <xdr:colOff>307975</xdr:colOff>
      <xdr:row>78</xdr:row>
      <xdr:rowOff>76426</xdr:rowOff>
    </xdr:to>
    <xdr:cxnSp macro="">
      <xdr:nvCxnSpPr>
        <xdr:cNvPr id="415" name="直線コネクタ 414"/>
        <xdr:cNvCxnSpPr/>
      </xdr:nvCxnSpPr>
      <xdr:spPr>
        <a:xfrm>
          <a:off x="6972300" y="13439240"/>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152664</xdr:rowOff>
    </xdr:from>
    <xdr:to>
      <xdr:col>15</xdr:col>
      <xdr:colOff>231775</xdr:colOff>
      <xdr:row>78</xdr:row>
      <xdr:rowOff>82814</xdr:rowOff>
    </xdr:to>
    <xdr:sp macro="" textlink="">
      <xdr:nvSpPr>
        <xdr:cNvPr id="425" name="円/楕円 424"/>
        <xdr:cNvSpPr/>
      </xdr:nvSpPr>
      <xdr:spPr>
        <a:xfrm>
          <a:off x="10426700" y="133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131091</xdr:rowOff>
    </xdr:from>
    <xdr:ext cx="534377" cy="259045"/>
    <xdr:sp macro="" textlink="">
      <xdr:nvSpPr>
        <xdr:cNvPr id="426" name="商工費該当値テキスト"/>
        <xdr:cNvSpPr txBox="1"/>
      </xdr:nvSpPr>
      <xdr:spPr>
        <a:xfrm>
          <a:off x="10528300" y="133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132155</xdr:rowOff>
    </xdr:from>
    <xdr:to>
      <xdr:col>14</xdr:col>
      <xdr:colOff>79375</xdr:colOff>
      <xdr:row>78</xdr:row>
      <xdr:rowOff>62305</xdr:rowOff>
    </xdr:to>
    <xdr:sp macro="" textlink="">
      <xdr:nvSpPr>
        <xdr:cNvPr id="427" name="円/楕円 426"/>
        <xdr:cNvSpPr/>
      </xdr:nvSpPr>
      <xdr:spPr>
        <a:xfrm>
          <a:off x="9588500" y="133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78832</xdr:rowOff>
    </xdr:from>
    <xdr:ext cx="534377" cy="259045"/>
    <xdr:sp macro="" textlink="">
      <xdr:nvSpPr>
        <xdr:cNvPr id="428" name="テキスト ボックス 427"/>
        <xdr:cNvSpPr txBox="1"/>
      </xdr:nvSpPr>
      <xdr:spPr>
        <a:xfrm>
          <a:off x="9372111" y="131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170331</xdr:rowOff>
    </xdr:from>
    <xdr:to>
      <xdr:col>12</xdr:col>
      <xdr:colOff>561975</xdr:colOff>
      <xdr:row>78</xdr:row>
      <xdr:rowOff>100481</xdr:rowOff>
    </xdr:to>
    <xdr:sp macro="" textlink="">
      <xdr:nvSpPr>
        <xdr:cNvPr id="429" name="円/楕円 428"/>
        <xdr:cNvSpPr/>
      </xdr:nvSpPr>
      <xdr:spPr>
        <a:xfrm>
          <a:off x="8699500" y="133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91608</xdr:rowOff>
    </xdr:from>
    <xdr:ext cx="534377" cy="259045"/>
    <xdr:sp macro="" textlink="">
      <xdr:nvSpPr>
        <xdr:cNvPr id="430" name="テキスト ボックス 429"/>
        <xdr:cNvSpPr txBox="1"/>
      </xdr:nvSpPr>
      <xdr:spPr>
        <a:xfrm>
          <a:off x="8483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25626</xdr:rowOff>
    </xdr:from>
    <xdr:to>
      <xdr:col>11</xdr:col>
      <xdr:colOff>358775</xdr:colOff>
      <xdr:row>78</xdr:row>
      <xdr:rowOff>127226</xdr:rowOff>
    </xdr:to>
    <xdr:sp macro="" textlink="">
      <xdr:nvSpPr>
        <xdr:cNvPr id="431" name="円/楕円 430"/>
        <xdr:cNvSpPr/>
      </xdr:nvSpPr>
      <xdr:spPr>
        <a:xfrm>
          <a:off x="7810500" y="133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118353</xdr:rowOff>
    </xdr:from>
    <xdr:ext cx="534377" cy="259045"/>
    <xdr:sp macro="" textlink="">
      <xdr:nvSpPr>
        <xdr:cNvPr id="432" name="テキスト ボックス 431"/>
        <xdr:cNvSpPr txBox="1"/>
      </xdr:nvSpPr>
      <xdr:spPr>
        <a:xfrm>
          <a:off x="7594111" y="134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15340</xdr:rowOff>
    </xdr:from>
    <xdr:to>
      <xdr:col>10</xdr:col>
      <xdr:colOff>155575</xdr:colOff>
      <xdr:row>78</xdr:row>
      <xdr:rowOff>116940</xdr:rowOff>
    </xdr:to>
    <xdr:sp macro="" textlink="">
      <xdr:nvSpPr>
        <xdr:cNvPr id="433" name="円/楕円 432"/>
        <xdr:cNvSpPr/>
      </xdr:nvSpPr>
      <xdr:spPr>
        <a:xfrm>
          <a:off x="6921500" y="133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108067</xdr:rowOff>
    </xdr:from>
    <xdr:ext cx="534377" cy="259045"/>
    <xdr:sp macro="" textlink="">
      <xdr:nvSpPr>
        <xdr:cNvPr id="434" name="テキスト ボックス 433"/>
        <xdr:cNvSpPr txBox="1"/>
      </xdr:nvSpPr>
      <xdr:spPr>
        <a:xfrm>
          <a:off x="6705111" y="134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90249</xdr:rowOff>
    </xdr:from>
    <xdr:to>
      <xdr:col>15</xdr:col>
      <xdr:colOff>180975</xdr:colOff>
      <xdr:row>98</xdr:row>
      <xdr:rowOff>96155</xdr:rowOff>
    </xdr:to>
    <xdr:cxnSp macro="">
      <xdr:nvCxnSpPr>
        <xdr:cNvPr id="461" name="直線コネクタ 460"/>
        <xdr:cNvCxnSpPr/>
      </xdr:nvCxnSpPr>
      <xdr:spPr>
        <a:xfrm>
          <a:off x="9639300" y="16892349"/>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90249</xdr:rowOff>
    </xdr:from>
    <xdr:to>
      <xdr:col>14</xdr:col>
      <xdr:colOff>28575</xdr:colOff>
      <xdr:row>98</xdr:row>
      <xdr:rowOff>94211</xdr:rowOff>
    </xdr:to>
    <xdr:cxnSp macro="">
      <xdr:nvCxnSpPr>
        <xdr:cNvPr id="464" name="直線コネクタ 463"/>
        <xdr:cNvCxnSpPr/>
      </xdr:nvCxnSpPr>
      <xdr:spPr>
        <a:xfrm flipV="1">
          <a:off x="8750300" y="1689234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94211</xdr:rowOff>
    </xdr:from>
    <xdr:to>
      <xdr:col>12</xdr:col>
      <xdr:colOff>511175</xdr:colOff>
      <xdr:row>98</xdr:row>
      <xdr:rowOff>101984</xdr:rowOff>
    </xdr:to>
    <xdr:cxnSp macro="">
      <xdr:nvCxnSpPr>
        <xdr:cNvPr id="467" name="直線コネクタ 466"/>
        <xdr:cNvCxnSpPr/>
      </xdr:nvCxnSpPr>
      <xdr:spPr>
        <a:xfrm flipV="1">
          <a:off x="7861300" y="1689631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101984</xdr:rowOff>
    </xdr:from>
    <xdr:to>
      <xdr:col>11</xdr:col>
      <xdr:colOff>307975</xdr:colOff>
      <xdr:row>98</xdr:row>
      <xdr:rowOff>104006</xdr:rowOff>
    </xdr:to>
    <xdr:cxnSp macro="">
      <xdr:nvCxnSpPr>
        <xdr:cNvPr id="470" name="直線コネクタ 469"/>
        <xdr:cNvCxnSpPr/>
      </xdr:nvCxnSpPr>
      <xdr:spPr>
        <a:xfrm flipV="1">
          <a:off x="6972300" y="16904084"/>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45355</xdr:rowOff>
    </xdr:from>
    <xdr:to>
      <xdr:col>15</xdr:col>
      <xdr:colOff>231775</xdr:colOff>
      <xdr:row>98</xdr:row>
      <xdr:rowOff>146955</xdr:rowOff>
    </xdr:to>
    <xdr:sp macro="" textlink="">
      <xdr:nvSpPr>
        <xdr:cNvPr id="480" name="円/楕円 479"/>
        <xdr:cNvSpPr/>
      </xdr:nvSpPr>
      <xdr:spPr>
        <a:xfrm>
          <a:off x="10426700" y="168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39449</xdr:rowOff>
    </xdr:from>
    <xdr:to>
      <xdr:col>14</xdr:col>
      <xdr:colOff>79375</xdr:colOff>
      <xdr:row>98</xdr:row>
      <xdr:rowOff>141049</xdr:rowOff>
    </xdr:to>
    <xdr:sp macro="" textlink="">
      <xdr:nvSpPr>
        <xdr:cNvPr id="482" name="円/楕円 481"/>
        <xdr:cNvSpPr/>
      </xdr:nvSpPr>
      <xdr:spPr>
        <a:xfrm>
          <a:off x="9588500" y="168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132176</xdr:rowOff>
    </xdr:from>
    <xdr:ext cx="534377" cy="259045"/>
    <xdr:sp macro="" textlink="">
      <xdr:nvSpPr>
        <xdr:cNvPr id="483" name="テキスト ボックス 482"/>
        <xdr:cNvSpPr txBox="1"/>
      </xdr:nvSpPr>
      <xdr:spPr>
        <a:xfrm>
          <a:off x="9372111" y="169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43411</xdr:rowOff>
    </xdr:from>
    <xdr:to>
      <xdr:col>12</xdr:col>
      <xdr:colOff>561975</xdr:colOff>
      <xdr:row>98</xdr:row>
      <xdr:rowOff>145011</xdr:rowOff>
    </xdr:to>
    <xdr:sp macro="" textlink="">
      <xdr:nvSpPr>
        <xdr:cNvPr id="484" name="円/楕円 483"/>
        <xdr:cNvSpPr/>
      </xdr:nvSpPr>
      <xdr:spPr>
        <a:xfrm>
          <a:off x="8699500" y="168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136138</xdr:rowOff>
    </xdr:from>
    <xdr:ext cx="534377" cy="259045"/>
    <xdr:sp macro="" textlink="">
      <xdr:nvSpPr>
        <xdr:cNvPr id="485" name="テキスト ボックス 484"/>
        <xdr:cNvSpPr txBox="1"/>
      </xdr:nvSpPr>
      <xdr:spPr>
        <a:xfrm>
          <a:off x="8483111" y="169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51184</xdr:rowOff>
    </xdr:from>
    <xdr:to>
      <xdr:col>11</xdr:col>
      <xdr:colOff>358775</xdr:colOff>
      <xdr:row>98</xdr:row>
      <xdr:rowOff>152784</xdr:rowOff>
    </xdr:to>
    <xdr:sp macro="" textlink="">
      <xdr:nvSpPr>
        <xdr:cNvPr id="486" name="円/楕円 485"/>
        <xdr:cNvSpPr/>
      </xdr:nvSpPr>
      <xdr:spPr>
        <a:xfrm>
          <a:off x="7810500" y="168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143911</xdr:rowOff>
    </xdr:from>
    <xdr:ext cx="534377" cy="259045"/>
    <xdr:sp macro="" textlink="">
      <xdr:nvSpPr>
        <xdr:cNvPr id="487" name="テキスト ボックス 486"/>
        <xdr:cNvSpPr txBox="1"/>
      </xdr:nvSpPr>
      <xdr:spPr>
        <a:xfrm>
          <a:off x="7594111" y="169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53206</xdr:rowOff>
    </xdr:from>
    <xdr:to>
      <xdr:col>10</xdr:col>
      <xdr:colOff>155575</xdr:colOff>
      <xdr:row>98</xdr:row>
      <xdr:rowOff>154806</xdr:rowOff>
    </xdr:to>
    <xdr:sp macro="" textlink="">
      <xdr:nvSpPr>
        <xdr:cNvPr id="488" name="円/楕円 487"/>
        <xdr:cNvSpPr/>
      </xdr:nvSpPr>
      <xdr:spPr>
        <a:xfrm>
          <a:off x="6921500" y="168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145933</xdr:rowOff>
    </xdr:from>
    <xdr:ext cx="534377" cy="259045"/>
    <xdr:sp macro="" textlink="">
      <xdr:nvSpPr>
        <xdr:cNvPr id="489" name="テキスト ボックス 488"/>
        <xdr:cNvSpPr txBox="1"/>
      </xdr:nvSpPr>
      <xdr:spPr>
        <a:xfrm>
          <a:off x="6705111" y="169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10982</xdr:rowOff>
    </xdr:from>
    <xdr:to>
      <xdr:col>23</xdr:col>
      <xdr:colOff>517525</xdr:colOff>
      <xdr:row>38</xdr:row>
      <xdr:rowOff>26184</xdr:rowOff>
    </xdr:to>
    <xdr:cxnSp macro="">
      <xdr:nvCxnSpPr>
        <xdr:cNvPr id="520" name="直線コネクタ 519"/>
        <xdr:cNvCxnSpPr/>
      </xdr:nvCxnSpPr>
      <xdr:spPr>
        <a:xfrm flipV="1">
          <a:off x="15481300" y="6526082"/>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26184</xdr:rowOff>
    </xdr:from>
    <xdr:to>
      <xdr:col>22</xdr:col>
      <xdr:colOff>365125</xdr:colOff>
      <xdr:row>38</xdr:row>
      <xdr:rowOff>30315</xdr:rowOff>
    </xdr:to>
    <xdr:cxnSp macro="">
      <xdr:nvCxnSpPr>
        <xdr:cNvPr id="523" name="直線コネクタ 522"/>
        <xdr:cNvCxnSpPr/>
      </xdr:nvCxnSpPr>
      <xdr:spPr>
        <a:xfrm flipV="1">
          <a:off x="14592300" y="6541284"/>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28127</xdr:rowOff>
    </xdr:from>
    <xdr:to>
      <xdr:col>21</xdr:col>
      <xdr:colOff>161925</xdr:colOff>
      <xdr:row>38</xdr:row>
      <xdr:rowOff>30315</xdr:rowOff>
    </xdr:to>
    <xdr:cxnSp macro="">
      <xdr:nvCxnSpPr>
        <xdr:cNvPr id="526" name="直線コネクタ 525"/>
        <xdr:cNvCxnSpPr/>
      </xdr:nvCxnSpPr>
      <xdr:spPr>
        <a:xfrm>
          <a:off x="13703300" y="6543227"/>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19669</xdr:rowOff>
    </xdr:from>
    <xdr:to>
      <xdr:col>19</xdr:col>
      <xdr:colOff>644525</xdr:colOff>
      <xdr:row>38</xdr:row>
      <xdr:rowOff>28127</xdr:rowOff>
    </xdr:to>
    <xdr:cxnSp macro="">
      <xdr:nvCxnSpPr>
        <xdr:cNvPr id="529" name="直線コネクタ 528"/>
        <xdr:cNvCxnSpPr/>
      </xdr:nvCxnSpPr>
      <xdr:spPr>
        <a:xfrm>
          <a:off x="12814300" y="653476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131632</xdr:rowOff>
    </xdr:from>
    <xdr:to>
      <xdr:col>23</xdr:col>
      <xdr:colOff>568325</xdr:colOff>
      <xdr:row>38</xdr:row>
      <xdr:rowOff>61782</xdr:rowOff>
    </xdr:to>
    <xdr:sp macro="" textlink="">
      <xdr:nvSpPr>
        <xdr:cNvPr id="539" name="円/楕円 538"/>
        <xdr:cNvSpPr/>
      </xdr:nvSpPr>
      <xdr:spPr>
        <a:xfrm>
          <a:off x="16268700" y="64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110059</xdr:rowOff>
    </xdr:from>
    <xdr:ext cx="534377" cy="259045"/>
    <xdr:sp macro="" textlink="">
      <xdr:nvSpPr>
        <xdr:cNvPr id="540" name="消防費該当値テキスト"/>
        <xdr:cNvSpPr txBox="1"/>
      </xdr:nvSpPr>
      <xdr:spPr>
        <a:xfrm>
          <a:off x="16370300" y="64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146834</xdr:rowOff>
    </xdr:from>
    <xdr:to>
      <xdr:col>22</xdr:col>
      <xdr:colOff>415925</xdr:colOff>
      <xdr:row>38</xdr:row>
      <xdr:rowOff>76984</xdr:rowOff>
    </xdr:to>
    <xdr:sp macro="" textlink="">
      <xdr:nvSpPr>
        <xdr:cNvPr id="541" name="円/楕円 540"/>
        <xdr:cNvSpPr/>
      </xdr:nvSpPr>
      <xdr:spPr>
        <a:xfrm>
          <a:off x="154305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68111</xdr:rowOff>
    </xdr:from>
    <xdr:ext cx="534377" cy="259045"/>
    <xdr:sp macro="" textlink="">
      <xdr:nvSpPr>
        <xdr:cNvPr id="542" name="テキスト ボックス 541"/>
        <xdr:cNvSpPr txBox="1"/>
      </xdr:nvSpPr>
      <xdr:spPr>
        <a:xfrm>
          <a:off x="15214111" y="658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150965</xdr:rowOff>
    </xdr:from>
    <xdr:to>
      <xdr:col>21</xdr:col>
      <xdr:colOff>212725</xdr:colOff>
      <xdr:row>38</xdr:row>
      <xdr:rowOff>81114</xdr:rowOff>
    </xdr:to>
    <xdr:sp macro="" textlink="">
      <xdr:nvSpPr>
        <xdr:cNvPr id="543" name="円/楕円 542"/>
        <xdr:cNvSpPr/>
      </xdr:nvSpPr>
      <xdr:spPr>
        <a:xfrm>
          <a:off x="14541500" y="6494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72242</xdr:rowOff>
    </xdr:from>
    <xdr:ext cx="534377" cy="259045"/>
    <xdr:sp macro="" textlink="">
      <xdr:nvSpPr>
        <xdr:cNvPr id="544" name="テキスト ボックス 543"/>
        <xdr:cNvSpPr txBox="1"/>
      </xdr:nvSpPr>
      <xdr:spPr>
        <a:xfrm>
          <a:off x="14325111" y="65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148777</xdr:rowOff>
    </xdr:from>
    <xdr:to>
      <xdr:col>20</xdr:col>
      <xdr:colOff>9525</xdr:colOff>
      <xdr:row>38</xdr:row>
      <xdr:rowOff>78927</xdr:rowOff>
    </xdr:to>
    <xdr:sp macro="" textlink="">
      <xdr:nvSpPr>
        <xdr:cNvPr id="545" name="円/楕円 544"/>
        <xdr:cNvSpPr/>
      </xdr:nvSpPr>
      <xdr:spPr>
        <a:xfrm>
          <a:off x="13652500" y="64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70054</xdr:rowOff>
    </xdr:from>
    <xdr:ext cx="534377" cy="259045"/>
    <xdr:sp macro="" textlink="">
      <xdr:nvSpPr>
        <xdr:cNvPr id="546" name="テキスト ボックス 545"/>
        <xdr:cNvSpPr txBox="1"/>
      </xdr:nvSpPr>
      <xdr:spPr>
        <a:xfrm>
          <a:off x="13436111" y="65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140319</xdr:rowOff>
    </xdr:from>
    <xdr:to>
      <xdr:col>18</xdr:col>
      <xdr:colOff>492125</xdr:colOff>
      <xdr:row>38</xdr:row>
      <xdr:rowOff>70469</xdr:rowOff>
    </xdr:to>
    <xdr:sp macro="" textlink="">
      <xdr:nvSpPr>
        <xdr:cNvPr id="547" name="円/楕円 546"/>
        <xdr:cNvSpPr/>
      </xdr:nvSpPr>
      <xdr:spPr>
        <a:xfrm>
          <a:off x="12763500" y="6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61596</xdr:rowOff>
    </xdr:from>
    <xdr:ext cx="534377" cy="259045"/>
    <xdr:sp macro="" textlink="">
      <xdr:nvSpPr>
        <xdr:cNvPr id="548" name="テキスト ボックス 547"/>
        <xdr:cNvSpPr txBox="1"/>
      </xdr:nvSpPr>
      <xdr:spPr>
        <a:xfrm>
          <a:off x="12547111" y="65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167648</xdr:rowOff>
    </xdr:from>
    <xdr:to>
      <xdr:col>23</xdr:col>
      <xdr:colOff>517525</xdr:colOff>
      <xdr:row>57</xdr:row>
      <xdr:rowOff>141947</xdr:rowOff>
    </xdr:to>
    <xdr:cxnSp macro="">
      <xdr:nvCxnSpPr>
        <xdr:cNvPr id="579" name="直線コネクタ 578"/>
        <xdr:cNvCxnSpPr/>
      </xdr:nvCxnSpPr>
      <xdr:spPr>
        <a:xfrm>
          <a:off x="15481300" y="9768848"/>
          <a:ext cx="838200" cy="1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167648</xdr:rowOff>
    </xdr:from>
    <xdr:to>
      <xdr:col>22</xdr:col>
      <xdr:colOff>365125</xdr:colOff>
      <xdr:row>58</xdr:row>
      <xdr:rowOff>59213</xdr:rowOff>
    </xdr:to>
    <xdr:cxnSp macro="">
      <xdr:nvCxnSpPr>
        <xdr:cNvPr id="582" name="直線コネクタ 581"/>
        <xdr:cNvCxnSpPr/>
      </xdr:nvCxnSpPr>
      <xdr:spPr>
        <a:xfrm flipV="1">
          <a:off x="14592300" y="9768848"/>
          <a:ext cx="889000" cy="2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44138</xdr:rowOff>
    </xdr:from>
    <xdr:to>
      <xdr:col>21</xdr:col>
      <xdr:colOff>161925</xdr:colOff>
      <xdr:row>58</xdr:row>
      <xdr:rowOff>59213</xdr:rowOff>
    </xdr:to>
    <xdr:cxnSp macro="">
      <xdr:nvCxnSpPr>
        <xdr:cNvPr id="585" name="直線コネクタ 584"/>
        <xdr:cNvCxnSpPr/>
      </xdr:nvCxnSpPr>
      <xdr:spPr>
        <a:xfrm>
          <a:off x="13703300" y="9988238"/>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32486</xdr:rowOff>
    </xdr:from>
    <xdr:to>
      <xdr:col>19</xdr:col>
      <xdr:colOff>644525</xdr:colOff>
      <xdr:row>58</xdr:row>
      <xdr:rowOff>44138</xdr:rowOff>
    </xdr:to>
    <xdr:cxnSp macro="">
      <xdr:nvCxnSpPr>
        <xdr:cNvPr id="588" name="直線コネクタ 587"/>
        <xdr:cNvCxnSpPr/>
      </xdr:nvCxnSpPr>
      <xdr:spPr>
        <a:xfrm>
          <a:off x="12814300" y="9976586"/>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91147</xdr:rowOff>
    </xdr:from>
    <xdr:to>
      <xdr:col>23</xdr:col>
      <xdr:colOff>568325</xdr:colOff>
      <xdr:row>58</xdr:row>
      <xdr:rowOff>21297</xdr:rowOff>
    </xdr:to>
    <xdr:sp macro="" textlink="">
      <xdr:nvSpPr>
        <xdr:cNvPr id="598" name="円/楕円 597"/>
        <xdr:cNvSpPr/>
      </xdr:nvSpPr>
      <xdr:spPr>
        <a:xfrm>
          <a:off x="16268700" y="98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6074</xdr:rowOff>
    </xdr:from>
    <xdr:ext cx="534377" cy="259045"/>
    <xdr:sp macro="" textlink="">
      <xdr:nvSpPr>
        <xdr:cNvPr id="599" name="教育費該当値テキスト"/>
        <xdr:cNvSpPr txBox="1"/>
      </xdr:nvSpPr>
      <xdr:spPr>
        <a:xfrm>
          <a:off x="16370300" y="97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116848</xdr:rowOff>
    </xdr:from>
    <xdr:to>
      <xdr:col>22</xdr:col>
      <xdr:colOff>415925</xdr:colOff>
      <xdr:row>57</xdr:row>
      <xdr:rowOff>46998</xdr:rowOff>
    </xdr:to>
    <xdr:sp macro="" textlink="">
      <xdr:nvSpPr>
        <xdr:cNvPr id="600" name="円/楕円 599"/>
        <xdr:cNvSpPr/>
      </xdr:nvSpPr>
      <xdr:spPr>
        <a:xfrm>
          <a:off x="15430500" y="9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63525</xdr:rowOff>
    </xdr:from>
    <xdr:ext cx="534377" cy="259045"/>
    <xdr:sp macro="" textlink="">
      <xdr:nvSpPr>
        <xdr:cNvPr id="601" name="テキスト ボックス 600"/>
        <xdr:cNvSpPr txBox="1"/>
      </xdr:nvSpPr>
      <xdr:spPr>
        <a:xfrm>
          <a:off x="15214111" y="94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8413</xdr:rowOff>
    </xdr:from>
    <xdr:to>
      <xdr:col>21</xdr:col>
      <xdr:colOff>212725</xdr:colOff>
      <xdr:row>58</xdr:row>
      <xdr:rowOff>110013</xdr:rowOff>
    </xdr:to>
    <xdr:sp macro="" textlink="">
      <xdr:nvSpPr>
        <xdr:cNvPr id="602" name="円/楕円 601"/>
        <xdr:cNvSpPr/>
      </xdr:nvSpPr>
      <xdr:spPr>
        <a:xfrm>
          <a:off x="14541500" y="99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101140</xdr:rowOff>
    </xdr:from>
    <xdr:ext cx="534377" cy="259045"/>
    <xdr:sp macro="" textlink="">
      <xdr:nvSpPr>
        <xdr:cNvPr id="603" name="テキスト ボックス 602"/>
        <xdr:cNvSpPr txBox="1"/>
      </xdr:nvSpPr>
      <xdr:spPr>
        <a:xfrm>
          <a:off x="14325111" y="100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164788</xdr:rowOff>
    </xdr:from>
    <xdr:to>
      <xdr:col>20</xdr:col>
      <xdr:colOff>9525</xdr:colOff>
      <xdr:row>58</xdr:row>
      <xdr:rowOff>94938</xdr:rowOff>
    </xdr:to>
    <xdr:sp macro="" textlink="">
      <xdr:nvSpPr>
        <xdr:cNvPr id="604" name="円/楕円 603"/>
        <xdr:cNvSpPr/>
      </xdr:nvSpPr>
      <xdr:spPr>
        <a:xfrm>
          <a:off x="13652500" y="99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86065</xdr:rowOff>
    </xdr:from>
    <xdr:ext cx="534377" cy="259045"/>
    <xdr:sp macro="" textlink="">
      <xdr:nvSpPr>
        <xdr:cNvPr id="605" name="テキスト ボックス 604"/>
        <xdr:cNvSpPr txBox="1"/>
      </xdr:nvSpPr>
      <xdr:spPr>
        <a:xfrm>
          <a:off x="13436111" y="1003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153136</xdr:rowOff>
    </xdr:from>
    <xdr:to>
      <xdr:col>18</xdr:col>
      <xdr:colOff>492125</xdr:colOff>
      <xdr:row>58</xdr:row>
      <xdr:rowOff>83286</xdr:rowOff>
    </xdr:to>
    <xdr:sp macro="" textlink="">
      <xdr:nvSpPr>
        <xdr:cNvPr id="606" name="円/楕円 605"/>
        <xdr:cNvSpPr/>
      </xdr:nvSpPr>
      <xdr:spPr>
        <a:xfrm>
          <a:off x="12763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74413</xdr:rowOff>
    </xdr:from>
    <xdr:ext cx="534377" cy="259045"/>
    <xdr:sp macro="" textlink="">
      <xdr:nvSpPr>
        <xdr:cNvPr id="607" name="テキスト ボックス 606"/>
        <xdr:cNvSpPr txBox="1"/>
      </xdr:nvSpPr>
      <xdr:spPr>
        <a:xfrm>
          <a:off x="12547111" y="100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132069</xdr:rowOff>
    </xdr:from>
    <xdr:to>
      <xdr:col>23</xdr:col>
      <xdr:colOff>517525</xdr:colOff>
      <xdr:row>78</xdr:row>
      <xdr:rowOff>134511</xdr:rowOff>
    </xdr:to>
    <xdr:cxnSp macro="">
      <xdr:nvCxnSpPr>
        <xdr:cNvPr id="634" name="直線コネクタ 633"/>
        <xdr:cNvCxnSpPr/>
      </xdr:nvCxnSpPr>
      <xdr:spPr>
        <a:xfrm>
          <a:off x="15481300" y="13505169"/>
          <a:ext cx="8382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132069</xdr:rowOff>
    </xdr:from>
    <xdr:to>
      <xdr:col>22</xdr:col>
      <xdr:colOff>365125</xdr:colOff>
      <xdr:row>78</xdr:row>
      <xdr:rowOff>135942</xdr:rowOff>
    </xdr:to>
    <xdr:cxnSp macro="">
      <xdr:nvCxnSpPr>
        <xdr:cNvPr id="637" name="直線コネクタ 636"/>
        <xdr:cNvCxnSpPr/>
      </xdr:nvCxnSpPr>
      <xdr:spPr>
        <a:xfrm flipV="1">
          <a:off x="14592300" y="13505169"/>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121343</xdr:rowOff>
    </xdr:from>
    <xdr:to>
      <xdr:col>21</xdr:col>
      <xdr:colOff>161925</xdr:colOff>
      <xdr:row>78</xdr:row>
      <xdr:rowOff>135942</xdr:rowOff>
    </xdr:to>
    <xdr:cxnSp macro="">
      <xdr:nvCxnSpPr>
        <xdr:cNvPr id="640" name="直線コネクタ 639"/>
        <xdr:cNvCxnSpPr/>
      </xdr:nvCxnSpPr>
      <xdr:spPr>
        <a:xfrm>
          <a:off x="13703300" y="13494443"/>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94360</xdr:rowOff>
    </xdr:from>
    <xdr:to>
      <xdr:col>19</xdr:col>
      <xdr:colOff>644525</xdr:colOff>
      <xdr:row>78</xdr:row>
      <xdr:rowOff>121343</xdr:rowOff>
    </xdr:to>
    <xdr:cxnSp macro="">
      <xdr:nvCxnSpPr>
        <xdr:cNvPr id="643" name="直線コネクタ 642"/>
        <xdr:cNvCxnSpPr/>
      </xdr:nvCxnSpPr>
      <xdr:spPr>
        <a:xfrm>
          <a:off x="12814300" y="13467460"/>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83711</xdr:rowOff>
    </xdr:from>
    <xdr:to>
      <xdr:col>23</xdr:col>
      <xdr:colOff>568325</xdr:colOff>
      <xdr:row>79</xdr:row>
      <xdr:rowOff>13861</xdr:rowOff>
    </xdr:to>
    <xdr:sp macro="" textlink="">
      <xdr:nvSpPr>
        <xdr:cNvPr id="653" name="円/楕円 652"/>
        <xdr:cNvSpPr/>
      </xdr:nvSpPr>
      <xdr:spPr>
        <a:xfrm>
          <a:off x="16268700" y="134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81269</xdr:rowOff>
    </xdr:from>
    <xdr:to>
      <xdr:col>22</xdr:col>
      <xdr:colOff>415925</xdr:colOff>
      <xdr:row>79</xdr:row>
      <xdr:rowOff>11419</xdr:rowOff>
    </xdr:to>
    <xdr:sp macro="" textlink="">
      <xdr:nvSpPr>
        <xdr:cNvPr id="655" name="円/楕円 654"/>
        <xdr:cNvSpPr/>
      </xdr:nvSpPr>
      <xdr:spPr>
        <a:xfrm>
          <a:off x="15430500" y="134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2546</xdr:rowOff>
    </xdr:from>
    <xdr:ext cx="469744" cy="259045"/>
    <xdr:sp macro="" textlink="">
      <xdr:nvSpPr>
        <xdr:cNvPr id="656" name="テキスト ボックス 655"/>
        <xdr:cNvSpPr txBox="1"/>
      </xdr:nvSpPr>
      <xdr:spPr>
        <a:xfrm>
          <a:off x="15246427" y="135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85142</xdr:rowOff>
    </xdr:from>
    <xdr:to>
      <xdr:col>21</xdr:col>
      <xdr:colOff>212725</xdr:colOff>
      <xdr:row>79</xdr:row>
      <xdr:rowOff>15292</xdr:rowOff>
    </xdr:to>
    <xdr:sp macro="" textlink="">
      <xdr:nvSpPr>
        <xdr:cNvPr id="657" name="円/楕円 656"/>
        <xdr:cNvSpPr/>
      </xdr:nvSpPr>
      <xdr:spPr>
        <a:xfrm>
          <a:off x="14541500" y="134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6419</xdr:rowOff>
    </xdr:from>
    <xdr:ext cx="378565" cy="259045"/>
    <xdr:sp macro="" textlink="">
      <xdr:nvSpPr>
        <xdr:cNvPr id="658" name="テキスト ボックス 657"/>
        <xdr:cNvSpPr txBox="1"/>
      </xdr:nvSpPr>
      <xdr:spPr>
        <a:xfrm>
          <a:off x="14403017" y="1355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70543</xdr:rowOff>
    </xdr:from>
    <xdr:to>
      <xdr:col>20</xdr:col>
      <xdr:colOff>9525</xdr:colOff>
      <xdr:row>79</xdr:row>
      <xdr:rowOff>693</xdr:rowOff>
    </xdr:to>
    <xdr:sp macro="" textlink="">
      <xdr:nvSpPr>
        <xdr:cNvPr id="659" name="円/楕円 658"/>
        <xdr:cNvSpPr/>
      </xdr:nvSpPr>
      <xdr:spPr>
        <a:xfrm>
          <a:off x="13652500" y="134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163270</xdr:rowOff>
    </xdr:from>
    <xdr:ext cx="469744" cy="259045"/>
    <xdr:sp macro="" textlink="">
      <xdr:nvSpPr>
        <xdr:cNvPr id="660" name="テキスト ボックス 659"/>
        <xdr:cNvSpPr txBox="1"/>
      </xdr:nvSpPr>
      <xdr:spPr>
        <a:xfrm>
          <a:off x="13468427" y="135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43560</xdr:rowOff>
    </xdr:from>
    <xdr:to>
      <xdr:col>18</xdr:col>
      <xdr:colOff>492125</xdr:colOff>
      <xdr:row>78</xdr:row>
      <xdr:rowOff>145160</xdr:rowOff>
    </xdr:to>
    <xdr:sp macro="" textlink="">
      <xdr:nvSpPr>
        <xdr:cNvPr id="661" name="円/楕円 660"/>
        <xdr:cNvSpPr/>
      </xdr:nvSpPr>
      <xdr:spPr>
        <a:xfrm>
          <a:off x="12763500" y="134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161687</xdr:rowOff>
    </xdr:from>
    <xdr:ext cx="469744" cy="259045"/>
    <xdr:sp macro="" textlink="">
      <xdr:nvSpPr>
        <xdr:cNvPr id="662" name="テキスト ボックス 661"/>
        <xdr:cNvSpPr txBox="1"/>
      </xdr:nvSpPr>
      <xdr:spPr>
        <a:xfrm>
          <a:off x="12579427" y="131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133212</xdr:rowOff>
    </xdr:from>
    <xdr:to>
      <xdr:col>23</xdr:col>
      <xdr:colOff>517525</xdr:colOff>
      <xdr:row>97</xdr:row>
      <xdr:rowOff>135623</xdr:rowOff>
    </xdr:to>
    <xdr:cxnSp macro="">
      <xdr:nvCxnSpPr>
        <xdr:cNvPr id="691" name="直線コネクタ 690"/>
        <xdr:cNvCxnSpPr/>
      </xdr:nvCxnSpPr>
      <xdr:spPr>
        <a:xfrm flipV="1">
          <a:off x="15481300" y="16763862"/>
          <a:ext cx="8382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135623</xdr:rowOff>
    </xdr:from>
    <xdr:to>
      <xdr:col>22</xdr:col>
      <xdr:colOff>365125</xdr:colOff>
      <xdr:row>97</xdr:row>
      <xdr:rowOff>136747</xdr:rowOff>
    </xdr:to>
    <xdr:cxnSp macro="">
      <xdr:nvCxnSpPr>
        <xdr:cNvPr id="694" name="直線コネクタ 693"/>
        <xdr:cNvCxnSpPr/>
      </xdr:nvCxnSpPr>
      <xdr:spPr>
        <a:xfrm flipV="1">
          <a:off x="14592300" y="16766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135348</xdr:rowOff>
    </xdr:from>
    <xdr:to>
      <xdr:col>21</xdr:col>
      <xdr:colOff>161925</xdr:colOff>
      <xdr:row>97</xdr:row>
      <xdr:rowOff>136747</xdr:rowOff>
    </xdr:to>
    <xdr:cxnSp macro="">
      <xdr:nvCxnSpPr>
        <xdr:cNvPr id="697" name="直線コネクタ 696"/>
        <xdr:cNvCxnSpPr/>
      </xdr:nvCxnSpPr>
      <xdr:spPr>
        <a:xfrm>
          <a:off x="13703300" y="1676599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135348</xdr:rowOff>
    </xdr:from>
    <xdr:to>
      <xdr:col>19</xdr:col>
      <xdr:colOff>644525</xdr:colOff>
      <xdr:row>97</xdr:row>
      <xdr:rowOff>136522</xdr:rowOff>
    </xdr:to>
    <xdr:cxnSp macro="">
      <xdr:nvCxnSpPr>
        <xdr:cNvPr id="700" name="直線コネクタ 699"/>
        <xdr:cNvCxnSpPr/>
      </xdr:nvCxnSpPr>
      <xdr:spPr>
        <a:xfrm flipV="1">
          <a:off x="12814300" y="16765998"/>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82412</xdr:rowOff>
    </xdr:from>
    <xdr:to>
      <xdr:col>23</xdr:col>
      <xdr:colOff>568325</xdr:colOff>
      <xdr:row>98</xdr:row>
      <xdr:rowOff>12562</xdr:rowOff>
    </xdr:to>
    <xdr:sp macro="" textlink="">
      <xdr:nvSpPr>
        <xdr:cNvPr id="710" name="円/楕円 709"/>
        <xdr:cNvSpPr/>
      </xdr:nvSpPr>
      <xdr:spPr>
        <a:xfrm>
          <a:off x="16268700" y="167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60839</xdr:rowOff>
    </xdr:from>
    <xdr:ext cx="534377" cy="259045"/>
    <xdr:sp macro="" textlink="">
      <xdr:nvSpPr>
        <xdr:cNvPr id="711" name="公債費該当値テキスト"/>
        <xdr:cNvSpPr txBox="1"/>
      </xdr:nvSpPr>
      <xdr:spPr>
        <a:xfrm>
          <a:off x="16370300" y="166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84823</xdr:rowOff>
    </xdr:from>
    <xdr:to>
      <xdr:col>22</xdr:col>
      <xdr:colOff>415925</xdr:colOff>
      <xdr:row>98</xdr:row>
      <xdr:rowOff>14973</xdr:rowOff>
    </xdr:to>
    <xdr:sp macro="" textlink="">
      <xdr:nvSpPr>
        <xdr:cNvPr id="712" name="円/楕円 711"/>
        <xdr:cNvSpPr/>
      </xdr:nvSpPr>
      <xdr:spPr>
        <a:xfrm>
          <a:off x="15430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6100</xdr:rowOff>
    </xdr:from>
    <xdr:ext cx="534377" cy="259045"/>
    <xdr:sp macro="" textlink="">
      <xdr:nvSpPr>
        <xdr:cNvPr id="713" name="テキスト ボックス 712"/>
        <xdr:cNvSpPr txBox="1"/>
      </xdr:nvSpPr>
      <xdr:spPr>
        <a:xfrm>
          <a:off x="15214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85947</xdr:rowOff>
    </xdr:from>
    <xdr:to>
      <xdr:col>21</xdr:col>
      <xdr:colOff>212725</xdr:colOff>
      <xdr:row>98</xdr:row>
      <xdr:rowOff>16097</xdr:rowOff>
    </xdr:to>
    <xdr:sp macro="" textlink="">
      <xdr:nvSpPr>
        <xdr:cNvPr id="714" name="円/楕円 713"/>
        <xdr:cNvSpPr/>
      </xdr:nvSpPr>
      <xdr:spPr>
        <a:xfrm>
          <a:off x="14541500" y="167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7224</xdr:rowOff>
    </xdr:from>
    <xdr:ext cx="534377" cy="259045"/>
    <xdr:sp macro="" textlink="">
      <xdr:nvSpPr>
        <xdr:cNvPr id="715" name="テキスト ボックス 714"/>
        <xdr:cNvSpPr txBox="1"/>
      </xdr:nvSpPr>
      <xdr:spPr>
        <a:xfrm>
          <a:off x="14325111" y="168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84548</xdr:rowOff>
    </xdr:from>
    <xdr:to>
      <xdr:col>20</xdr:col>
      <xdr:colOff>9525</xdr:colOff>
      <xdr:row>98</xdr:row>
      <xdr:rowOff>14698</xdr:rowOff>
    </xdr:to>
    <xdr:sp macro="" textlink="">
      <xdr:nvSpPr>
        <xdr:cNvPr id="716" name="円/楕円 715"/>
        <xdr:cNvSpPr/>
      </xdr:nvSpPr>
      <xdr:spPr>
        <a:xfrm>
          <a:off x="13652500" y="1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5825</xdr:rowOff>
    </xdr:from>
    <xdr:ext cx="534377" cy="259045"/>
    <xdr:sp macro="" textlink="">
      <xdr:nvSpPr>
        <xdr:cNvPr id="717" name="テキスト ボックス 716"/>
        <xdr:cNvSpPr txBox="1"/>
      </xdr:nvSpPr>
      <xdr:spPr>
        <a:xfrm>
          <a:off x="13436111" y="168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85722</xdr:rowOff>
    </xdr:from>
    <xdr:to>
      <xdr:col>18</xdr:col>
      <xdr:colOff>492125</xdr:colOff>
      <xdr:row>98</xdr:row>
      <xdr:rowOff>15872</xdr:rowOff>
    </xdr:to>
    <xdr:sp macro="" textlink="">
      <xdr:nvSpPr>
        <xdr:cNvPr id="718" name="円/楕円 717"/>
        <xdr:cNvSpPr/>
      </xdr:nvSpPr>
      <xdr:spPr>
        <a:xfrm>
          <a:off x="12763500" y="167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6999</xdr:rowOff>
    </xdr:from>
    <xdr:ext cx="534377" cy="259045"/>
    <xdr:sp macro="" textlink="">
      <xdr:nvSpPr>
        <xdr:cNvPr id="719" name="テキスト ボックス 718"/>
        <xdr:cNvSpPr txBox="1"/>
      </xdr:nvSpPr>
      <xdr:spPr>
        <a:xfrm>
          <a:off x="12547111" y="16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127127</xdr:rowOff>
    </xdr:from>
    <xdr:to>
      <xdr:col>32</xdr:col>
      <xdr:colOff>187325</xdr:colOff>
      <xdr:row>38</xdr:row>
      <xdr:rowOff>50546</xdr:rowOff>
    </xdr:to>
    <xdr:cxnSp macro="">
      <xdr:nvCxnSpPr>
        <xdr:cNvPr id="748" name="直線コネクタ 747"/>
        <xdr:cNvCxnSpPr/>
      </xdr:nvCxnSpPr>
      <xdr:spPr>
        <a:xfrm>
          <a:off x="21323300" y="6470777"/>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89425</xdr:rowOff>
    </xdr:from>
    <xdr:ext cx="378565" cy="259045"/>
    <xdr:sp macro="" textlink="">
      <xdr:nvSpPr>
        <xdr:cNvPr id="749" name="諸支出金平均値テキスト"/>
        <xdr:cNvSpPr txBox="1"/>
      </xdr:nvSpPr>
      <xdr:spPr>
        <a:xfrm>
          <a:off x="22212300" y="6604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127127</xdr:rowOff>
    </xdr:from>
    <xdr:to>
      <xdr:col>31</xdr:col>
      <xdr:colOff>34925</xdr:colOff>
      <xdr:row>38</xdr:row>
      <xdr:rowOff>55880</xdr:rowOff>
    </xdr:to>
    <xdr:cxnSp macro="">
      <xdr:nvCxnSpPr>
        <xdr:cNvPr id="751" name="直線コネクタ 750"/>
        <xdr:cNvCxnSpPr/>
      </xdr:nvCxnSpPr>
      <xdr:spPr>
        <a:xfrm flipV="1">
          <a:off x="20434300" y="647077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165625</xdr:rowOff>
    </xdr:from>
    <xdr:ext cx="378565" cy="259045"/>
    <xdr:sp macro="" textlink="">
      <xdr:nvSpPr>
        <xdr:cNvPr id="753" name="テキスト ボックス 752"/>
        <xdr:cNvSpPr txBox="1"/>
      </xdr:nvSpPr>
      <xdr:spPr>
        <a:xfrm>
          <a:off x="21134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54737</xdr:rowOff>
    </xdr:from>
    <xdr:to>
      <xdr:col>29</xdr:col>
      <xdr:colOff>517525</xdr:colOff>
      <xdr:row>38</xdr:row>
      <xdr:rowOff>55880</xdr:rowOff>
    </xdr:to>
    <xdr:cxnSp macro="">
      <xdr:nvCxnSpPr>
        <xdr:cNvPr id="754" name="直線コネクタ 753"/>
        <xdr:cNvCxnSpPr/>
      </xdr:nvCxnSpPr>
      <xdr:spPr>
        <a:xfrm>
          <a:off x="19545300" y="65698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5969</xdr:rowOff>
    </xdr:from>
    <xdr:to>
      <xdr:col>28</xdr:col>
      <xdr:colOff>314325</xdr:colOff>
      <xdr:row>38</xdr:row>
      <xdr:rowOff>54737</xdr:rowOff>
    </xdr:to>
    <xdr:cxnSp macro="">
      <xdr:nvCxnSpPr>
        <xdr:cNvPr id="757" name="直線コネクタ 756"/>
        <xdr:cNvCxnSpPr/>
      </xdr:nvCxnSpPr>
      <xdr:spPr>
        <a:xfrm>
          <a:off x="18656300" y="6521069"/>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171196</xdr:rowOff>
    </xdr:from>
    <xdr:to>
      <xdr:col>32</xdr:col>
      <xdr:colOff>238125</xdr:colOff>
      <xdr:row>38</xdr:row>
      <xdr:rowOff>101346</xdr:rowOff>
    </xdr:to>
    <xdr:sp macro="" textlink="">
      <xdr:nvSpPr>
        <xdr:cNvPr id="767" name="円/楕円 766"/>
        <xdr:cNvSpPr/>
      </xdr:nvSpPr>
      <xdr:spPr>
        <a:xfrm>
          <a:off x="22110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22623</xdr:rowOff>
    </xdr:from>
    <xdr:ext cx="378565" cy="259045"/>
    <xdr:sp macro="" textlink="">
      <xdr:nvSpPr>
        <xdr:cNvPr id="768" name="諸支出金該当値テキスト"/>
        <xdr:cNvSpPr txBox="1"/>
      </xdr:nvSpPr>
      <xdr:spPr>
        <a:xfrm>
          <a:off x="22212300" y="636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76327</xdr:rowOff>
    </xdr:from>
    <xdr:to>
      <xdr:col>31</xdr:col>
      <xdr:colOff>85725</xdr:colOff>
      <xdr:row>38</xdr:row>
      <xdr:rowOff>6477</xdr:rowOff>
    </xdr:to>
    <xdr:sp macro="" textlink="">
      <xdr:nvSpPr>
        <xdr:cNvPr id="769" name="円/楕円 768"/>
        <xdr:cNvSpPr/>
      </xdr:nvSpPr>
      <xdr:spPr>
        <a:xfrm>
          <a:off x="212725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23004</xdr:rowOff>
    </xdr:from>
    <xdr:ext cx="378565" cy="259045"/>
    <xdr:sp macro="" textlink="">
      <xdr:nvSpPr>
        <xdr:cNvPr id="770" name="テキスト ボックス 769"/>
        <xdr:cNvSpPr txBox="1"/>
      </xdr:nvSpPr>
      <xdr:spPr>
        <a:xfrm>
          <a:off x="21134017" y="619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5080</xdr:rowOff>
    </xdr:from>
    <xdr:to>
      <xdr:col>29</xdr:col>
      <xdr:colOff>568325</xdr:colOff>
      <xdr:row>38</xdr:row>
      <xdr:rowOff>106680</xdr:rowOff>
    </xdr:to>
    <xdr:sp macro="" textlink="">
      <xdr:nvSpPr>
        <xdr:cNvPr id="771" name="円/楕円 770"/>
        <xdr:cNvSpPr/>
      </xdr:nvSpPr>
      <xdr:spPr>
        <a:xfrm>
          <a:off x="20383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97807</xdr:rowOff>
    </xdr:from>
    <xdr:ext cx="378565" cy="259045"/>
    <xdr:sp macro="" textlink="">
      <xdr:nvSpPr>
        <xdr:cNvPr id="772" name="テキスト ボックス 771"/>
        <xdr:cNvSpPr txBox="1"/>
      </xdr:nvSpPr>
      <xdr:spPr>
        <a:xfrm>
          <a:off x="20245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3937</xdr:rowOff>
    </xdr:from>
    <xdr:to>
      <xdr:col>28</xdr:col>
      <xdr:colOff>365125</xdr:colOff>
      <xdr:row>38</xdr:row>
      <xdr:rowOff>105537</xdr:rowOff>
    </xdr:to>
    <xdr:sp macro="" textlink="">
      <xdr:nvSpPr>
        <xdr:cNvPr id="773" name="円/楕円 772"/>
        <xdr:cNvSpPr/>
      </xdr:nvSpPr>
      <xdr:spPr>
        <a:xfrm>
          <a:off x="19494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96664</xdr:rowOff>
    </xdr:from>
    <xdr:ext cx="378565" cy="259045"/>
    <xdr:sp macro="" textlink="">
      <xdr:nvSpPr>
        <xdr:cNvPr id="774" name="テキスト ボックス 773"/>
        <xdr:cNvSpPr txBox="1"/>
      </xdr:nvSpPr>
      <xdr:spPr>
        <a:xfrm>
          <a:off x="19356017" y="66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126619</xdr:rowOff>
    </xdr:from>
    <xdr:to>
      <xdr:col>27</xdr:col>
      <xdr:colOff>161925</xdr:colOff>
      <xdr:row>38</xdr:row>
      <xdr:rowOff>56769</xdr:rowOff>
    </xdr:to>
    <xdr:sp macro="" textlink="">
      <xdr:nvSpPr>
        <xdr:cNvPr id="775" name="円/楕円 774"/>
        <xdr:cNvSpPr/>
      </xdr:nvSpPr>
      <xdr:spPr>
        <a:xfrm>
          <a:off x="18605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47896</xdr:rowOff>
    </xdr:from>
    <xdr:ext cx="378565" cy="259045"/>
    <xdr:sp macro="" textlink="">
      <xdr:nvSpPr>
        <xdr:cNvPr id="776" name="テキスト ボックス 775"/>
        <xdr:cNvSpPr txBox="1"/>
      </xdr:nvSpPr>
      <xdr:spPr>
        <a:xfrm>
          <a:off x="18467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特徴的なものとして、まず、農林水産業費は、住民一人当たり</a:t>
          </a:r>
          <a:r>
            <a:rPr lang="en-US" altLang="ja-JP" sz="1100" b="0" i="0" baseline="0">
              <a:solidFill>
                <a:schemeClr val="dk1"/>
              </a:solidFill>
              <a:effectLst/>
              <a:latin typeface="+mn-lt"/>
              <a:ea typeface="+mn-ea"/>
              <a:cs typeface="+mn-cs"/>
            </a:rPr>
            <a:t>57,875</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円となっており、類似団体と比較して一人当たりコストが高い状況となっている。これは、本市の基幹産業は農畜産業であり、農畜産関連事業に重点的に取り組んできたことによるものである。</a:t>
          </a:r>
          <a:endParaRPr lang="ja-JP" altLang="ja-JP" sz="1400">
            <a:effectLst/>
          </a:endParaRPr>
        </a:p>
        <a:p>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また、民生費は、住民一人当たり</a:t>
          </a:r>
          <a:r>
            <a:rPr lang="en-US" altLang="ja-JP" sz="1100" b="0" i="0" baseline="0">
              <a:solidFill>
                <a:schemeClr val="dk1"/>
              </a:solidFill>
              <a:effectLst/>
              <a:latin typeface="+mn-lt"/>
              <a:ea typeface="+mn-ea"/>
              <a:cs typeface="+mn-cs"/>
            </a:rPr>
            <a:t>184,366</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円となっており、類似団体と比較して一人当たりコストが高い状況となっている。これは、障がい者支援事業費や認定こども園や保育所の運営に係る経費が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していることが要因となっている。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前年度は財政調整基金残高と実質収支額が共に減少し、実質単年度収支も赤字であったが、本年度は財政調整基金残高と実質収支額は共に増加し、実質単年度収支は黒字となった。これは、学校給食センター・小学校校舎の整備、看護医療専門学校支援、基幹系システム再構築など大型事業による歳出の増額要因がなくなったことが理由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今後は普通交付税の合併算定替による加算が段階的に減少していく等、歳入減が見込まれることから、歳入減に見合った一層の歳出削減を行っていく必要がある。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年度に食肉センター事業特別会計で赤字が発生して以降、各会計で赤字額は発生しておらず、黒字額も全体としては概ね上昇傾向にある。</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ついては財源補填的な他会計繰入金が増加しており、特定健康診査の受診率向上や、保険税収納率の向上に向けた取組を更に強化し、国民健康保険事業の健全かつ安定的な運営に努めていかなければならない。</a:t>
          </a:r>
          <a:endParaRPr lang="ja-JP" altLang="ja-JP" sz="1400">
            <a:effectLst/>
          </a:endParaRPr>
        </a:p>
        <a:p>
          <a:pPr rtl="0"/>
          <a:r>
            <a:rPr lang="ja-JP" altLang="ja-JP" sz="1100" b="0" i="0" baseline="0">
              <a:solidFill>
                <a:schemeClr val="dk1"/>
              </a:solidFill>
              <a:effectLst/>
              <a:latin typeface="+mn-lt"/>
              <a:ea typeface="+mn-ea"/>
              <a:cs typeface="+mn-cs"/>
            </a:rPr>
            <a:t>　また、病院事業会計については、年間患者数が前年度に比べ</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％の減、医業収益が</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増となった。依然として厳しい経営状況であり、特に医師確保については喫緊の課題であるため、引き続き医師や看護師等の人材確保に努めるとともに、処遇改善を図りながら一層の医療体制の充実を図っていく必要がある。</a:t>
          </a:r>
          <a:endParaRPr lang="ja-JP" altLang="ja-JP" sz="1400">
            <a:effectLst/>
          </a:endParaRPr>
        </a:p>
        <a:p>
          <a:r>
            <a:rPr lang="ja-JP" altLang="ja-JP" sz="1100" b="0" i="0" baseline="0">
              <a:solidFill>
                <a:schemeClr val="dk1"/>
              </a:solidFill>
              <a:effectLst/>
              <a:latin typeface="+mn-lt"/>
              <a:ea typeface="+mn-ea"/>
              <a:cs typeface="+mn-cs"/>
            </a:rPr>
            <a:t>　特別会計については今後も歳出削減に努めるとともに、独立採算の原則に立ち返った料金の値上げや保険料等の適正化を図り、一般会計の負担軽減に努める。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28864284</v>
      </c>
      <c r="BO4" s="379"/>
      <c r="BP4" s="379"/>
      <c r="BQ4" s="379"/>
      <c r="BR4" s="379"/>
      <c r="BS4" s="379"/>
      <c r="BT4" s="379"/>
      <c r="BU4" s="380"/>
      <c r="BV4" s="378">
        <v>28251004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5.3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27899094</v>
      </c>
      <c r="BO5" s="416"/>
      <c r="BP5" s="416"/>
      <c r="BQ5" s="416"/>
      <c r="BR5" s="416"/>
      <c r="BS5" s="416"/>
      <c r="BT5" s="416"/>
      <c r="BU5" s="417"/>
      <c r="BV5" s="415">
        <v>27252630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91.1</v>
      </c>
      <c r="CU5" s="413"/>
      <c r="CV5" s="413"/>
      <c r="CW5" s="413"/>
      <c r="CX5" s="413"/>
      <c r="CY5" s="413"/>
      <c r="CZ5" s="413"/>
      <c r="DA5" s="414"/>
      <c r="DB5" s="412">
        <v>90.9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965190</v>
      </c>
      <c r="BO6" s="416"/>
      <c r="BP6" s="416"/>
      <c r="BQ6" s="416"/>
      <c r="BR6" s="416"/>
      <c r="BS6" s="416"/>
      <c r="BT6" s="416"/>
      <c r="BU6" s="417"/>
      <c r="BV6" s="415">
        <v>998374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96.4</v>
      </c>
      <c r="CU6" s="453"/>
      <c r="CV6" s="453"/>
      <c r="CW6" s="453"/>
      <c r="CX6" s="453"/>
      <c r="CY6" s="453"/>
      <c r="CZ6" s="453"/>
      <c r="DA6" s="454"/>
      <c r="DB6" s="452">
        <v>96.7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66018</v>
      </c>
      <c r="BO7" s="416"/>
      <c r="BP7" s="416"/>
      <c r="BQ7" s="416"/>
      <c r="BR7" s="416"/>
      <c r="BS7" s="416"/>
      <c r="BT7" s="416"/>
      <c r="BU7" s="417"/>
      <c r="BV7" s="415">
        <v>217888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14815877</v>
      </c>
      <c r="CU7" s="416"/>
      <c r="CV7" s="416"/>
      <c r="CW7" s="416"/>
      <c r="CX7" s="416"/>
      <c r="CY7" s="416"/>
      <c r="CZ7" s="416"/>
      <c r="DA7" s="417"/>
      <c r="DB7" s="415">
        <v>14748497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899172</v>
      </c>
      <c r="BO8" s="416"/>
      <c r="BP8" s="416"/>
      <c r="BQ8" s="416"/>
      <c r="BR8" s="416"/>
      <c r="BS8" s="416"/>
      <c r="BT8" s="416"/>
      <c r="BU8" s="417"/>
      <c r="BV8" s="415">
        <v>780486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46221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118686</v>
      </c>
      <c r="BO9" s="416"/>
      <c r="BP9" s="416"/>
      <c r="BQ9" s="416"/>
      <c r="BR9" s="416"/>
      <c r="BS9" s="416"/>
      <c r="BT9" s="416"/>
      <c r="BU9" s="417"/>
      <c r="BV9" s="415">
        <v>-16398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17.5</v>
      </c>
      <c r="CU9" s="413"/>
      <c r="CV9" s="413"/>
      <c r="CW9" s="413"/>
      <c r="CX9" s="413"/>
      <c r="CY9" s="413"/>
      <c r="CZ9" s="413"/>
      <c r="DA9" s="414"/>
      <c r="DB9" s="412">
        <v>17.2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48270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104080</v>
      </c>
      <c r="BO10" s="416"/>
      <c r="BP10" s="416"/>
      <c r="BQ10" s="416"/>
      <c r="BR10" s="416"/>
      <c r="BS10" s="416"/>
      <c r="BT10" s="416"/>
      <c r="BU10" s="417"/>
      <c r="BV10" s="415">
        <v>3975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47646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320000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47294</v>
      </c>
      <c r="S13" s="497"/>
      <c r="T13" s="497"/>
      <c r="U13" s="497"/>
      <c r="V13" s="498"/>
      <c r="W13" s="431" t="s">
        <v>121</v>
      </c>
      <c r="X13" s="432"/>
      <c r="Y13" s="432"/>
      <c r="Z13" s="432"/>
      <c r="AA13" s="432"/>
      <c r="AB13" s="422"/>
      <c r="AC13" s="466">
        <v>5248</v>
      </c>
      <c r="AD13" s="467"/>
      <c r="AE13" s="467"/>
      <c r="AF13" s="467"/>
      <c r="AG13" s="506"/>
      <c r="AH13" s="466">
        <v>5868</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222766</v>
      </c>
      <c r="BO13" s="416"/>
      <c r="BP13" s="416"/>
      <c r="BQ13" s="416"/>
      <c r="BR13" s="416"/>
      <c r="BS13" s="416"/>
      <c r="BT13" s="416"/>
      <c r="BU13" s="417"/>
      <c r="BV13" s="415">
        <v>-332423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10.3</v>
      </c>
      <c r="CU13" s="413"/>
      <c r="CV13" s="413"/>
      <c r="CW13" s="413"/>
      <c r="CX13" s="413"/>
      <c r="CY13" s="413"/>
      <c r="CZ13" s="413"/>
      <c r="DA13" s="414"/>
      <c r="DB13" s="412">
        <v>10.9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48088</v>
      </c>
      <c r="S14" s="497"/>
      <c r="T14" s="497"/>
      <c r="U14" s="497"/>
      <c r="V14" s="498"/>
      <c r="W14" s="405"/>
      <c r="X14" s="406"/>
      <c r="Y14" s="406"/>
      <c r="Z14" s="406"/>
      <c r="AA14" s="406"/>
      <c r="AB14" s="395"/>
      <c r="AC14" s="499">
        <v>22.8</v>
      </c>
      <c r="AD14" s="500"/>
      <c r="AE14" s="500"/>
      <c r="AF14" s="500"/>
      <c r="AG14" s="501"/>
      <c r="AH14" s="499">
        <v>23.4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96</v>
      </c>
      <c r="CU14" s="511"/>
      <c r="CV14" s="511"/>
      <c r="CW14" s="511"/>
      <c r="CX14" s="511"/>
      <c r="CY14" s="511"/>
      <c r="CZ14" s="511"/>
      <c r="DA14" s="512"/>
      <c r="DB14" s="510">
        <v>97.2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47776</v>
      </c>
      <c r="S15" s="497"/>
      <c r="T15" s="497"/>
      <c r="U15" s="497"/>
      <c r="V15" s="498"/>
      <c r="W15" s="431" t="s">
        <v>127</v>
      </c>
      <c r="X15" s="432"/>
      <c r="Y15" s="432"/>
      <c r="Z15" s="432"/>
      <c r="AA15" s="432"/>
      <c r="AB15" s="422"/>
      <c r="AC15" s="466">
        <v>4517</v>
      </c>
      <c r="AD15" s="467"/>
      <c r="AE15" s="467"/>
      <c r="AF15" s="467"/>
      <c r="AG15" s="506"/>
      <c r="AH15" s="466">
        <v>5002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4438223</v>
      </c>
      <c r="BO15" s="379"/>
      <c r="BP15" s="379"/>
      <c r="BQ15" s="379"/>
      <c r="BR15" s="379"/>
      <c r="BS15" s="379"/>
      <c r="BT15" s="379"/>
      <c r="BU15" s="380"/>
      <c r="BV15" s="378">
        <v>4167705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19.600000000000001</v>
      </c>
      <c r="AD16" s="500"/>
      <c r="AE16" s="500"/>
      <c r="AF16" s="500"/>
      <c r="AG16" s="501"/>
      <c r="AH16" s="499">
        <v>19.899999999999999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11915090</v>
      </c>
      <c r="BO16" s="416"/>
      <c r="BP16" s="416"/>
      <c r="BQ16" s="416"/>
      <c r="BR16" s="416"/>
      <c r="BS16" s="416"/>
      <c r="BT16" s="416"/>
      <c r="BU16" s="417"/>
      <c r="BV16" s="415">
        <v>11604297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13236</v>
      </c>
      <c r="AD17" s="467"/>
      <c r="AE17" s="467"/>
      <c r="AF17" s="467"/>
      <c r="AG17" s="506"/>
      <c r="AH17" s="466">
        <v>14027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5594093</v>
      </c>
      <c r="BO17" s="416"/>
      <c r="BP17" s="416"/>
      <c r="BQ17" s="416"/>
      <c r="BR17" s="416"/>
      <c r="BS17" s="416"/>
      <c r="BT17" s="416"/>
      <c r="BU17" s="417"/>
      <c r="BV17" s="415">
        <v>5312894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562.95000000000005</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55.8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13790217</v>
      </c>
      <c r="BO18" s="416"/>
      <c r="BP18" s="416"/>
      <c r="BQ18" s="416"/>
      <c r="BR18" s="416"/>
      <c r="BS18" s="416"/>
      <c r="BT18" s="416"/>
      <c r="BU18" s="417"/>
      <c r="BV18" s="415">
        <v>13466267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82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18016284</v>
      </c>
      <c r="BO19" s="416"/>
      <c r="BP19" s="416"/>
      <c r="BQ19" s="416"/>
      <c r="BR19" s="416"/>
      <c r="BS19" s="416"/>
      <c r="BT19" s="416"/>
      <c r="BU19" s="417"/>
      <c r="BV19" s="415">
        <v>18397467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19498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28891144</v>
      </c>
      <c r="BO23" s="416"/>
      <c r="BP23" s="416"/>
      <c r="BQ23" s="416"/>
      <c r="BR23" s="416"/>
      <c r="BS23" s="416"/>
      <c r="BT23" s="416"/>
      <c r="BU23" s="417"/>
      <c r="BV23" s="415">
        <v>27763239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7880</v>
      </c>
      <c r="R24" s="467"/>
      <c r="S24" s="467"/>
      <c r="T24" s="467"/>
      <c r="U24" s="467"/>
      <c r="V24" s="506"/>
      <c r="W24" s="561"/>
      <c r="X24" s="549"/>
      <c r="Y24" s="550"/>
      <c r="Z24" s="465" t="s">
        <v>151</v>
      </c>
      <c r="AA24" s="445"/>
      <c r="AB24" s="445"/>
      <c r="AC24" s="445"/>
      <c r="AD24" s="445"/>
      <c r="AE24" s="445"/>
      <c r="AF24" s="445"/>
      <c r="AG24" s="446"/>
      <c r="AH24" s="466">
        <v>394</v>
      </c>
      <c r="AI24" s="467"/>
      <c r="AJ24" s="467"/>
      <c r="AK24" s="467"/>
      <c r="AL24" s="506"/>
      <c r="AM24" s="466">
        <v>1248192</v>
      </c>
      <c r="AN24" s="467"/>
      <c r="AO24" s="467"/>
      <c r="AP24" s="467"/>
      <c r="AQ24" s="467"/>
      <c r="AR24" s="506"/>
      <c r="AS24" s="466">
        <v>3168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23679614</v>
      </c>
      <c r="BO24" s="416"/>
      <c r="BP24" s="416"/>
      <c r="BQ24" s="416"/>
      <c r="BR24" s="416"/>
      <c r="BS24" s="416"/>
      <c r="BT24" s="416"/>
      <c r="BU24" s="417"/>
      <c r="BV24" s="415">
        <v>23498877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6290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1150427</v>
      </c>
      <c r="BO25" s="379"/>
      <c r="BP25" s="379"/>
      <c r="BQ25" s="379"/>
      <c r="BR25" s="379"/>
      <c r="BS25" s="379"/>
      <c r="BT25" s="379"/>
      <c r="BU25" s="380"/>
      <c r="BV25" s="378">
        <v>867650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5670</v>
      </c>
      <c r="R26" s="467"/>
      <c r="S26" s="467"/>
      <c r="T26" s="467"/>
      <c r="U26" s="467"/>
      <c r="V26" s="506"/>
      <c r="W26" s="561"/>
      <c r="X26" s="549"/>
      <c r="Y26" s="550"/>
      <c r="Z26" s="465" t="s">
        <v>157</v>
      </c>
      <c r="AA26" s="571"/>
      <c r="AB26" s="571"/>
      <c r="AC26" s="571"/>
      <c r="AD26" s="571"/>
      <c r="AE26" s="571"/>
      <c r="AF26" s="571"/>
      <c r="AG26" s="572"/>
      <c r="AH26" s="466">
        <v>42</v>
      </c>
      <c r="AI26" s="467"/>
      <c r="AJ26" s="467"/>
      <c r="AK26" s="467"/>
      <c r="AL26" s="506"/>
      <c r="AM26" s="466">
        <v>144480</v>
      </c>
      <c r="AN26" s="467"/>
      <c r="AO26" s="467"/>
      <c r="AP26" s="467"/>
      <c r="AQ26" s="467"/>
      <c r="AR26" s="506"/>
      <c r="AS26" s="466">
        <v>3440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3690</v>
      </c>
      <c r="R27" s="467"/>
      <c r="S27" s="467"/>
      <c r="T27" s="467"/>
      <c r="U27" s="467"/>
      <c r="V27" s="506"/>
      <c r="W27" s="561"/>
      <c r="X27" s="549"/>
      <c r="Y27" s="550"/>
      <c r="Z27" s="465" t="s">
        <v>160</v>
      </c>
      <c r="AA27" s="445"/>
      <c r="AB27" s="445"/>
      <c r="AC27" s="445"/>
      <c r="AD27" s="445"/>
      <c r="AE27" s="445"/>
      <c r="AF27" s="445"/>
      <c r="AG27" s="446"/>
      <c r="AH27" s="466">
        <v>6</v>
      </c>
      <c r="AI27" s="467"/>
      <c r="AJ27" s="467"/>
      <c r="AK27" s="467"/>
      <c r="AL27" s="506"/>
      <c r="AM27" s="466">
        <v>21042</v>
      </c>
      <c r="AN27" s="467"/>
      <c r="AO27" s="467"/>
      <c r="AP27" s="467"/>
      <c r="AQ27" s="467"/>
      <c r="AR27" s="506"/>
      <c r="AS27" s="466">
        <v>3507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764967</v>
      </c>
      <c r="BO27" s="585"/>
      <c r="BP27" s="585"/>
      <c r="BQ27" s="585"/>
      <c r="BR27" s="585"/>
      <c r="BS27" s="585"/>
      <c r="BT27" s="585"/>
      <c r="BU27" s="586"/>
      <c r="BV27" s="584">
        <v>764824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3260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1917315</v>
      </c>
      <c r="BO28" s="379"/>
      <c r="BP28" s="379"/>
      <c r="BQ28" s="379"/>
      <c r="BR28" s="379"/>
      <c r="BS28" s="379"/>
      <c r="BT28" s="379"/>
      <c r="BU28" s="380"/>
      <c r="BV28" s="378">
        <v>1813235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18</v>
      </c>
      <c r="M29" s="467"/>
      <c r="N29" s="467"/>
      <c r="O29" s="467"/>
      <c r="P29" s="506"/>
      <c r="Q29" s="466">
        <v>3130</v>
      </c>
      <c r="R29" s="467"/>
      <c r="S29" s="467"/>
      <c r="T29" s="467"/>
      <c r="U29" s="467"/>
      <c r="V29" s="506"/>
      <c r="W29" s="562"/>
      <c r="X29" s="563"/>
      <c r="Y29" s="564"/>
      <c r="Z29" s="465" t="s">
        <v>167</v>
      </c>
      <c r="AA29" s="445"/>
      <c r="AB29" s="445"/>
      <c r="AC29" s="445"/>
      <c r="AD29" s="445"/>
      <c r="AE29" s="445"/>
      <c r="AF29" s="445"/>
      <c r="AG29" s="446"/>
      <c r="AH29" s="466">
        <v>400</v>
      </c>
      <c r="AI29" s="467"/>
      <c r="AJ29" s="467"/>
      <c r="AK29" s="467"/>
      <c r="AL29" s="506"/>
      <c r="AM29" s="466">
        <v>1269234</v>
      </c>
      <c r="AN29" s="467"/>
      <c r="AO29" s="467"/>
      <c r="AP29" s="467"/>
      <c r="AQ29" s="467"/>
      <c r="AR29" s="506"/>
      <c r="AS29" s="466">
        <v>3173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722821</v>
      </c>
      <c r="BO29" s="416"/>
      <c r="BP29" s="416"/>
      <c r="BQ29" s="416"/>
      <c r="BR29" s="416"/>
      <c r="BS29" s="416"/>
      <c r="BT29" s="416"/>
      <c r="BU29" s="417"/>
      <c r="BV29" s="415">
        <v>722258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5990001</v>
      </c>
      <c r="BO30" s="585"/>
      <c r="BP30" s="585"/>
      <c r="BQ30" s="585"/>
      <c r="BR30" s="585"/>
      <c r="BS30" s="585"/>
      <c r="BT30" s="585"/>
      <c r="BU30" s="586"/>
      <c r="BV30" s="584">
        <v>4736965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小林市国民健康保険事業特別会計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小林市水道事業会計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小林市簡易水道事業特別会計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西諸広域行政事務組合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のじりアグリサービス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小林市物品購入特別会計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小林市介護保険事業特別会計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小林市病院事業会計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小林市食肉センター事業特別会計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霧島美化センター</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ハーメックのじり</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西諸地区いじめ問題対策専門家委員会特別会計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西諸地域介護認定審査事業特別会計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小林市農業集落排水事業特別会計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宮崎県後期高齢者医療広域連合　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のじり農産加工センター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小林市後期高齢者医療事業特別会計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小林市下水道事業特別会計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宮崎県後期高齢者医療広域連合　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IF('各会計、関係団体の財政状況及び健全化判断比率'!B38="","",'各会計、関係団体の財政状況及び健全化判断比率'!B38)</f>
        <v>小林市宅地分譲事業特別会計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宮崎県市町村総合事務組合（一般会計）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宮崎県市町村総合事務組合（市町村交通災害共済事業特別会計）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宮崎県自治会館管理組合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6" t="s">
        <v>522</v>
      </c>
      <c r="D34" s="1186"/>
      <c r="E34" s="1187"/>
      <c r="F34" s="32">
        <v>6.31</v>
      </c>
      <c r="G34" s="33">
        <v>4.4800000000000004</v>
      </c>
      <c r="H34" s="33">
        <v>5.31</v>
      </c>
      <c r="I34" s="33">
        <v>5.29</v>
      </c>
      <c r="J34" s="34">
        <v>6.06</v>
      </c>
      <c r="K34" s="22"/>
      <c r="L34" s="22"/>
      <c r="M34" s="22"/>
      <c r="N34" s="22"/>
      <c r="O34" s="22"/>
      <c r="P34" s="22"/>
    </row>
    <row r="35" spans="1:16" ht="39" customHeight="1" x14ac:dyDescent="0.15">
      <c r="A35" s="22"/>
      <c r="B35" s="35"/>
      <c r="C35" s="1180" t="s">
        <v>523</v>
      </c>
      <c r="D35" s="1181"/>
      <c r="E35" s="1182"/>
      <c r="F35" s="36">
        <v>2.69</v>
      </c>
      <c r="G35" s="37">
        <v>2.81</v>
      </c>
      <c r="H35" s="37">
        <v>3.11</v>
      </c>
      <c r="I35" s="37">
        <v>3.34</v>
      </c>
      <c r="J35" s="38">
        <v>3.38</v>
      </c>
      <c r="K35" s="22"/>
      <c r="L35" s="22"/>
      <c r="M35" s="22"/>
      <c r="N35" s="22"/>
      <c r="O35" s="22"/>
      <c r="P35" s="22"/>
    </row>
    <row r="36" spans="1:16" ht="39" customHeight="1" x14ac:dyDescent="0.15">
      <c r="A36" s="22"/>
      <c r="B36" s="35"/>
      <c r="C36" s="1180" t="s">
        <v>524</v>
      </c>
      <c r="D36" s="1181"/>
      <c r="E36" s="1182"/>
      <c r="F36" s="36">
        <v>1.1200000000000001</v>
      </c>
      <c r="G36" s="37">
        <v>2.0099999999999998</v>
      </c>
      <c r="H36" s="37">
        <v>2.97</v>
      </c>
      <c r="I36" s="37">
        <v>2.78</v>
      </c>
      <c r="J36" s="38">
        <v>2.42</v>
      </c>
      <c r="K36" s="22"/>
      <c r="L36" s="22"/>
      <c r="M36" s="22"/>
      <c r="N36" s="22"/>
      <c r="O36" s="22"/>
      <c r="P36" s="22"/>
    </row>
    <row r="37" spans="1:16" ht="39" customHeight="1" x14ac:dyDescent="0.15">
      <c r="A37" s="22"/>
      <c r="B37" s="35"/>
      <c r="C37" s="1180" t="s">
        <v>525</v>
      </c>
      <c r="D37" s="1181"/>
      <c r="E37" s="1182"/>
      <c r="F37" s="36">
        <v>0.97</v>
      </c>
      <c r="G37" s="37">
        <v>2.34</v>
      </c>
      <c r="H37" s="37">
        <v>2.13</v>
      </c>
      <c r="I37" s="37">
        <v>1.34</v>
      </c>
      <c r="J37" s="38">
        <v>0.43</v>
      </c>
      <c r="K37" s="22"/>
      <c r="L37" s="22"/>
      <c r="M37" s="22"/>
      <c r="N37" s="22"/>
      <c r="O37" s="22"/>
      <c r="P37" s="22"/>
    </row>
    <row r="38" spans="1:16" ht="39" customHeight="1" x14ac:dyDescent="0.15">
      <c r="A38" s="22"/>
      <c r="B38" s="35"/>
      <c r="C38" s="1180" t="s">
        <v>526</v>
      </c>
      <c r="D38" s="1181"/>
      <c r="E38" s="1182"/>
      <c r="F38" s="36">
        <v>0.13</v>
      </c>
      <c r="G38" s="37">
        <v>0.62</v>
      </c>
      <c r="H38" s="37">
        <v>0.46</v>
      </c>
      <c r="I38" s="37">
        <v>0.16</v>
      </c>
      <c r="J38" s="38">
        <v>0.22</v>
      </c>
      <c r="K38" s="22"/>
      <c r="L38" s="22"/>
      <c r="M38" s="22"/>
      <c r="N38" s="22"/>
      <c r="O38" s="22"/>
      <c r="P38" s="22"/>
    </row>
    <row r="39" spans="1:16" ht="39" customHeight="1" x14ac:dyDescent="0.15">
      <c r="A39" s="22"/>
      <c r="B39" s="35"/>
      <c r="C39" s="1180" t="s">
        <v>527</v>
      </c>
      <c r="D39" s="1181"/>
      <c r="E39" s="1182"/>
      <c r="F39" s="36">
        <v>0.17</v>
      </c>
      <c r="G39" s="37">
        <v>0.17</v>
      </c>
      <c r="H39" s="37">
        <v>0.14000000000000001</v>
      </c>
      <c r="I39" s="37">
        <v>0.15</v>
      </c>
      <c r="J39" s="38">
        <v>0.19</v>
      </c>
      <c r="K39" s="22"/>
      <c r="L39" s="22"/>
      <c r="M39" s="22"/>
      <c r="N39" s="22"/>
      <c r="O39" s="22"/>
      <c r="P39" s="22"/>
    </row>
    <row r="40" spans="1:16" ht="39" customHeight="1" x14ac:dyDescent="0.15">
      <c r="A40" s="22"/>
      <c r="B40" s="35"/>
      <c r="C40" s="1180" t="s">
        <v>528</v>
      </c>
      <c r="D40" s="1181"/>
      <c r="E40" s="1182"/>
      <c r="F40" s="36">
        <v>0.03</v>
      </c>
      <c r="G40" s="37">
        <v>7.0000000000000007E-2</v>
      </c>
      <c r="H40" s="37">
        <v>7.0000000000000007E-2</v>
      </c>
      <c r="I40" s="37">
        <v>0.04</v>
      </c>
      <c r="J40" s="38">
        <v>0.1</v>
      </c>
      <c r="K40" s="22"/>
      <c r="L40" s="22"/>
      <c r="M40" s="22"/>
      <c r="N40" s="22"/>
      <c r="O40" s="22"/>
      <c r="P40" s="22"/>
    </row>
    <row r="41" spans="1:16" ht="39" customHeight="1" x14ac:dyDescent="0.15">
      <c r="A41" s="22"/>
      <c r="B41" s="35"/>
      <c r="C41" s="1180" t="s">
        <v>529</v>
      </c>
      <c r="D41" s="1181"/>
      <c r="E41" s="1182"/>
      <c r="F41" s="36">
        <v>0</v>
      </c>
      <c r="G41" s="37">
        <v>0</v>
      </c>
      <c r="H41" s="37">
        <v>0.01</v>
      </c>
      <c r="I41" s="37">
        <v>0.01</v>
      </c>
      <c r="J41" s="38">
        <v>0.03</v>
      </c>
      <c r="K41" s="22"/>
      <c r="L41" s="22"/>
      <c r="M41" s="22"/>
      <c r="N41" s="22"/>
      <c r="O41" s="22"/>
      <c r="P41" s="22"/>
    </row>
    <row r="42" spans="1:16" ht="39" customHeight="1" x14ac:dyDescent="0.15">
      <c r="A42" s="22"/>
      <c r="B42" s="39"/>
      <c r="C42" s="1180" t="s">
        <v>530</v>
      </c>
      <c r="D42" s="1181"/>
      <c r="E42" s="1182"/>
      <c r="F42" s="36" t="s">
        <v>531</v>
      </c>
      <c r="G42" s="37" t="s">
        <v>476</v>
      </c>
      <c r="H42" s="37" t="s">
        <v>476</v>
      </c>
      <c r="I42" s="37" t="s">
        <v>476</v>
      </c>
      <c r="J42" s="38" t="s">
        <v>476</v>
      </c>
      <c r="K42" s="22"/>
      <c r="L42" s="22"/>
      <c r="M42" s="22"/>
      <c r="N42" s="22"/>
      <c r="O42" s="22"/>
      <c r="P42" s="22"/>
    </row>
    <row r="43" spans="1:16" ht="39" customHeight="1" thickBot="1" x14ac:dyDescent="0.2">
      <c r="A43" s="22"/>
      <c r="B43" s="40"/>
      <c r="C43" s="1183" t="s">
        <v>532</v>
      </c>
      <c r="D43" s="1184"/>
      <c r="E43" s="1185"/>
      <c r="F43" s="41">
        <v>0.08</v>
      </c>
      <c r="G43" s="42">
        <v>0.09</v>
      </c>
      <c r="H43" s="42">
        <v>0.05</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3203</v>
      </c>
      <c r="L45" s="60">
        <v>3217</v>
      </c>
      <c r="M45" s="60">
        <v>3189</v>
      </c>
      <c r="N45" s="60">
        <v>3177</v>
      </c>
      <c r="O45" s="61">
        <v>3178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476</v>
      </c>
      <c r="L46" s="64" t="s">
        <v>476</v>
      </c>
      <c r="M46" s="64" t="s">
        <v>476</v>
      </c>
      <c r="N46" s="64" t="s">
        <v>476</v>
      </c>
      <c r="O46" s="65" t="s">
        <v>476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476</v>
      </c>
      <c r="L47" s="64" t="s">
        <v>476</v>
      </c>
      <c r="M47" s="64" t="s">
        <v>476</v>
      </c>
      <c r="N47" s="64" t="s">
        <v>476</v>
      </c>
      <c r="O47" s="65" t="s">
        <v>476</v>
      </c>
      <c r="P47" s="48"/>
      <c r="Q47" s="48"/>
      <c r="R47" s="48"/>
      <c r="S47" s="48"/>
      <c r="T47" s="48"/>
      <c r="U47" s="48"/>
    </row>
    <row r="48" spans="1:21" ht="30.75" customHeight="1" x14ac:dyDescent="0.15">
      <c r="A48" s="48"/>
      <c r="B48" s="1198"/>
      <c r="C48" s="1199"/>
      <c r="D48" s="62"/>
      <c r="E48" s="1190" t="s">
        <v>15</v>
      </c>
      <c r="F48" s="1190"/>
      <c r="G48" s="1190"/>
      <c r="H48" s="1190"/>
      <c r="I48" s="1190"/>
      <c r="J48" s="1191"/>
      <c r="K48" s="63">
        <v>491</v>
      </c>
      <c r="L48" s="64">
        <v>543</v>
      </c>
      <c r="M48" s="64">
        <v>574</v>
      </c>
      <c r="N48" s="64">
        <v>612</v>
      </c>
      <c r="O48" s="65">
        <v>633</v>
      </c>
      <c r="P48" s="48"/>
      <c r="Q48" s="48"/>
      <c r="R48" s="48"/>
      <c r="S48" s="48"/>
      <c r="T48" s="48"/>
      <c r="U48" s="48"/>
    </row>
    <row r="49" spans="1:21" ht="30.75" customHeight="1" x14ac:dyDescent="0.15">
      <c r="A49" s="48"/>
      <c r="B49" s="1198"/>
      <c r="C49" s="1199"/>
      <c r="D49" s="62"/>
      <c r="E49" s="1190" t="s">
        <v>16</v>
      </c>
      <c r="F49" s="1190"/>
      <c r="G49" s="1190"/>
      <c r="H49" s="1190"/>
      <c r="I49" s="1190"/>
      <c r="J49" s="1191"/>
      <c r="K49" s="63">
        <v>248</v>
      </c>
      <c r="L49" s="64">
        <v>196</v>
      </c>
      <c r="M49" s="64">
        <v>92</v>
      </c>
      <c r="N49" s="64">
        <v>83</v>
      </c>
      <c r="O49" s="65">
        <v>85</v>
      </c>
      <c r="P49" s="48"/>
      <c r="Q49" s="48"/>
      <c r="R49" s="48"/>
      <c r="S49" s="48"/>
      <c r="T49" s="48"/>
      <c r="U49" s="48"/>
    </row>
    <row r="50" spans="1:21" ht="30.75" customHeight="1" x14ac:dyDescent="0.15">
      <c r="A50" s="48"/>
      <c r="B50" s="1198"/>
      <c r="C50" s="1199"/>
      <c r="D50" s="62"/>
      <c r="E50" s="1190" t="s">
        <v>17</v>
      </c>
      <c r="F50" s="1190"/>
      <c r="G50" s="1190"/>
      <c r="H50" s="1190"/>
      <c r="I50" s="1190"/>
      <c r="J50" s="1191"/>
      <c r="K50" s="63">
        <v>25</v>
      </c>
      <c r="L50" s="64">
        <v>19</v>
      </c>
      <c r="M50" s="64">
        <v>16</v>
      </c>
      <c r="N50" s="64">
        <v>15</v>
      </c>
      <c r="O50" s="65">
        <v>13</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476</v>
      </c>
      <c r="L51" s="64" t="s">
        <v>476</v>
      </c>
      <c r="M51" s="64" t="s">
        <v>476</v>
      </c>
      <c r="N51" s="64">
        <v>0</v>
      </c>
      <c r="O51" s="65" t="s">
        <v>476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2480</v>
      </c>
      <c r="L52" s="64">
        <v>2499</v>
      </c>
      <c r="M52" s="64">
        <v>2535</v>
      </c>
      <c r="N52" s="64">
        <v>2602</v>
      </c>
      <c r="O52" s="65">
        <v>2655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1487</v>
      </c>
      <c r="L53" s="69">
        <v>1476</v>
      </c>
      <c r="M53" s="69">
        <v>1336</v>
      </c>
      <c r="N53" s="69">
        <v>1285</v>
      </c>
      <c r="O53" s="70">
        <v>1254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4" t="s">
        <v>24</v>
      </c>
      <c r="C41" s="1205"/>
      <c r="D41" s="81"/>
      <c r="E41" s="1210" t="s">
        <v>25</v>
      </c>
      <c r="F41" s="1210"/>
      <c r="G41" s="1210"/>
      <c r="H41" s="1211"/>
      <c r="I41" s="82">
        <v>28479</v>
      </c>
      <c r="J41" s="83">
        <v>27849</v>
      </c>
      <c r="K41" s="83">
        <v>27150</v>
      </c>
      <c r="L41" s="83">
        <v>27763</v>
      </c>
      <c r="M41" s="84">
        <v>28891</v>
      </c>
    </row>
    <row r="42" spans="2:13" ht="27.75" customHeight="1" x14ac:dyDescent="0.15">
      <c r="B42" s="1206"/>
      <c r="C42" s="1207"/>
      <c r="D42" s="85"/>
      <c r="E42" s="1212" t="s">
        <v>26</v>
      </c>
      <c r="F42" s="1212"/>
      <c r="G42" s="1212"/>
      <c r="H42" s="1213"/>
      <c r="I42" s="86">
        <v>0</v>
      </c>
      <c r="J42" s="87" t="s">
        <v>476</v>
      </c>
      <c r="K42" s="87" t="s">
        <v>476</v>
      </c>
      <c r="L42" s="87" t="s">
        <v>476</v>
      </c>
      <c r="M42" s="88" t="s">
        <v>476</v>
      </c>
    </row>
    <row r="43" spans="2:13" ht="27.75" customHeight="1" x14ac:dyDescent="0.15">
      <c r="B43" s="1206"/>
      <c r="C43" s="1207"/>
      <c r="D43" s="85"/>
      <c r="E43" s="1212" t="s">
        <v>27</v>
      </c>
      <c r="F43" s="1212"/>
      <c r="G43" s="1212"/>
      <c r="H43" s="1213"/>
      <c r="I43" s="86">
        <v>9090</v>
      </c>
      <c r="J43" s="87">
        <v>9105</v>
      </c>
      <c r="K43" s="87">
        <v>9070</v>
      </c>
      <c r="L43" s="87">
        <v>9114</v>
      </c>
      <c r="M43" s="88">
        <v>9071</v>
      </c>
    </row>
    <row r="44" spans="2:13" ht="27.75" customHeight="1" x14ac:dyDescent="0.15">
      <c r="B44" s="1206"/>
      <c r="C44" s="1207"/>
      <c r="D44" s="85"/>
      <c r="E44" s="1212" t="s">
        <v>28</v>
      </c>
      <c r="F44" s="1212"/>
      <c r="G44" s="1212"/>
      <c r="H44" s="1213"/>
      <c r="I44" s="86">
        <v>422</v>
      </c>
      <c r="J44" s="87">
        <v>460</v>
      </c>
      <c r="K44" s="87">
        <v>522</v>
      </c>
      <c r="L44" s="87">
        <v>440</v>
      </c>
      <c r="M44" s="88">
        <v>356</v>
      </c>
    </row>
    <row r="45" spans="2:13" ht="27.75" customHeight="1" x14ac:dyDescent="0.15">
      <c r="B45" s="1206"/>
      <c r="C45" s="1207"/>
      <c r="D45" s="85"/>
      <c r="E45" s="1212" t="s">
        <v>29</v>
      </c>
      <c r="F45" s="1212"/>
      <c r="G45" s="1212"/>
      <c r="H45" s="1213"/>
      <c r="I45" s="86">
        <v>4001</v>
      </c>
      <c r="J45" s="87">
        <v>3925</v>
      </c>
      <c r="K45" s="87">
        <v>3627</v>
      </c>
      <c r="L45" s="87">
        <v>3691</v>
      </c>
      <c r="M45" s="88">
        <v>3539</v>
      </c>
    </row>
    <row r="46" spans="2:13" ht="27.75" customHeight="1" x14ac:dyDescent="0.15">
      <c r="B46" s="1206"/>
      <c r="C46" s="1207"/>
      <c r="D46" s="85"/>
      <c r="E46" s="1212" t="s">
        <v>30</v>
      </c>
      <c r="F46" s="1212"/>
      <c r="G46" s="1212"/>
      <c r="H46" s="1213"/>
      <c r="I46" s="86" t="s">
        <v>476</v>
      </c>
      <c r="J46" s="87" t="s">
        <v>476</v>
      </c>
      <c r="K46" s="87" t="s">
        <v>476</v>
      </c>
      <c r="L46" s="87" t="s">
        <v>476</v>
      </c>
      <c r="M46" s="88" t="s">
        <v>476</v>
      </c>
    </row>
    <row r="47" spans="2:13" ht="27.75" customHeight="1" x14ac:dyDescent="0.15">
      <c r="B47" s="1206"/>
      <c r="C47" s="1207"/>
      <c r="D47" s="85"/>
      <c r="E47" s="1212" t="s">
        <v>31</v>
      </c>
      <c r="F47" s="1212"/>
      <c r="G47" s="1212"/>
      <c r="H47" s="1213"/>
      <c r="I47" s="86" t="s">
        <v>476</v>
      </c>
      <c r="J47" s="87" t="s">
        <v>476</v>
      </c>
      <c r="K47" s="87" t="s">
        <v>476</v>
      </c>
      <c r="L47" s="87" t="s">
        <v>476</v>
      </c>
      <c r="M47" s="88" t="s">
        <v>476</v>
      </c>
    </row>
    <row r="48" spans="2:13" ht="27.75" customHeight="1" x14ac:dyDescent="0.15">
      <c r="B48" s="1208"/>
      <c r="C48" s="1209"/>
      <c r="D48" s="85"/>
      <c r="E48" s="1212" t="s">
        <v>32</v>
      </c>
      <c r="F48" s="1212"/>
      <c r="G48" s="1212"/>
      <c r="H48" s="1213"/>
      <c r="I48" s="86" t="s">
        <v>476</v>
      </c>
      <c r="J48" s="87" t="s">
        <v>476</v>
      </c>
      <c r="K48" s="87" t="s">
        <v>476</v>
      </c>
      <c r="L48" s="87" t="s">
        <v>476</v>
      </c>
      <c r="M48" s="88" t="s">
        <v>476</v>
      </c>
    </row>
    <row r="49" spans="2:13" ht="27.75" customHeight="1" x14ac:dyDescent="0.15">
      <c r="B49" s="1214" t="s">
        <v>33</v>
      </c>
      <c r="C49" s="1215"/>
      <c r="D49" s="89"/>
      <c r="E49" s="1212" t="s">
        <v>34</v>
      </c>
      <c r="F49" s="1212"/>
      <c r="G49" s="1212"/>
      <c r="H49" s="1213"/>
      <c r="I49" s="86">
        <v>4887</v>
      </c>
      <c r="J49" s="87">
        <v>5406</v>
      </c>
      <c r="K49" s="87">
        <v>5845</v>
      </c>
      <c r="L49" s="87">
        <v>4579</v>
      </c>
      <c r="M49" s="88">
        <v>5104</v>
      </c>
    </row>
    <row r="50" spans="2:13" ht="27.75" customHeight="1" x14ac:dyDescent="0.15">
      <c r="B50" s="1206"/>
      <c r="C50" s="1207"/>
      <c r="D50" s="85"/>
      <c r="E50" s="1212" t="s">
        <v>35</v>
      </c>
      <c r="F50" s="1212"/>
      <c r="G50" s="1212"/>
      <c r="H50" s="1213"/>
      <c r="I50" s="86">
        <v>1590</v>
      </c>
      <c r="J50" s="87">
        <v>1500</v>
      </c>
      <c r="K50" s="87">
        <v>1570</v>
      </c>
      <c r="L50" s="87">
        <v>1443</v>
      </c>
      <c r="M50" s="88">
        <v>1541</v>
      </c>
    </row>
    <row r="51" spans="2:13" ht="27.75" customHeight="1" x14ac:dyDescent="0.15">
      <c r="B51" s="1208"/>
      <c r="C51" s="1209"/>
      <c r="D51" s="85"/>
      <c r="E51" s="1212" t="s">
        <v>36</v>
      </c>
      <c r="F51" s="1212"/>
      <c r="G51" s="1212"/>
      <c r="H51" s="1213"/>
      <c r="I51" s="86">
        <v>22596</v>
      </c>
      <c r="J51" s="87">
        <v>22908</v>
      </c>
      <c r="K51" s="87">
        <v>22908</v>
      </c>
      <c r="L51" s="87">
        <v>23032</v>
      </c>
      <c r="M51" s="88">
        <v>23357</v>
      </c>
    </row>
    <row r="52" spans="2:13" ht="27.75" customHeight="1" thickBot="1" x14ac:dyDescent="0.2">
      <c r="B52" s="1216" t="s">
        <v>37</v>
      </c>
      <c r="C52" s="1217"/>
      <c r="D52" s="90"/>
      <c r="E52" s="1218" t="s">
        <v>38</v>
      </c>
      <c r="F52" s="1218"/>
      <c r="G52" s="1218"/>
      <c r="H52" s="1219"/>
      <c r="I52" s="91">
        <v>12919</v>
      </c>
      <c r="J52" s="92">
        <v>11525</v>
      </c>
      <c r="K52" s="92">
        <v>10048</v>
      </c>
      <c r="L52" s="92">
        <v>11953</v>
      </c>
      <c r="M52" s="93">
        <v>11854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20"/>
      <c r="H43" s="1221"/>
      <c r="I43" s="1221"/>
      <c r="J43" s="1221"/>
      <c r="K43" s="1221"/>
      <c r="L43" s="1221"/>
      <c r="M43" s="1221"/>
      <c r="N43" s="1221"/>
      <c r="O43" s="1222"/>
    </row>
    <row r="44" spans="2:17" x14ac:dyDescent="0.15">
      <c r="B44" s="248"/>
      <c r="C44" s="244"/>
      <c r="D44" s="244"/>
      <c r="E44" s="244"/>
      <c r="F44" s="244"/>
      <c r="G44" s="1223"/>
      <c r="H44" s="1224"/>
      <c r="I44" s="1224"/>
      <c r="J44" s="1224"/>
      <c r="K44" s="1224"/>
      <c r="L44" s="1224"/>
      <c r="M44" s="1224"/>
      <c r="N44" s="1224"/>
      <c r="O44" s="1225"/>
    </row>
    <row r="45" spans="2:17" x14ac:dyDescent="0.15">
      <c r="B45" s="248"/>
      <c r="C45" s="244"/>
      <c r="D45" s="244"/>
      <c r="E45" s="244"/>
      <c r="F45" s="244"/>
      <c r="G45" s="1223"/>
      <c r="H45" s="1224"/>
      <c r="I45" s="1224"/>
      <c r="J45" s="1224"/>
      <c r="K45" s="1224"/>
      <c r="L45" s="1224"/>
      <c r="M45" s="1224"/>
      <c r="N45" s="1224"/>
      <c r="O45" s="1225"/>
    </row>
    <row r="46" spans="2:17" x14ac:dyDescent="0.15">
      <c r="B46" s="248"/>
      <c r="C46" s="244"/>
      <c r="D46" s="244"/>
      <c r="E46" s="244"/>
      <c r="F46" s="244"/>
      <c r="G46" s="1223"/>
      <c r="H46" s="1224"/>
      <c r="I46" s="1224"/>
      <c r="J46" s="1224"/>
      <c r="K46" s="1224"/>
      <c r="L46" s="1224"/>
      <c r="M46" s="1224"/>
      <c r="N46" s="1224"/>
      <c r="O46" s="1225"/>
    </row>
    <row r="47" spans="2:17" x14ac:dyDescent="0.15">
      <c r="B47" s="248"/>
      <c r="C47" s="244"/>
      <c r="D47" s="244"/>
      <c r="E47" s="244"/>
      <c r="F47" s="244"/>
      <c r="G47" s="1226"/>
      <c r="H47" s="1227"/>
      <c r="I47" s="1227"/>
      <c r="J47" s="1227"/>
      <c r="K47" s="1227"/>
      <c r="L47" s="1227"/>
      <c r="M47" s="1227"/>
      <c r="N47" s="1227"/>
      <c r="O47" s="1228"/>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9"/>
      <c r="H50" s="1230"/>
      <c r="I50" s="1230"/>
      <c r="J50" s="1231"/>
      <c r="K50" s="354" t="s">
        <v>515</v>
      </c>
      <c r="L50" s="354" t="s">
        <v>516</v>
      </c>
      <c r="M50" s="354" t="s">
        <v>517</v>
      </c>
      <c r="N50" s="354" t="s">
        <v>518</v>
      </c>
      <c r="O50" s="354" t="s">
        <v>519</v>
      </c>
    </row>
    <row r="51" spans="1:17" x14ac:dyDescent="0.15">
      <c r="B51" s="248"/>
      <c r="C51" s="244"/>
      <c r="D51" s="244"/>
      <c r="E51" s="244"/>
      <c r="F51" s="244"/>
      <c r="G51" s="1232" t="s">
        <v>553</v>
      </c>
      <c r="H51" s="1233"/>
      <c r="I51" s="1238" t="s">
        <v>554</v>
      </c>
      <c r="J51" s="1238"/>
      <c r="K51" s="1240"/>
      <c r="L51" s="1240"/>
      <c r="M51" s="1240"/>
      <c r="N51" s="1240"/>
      <c r="O51" s="1240"/>
    </row>
    <row r="52" spans="1:17" x14ac:dyDescent="0.15">
      <c r="B52" s="248"/>
      <c r="C52" s="244"/>
      <c r="D52" s="244"/>
      <c r="E52" s="244"/>
      <c r="F52" s="244"/>
      <c r="G52" s="1234"/>
      <c r="H52" s="1235"/>
      <c r="I52" s="1239"/>
      <c r="J52" s="1239"/>
      <c r="K52" s="1241"/>
      <c r="L52" s="1241"/>
      <c r="M52" s="1241"/>
      <c r="N52" s="1241"/>
      <c r="O52" s="1241"/>
    </row>
    <row r="53" spans="1:17" x14ac:dyDescent="0.15">
      <c r="A53" s="355"/>
      <c r="B53" s="248"/>
      <c r="C53" s="244"/>
      <c r="D53" s="244"/>
      <c r="E53" s="244"/>
      <c r="F53" s="244"/>
      <c r="G53" s="1234"/>
      <c r="H53" s="1235"/>
      <c r="I53" s="1242" t="s">
        <v>555</v>
      </c>
      <c r="J53" s="1242"/>
      <c r="K53" s="1249"/>
      <c r="L53" s="1249"/>
      <c r="M53" s="1249"/>
      <c r="N53" s="1249"/>
      <c r="O53" s="1249"/>
    </row>
    <row r="54" spans="1:17" x14ac:dyDescent="0.15">
      <c r="A54" s="355"/>
      <c r="B54" s="248"/>
      <c r="C54" s="244"/>
      <c r="D54" s="244"/>
      <c r="E54" s="244"/>
      <c r="F54" s="244"/>
      <c r="G54" s="1236"/>
      <c r="H54" s="1237"/>
      <c r="I54" s="1242"/>
      <c r="J54" s="1242"/>
      <c r="K54" s="1250"/>
      <c r="L54" s="1250"/>
      <c r="M54" s="1250"/>
      <c r="N54" s="1250"/>
      <c r="O54" s="1250"/>
    </row>
    <row r="55" spans="1:17" x14ac:dyDescent="0.15">
      <c r="A55" s="355"/>
      <c r="B55" s="248"/>
      <c r="C55" s="244"/>
      <c r="D55" s="244"/>
      <c r="E55" s="244"/>
      <c r="F55" s="244"/>
      <c r="G55" s="1243" t="s">
        <v>556</v>
      </c>
      <c r="H55" s="1244"/>
      <c r="I55" s="1242" t="s">
        <v>554</v>
      </c>
      <c r="J55" s="1242"/>
      <c r="K55" s="1240"/>
      <c r="L55" s="1240"/>
      <c r="M55" s="1240"/>
      <c r="N55" s="1240"/>
      <c r="O55" s="1240"/>
    </row>
    <row r="56" spans="1:17" x14ac:dyDescent="0.15">
      <c r="A56" s="355"/>
      <c r="B56" s="248"/>
      <c r="C56" s="244"/>
      <c r="D56" s="244"/>
      <c r="E56" s="244"/>
      <c r="F56" s="244"/>
      <c r="G56" s="1245"/>
      <c r="H56" s="1246"/>
      <c r="I56" s="1242"/>
      <c r="J56" s="1242"/>
      <c r="K56" s="1241"/>
      <c r="L56" s="1241"/>
      <c r="M56" s="1241"/>
      <c r="N56" s="1241"/>
      <c r="O56" s="1241"/>
    </row>
    <row r="57" spans="1:17" s="355" customFormat="1" x14ac:dyDescent="0.15">
      <c r="B57" s="356"/>
      <c r="C57" s="352"/>
      <c r="D57" s="352"/>
      <c r="E57" s="352"/>
      <c r="F57" s="352"/>
      <c r="G57" s="1245"/>
      <c r="H57" s="1246"/>
      <c r="I57" s="1251" t="s">
        <v>555</v>
      </c>
      <c r="J57" s="1251"/>
      <c r="K57" s="1249"/>
      <c r="L57" s="1249"/>
      <c r="M57" s="1249"/>
      <c r="N57" s="1249"/>
      <c r="O57" s="1249"/>
      <c r="P57" s="357"/>
      <c r="Q57" s="356"/>
    </row>
    <row r="58" spans="1:17" s="355" customFormat="1" x14ac:dyDescent="0.15">
      <c r="A58" s="243"/>
      <c r="B58" s="356"/>
      <c r="C58" s="352"/>
      <c r="D58" s="352"/>
      <c r="E58" s="352"/>
      <c r="F58" s="352"/>
      <c r="G58" s="1247"/>
      <c r="H58" s="1248"/>
      <c r="I58" s="1251"/>
      <c r="J58" s="1251"/>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52" t="s">
        <v>558</v>
      </c>
      <c r="H65" s="1221"/>
      <c r="I65" s="1221"/>
      <c r="J65" s="1221"/>
      <c r="K65" s="1221"/>
      <c r="L65" s="1221"/>
      <c r="M65" s="1221"/>
      <c r="N65" s="1221"/>
      <c r="O65" s="1222"/>
    </row>
    <row r="66" spans="2:30" x14ac:dyDescent="0.15">
      <c r="B66" s="248"/>
      <c r="C66" s="244"/>
      <c r="D66" s="244"/>
      <c r="E66" s="244"/>
      <c r="F66" s="244"/>
      <c r="G66" s="1223"/>
      <c r="H66" s="1224"/>
      <c r="I66" s="1224"/>
      <c r="J66" s="1224"/>
      <c r="K66" s="1224"/>
      <c r="L66" s="1224"/>
      <c r="M66" s="1224"/>
      <c r="N66" s="1224"/>
      <c r="O66" s="1225"/>
    </row>
    <row r="67" spans="2:30" x14ac:dyDescent="0.15">
      <c r="B67" s="248"/>
      <c r="C67" s="244"/>
      <c r="D67" s="244"/>
      <c r="E67" s="244"/>
      <c r="F67" s="244"/>
      <c r="G67" s="1223"/>
      <c r="H67" s="1224"/>
      <c r="I67" s="1224"/>
      <c r="J67" s="1224"/>
      <c r="K67" s="1224"/>
      <c r="L67" s="1224"/>
      <c r="M67" s="1224"/>
      <c r="N67" s="1224"/>
      <c r="O67" s="1225"/>
    </row>
    <row r="68" spans="2:30" x14ac:dyDescent="0.15">
      <c r="B68" s="248"/>
      <c r="C68" s="244"/>
      <c r="D68" s="244"/>
      <c r="E68" s="244"/>
      <c r="F68" s="244"/>
      <c r="G68" s="1223"/>
      <c r="H68" s="1224"/>
      <c r="I68" s="1224"/>
      <c r="J68" s="1224"/>
      <c r="K68" s="1224"/>
      <c r="L68" s="1224"/>
      <c r="M68" s="1224"/>
      <c r="N68" s="1224"/>
      <c r="O68" s="1225"/>
    </row>
    <row r="69" spans="2:30" x14ac:dyDescent="0.15">
      <c r="B69" s="248"/>
      <c r="C69" s="244"/>
      <c r="D69" s="244"/>
      <c r="E69" s="244"/>
      <c r="F69" s="244"/>
      <c r="G69" s="1226"/>
      <c r="H69" s="1227"/>
      <c r="I69" s="1227"/>
      <c r="J69" s="1227"/>
      <c r="K69" s="1227"/>
      <c r="L69" s="1227"/>
      <c r="M69" s="1227"/>
      <c r="N69" s="1227"/>
      <c r="O69" s="122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9"/>
      <c r="H72" s="1230"/>
      <c r="I72" s="1230"/>
      <c r="J72" s="1231"/>
      <c r="K72" s="354" t="s">
        <v>515</v>
      </c>
      <c r="L72" s="354" t="s">
        <v>516</v>
      </c>
      <c r="M72" s="354" t="s">
        <v>517</v>
      </c>
      <c r="N72" s="354" t="s">
        <v>518</v>
      </c>
      <c r="O72" s="354" t="s">
        <v>519</v>
      </c>
    </row>
    <row r="73" spans="2:30" x14ac:dyDescent="0.15">
      <c r="B73" s="248"/>
      <c r="C73" s="244"/>
      <c r="D73" s="244"/>
      <c r="E73" s="244"/>
      <c r="F73" s="244"/>
      <c r="G73" s="1232" t="s">
        <v>553</v>
      </c>
      <c r="H73" s="1233"/>
      <c r="I73" s="1238" t="s">
        <v>554</v>
      </c>
      <c r="J73" s="1238"/>
      <c r="K73" s="1253">
        <v>104.3</v>
      </c>
      <c r="L73" s="1253">
        <v>91.6</v>
      </c>
      <c r="M73" s="1241">
        <v>79.400000000000006</v>
      </c>
      <c r="N73" s="1241">
        <v>97.2</v>
      </c>
      <c r="O73" s="1241">
        <v>96</v>
      </c>
      <c r="S73" s="243">
        <v>9.9</v>
      </c>
    </row>
    <row r="74" spans="2:30" x14ac:dyDescent="0.15">
      <c r="B74" s="248"/>
      <c r="C74" s="244"/>
      <c r="D74" s="244"/>
      <c r="E74" s="244"/>
      <c r="F74" s="244"/>
      <c r="G74" s="1234"/>
      <c r="H74" s="1235"/>
      <c r="I74" s="1239"/>
      <c r="J74" s="1239"/>
      <c r="K74" s="1253"/>
      <c r="L74" s="1253"/>
      <c r="M74" s="1241"/>
      <c r="N74" s="1241"/>
      <c r="O74" s="1241"/>
    </row>
    <row r="75" spans="2:30" x14ac:dyDescent="0.15">
      <c r="B75" s="248"/>
      <c r="C75" s="244"/>
      <c r="D75" s="244"/>
      <c r="E75" s="244"/>
      <c r="F75" s="244"/>
      <c r="G75" s="1234"/>
      <c r="H75" s="1235"/>
      <c r="I75" s="1242" t="s">
        <v>560</v>
      </c>
      <c r="J75" s="1242"/>
      <c r="K75" s="1254">
        <v>12.9</v>
      </c>
      <c r="L75" s="1254">
        <v>12.1</v>
      </c>
      <c r="M75" s="1254">
        <v>11.4</v>
      </c>
      <c r="N75" s="1254">
        <v>10.9</v>
      </c>
      <c r="O75" s="1254">
        <v>10.3</v>
      </c>
      <c r="U75" s="243">
        <v>81.2</v>
      </c>
      <c r="W75" s="243">
        <v>87.2</v>
      </c>
      <c r="Y75" s="243">
        <v>99.8</v>
      </c>
      <c r="AA75" s="243">
        <v>109.5</v>
      </c>
      <c r="AC75" s="243">
        <v>115.2</v>
      </c>
    </row>
    <row r="76" spans="2:30" x14ac:dyDescent="0.15">
      <c r="B76" s="248"/>
      <c r="C76" s="244"/>
      <c r="D76" s="244"/>
      <c r="E76" s="244"/>
      <c r="F76" s="244"/>
      <c r="G76" s="1236"/>
      <c r="H76" s="1237"/>
      <c r="I76" s="1242"/>
      <c r="J76" s="1242"/>
      <c r="K76" s="1250"/>
      <c r="L76" s="1250"/>
      <c r="M76" s="1250"/>
      <c r="N76" s="1250"/>
      <c r="O76" s="1250"/>
    </row>
    <row r="77" spans="2:30" x14ac:dyDescent="0.15">
      <c r="B77" s="248"/>
      <c r="C77" s="244"/>
      <c r="D77" s="244"/>
      <c r="E77" s="244"/>
      <c r="F77" s="244"/>
      <c r="G77" s="1243" t="s">
        <v>556</v>
      </c>
      <c r="H77" s="1244"/>
      <c r="I77" s="1242" t="s">
        <v>554</v>
      </c>
      <c r="J77" s="1242"/>
      <c r="K77" s="1253">
        <v>88.3</v>
      </c>
      <c r="L77" s="1253">
        <v>76.2</v>
      </c>
      <c r="M77" s="1241">
        <v>65.3</v>
      </c>
      <c r="N77" s="1241">
        <v>60.8</v>
      </c>
      <c r="O77" s="1241">
        <v>58.5</v>
      </c>
      <c r="R77" s="243">
        <v>12.3</v>
      </c>
      <c r="T77" s="243">
        <v>11.1</v>
      </c>
    </row>
    <row r="78" spans="2:30" x14ac:dyDescent="0.15">
      <c r="B78" s="248"/>
      <c r="C78" s="244"/>
      <c r="D78" s="244"/>
      <c r="E78" s="244"/>
      <c r="F78" s="244"/>
      <c r="G78" s="1245"/>
      <c r="H78" s="1246"/>
      <c r="I78" s="1242"/>
      <c r="J78" s="1242"/>
      <c r="K78" s="1253"/>
      <c r="L78" s="1253"/>
      <c r="M78" s="1241"/>
      <c r="N78" s="1241"/>
      <c r="O78" s="1241"/>
    </row>
    <row r="79" spans="2:30" x14ac:dyDescent="0.15">
      <c r="B79" s="248"/>
      <c r="C79" s="244"/>
      <c r="D79" s="244"/>
      <c r="E79" s="244"/>
      <c r="F79" s="244"/>
      <c r="G79" s="1245"/>
      <c r="H79" s="1246"/>
      <c r="I79" s="1255" t="s">
        <v>560</v>
      </c>
      <c r="J79" s="1251"/>
      <c r="K79" s="1256">
        <v>13.8</v>
      </c>
      <c r="L79" s="1256">
        <v>12.8</v>
      </c>
      <c r="M79" s="1256">
        <v>12</v>
      </c>
      <c r="N79" s="1256">
        <v>11.1</v>
      </c>
      <c r="O79" s="1256">
        <v>10.7</v>
      </c>
      <c r="V79" s="243">
        <v>53.5</v>
      </c>
      <c r="X79" s="243">
        <v>48.2</v>
      </c>
      <c r="Z79" s="243">
        <v>34.200000000000003</v>
      </c>
      <c r="AB79" s="243">
        <v>30.3</v>
      </c>
      <c r="AD79" s="243">
        <v>28.9</v>
      </c>
    </row>
    <row r="80" spans="2:30" x14ac:dyDescent="0.15">
      <c r="B80" s="248"/>
      <c r="C80" s="244"/>
      <c r="D80" s="244"/>
      <c r="E80" s="244"/>
      <c r="F80" s="244"/>
      <c r="G80" s="1247"/>
      <c r="H80" s="1248"/>
      <c r="I80" s="1251"/>
      <c r="J80" s="1251"/>
      <c r="K80" s="1256"/>
      <c r="L80" s="1256"/>
      <c r="M80" s="1256"/>
      <c r="N80" s="1256"/>
      <c r="O80" s="125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50343</v>
      </c>
      <c r="E3" s="116"/>
      <c r="F3" s="117">
        <v>67201</v>
      </c>
      <c r="G3" s="118"/>
      <c r="H3" s="119"/>
    </row>
    <row r="4" spans="1:8" x14ac:dyDescent="0.15">
      <c r="A4" s="120"/>
      <c r="B4" s="121"/>
      <c r="C4" s="122"/>
      <c r="D4" s="123">
        <v>35036</v>
      </c>
      <c r="E4" s="124"/>
      <c r="F4" s="125">
        <v>35210</v>
      </c>
      <c r="G4" s="126"/>
      <c r="H4" s="127"/>
    </row>
    <row r="5" spans="1:8" x14ac:dyDescent="0.15">
      <c r="A5" s="108" t="s">
        <v>509</v>
      </c>
      <c r="B5" s="113"/>
      <c r="C5" s="114"/>
      <c r="D5" s="115">
        <v>58397</v>
      </c>
      <c r="E5" s="116"/>
      <c r="F5" s="117">
        <v>75709</v>
      </c>
      <c r="G5" s="118"/>
      <c r="H5" s="119"/>
    </row>
    <row r="6" spans="1:8" x14ac:dyDescent="0.15">
      <c r="A6" s="120"/>
      <c r="B6" s="121"/>
      <c r="C6" s="122"/>
      <c r="D6" s="123">
        <v>35258</v>
      </c>
      <c r="E6" s="124"/>
      <c r="F6" s="125">
        <v>35212</v>
      </c>
      <c r="G6" s="126"/>
      <c r="H6" s="127"/>
    </row>
    <row r="7" spans="1:8" x14ac:dyDescent="0.15">
      <c r="A7" s="108" t="s">
        <v>510</v>
      </c>
      <c r="B7" s="113"/>
      <c r="C7" s="114"/>
      <c r="D7" s="115">
        <v>61587</v>
      </c>
      <c r="E7" s="116"/>
      <c r="F7" s="117">
        <v>90961</v>
      </c>
      <c r="G7" s="118"/>
      <c r="H7" s="119"/>
    </row>
    <row r="8" spans="1:8" x14ac:dyDescent="0.15">
      <c r="A8" s="120"/>
      <c r="B8" s="121"/>
      <c r="C8" s="122"/>
      <c r="D8" s="123">
        <v>38264</v>
      </c>
      <c r="E8" s="124"/>
      <c r="F8" s="125">
        <v>37720</v>
      </c>
      <c r="G8" s="126"/>
      <c r="H8" s="127"/>
    </row>
    <row r="9" spans="1:8" x14ac:dyDescent="0.15">
      <c r="A9" s="108" t="s">
        <v>511</v>
      </c>
      <c r="B9" s="113"/>
      <c r="C9" s="114"/>
      <c r="D9" s="115">
        <v>107086</v>
      </c>
      <c r="E9" s="116"/>
      <c r="F9" s="117">
        <v>106614</v>
      </c>
      <c r="G9" s="118"/>
      <c r="H9" s="119"/>
    </row>
    <row r="10" spans="1:8" x14ac:dyDescent="0.15">
      <c r="A10" s="120"/>
      <c r="B10" s="121"/>
      <c r="C10" s="122"/>
      <c r="D10" s="123">
        <v>76893</v>
      </c>
      <c r="E10" s="124"/>
      <c r="F10" s="125">
        <v>45545</v>
      </c>
      <c r="G10" s="126"/>
      <c r="H10" s="127"/>
    </row>
    <row r="11" spans="1:8" x14ac:dyDescent="0.15">
      <c r="A11" s="108" t="s">
        <v>512</v>
      </c>
      <c r="B11" s="113"/>
      <c r="C11" s="114"/>
      <c r="D11" s="115">
        <v>82000</v>
      </c>
      <c r="E11" s="116"/>
      <c r="F11" s="117">
        <v>85459</v>
      </c>
      <c r="G11" s="118"/>
      <c r="H11" s="119"/>
    </row>
    <row r="12" spans="1:8" x14ac:dyDescent="0.15">
      <c r="A12" s="120"/>
      <c r="B12" s="121"/>
      <c r="C12" s="128"/>
      <c r="D12" s="123">
        <v>59190</v>
      </c>
      <c r="E12" s="124"/>
      <c r="F12" s="125">
        <v>44378</v>
      </c>
      <c r="G12" s="126"/>
      <c r="H12" s="127"/>
    </row>
    <row r="13" spans="1:8" x14ac:dyDescent="0.15">
      <c r="A13" s="108"/>
      <c r="B13" s="113"/>
      <c r="C13" s="129"/>
      <c r="D13" s="130">
        <v>71883</v>
      </c>
      <c r="E13" s="131"/>
      <c r="F13" s="132">
        <v>85189</v>
      </c>
      <c r="G13" s="133"/>
      <c r="H13" s="119"/>
    </row>
    <row r="14" spans="1:8" x14ac:dyDescent="0.15">
      <c r="A14" s="120"/>
      <c r="B14" s="121"/>
      <c r="C14" s="122"/>
      <c r="D14" s="123">
        <v>48928</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6.31</v>
      </c>
      <c r="C19" s="134">
        <f>ROUND(VALUE(SUBSTITUTE(実質収支比率等に係る経年分析!G$48,"▲","-")),2)</f>
        <v>4.4800000000000004</v>
      </c>
      <c r="D19" s="134">
        <f>ROUND(VALUE(SUBSTITUTE(実質収支比率等に係る経年分析!H$48,"▲","-")),2)</f>
        <v>5.31</v>
      </c>
      <c r="E19" s="134">
        <f>ROUND(VALUE(SUBSTITUTE(実質収支比率等に係る経年分析!I$48,"▲","-")),2)</f>
        <v>5.29</v>
      </c>
      <c r="F19" s="134">
        <f>ROUND(VALUE(SUBSTITUTE(実質収支比率等に係る経年分析!J$48,"▲","-")),2)</f>
        <v>6.07</v>
      </c>
    </row>
    <row r="20" spans="1:11" x14ac:dyDescent="0.15">
      <c r="A20" s="134" t="s">
        <v>43</v>
      </c>
      <c r="B20" s="134">
        <f>ROUND(VALUE(SUBSTITUTE(実質収支比率等に係る経年分析!F$47,"▲","-")),2)</f>
        <v>13.08</v>
      </c>
      <c r="C20" s="134">
        <f>ROUND(VALUE(SUBSTITUTE(実質収支比率等に係る経年分析!G$47,"▲","-")),2)</f>
        <v>13.59</v>
      </c>
      <c r="D20" s="134">
        <f>ROUND(VALUE(SUBSTITUTE(実質収支比率等に係る経年分析!H$47,"▲","-")),2)</f>
        <v>14.19</v>
      </c>
      <c r="E20" s="134">
        <f>ROUND(VALUE(SUBSTITUTE(実質収支比率等に係る経年分析!I$47,"▲","-")),2)</f>
        <v>12.29</v>
      </c>
      <c r="F20" s="134">
        <f>ROUND(VALUE(SUBSTITUTE(実質収支比率等に係る経年分析!J$47,"▲","-")),2)</f>
        <v>12.94</v>
      </c>
    </row>
    <row r="21" spans="1:11" x14ac:dyDescent="0.15">
      <c r="A21" s="134" t="s">
        <v>44</v>
      </c>
      <c r="B21" s="134">
        <f>IF(ISNUMBER(VALUE(SUBSTITUTE(実質収支比率等に係る経年分析!F$49,"▲","-"))),ROUND(VALUE(SUBSTITUTE(実質収支比率等に係る経年分析!F$49,"▲","-")),2),NA())</f>
        <v>1.75</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1.5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0.08</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小林市農業集落排水事業特別会計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小林市下水道事業特別会計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小林市簡易水道事業特別会計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小林市介護保険事業特別会計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小林市国民健康保険事業特別会計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小林市病院事業会計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2.0099999999999998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2.42</v>
      </c>
    </row>
    <row r="35" spans="1:16" x14ac:dyDescent="0.15">
      <c r="A35" s="135" t="str">
        <f>IF(連結実質赤字比率に係る赤字・黒字の構成分析!C$35="",NA(),連結実質赤字比率に係る赤字・黒字の構成分析!C$35)</f>
        <v>小林市水道事業会計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4.4800000000000004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2480</v>
      </c>
      <c r="E42" s="136"/>
      <c r="F42" s="136"/>
      <c r="G42" s="136">
        <f>'実質公債費比率（分子）の構造'!L$52</f>
        <v>2499</v>
      </c>
      <c r="H42" s="136"/>
      <c r="I42" s="136"/>
      <c r="J42" s="136">
        <f>'実質公債費比率（分子）の構造'!M$52</f>
        <v>2535</v>
      </c>
      <c r="K42" s="136"/>
      <c r="L42" s="136"/>
      <c r="M42" s="136">
        <f>'実質公債費比率（分子）の構造'!N$52</f>
        <v>2602</v>
      </c>
      <c r="N42" s="136"/>
      <c r="O42" s="136"/>
      <c r="P42" s="136">
        <f>'実質公債費比率（分子）の構造'!O$52</f>
        <v>2655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25</v>
      </c>
      <c r="C44" s="136"/>
      <c r="D44" s="136"/>
      <c r="E44" s="136">
        <f>'実質公債費比率（分子）の構造'!L$50</f>
        <v>19</v>
      </c>
      <c r="F44" s="136"/>
      <c r="G44" s="136"/>
      <c r="H44" s="136">
        <f>'実質公債費比率（分子）の構造'!M$50</f>
        <v>16</v>
      </c>
      <c r="I44" s="136"/>
      <c r="J44" s="136"/>
      <c r="K44" s="136">
        <f>'実質公債費比率（分子）の構造'!N$50</f>
        <v>15</v>
      </c>
      <c r="L44" s="136"/>
      <c r="M44" s="136"/>
      <c r="N44" s="136">
        <f>'実質公債費比率（分子）の構造'!O$50</f>
        <v>13</v>
      </c>
      <c r="O44" s="136"/>
      <c r="P44" s="136"/>
    </row>
    <row r="45" spans="1:16" x14ac:dyDescent="0.15">
      <c r="A45" s="136" t="s">
        <v>54</v>
      </c>
      <c r="B45" s="136">
        <f>'実質公債費比率（分子）の構造'!K$49</f>
        <v>248</v>
      </c>
      <c r="C45" s="136"/>
      <c r="D45" s="136"/>
      <c r="E45" s="136">
        <f>'実質公債費比率（分子）の構造'!L$49</f>
        <v>196</v>
      </c>
      <c r="F45" s="136"/>
      <c r="G45" s="136"/>
      <c r="H45" s="136">
        <f>'実質公債費比率（分子）の構造'!M$49</f>
        <v>92</v>
      </c>
      <c r="I45" s="136"/>
      <c r="J45" s="136"/>
      <c r="K45" s="136">
        <f>'実質公債費比率（分子）の構造'!N$49</f>
        <v>83</v>
      </c>
      <c r="L45" s="136"/>
      <c r="M45" s="136"/>
      <c r="N45" s="136">
        <f>'実質公債費比率（分子）の構造'!O$49</f>
        <v>85</v>
      </c>
      <c r="O45" s="136"/>
      <c r="P45" s="136"/>
    </row>
    <row r="46" spans="1:16" x14ac:dyDescent="0.15">
      <c r="A46" s="136" t="s">
        <v>55</v>
      </c>
      <c r="B46" s="136">
        <f>'実質公債費比率（分子）の構造'!K$48</f>
        <v>491</v>
      </c>
      <c r="C46" s="136"/>
      <c r="D46" s="136"/>
      <c r="E46" s="136">
        <f>'実質公債費比率（分子）の構造'!L$48</f>
        <v>543</v>
      </c>
      <c r="F46" s="136"/>
      <c r="G46" s="136"/>
      <c r="H46" s="136">
        <f>'実質公債費比率（分子）の構造'!M$48</f>
        <v>574</v>
      </c>
      <c r="I46" s="136"/>
      <c r="J46" s="136"/>
      <c r="K46" s="136">
        <f>'実質公債費比率（分子）の構造'!N$48</f>
        <v>612</v>
      </c>
      <c r="L46" s="136"/>
      <c r="M46" s="136"/>
      <c r="N46" s="136">
        <f>'実質公債費比率（分子）の構造'!O$48</f>
        <v>633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3203</v>
      </c>
      <c r="C49" s="136"/>
      <c r="D49" s="136"/>
      <c r="E49" s="136">
        <f>'実質公債費比率（分子）の構造'!L$45</f>
        <v>3217</v>
      </c>
      <c r="F49" s="136"/>
      <c r="G49" s="136"/>
      <c r="H49" s="136">
        <f>'実質公債費比率（分子）の構造'!M$45</f>
        <v>3189</v>
      </c>
      <c r="I49" s="136"/>
      <c r="J49" s="136"/>
      <c r="K49" s="136">
        <f>'実質公債費比率（分子）の構造'!N$45</f>
        <v>3177</v>
      </c>
      <c r="L49" s="136"/>
      <c r="M49" s="136"/>
      <c r="N49" s="136">
        <f>'実質公債費比率（分子）の構造'!O$45</f>
        <v>3178</v>
      </c>
      <c r="O49" s="136"/>
      <c r="P49" s="136"/>
    </row>
    <row r="50" spans="1:16" x14ac:dyDescent="0.15">
      <c r="A50" s="136" t="s">
        <v>59</v>
      </c>
      <c r="B50" s="136" t="e">
        <f>NA()</f>
        <v>#N/A</v>
      </c>
      <c r="C50" s="136">
        <f>IF(ISNUMBER('実質公債費比率（分子）の構造'!K$53),'実質公債費比率（分子）の構造'!K$53,NA())</f>
        <v>1487</v>
      </c>
      <c r="D50" s="136" t="e">
        <f>NA()</f>
        <v>#N/A</v>
      </c>
      <c r="E50" s="136" t="e">
        <f>NA()</f>
        <v>#N/A</v>
      </c>
      <c r="F50" s="136">
        <f>IF(ISNUMBER('実質公債費比率（分子）の構造'!L$53),'実質公債費比率（分子）の構造'!L$53,NA())</f>
        <v>1476</v>
      </c>
      <c r="G50" s="136" t="e">
        <f>NA()</f>
        <v>#N/A</v>
      </c>
      <c r="H50" s="136" t="e">
        <f>NA()</f>
        <v>#N/A</v>
      </c>
      <c r="I50" s="136">
        <f>IF(ISNUMBER('実質公債費比率（分子）の構造'!M$53),'実質公債費比率（分子）の構造'!M$53,NA())</f>
        <v>1336</v>
      </c>
      <c r="J50" s="136" t="e">
        <f>NA()</f>
        <v>#N/A</v>
      </c>
      <c r="K50" s="136" t="e">
        <f>NA()</f>
        <v>#N/A</v>
      </c>
      <c r="L50" s="136">
        <f>IF(ISNUMBER('実質公債費比率（分子）の構造'!N$53),'実質公債費比率（分子）の構造'!N$53,NA())</f>
        <v>1285</v>
      </c>
      <c r="M50" s="136" t="e">
        <f>NA()</f>
        <v>#N/A</v>
      </c>
      <c r="N50" s="136" t="e">
        <f>NA()</f>
        <v>#N/A</v>
      </c>
      <c r="O50" s="136">
        <f>IF(ISNUMBER('実質公債費比率（分子）の構造'!O$53),'実質公債費比率（分子）の構造'!O$53,NA())</f>
        <v>1254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22596</v>
      </c>
      <c r="E56" s="135"/>
      <c r="F56" s="135"/>
      <c r="G56" s="135">
        <f>'将来負担比率（分子）の構造'!J$51</f>
        <v>22908</v>
      </c>
      <c r="H56" s="135"/>
      <c r="I56" s="135"/>
      <c r="J56" s="135">
        <f>'将来負担比率（分子）の構造'!K$51</f>
        <v>22908</v>
      </c>
      <c r="K56" s="135"/>
      <c r="L56" s="135"/>
      <c r="M56" s="135">
        <f>'将来負担比率（分子）の構造'!L$51</f>
        <v>23032</v>
      </c>
      <c r="N56" s="135"/>
      <c r="O56" s="135"/>
      <c r="P56" s="135">
        <f>'将来負担比率（分子）の構造'!M$51</f>
        <v>23357</v>
      </c>
    </row>
    <row r="57" spans="1:16" x14ac:dyDescent="0.15">
      <c r="A57" s="135" t="s">
        <v>35</v>
      </c>
      <c r="B57" s="135"/>
      <c r="C57" s="135"/>
      <c r="D57" s="135">
        <f>'将来負担比率（分子）の構造'!I$50</f>
        <v>1590</v>
      </c>
      <c r="E57" s="135"/>
      <c r="F57" s="135"/>
      <c r="G57" s="135">
        <f>'将来負担比率（分子）の構造'!J$50</f>
        <v>1500</v>
      </c>
      <c r="H57" s="135"/>
      <c r="I57" s="135"/>
      <c r="J57" s="135">
        <f>'将来負担比率（分子）の構造'!K$50</f>
        <v>1570</v>
      </c>
      <c r="K57" s="135"/>
      <c r="L57" s="135"/>
      <c r="M57" s="135">
        <f>'将来負担比率（分子）の構造'!L$50</f>
        <v>1443</v>
      </c>
      <c r="N57" s="135"/>
      <c r="O57" s="135"/>
      <c r="P57" s="135">
        <f>'将来負担比率（分子）の構造'!M$50</f>
        <v>1541</v>
      </c>
    </row>
    <row r="58" spans="1:16" x14ac:dyDescent="0.15">
      <c r="A58" s="135" t="s">
        <v>34</v>
      </c>
      <c r="B58" s="135"/>
      <c r="C58" s="135"/>
      <c r="D58" s="135">
        <f>'将来負担比率（分子）の構造'!I$49</f>
        <v>4887</v>
      </c>
      <c r="E58" s="135"/>
      <c r="F58" s="135"/>
      <c r="G58" s="135">
        <f>'将来負担比率（分子）の構造'!J$49</f>
        <v>5406</v>
      </c>
      <c r="H58" s="135"/>
      <c r="I58" s="135"/>
      <c r="J58" s="135">
        <f>'将来負担比率（分子）の構造'!K$49</f>
        <v>5845</v>
      </c>
      <c r="K58" s="135"/>
      <c r="L58" s="135"/>
      <c r="M58" s="135">
        <f>'将来負担比率（分子）の構造'!L$49</f>
        <v>4579</v>
      </c>
      <c r="N58" s="135"/>
      <c r="O58" s="135"/>
      <c r="P58" s="135">
        <f>'将来負担比率（分子）の構造'!M$49</f>
        <v>5104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4001</v>
      </c>
      <c r="C62" s="135"/>
      <c r="D62" s="135"/>
      <c r="E62" s="135">
        <f>'将来負担比率（分子）の構造'!J$45</f>
        <v>3925</v>
      </c>
      <c r="F62" s="135"/>
      <c r="G62" s="135"/>
      <c r="H62" s="135">
        <f>'将来負担比率（分子）の構造'!K$45</f>
        <v>3627</v>
      </c>
      <c r="I62" s="135"/>
      <c r="J62" s="135"/>
      <c r="K62" s="135">
        <f>'将来負担比率（分子）の構造'!L$45</f>
        <v>3691</v>
      </c>
      <c r="L62" s="135"/>
      <c r="M62" s="135"/>
      <c r="N62" s="135">
        <f>'将来負担比率（分子）の構造'!M$45</f>
        <v>3539</v>
      </c>
      <c r="O62" s="135"/>
      <c r="P62" s="135"/>
    </row>
    <row r="63" spans="1:16" x14ac:dyDescent="0.15">
      <c r="A63" s="135" t="s">
        <v>28</v>
      </c>
      <c r="B63" s="135">
        <f>'将来負担比率（分子）の構造'!I$44</f>
        <v>422</v>
      </c>
      <c r="C63" s="135"/>
      <c r="D63" s="135"/>
      <c r="E63" s="135">
        <f>'将来負担比率（分子）の構造'!J$44</f>
        <v>460</v>
      </c>
      <c r="F63" s="135"/>
      <c r="G63" s="135"/>
      <c r="H63" s="135">
        <f>'将来負担比率（分子）の構造'!K$44</f>
        <v>522</v>
      </c>
      <c r="I63" s="135"/>
      <c r="J63" s="135"/>
      <c r="K63" s="135">
        <f>'将来負担比率（分子）の構造'!L$44</f>
        <v>440</v>
      </c>
      <c r="L63" s="135"/>
      <c r="M63" s="135"/>
      <c r="N63" s="135">
        <f>'将来負担比率（分子）の構造'!M$44</f>
        <v>356</v>
      </c>
      <c r="O63" s="135"/>
      <c r="P63" s="135"/>
    </row>
    <row r="64" spans="1:16" x14ac:dyDescent="0.15">
      <c r="A64" s="135" t="s">
        <v>27</v>
      </c>
      <c r="B64" s="135">
        <f>'将来負担比率（分子）の構造'!I$43</f>
        <v>9090</v>
      </c>
      <c r="C64" s="135"/>
      <c r="D64" s="135"/>
      <c r="E64" s="135">
        <f>'将来負担比率（分子）の構造'!J$43</f>
        <v>9105</v>
      </c>
      <c r="F64" s="135"/>
      <c r="G64" s="135"/>
      <c r="H64" s="135">
        <f>'将来負担比率（分子）の構造'!K$43</f>
        <v>9070</v>
      </c>
      <c r="I64" s="135"/>
      <c r="J64" s="135"/>
      <c r="K64" s="135">
        <f>'将来負担比率（分子）の構造'!L$43</f>
        <v>9114</v>
      </c>
      <c r="L64" s="135"/>
      <c r="M64" s="135"/>
      <c r="N64" s="135">
        <f>'将来負担比率（分子）の構造'!M$43</f>
        <v>9071</v>
      </c>
      <c r="O64" s="135"/>
      <c r="P64" s="135"/>
    </row>
    <row r="65" spans="1:16" x14ac:dyDescent="0.15">
      <c r="A65" s="135" t="s">
        <v>26</v>
      </c>
      <c r="B65" s="135">
        <f>'将来負担比率（分子）の構造'!I$42</f>
        <v>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28479</v>
      </c>
      <c r="C66" s="135"/>
      <c r="D66" s="135"/>
      <c r="E66" s="135">
        <f>'将来負担比率（分子）の構造'!J$41</f>
        <v>27849</v>
      </c>
      <c r="F66" s="135"/>
      <c r="G66" s="135"/>
      <c r="H66" s="135">
        <f>'将来負担比率（分子）の構造'!K$41</f>
        <v>27150</v>
      </c>
      <c r="I66" s="135"/>
      <c r="J66" s="135"/>
      <c r="K66" s="135">
        <f>'将来負担比率（分子）の構造'!L$41</f>
        <v>27763</v>
      </c>
      <c r="L66" s="135"/>
      <c r="M66" s="135"/>
      <c r="N66" s="135">
        <f>'将来負担比率（分子）の構造'!M$41</f>
        <v>28891</v>
      </c>
      <c r="O66" s="135"/>
      <c r="P66" s="135"/>
    </row>
    <row r="67" spans="1:16" x14ac:dyDescent="0.15">
      <c r="A67" s="135" t="s">
        <v>63</v>
      </c>
      <c r="B67" s="135" t="e">
        <f>NA()</f>
        <v>#N/A</v>
      </c>
      <c r="C67" s="135">
        <f>IF(ISNUMBER('将来負担比率（分子）の構造'!I$52), IF('将来負担比率（分子）の構造'!I$52 &lt; 0, 0, '将来負担比率（分子）の構造'!I$52), NA())</f>
        <v>12919</v>
      </c>
      <c r="D67" s="135" t="e">
        <f>NA()</f>
        <v>#N/A</v>
      </c>
      <c r="E67" s="135" t="e">
        <f>NA()</f>
        <v>#N/A</v>
      </c>
      <c r="F67" s="135">
        <f>IF(ISNUMBER('将来負担比率（分子）の構造'!J$52), IF('将来負担比率（分子）の構造'!J$52 &lt; 0, 0, '将来負担比率（分子）の構造'!J$52), NA())</f>
        <v>11525</v>
      </c>
      <c r="G67" s="135" t="e">
        <f>NA()</f>
        <v>#N/A</v>
      </c>
      <c r="H67" s="135" t="e">
        <f>NA()</f>
        <v>#N/A</v>
      </c>
      <c r="I67" s="135">
        <f>IF(ISNUMBER('将来負担比率（分子）の構造'!K$52), IF('将来負担比率（分子）の構造'!K$52 &lt; 0, 0, '将来負担比率（分子）の構造'!K$52), NA())</f>
        <v>10048</v>
      </c>
      <c r="J67" s="135" t="e">
        <f>NA()</f>
        <v>#N/A</v>
      </c>
      <c r="K67" s="135" t="e">
        <f>NA()</f>
        <v>#N/A</v>
      </c>
      <c r="L67" s="135">
        <f>IF(ISNUMBER('将来負担比率（分子）の構造'!L$52), IF('将来負担比率（分子）の構造'!L$52 &lt; 0, 0, '将来負担比率（分子）の構造'!L$52), NA())</f>
        <v>11953</v>
      </c>
      <c r="M67" s="135" t="e">
        <f>NA()</f>
        <v>#N/A</v>
      </c>
      <c r="N67" s="135" t="e">
        <f>NA()</f>
        <v>#N/A</v>
      </c>
      <c r="O67" s="135">
        <f>IF(ISNUMBER('将来負担比率（分子）の構造'!M$52), IF('将来負担比率（分子）の構造'!M$52 &lt; 0, 0, '将来負担比率（分子）の構造'!M$52), NA())</f>
        <v>11854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4728804</v>
      </c>
      <c r="S5" s="613"/>
      <c r="T5" s="613"/>
      <c r="U5" s="613"/>
      <c r="V5" s="613"/>
      <c r="W5" s="613"/>
      <c r="X5" s="613"/>
      <c r="Y5" s="614"/>
      <c r="Z5" s="615">
        <v>16.399999999999999</v>
      </c>
      <c r="AA5" s="615"/>
      <c r="AB5" s="615"/>
      <c r="AC5" s="615"/>
      <c r="AD5" s="616">
        <v>4569763</v>
      </c>
      <c r="AE5" s="616"/>
      <c r="AF5" s="616"/>
      <c r="AG5" s="616"/>
      <c r="AH5" s="616"/>
      <c r="AI5" s="616"/>
      <c r="AJ5" s="616"/>
      <c r="AK5" s="616"/>
      <c r="AL5" s="617">
        <v>31.9</v>
      </c>
      <c r="AM5" s="618"/>
      <c r="AN5" s="618"/>
      <c r="AO5" s="619"/>
      <c r="AP5" s="609" t="s">
        <v>206</v>
      </c>
      <c r="AQ5" s="610"/>
      <c r="AR5" s="610"/>
      <c r="AS5" s="610"/>
      <c r="AT5" s="610"/>
      <c r="AU5" s="610"/>
      <c r="AV5" s="610"/>
      <c r="AW5" s="610"/>
      <c r="AX5" s="610"/>
      <c r="AY5" s="610"/>
      <c r="AZ5" s="610"/>
      <c r="BA5" s="610"/>
      <c r="BB5" s="610"/>
      <c r="BC5" s="610"/>
      <c r="BD5" s="610"/>
      <c r="BE5" s="610"/>
      <c r="BF5" s="611"/>
      <c r="BG5" s="623">
        <v>4568440</v>
      </c>
      <c r="BH5" s="624"/>
      <c r="BI5" s="624"/>
      <c r="BJ5" s="624"/>
      <c r="BK5" s="624"/>
      <c r="BL5" s="624"/>
      <c r="BM5" s="624"/>
      <c r="BN5" s="625"/>
      <c r="BO5" s="626">
        <v>96.6</v>
      </c>
      <c r="BP5" s="626"/>
      <c r="BQ5" s="626"/>
      <c r="BR5" s="626"/>
      <c r="BS5" s="627">
        <v>41147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306177</v>
      </c>
      <c r="S6" s="624"/>
      <c r="T6" s="624"/>
      <c r="U6" s="624"/>
      <c r="V6" s="624"/>
      <c r="W6" s="624"/>
      <c r="X6" s="624"/>
      <c r="Y6" s="625"/>
      <c r="Z6" s="626">
        <v>1.1000000000000001</v>
      </c>
      <c r="AA6" s="626"/>
      <c r="AB6" s="626"/>
      <c r="AC6" s="626"/>
      <c r="AD6" s="627">
        <v>306177</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4568440</v>
      </c>
      <c r="BH6" s="624"/>
      <c r="BI6" s="624"/>
      <c r="BJ6" s="624"/>
      <c r="BK6" s="624"/>
      <c r="BL6" s="624"/>
      <c r="BM6" s="624"/>
      <c r="BN6" s="625"/>
      <c r="BO6" s="626">
        <v>96.6</v>
      </c>
      <c r="BP6" s="626"/>
      <c r="BQ6" s="626"/>
      <c r="BR6" s="626"/>
      <c r="BS6" s="627">
        <v>41147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214978</v>
      </c>
      <c r="CS6" s="624"/>
      <c r="CT6" s="624"/>
      <c r="CU6" s="624"/>
      <c r="CV6" s="624"/>
      <c r="CW6" s="624"/>
      <c r="CX6" s="624"/>
      <c r="CY6" s="625"/>
      <c r="CZ6" s="626">
        <v>0.8</v>
      </c>
      <c r="DA6" s="626"/>
      <c r="DB6" s="626"/>
      <c r="DC6" s="626"/>
      <c r="DD6" s="632">
        <v>3795</v>
      </c>
      <c r="DE6" s="624"/>
      <c r="DF6" s="624"/>
      <c r="DG6" s="624"/>
      <c r="DH6" s="624"/>
      <c r="DI6" s="624"/>
      <c r="DJ6" s="624"/>
      <c r="DK6" s="624"/>
      <c r="DL6" s="624"/>
      <c r="DM6" s="624"/>
      <c r="DN6" s="624"/>
      <c r="DO6" s="624"/>
      <c r="DP6" s="625"/>
      <c r="DQ6" s="632">
        <v>214978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5116</v>
      </c>
      <c r="S7" s="624"/>
      <c r="T7" s="624"/>
      <c r="U7" s="624"/>
      <c r="V7" s="624"/>
      <c r="W7" s="624"/>
      <c r="X7" s="624"/>
      <c r="Y7" s="625"/>
      <c r="Z7" s="626">
        <v>0</v>
      </c>
      <c r="AA7" s="626"/>
      <c r="AB7" s="626"/>
      <c r="AC7" s="626"/>
      <c r="AD7" s="627">
        <v>5116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1764901</v>
      </c>
      <c r="BH7" s="624"/>
      <c r="BI7" s="624"/>
      <c r="BJ7" s="624"/>
      <c r="BK7" s="624"/>
      <c r="BL7" s="624"/>
      <c r="BM7" s="624"/>
      <c r="BN7" s="625"/>
      <c r="BO7" s="626">
        <v>37.299999999999997</v>
      </c>
      <c r="BP7" s="626"/>
      <c r="BQ7" s="626"/>
      <c r="BR7" s="626"/>
      <c r="BS7" s="627">
        <v>41147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5182260</v>
      </c>
      <c r="CS7" s="624"/>
      <c r="CT7" s="624"/>
      <c r="CU7" s="624"/>
      <c r="CV7" s="624"/>
      <c r="CW7" s="624"/>
      <c r="CX7" s="624"/>
      <c r="CY7" s="625"/>
      <c r="CZ7" s="626">
        <v>18.600000000000001</v>
      </c>
      <c r="DA7" s="626"/>
      <c r="DB7" s="626"/>
      <c r="DC7" s="626"/>
      <c r="DD7" s="632">
        <v>983823</v>
      </c>
      <c r="DE7" s="624"/>
      <c r="DF7" s="624"/>
      <c r="DG7" s="624"/>
      <c r="DH7" s="624"/>
      <c r="DI7" s="624"/>
      <c r="DJ7" s="624"/>
      <c r="DK7" s="624"/>
      <c r="DL7" s="624"/>
      <c r="DM7" s="624"/>
      <c r="DN7" s="624"/>
      <c r="DO7" s="624"/>
      <c r="DP7" s="625"/>
      <c r="DQ7" s="632">
        <v>2847907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15204</v>
      </c>
      <c r="S8" s="624"/>
      <c r="T8" s="624"/>
      <c r="U8" s="624"/>
      <c r="V8" s="624"/>
      <c r="W8" s="624"/>
      <c r="X8" s="624"/>
      <c r="Y8" s="625"/>
      <c r="Z8" s="626">
        <v>0.1</v>
      </c>
      <c r="AA8" s="626"/>
      <c r="AB8" s="626"/>
      <c r="AC8" s="626"/>
      <c r="AD8" s="627">
        <v>15204</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69052</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8784302</v>
      </c>
      <c r="CS8" s="624"/>
      <c r="CT8" s="624"/>
      <c r="CU8" s="624"/>
      <c r="CV8" s="624"/>
      <c r="CW8" s="624"/>
      <c r="CX8" s="624"/>
      <c r="CY8" s="625"/>
      <c r="CZ8" s="626">
        <v>31.5</v>
      </c>
      <c r="DA8" s="626"/>
      <c r="DB8" s="626"/>
      <c r="DC8" s="626"/>
      <c r="DD8" s="632">
        <v>68702</v>
      </c>
      <c r="DE8" s="624"/>
      <c r="DF8" s="624"/>
      <c r="DG8" s="624"/>
      <c r="DH8" s="624"/>
      <c r="DI8" s="624"/>
      <c r="DJ8" s="624"/>
      <c r="DK8" s="624"/>
      <c r="DL8" s="624"/>
      <c r="DM8" s="624"/>
      <c r="DN8" s="624"/>
      <c r="DO8" s="624"/>
      <c r="DP8" s="625"/>
      <c r="DQ8" s="632">
        <v>4439596</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13100</v>
      </c>
      <c r="S9" s="624"/>
      <c r="T9" s="624"/>
      <c r="U9" s="624"/>
      <c r="V9" s="624"/>
      <c r="W9" s="624"/>
      <c r="X9" s="624"/>
      <c r="Y9" s="625"/>
      <c r="Z9" s="626">
        <v>0</v>
      </c>
      <c r="AA9" s="626"/>
      <c r="AB9" s="626"/>
      <c r="AC9" s="626"/>
      <c r="AD9" s="627">
        <v>13100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1384702</v>
      </c>
      <c r="BH9" s="624"/>
      <c r="BI9" s="624"/>
      <c r="BJ9" s="624"/>
      <c r="BK9" s="624"/>
      <c r="BL9" s="624"/>
      <c r="BM9" s="624"/>
      <c r="BN9" s="625"/>
      <c r="BO9" s="626">
        <v>29.3</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1798803</v>
      </c>
      <c r="CS9" s="624"/>
      <c r="CT9" s="624"/>
      <c r="CU9" s="624"/>
      <c r="CV9" s="624"/>
      <c r="CW9" s="624"/>
      <c r="CX9" s="624"/>
      <c r="CY9" s="625"/>
      <c r="CZ9" s="626">
        <v>6.4</v>
      </c>
      <c r="DA9" s="626"/>
      <c r="DB9" s="626"/>
      <c r="DC9" s="626"/>
      <c r="DD9" s="632">
        <v>138760</v>
      </c>
      <c r="DE9" s="624"/>
      <c r="DF9" s="624"/>
      <c r="DG9" s="624"/>
      <c r="DH9" s="624"/>
      <c r="DI9" s="624"/>
      <c r="DJ9" s="624"/>
      <c r="DK9" s="624"/>
      <c r="DL9" s="624"/>
      <c r="DM9" s="624"/>
      <c r="DN9" s="624"/>
      <c r="DO9" s="624"/>
      <c r="DP9" s="625"/>
      <c r="DQ9" s="632">
        <v>1643934</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907906</v>
      </c>
      <c r="S10" s="624"/>
      <c r="T10" s="624"/>
      <c r="U10" s="624"/>
      <c r="V10" s="624"/>
      <c r="W10" s="624"/>
      <c r="X10" s="624"/>
      <c r="Y10" s="625"/>
      <c r="Z10" s="626">
        <v>3.1</v>
      </c>
      <c r="AA10" s="626"/>
      <c r="AB10" s="626"/>
      <c r="AC10" s="626"/>
      <c r="AD10" s="627">
        <v>907906</v>
      </c>
      <c r="AE10" s="627"/>
      <c r="AF10" s="627"/>
      <c r="AG10" s="627"/>
      <c r="AH10" s="627"/>
      <c r="AI10" s="627"/>
      <c r="AJ10" s="627"/>
      <c r="AK10" s="627"/>
      <c r="AL10" s="628">
        <v>6.3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103741</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8712</v>
      </c>
      <c r="S11" s="624"/>
      <c r="T11" s="624"/>
      <c r="U11" s="624"/>
      <c r="V11" s="624"/>
      <c r="W11" s="624"/>
      <c r="X11" s="624"/>
      <c r="Y11" s="625"/>
      <c r="Z11" s="626">
        <v>0</v>
      </c>
      <c r="AA11" s="626"/>
      <c r="AB11" s="626"/>
      <c r="AC11" s="626"/>
      <c r="AD11" s="627">
        <v>8712</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207406</v>
      </c>
      <c r="BH11" s="624"/>
      <c r="BI11" s="624"/>
      <c r="BJ11" s="624"/>
      <c r="BK11" s="624"/>
      <c r="BL11" s="624"/>
      <c r="BM11" s="624"/>
      <c r="BN11" s="625"/>
      <c r="BO11" s="626">
        <v>4.4000000000000004</v>
      </c>
      <c r="BP11" s="626"/>
      <c r="BQ11" s="626"/>
      <c r="BR11" s="626"/>
      <c r="BS11" s="632">
        <v>41147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2757499</v>
      </c>
      <c r="CS11" s="624"/>
      <c r="CT11" s="624"/>
      <c r="CU11" s="624"/>
      <c r="CV11" s="624"/>
      <c r="CW11" s="624"/>
      <c r="CX11" s="624"/>
      <c r="CY11" s="625"/>
      <c r="CZ11" s="626">
        <v>9.9</v>
      </c>
      <c r="DA11" s="626"/>
      <c r="DB11" s="626"/>
      <c r="DC11" s="626"/>
      <c r="DD11" s="632">
        <v>408783</v>
      </c>
      <c r="DE11" s="624"/>
      <c r="DF11" s="624"/>
      <c r="DG11" s="624"/>
      <c r="DH11" s="624"/>
      <c r="DI11" s="624"/>
      <c r="DJ11" s="624"/>
      <c r="DK11" s="624"/>
      <c r="DL11" s="624"/>
      <c r="DM11" s="624"/>
      <c r="DN11" s="624"/>
      <c r="DO11" s="624"/>
      <c r="DP11" s="625"/>
      <c r="DQ11" s="632">
        <v>1119160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2267852</v>
      </c>
      <c r="BH12" s="624"/>
      <c r="BI12" s="624"/>
      <c r="BJ12" s="624"/>
      <c r="BK12" s="624"/>
      <c r="BL12" s="624"/>
      <c r="BM12" s="624"/>
      <c r="BN12" s="625"/>
      <c r="BO12" s="626">
        <v>48</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695401</v>
      </c>
      <c r="CS12" s="624"/>
      <c r="CT12" s="624"/>
      <c r="CU12" s="624"/>
      <c r="CV12" s="624"/>
      <c r="CW12" s="624"/>
      <c r="CX12" s="624"/>
      <c r="CY12" s="625"/>
      <c r="CZ12" s="626">
        <v>2.5</v>
      </c>
      <c r="DA12" s="626"/>
      <c r="DB12" s="626"/>
      <c r="DC12" s="626"/>
      <c r="DD12" s="632">
        <v>30859</v>
      </c>
      <c r="DE12" s="624"/>
      <c r="DF12" s="624"/>
      <c r="DG12" s="624"/>
      <c r="DH12" s="624"/>
      <c r="DI12" s="624"/>
      <c r="DJ12" s="624"/>
      <c r="DK12" s="624"/>
      <c r="DL12" s="624"/>
      <c r="DM12" s="624"/>
      <c r="DN12" s="624"/>
      <c r="DO12" s="624"/>
      <c r="DP12" s="625"/>
      <c r="DQ12" s="632">
        <v>442658</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35746</v>
      </c>
      <c r="S13" s="624"/>
      <c r="T13" s="624"/>
      <c r="U13" s="624"/>
      <c r="V13" s="624"/>
      <c r="W13" s="624"/>
      <c r="X13" s="624"/>
      <c r="Y13" s="625"/>
      <c r="Z13" s="626">
        <v>0.1</v>
      </c>
      <c r="AA13" s="626"/>
      <c r="AB13" s="626"/>
      <c r="AC13" s="626"/>
      <c r="AD13" s="627">
        <v>35746</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2113081</v>
      </c>
      <c r="BH13" s="624"/>
      <c r="BI13" s="624"/>
      <c r="BJ13" s="624"/>
      <c r="BK13" s="624"/>
      <c r="BL13" s="624"/>
      <c r="BM13" s="624"/>
      <c r="BN13" s="625"/>
      <c r="BO13" s="626">
        <v>44.7</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2268933</v>
      </c>
      <c r="CS13" s="624"/>
      <c r="CT13" s="624"/>
      <c r="CU13" s="624"/>
      <c r="CV13" s="624"/>
      <c r="CW13" s="624"/>
      <c r="CX13" s="624"/>
      <c r="CY13" s="625"/>
      <c r="CZ13" s="626">
        <v>8.1</v>
      </c>
      <c r="DA13" s="626"/>
      <c r="DB13" s="626"/>
      <c r="DC13" s="626"/>
      <c r="DD13" s="632">
        <v>1686274</v>
      </c>
      <c r="DE13" s="624"/>
      <c r="DF13" s="624"/>
      <c r="DG13" s="624"/>
      <c r="DH13" s="624"/>
      <c r="DI13" s="624"/>
      <c r="DJ13" s="624"/>
      <c r="DK13" s="624"/>
      <c r="DL13" s="624"/>
      <c r="DM13" s="624"/>
      <c r="DN13" s="624"/>
      <c r="DO13" s="624"/>
      <c r="DP13" s="625"/>
      <c r="DQ13" s="632">
        <v>970532</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148810</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756762</v>
      </c>
      <c r="CS14" s="624"/>
      <c r="CT14" s="624"/>
      <c r="CU14" s="624"/>
      <c r="CV14" s="624"/>
      <c r="CW14" s="624"/>
      <c r="CX14" s="624"/>
      <c r="CY14" s="625"/>
      <c r="CZ14" s="626">
        <v>2.7</v>
      </c>
      <c r="DA14" s="626"/>
      <c r="DB14" s="626"/>
      <c r="DC14" s="626"/>
      <c r="DD14" s="632">
        <v>35976</v>
      </c>
      <c r="DE14" s="624"/>
      <c r="DF14" s="624"/>
      <c r="DG14" s="624"/>
      <c r="DH14" s="624"/>
      <c r="DI14" s="624"/>
      <c r="DJ14" s="624"/>
      <c r="DK14" s="624"/>
      <c r="DL14" s="624"/>
      <c r="DM14" s="624"/>
      <c r="DN14" s="624"/>
      <c r="DO14" s="624"/>
      <c r="DP14" s="625"/>
      <c r="DQ14" s="632">
        <v>664961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14244</v>
      </c>
      <c r="S15" s="624"/>
      <c r="T15" s="624"/>
      <c r="U15" s="624"/>
      <c r="V15" s="624"/>
      <c r="W15" s="624"/>
      <c r="X15" s="624"/>
      <c r="Y15" s="625"/>
      <c r="Z15" s="626">
        <v>0</v>
      </c>
      <c r="AA15" s="626"/>
      <c r="AB15" s="626"/>
      <c r="AC15" s="626"/>
      <c r="AD15" s="627">
        <v>14244</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386877</v>
      </c>
      <c r="BH15" s="624"/>
      <c r="BI15" s="624"/>
      <c r="BJ15" s="624"/>
      <c r="BK15" s="624"/>
      <c r="BL15" s="624"/>
      <c r="BM15" s="624"/>
      <c r="BN15" s="625"/>
      <c r="BO15" s="626">
        <v>8.1999999999999993</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2187241</v>
      </c>
      <c r="CS15" s="624"/>
      <c r="CT15" s="624"/>
      <c r="CU15" s="624"/>
      <c r="CV15" s="624"/>
      <c r="CW15" s="624"/>
      <c r="CX15" s="624"/>
      <c r="CY15" s="625"/>
      <c r="CZ15" s="626">
        <v>7.8</v>
      </c>
      <c r="DA15" s="626"/>
      <c r="DB15" s="626"/>
      <c r="DC15" s="626"/>
      <c r="DD15" s="632">
        <v>529342</v>
      </c>
      <c r="DE15" s="624"/>
      <c r="DF15" s="624"/>
      <c r="DG15" s="624"/>
      <c r="DH15" s="624"/>
      <c r="DI15" s="624"/>
      <c r="DJ15" s="624"/>
      <c r="DK15" s="624"/>
      <c r="DL15" s="624"/>
      <c r="DM15" s="624"/>
      <c r="DN15" s="624"/>
      <c r="DO15" s="624"/>
      <c r="DP15" s="625"/>
      <c r="DQ15" s="632">
        <v>1521170</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9422870</v>
      </c>
      <c r="S16" s="624"/>
      <c r="T16" s="624"/>
      <c r="U16" s="624"/>
      <c r="V16" s="624"/>
      <c r="W16" s="624"/>
      <c r="X16" s="624"/>
      <c r="Y16" s="625"/>
      <c r="Z16" s="626">
        <v>32.6</v>
      </c>
      <c r="AA16" s="626"/>
      <c r="AB16" s="626"/>
      <c r="AC16" s="626"/>
      <c r="AD16" s="627">
        <v>8396541</v>
      </c>
      <c r="AE16" s="627"/>
      <c r="AF16" s="627"/>
      <c r="AG16" s="627"/>
      <c r="AH16" s="627"/>
      <c r="AI16" s="627"/>
      <c r="AJ16" s="627"/>
      <c r="AK16" s="627"/>
      <c r="AL16" s="628">
        <v>58.7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54101</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8871</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8396541</v>
      </c>
      <c r="S17" s="624"/>
      <c r="T17" s="624"/>
      <c r="U17" s="624"/>
      <c r="V17" s="624"/>
      <c r="W17" s="624"/>
      <c r="X17" s="624"/>
      <c r="Y17" s="625"/>
      <c r="Z17" s="626">
        <v>29.1</v>
      </c>
      <c r="AA17" s="626"/>
      <c r="AB17" s="626"/>
      <c r="AC17" s="626"/>
      <c r="AD17" s="627">
        <v>8396541</v>
      </c>
      <c r="AE17" s="627"/>
      <c r="AF17" s="627"/>
      <c r="AG17" s="627"/>
      <c r="AH17" s="627"/>
      <c r="AI17" s="627"/>
      <c r="AJ17" s="627"/>
      <c r="AK17" s="627"/>
      <c r="AL17" s="628">
        <v>58.7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3178137</v>
      </c>
      <c r="CS17" s="624"/>
      <c r="CT17" s="624"/>
      <c r="CU17" s="624"/>
      <c r="CV17" s="624"/>
      <c r="CW17" s="624"/>
      <c r="CX17" s="624"/>
      <c r="CY17" s="625"/>
      <c r="CZ17" s="626">
        <v>11.4</v>
      </c>
      <c r="DA17" s="626"/>
      <c r="DB17" s="626"/>
      <c r="DC17" s="626"/>
      <c r="DD17" s="632" t="s">
        <v>109</v>
      </c>
      <c r="DE17" s="624"/>
      <c r="DF17" s="624"/>
      <c r="DG17" s="624"/>
      <c r="DH17" s="624"/>
      <c r="DI17" s="624"/>
      <c r="DJ17" s="624"/>
      <c r="DK17" s="624"/>
      <c r="DL17" s="624"/>
      <c r="DM17" s="624"/>
      <c r="DN17" s="624"/>
      <c r="DO17" s="624"/>
      <c r="DP17" s="625"/>
      <c r="DQ17" s="632">
        <v>3156650</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1026328</v>
      </c>
      <c r="S18" s="624"/>
      <c r="T18" s="624"/>
      <c r="U18" s="624"/>
      <c r="V18" s="624"/>
      <c r="W18" s="624"/>
      <c r="X18" s="624"/>
      <c r="Y18" s="625"/>
      <c r="Z18" s="626">
        <v>3.6</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20677</v>
      </c>
      <c r="CS18" s="624"/>
      <c r="CT18" s="624"/>
      <c r="CU18" s="624"/>
      <c r="CV18" s="624"/>
      <c r="CW18" s="624"/>
      <c r="CX18" s="624"/>
      <c r="CY18" s="625"/>
      <c r="CZ18" s="626">
        <v>0.1</v>
      </c>
      <c r="DA18" s="626"/>
      <c r="DB18" s="626"/>
      <c r="DC18" s="626"/>
      <c r="DD18" s="632">
        <v>20677</v>
      </c>
      <c r="DE18" s="624"/>
      <c r="DF18" s="624"/>
      <c r="DG18" s="624"/>
      <c r="DH18" s="624"/>
      <c r="DI18" s="624"/>
      <c r="DJ18" s="624"/>
      <c r="DK18" s="624"/>
      <c r="DL18" s="624"/>
      <c r="DM18" s="624"/>
      <c r="DN18" s="624"/>
      <c r="DO18" s="624"/>
      <c r="DP18" s="625"/>
      <c r="DQ18" s="632">
        <v>20677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160364</v>
      </c>
      <c r="BH19" s="624"/>
      <c r="BI19" s="624"/>
      <c r="BJ19" s="624"/>
      <c r="BK19" s="624"/>
      <c r="BL19" s="624"/>
      <c r="BM19" s="624"/>
      <c r="BN19" s="625"/>
      <c r="BO19" s="626">
        <v>3.4</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15457879</v>
      </c>
      <c r="S20" s="624"/>
      <c r="T20" s="624"/>
      <c r="U20" s="624"/>
      <c r="V20" s="624"/>
      <c r="W20" s="624"/>
      <c r="X20" s="624"/>
      <c r="Y20" s="625"/>
      <c r="Z20" s="626">
        <v>53.6</v>
      </c>
      <c r="AA20" s="626"/>
      <c r="AB20" s="626"/>
      <c r="AC20" s="626"/>
      <c r="AD20" s="627">
        <v>14272509</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160364</v>
      </c>
      <c r="BH20" s="624"/>
      <c r="BI20" s="624"/>
      <c r="BJ20" s="624"/>
      <c r="BK20" s="624"/>
      <c r="BL20" s="624"/>
      <c r="BM20" s="624"/>
      <c r="BN20" s="625"/>
      <c r="BO20" s="626">
        <v>3.4</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27899094</v>
      </c>
      <c r="CS20" s="624"/>
      <c r="CT20" s="624"/>
      <c r="CU20" s="624"/>
      <c r="CV20" s="624"/>
      <c r="CW20" s="624"/>
      <c r="CX20" s="624"/>
      <c r="CY20" s="625"/>
      <c r="CZ20" s="626">
        <v>100</v>
      </c>
      <c r="DA20" s="626"/>
      <c r="DB20" s="626"/>
      <c r="DC20" s="626"/>
      <c r="DD20" s="632">
        <v>3906991</v>
      </c>
      <c r="DE20" s="624"/>
      <c r="DF20" s="624"/>
      <c r="DG20" s="624"/>
      <c r="DH20" s="624"/>
      <c r="DI20" s="624"/>
      <c r="DJ20" s="624"/>
      <c r="DK20" s="624"/>
      <c r="DL20" s="624"/>
      <c r="DM20" s="624"/>
      <c r="DN20" s="624"/>
      <c r="DO20" s="624"/>
      <c r="DP20" s="625"/>
      <c r="DQ20" s="632">
        <v>17051094</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9864</v>
      </c>
      <c r="S21" s="624"/>
      <c r="T21" s="624"/>
      <c r="U21" s="624"/>
      <c r="V21" s="624"/>
      <c r="W21" s="624"/>
      <c r="X21" s="624"/>
      <c r="Y21" s="625"/>
      <c r="Z21" s="626">
        <v>0</v>
      </c>
      <c r="AA21" s="626"/>
      <c r="AB21" s="626"/>
      <c r="AC21" s="626"/>
      <c r="AD21" s="627">
        <v>9864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1323</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310781</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274198</v>
      </c>
      <c r="S23" s="624"/>
      <c r="T23" s="624"/>
      <c r="U23" s="624"/>
      <c r="V23" s="624"/>
      <c r="W23" s="624"/>
      <c r="X23" s="624"/>
      <c r="Y23" s="625"/>
      <c r="Z23" s="626">
        <v>0.9</v>
      </c>
      <c r="AA23" s="626"/>
      <c r="AB23" s="626"/>
      <c r="AC23" s="626"/>
      <c r="AD23" s="627">
        <v>7179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159041</v>
      </c>
      <c r="BH23" s="624"/>
      <c r="BI23" s="624"/>
      <c r="BJ23" s="624"/>
      <c r="BK23" s="624"/>
      <c r="BL23" s="624"/>
      <c r="BM23" s="624"/>
      <c r="BN23" s="625"/>
      <c r="BO23" s="626">
        <v>3.4</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34148</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12108837</v>
      </c>
      <c r="CS24" s="613"/>
      <c r="CT24" s="613"/>
      <c r="CU24" s="613"/>
      <c r="CV24" s="613"/>
      <c r="CW24" s="613"/>
      <c r="CX24" s="613"/>
      <c r="CY24" s="614"/>
      <c r="CZ24" s="650">
        <v>43.4</v>
      </c>
      <c r="DA24" s="651"/>
      <c r="DB24" s="651"/>
      <c r="DC24" s="652"/>
      <c r="DD24" s="649">
        <v>8255402</v>
      </c>
      <c r="DE24" s="613"/>
      <c r="DF24" s="613"/>
      <c r="DG24" s="613"/>
      <c r="DH24" s="613"/>
      <c r="DI24" s="613"/>
      <c r="DJ24" s="613"/>
      <c r="DK24" s="614"/>
      <c r="DL24" s="649">
        <v>8098063</v>
      </c>
      <c r="DM24" s="613"/>
      <c r="DN24" s="613"/>
      <c r="DO24" s="613"/>
      <c r="DP24" s="613"/>
      <c r="DQ24" s="613"/>
      <c r="DR24" s="613"/>
      <c r="DS24" s="613"/>
      <c r="DT24" s="613"/>
      <c r="DU24" s="613"/>
      <c r="DV24" s="614"/>
      <c r="DW24" s="617">
        <v>53.5</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3266355</v>
      </c>
      <c r="S25" s="624"/>
      <c r="T25" s="624"/>
      <c r="U25" s="624"/>
      <c r="V25" s="624"/>
      <c r="W25" s="624"/>
      <c r="X25" s="624"/>
      <c r="Y25" s="625"/>
      <c r="Z25" s="626">
        <v>11.3</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3684933</v>
      </c>
      <c r="CS25" s="655"/>
      <c r="CT25" s="655"/>
      <c r="CU25" s="655"/>
      <c r="CV25" s="655"/>
      <c r="CW25" s="655"/>
      <c r="CX25" s="655"/>
      <c r="CY25" s="656"/>
      <c r="CZ25" s="657">
        <v>13.2</v>
      </c>
      <c r="DA25" s="658"/>
      <c r="DB25" s="658"/>
      <c r="DC25" s="659"/>
      <c r="DD25" s="632">
        <v>3467608</v>
      </c>
      <c r="DE25" s="655"/>
      <c r="DF25" s="655"/>
      <c r="DG25" s="655"/>
      <c r="DH25" s="655"/>
      <c r="DI25" s="655"/>
      <c r="DJ25" s="655"/>
      <c r="DK25" s="656"/>
      <c r="DL25" s="632">
        <v>3310269</v>
      </c>
      <c r="DM25" s="655"/>
      <c r="DN25" s="655"/>
      <c r="DO25" s="655"/>
      <c r="DP25" s="655"/>
      <c r="DQ25" s="655"/>
      <c r="DR25" s="655"/>
      <c r="DS25" s="655"/>
      <c r="DT25" s="655"/>
      <c r="DU25" s="655"/>
      <c r="DV25" s="656"/>
      <c r="DW25" s="628">
        <v>21.9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2461619</v>
      </c>
      <c r="CS26" s="624"/>
      <c r="CT26" s="624"/>
      <c r="CU26" s="624"/>
      <c r="CV26" s="624"/>
      <c r="CW26" s="624"/>
      <c r="CX26" s="624"/>
      <c r="CY26" s="625"/>
      <c r="CZ26" s="657">
        <v>8.8000000000000007</v>
      </c>
      <c r="DA26" s="658"/>
      <c r="DB26" s="658"/>
      <c r="DC26" s="659"/>
      <c r="DD26" s="632">
        <v>2288714</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2130911</v>
      </c>
      <c r="S27" s="624"/>
      <c r="T27" s="624"/>
      <c r="U27" s="624"/>
      <c r="V27" s="624"/>
      <c r="W27" s="624"/>
      <c r="X27" s="624"/>
      <c r="Y27" s="625"/>
      <c r="Z27" s="626">
        <v>7.4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4728804</v>
      </c>
      <c r="BH27" s="624"/>
      <c r="BI27" s="624"/>
      <c r="BJ27" s="624"/>
      <c r="BK27" s="624"/>
      <c r="BL27" s="624"/>
      <c r="BM27" s="624"/>
      <c r="BN27" s="625"/>
      <c r="BO27" s="626">
        <v>100</v>
      </c>
      <c r="BP27" s="626"/>
      <c r="BQ27" s="626"/>
      <c r="BR27" s="626"/>
      <c r="BS27" s="632">
        <v>41147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5245767</v>
      </c>
      <c r="CS27" s="655"/>
      <c r="CT27" s="655"/>
      <c r="CU27" s="655"/>
      <c r="CV27" s="655"/>
      <c r="CW27" s="655"/>
      <c r="CX27" s="655"/>
      <c r="CY27" s="656"/>
      <c r="CZ27" s="657">
        <v>18.8</v>
      </c>
      <c r="DA27" s="658"/>
      <c r="DB27" s="658"/>
      <c r="DC27" s="659"/>
      <c r="DD27" s="632">
        <v>1631144</v>
      </c>
      <c r="DE27" s="655"/>
      <c r="DF27" s="655"/>
      <c r="DG27" s="655"/>
      <c r="DH27" s="655"/>
      <c r="DI27" s="655"/>
      <c r="DJ27" s="655"/>
      <c r="DK27" s="656"/>
      <c r="DL27" s="632">
        <v>1631144</v>
      </c>
      <c r="DM27" s="655"/>
      <c r="DN27" s="655"/>
      <c r="DO27" s="655"/>
      <c r="DP27" s="655"/>
      <c r="DQ27" s="655"/>
      <c r="DR27" s="655"/>
      <c r="DS27" s="655"/>
      <c r="DT27" s="655"/>
      <c r="DU27" s="655"/>
      <c r="DV27" s="656"/>
      <c r="DW27" s="628">
        <v>10.8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129302</v>
      </c>
      <c r="S28" s="624"/>
      <c r="T28" s="624"/>
      <c r="U28" s="624"/>
      <c r="V28" s="624"/>
      <c r="W28" s="624"/>
      <c r="X28" s="624"/>
      <c r="Y28" s="625"/>
      <c r="Z28" s="626">
        <v>0.4</v>
      </c>
      <c r="AA28" s="626"/>
      <c r="AB28" s="626"/>
      <c r="AC28" s="626"/>
      <c r="AD28" s="627">
        <v>14494</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3178137</v>
      </c>
      <c r="CS28" s="624"/>
      <c r="CT28" s="624"/>
      <c r="CU28" s="624"/>
      <c r="CV28" s="624"/>
      <c r="CW28" s="624"/>
      <c r="CX28" s="624"/>
      <c r="CY28" s="625"/>
      <c r="CZ28" s="657">
        <v>11.4</v>
      </c>
      <c r="DA28" s="658"/>
      <c r="DB28" s="658"/>
      <c r="DC28" s="659"/>
      <c r="DD28" s="632">
        <v>3156650</v>
      </c>
      <c r="DE28" s="624"/>
      <c r="DF28" s="624"/>
      <c r="DG28" s="624"/>
      <c r="DH28" s="624"/>
      <c r="DI28" s="624"/>
      <c r="DJ28" s="624"/>
      <c r="DK28" s="625"/>
      <c r="DL28" s="632">
        <v>3156650</v>
      </c>
      <c r="DM28" s="624"/>
      <c r="DN28" s="624"/>
      <c r="DO28" s="624"/>
      <c r="DP28" s="624"/>
      <c r="DQ28" s="624"/>
      <c r="DR28" s="624"/>
      <c r="DS28" s="624"/>
      <c r="DT28" s="624"/>
      <c r="DU28" s="624"/>
      <c r="DV28" s="625"/>
      <c r="DW28" s="628">
        <v>20.9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673121</v>
      </c>
      <c r="S29" s="624"/>
      <c r="T29" s="624"/>
      <c r="U29" s="624"/>
      <c r="V29" s="624"/>
      <c r="W29" s="624"/>
      <c r="X29" s="624"/>
      <c r="Y29" s="625"/>
      <c r="Z29" s="626">
        <v>2.2999999999999998</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3178137</v>
      </c>
      <c r="CS29" s="655"/>
      <c r="CT29" s="655"/>
      <c r="CU29" s="655"/>
      <c r="CV29" s="655"/>
      <c r="CW29" s="655"/>
      <c r="CX29" s="655"/>
      <c r="CY29" s="656"/>
      <c r="CZ29" s="657">
        <v>11.4</v>
      </c>
      <c r="DA29" s="658"/>
      <c r="DB29" s="658"/>
      <c r="DC29" s="659"/>
      <c r="DD29" s="632">
        <v>3156650</v>
      </c>
      <c r="DE29" s="655"/>
      <c r="DF29" s="655"/>
      <c r="DG29" s="655"/>
      <c r="DH29" s="655"/>
      <c r="DI29" s="655"/>
      <c r="DJ29" s="655"/>
      <c r="DK29" s="656"/>
      <c r="DL29" s="632">
        <v>3156650</v>
      </c>
      <c r="DM29" s="655"/>
      <c r="DN29" s="655"/>
      <c r="DO29" s="655"/>
      <c r="DP29" s="655"/>
      <c r="DQ29" s="655"/>
      <c r="DR29" s="655"/>
      <c r="DS29" s="655"/>
      <c r="DT29" s="655"/>
      <c r="DU29" s="655"/>
      <c r="DV29" s="656"/>
      <c r="DW29" s="628">
        <v>20.9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495104</v>
      </c>
      <c r="S30" s="624"/>
      <c r="T30" s="624"/>
      <c r="U30" s="624"/>
      <c r="V30" s="624"/>
      <c r="W30" s="624"/>
      <c r="X30" s="624"/>
      <c r="Y30" s="625"/>
      <c r="Z30" s="626">
        <v>1.7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v>
      </c>
      <c r="BH30" s="682"/>
      <c r="BI30" s="682"/>
      <c r="BJ30" s="682"/>
      <c r="BK30" s="682"/>
      <c r="BL30" s="682"/>
      <c r="BM30" s="618">
        <v>93.1</v>
      </c>
      <c r="BN30" s="682"/>
      <c r="BO30" s="682"/>
      <c r="BP30" s="682"/>
      <c r="BQ30" s="683"/>
      <c r="BR30" s="681">
        <v>97.8</v>
      </c>
      <c r="BS30" s="682"/>
      <c r="BT30" s="682"/>
      <c r="BU30" s="682"/>
      <c r="BV30" s="682"/>
      <c r="BW30" s="682"/>
      <c r="BX30" s="618">
        <v>92.7</v>
      </c>
      <c r="BY30" s="682"/>
      <c r="BZ30" s="682"/>
      <c r="CA30" s="682"/>
      <c r="CB30" s="683"/>
      <c r="CD30" s="686"/>
      <c r="CE30" s="687"/>
      <c r="CF30" s="637" t="s">
        <v>290</v>
      </c>
      <c r="CG30" s="638"/>
      <c r="CH30" s="638"/>
      <c r="CI30" s="638"/>
      <c r="CJ30" s="638"/>
      <c r="CK30" s="638"/>
      <c r="CL30" s="638"/>
      <c r="CM30" s="638"/>
      <c r="CN30" s="638"/>
      <c r="CO30" s="638"/>
      <c r="CP30" s="638"/>
      <c r="CQ30" s="639"/>
      <c r="CR30" s="623">
        <v>2868738</v>
      </c>
      <c r="CS30" s="624"/>
      <c r="CT30" s="624"/>
      <c r="CU30" s="624"/>
      <c r="CV30" s="624"/>
      <c r="CW30" s="624"/>
      <c r="CX30" s="624"/>
      <c r="CY30" s="625"/>
      <c r="CZ30" s="657">
        <v>10.3</v>
      </c>
      <c r="DA30" s="658"/>
      <c r="DB30" s="658"/>
      <c r="DC30" s="659"/>
      <c r="DD30" s="632">
        <v>2847263</v>
      </c>
      <c r="DE30" s="624"/>
      <c r="DF30" s="624"/>
      <c r="DG30" s="624"/>
      <c r="DH30" s="624"/>
      <c r="DI30" s="624"/>
      <c r="DJ30" s="624"/>
      <c r="DK30" s="625"/>
      <c r="DL30" s="632">
        <v>2847263</v>
      </c>
      <c r="DM30" s="624"/>
      <c r="DN30" s="624"/>
      <c r="DO30" s="624"/>
      <c r="DP30" s="624"/>
      <c r="DQ30" s="624"/>
      <c r="DR30" s="624"/>
      <c r="DS30" s="624"/>
      <c r="DT30" s="624"/>
      <c r="DU30" s="624"/>
      <c r="DV30" s="625"/>
      <c r="DW30" s="628">
        <v>18.8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998374</v>
      </c>
      <c r="S31" s="624"/>
      <c r="T31" s="624"/>
      <c r="U31" s="624"/>
      <c r="V31" s="624"/>
      <c r="W31" s="624"/>
      <c r="X31" s="624"/>
      <c r="Y31" s="625"/>
      <c r="Z31" s="626">
        <v>3.5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98.1</v>
      </c>
      <c r="BH31" s="655"/>
      <c r="BI31" s="655"/>
      <c r="BJ31" s="655"/>
      <c r="BK31" s="655"/>
      <c r="BL31" s="655"/>
      <c r="BM31" s="629">
        <v>94.5</v>
      </c>
      <c r="BN31" s="679"/>
      <c r="BO31" s="679"/>
      <c r="BP31" s="679"/>
      <c r="BQ31" s="680"/>
      <c r="BR31" s="678">
        <v>98.3</v>
      </c>
      <c r="BS31" s="655"/>
      <c r="BT31" s="655"/>
      <c r="BU31" s="655"/>
      <c r="BV31" s="655"/>
      <c r="BW31" s="655"/>
      <c r="BX31" s="629">
        <v>94.2</v>
      </c>
      <c r="BY31" s="679"/>
      <c r="BZ31" s="679"/>
      <c r="CA31" s="679"/>
      <c r="CB31" s="680"/>
      <c r="CD31" s="686"/>
      <c r="CE31" s="687"/>
      <c r="CF31" s="637" t="s">
        <v>294</v>
      </c>
      <c r="CG31" s="638"/>
      <c r="CH31" s="638"/>
      <c r="CI31" s="638"/>
      <c r="CJ31" s="638"/>
      <c r="CK31" s="638"/>
      <c r="CL31" s="638"/>
      <c r="CM31" s="638"/>
      <c r="CN31" s="638"/>
      <c r="CO31" s="638"/>
      <c r="CP31" s="638"/>
      <c r="CQ31" s="639"/>
      <c r="CR31" s="623">
        <v>309399</v>
      </c>
      <c r="CS31" s="655"/>
      <c r="CT31" s="655"/>
      <c r="CU31" s="655"/>
      <c r="CV31" s="655"/>
      <c r="CW31" s="655"/>
      <c r="CX31" s="655"/>
      <c r="CY31" s="656"/>
      <c r="CZ31" s="657">
        <v>1.1000000000000001</v>
      </c>
      <c r="DA31" s="658"/>
      <c r="DB31" s="658"/>
      <c r="DC31" s="659"/>
      <c r="DD31" s="632">
        <v>309387</v>
      </c>
      <c r="DE31" s="655"/>
      <c r="DF31" s="655"/>
      <c r="DG31" s="655"/>
      <c r="DH31" s="655"/>
      <c r="DI31" s="655"/>
      <c r="DJ31" s="655"/>
      <c r="DK31" s="656"/>
      <c r="DL31" s="632">
        <v>309387</v>
      </c>
      <c r="DM31" s="655"/>
      <c r="DN31" s="655"/>
      <c r="DO31" s="655"/>
      <c r="DP31" s="655"/>
      <c r="DQ31" s="655"/>
      <c r="DR31" s="655"/>
      <c r="DS31" s="655"/>
      <c r="DT31" s="655"/>
      <c r="DU31" s="655"/>
      <c r="DV31" s="656"/>
      <c r="DW31" s="628">
        <v>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1087604</v>
      </c>
      <c r="S32" s="624"/>
      <c r="T32" s="624"/>
      <c r="U32" s="624"/>
      <c r="V32" s="624"/>
      <c r="W32" s="624"/>
      <c r="X32" s="624"/>
      <c r="Y32" s="625"/>
      <c r="Z32" s="626">
        <v>3.8</v>
      </c>
      <c r="AA32" s="626"/>
      <c r="AB32" s="626"/>
      <c r="AC32" s="626"/>
      <c r="AD32" s="627">
        <v>2649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97.5</v>
      </c>
      <c r="BH32" s="691"/>
      <c r="BI32" s="691"/>
      <c r="BJ32" s="691"/>
      <c r="BK32" s="691"/>
      <c r="BL32" s="691"/>
      <c r="BM32" s="692">
        <v>90.6</v>
      </c>
      <c r="BN32" s="691"/>
      <c r="BO32" s="691"/>
      <c r="BP32" s="691"/>
      <c r="BQ32" s="693"/>
      <c r="BR32" s="690">
        <v>96.9</v>
      </c>
      <c r="BS32" s="691"/>
      <c r="BT32" s="691"/>
      <c r="BU32" s="691"/>
      <c r="BV32" s="691"/>
      <c r="BW32" s="691"/>
      <c r="BX32" s="692">
        <v>90</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3996643</v>
      </c>
      <c r="S33" s="624"/>
      <c r="T33" s="624"/>
      <c r="U33" s="624"/>
      <c r="V33" s="624"/>
      <c r="W33" s="624"/>
      <c r="X33" s="624"/>
      <c r="Y33" s="625"/>
      <c r="Z33" s="626">
        <v>13.8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11829165</v>
      </c>
      <c r="CS33" s="655"/>
      <c r="CT33" s="655"/>
      <c r="CU33" s="655"/>
      <c r="CV33" s="655"/>
      <c r="CW33" s="655"/>
      <c r="CX33" s="655"/>
      <c r="CY33" s="656"/>
      <c r="CZ33" s="657">
        <v>42.4</v>
      </c>
      <c r="DA33" s="658"/>
      <c r="DB33" s="658"/>
      <c r="DC33" s="659"/>
      <c r="DD33" s="632">
        <v>7890101</v>
      </c>
      <c r="DE33" s="655"/>
      <c r="DF33" s="655"/>
      <c r="DG33" s="655"/>
      <c r="DH33" s="655"/>
      <c r="DI33" s="655"/>
      <c r="DJ33" s="655"/>
      <c r="DK33" s="656"/>
      <c r="DL33" s="632">
        <v>5692154</v>
      </c>
      <c r="DM33" s="655"/>
      <c r="DN33" s="655"/>
      <c r="DO33" s="655"/>
      <c r="DP33" s="655"/>
      <c r="DQ33" s="655"/>
      <c r="DR33" s="655"/>
      <c r="DS33" s="655"/>
      <c r="DT33" s="655"/>
      <c r="DU33" s="655"/>
      <c r="DV33" s="656"/>
      <c r="DW33" s="628">
        <v>37.6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3300297</v>
      </c>
      <c r="CS34" s="624"/>
      <c r="CT34" s="624"/>
      <c r="CU34" s="624"/>
      <c r="CV34" s="624"/>
      <c r="CW34" s="624"/>
      <c r="CX34" s="624"/>
      <c r="CY34" s="625"/>
      <c r="CZ34" s="657">
        <v>11.8</v>
      </c>
      <c r="DA34" s="658"/>
      <c r="DB34" s="658"/>
      <c r="DC34" s="659"/>
      <c r="DD34" s="632">
        <v>2695661</v>
      </c>
      <c r="DE34" s="624"/>
      <c r="DF34" s="624"/>
      <c r="DG34" s="624"/>
      <c r="DH34" s="624"/>
      <c r="DI34" s="624"/>
      <c r="DJ34" s="624"/>
      <c r="DK34" s="625"/>
      <c r="DL34" s="632">
        <v>2189377</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825243</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3393495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63825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66787</v>
      </c>
      <c r="CS35" s="655"/>
      <c r="CT35" s="655"/>
      <c r="CU35" s="655"/>
      <c r="CV35" s="655"/>
      <c r="CW35" s="655"/>
      <c r="CX35" s="655"/>
      <c r="CY35" s="656"/>
      <c r="CZ35" s="657">
        <v>0.2</v>
      </c>
      <c r="DA35" s="658"/>
      <c r="DB35" s="658"/>
      <c r="DC35" s="659"/>
      <c r="DD35" s="632">
        <v>46949</v>
      </c>
      <c r="DE35" s="655"/>
      <c r="DF35" s="655"/>
      <c r="DG35" s="655"/>
      <c r="DH35" s="655"/>
      <c r="DI35" s="655"/>
      <c r="DJ35" s="655"/>
      <c r="DK35" s="656"/>
      <c r="DL35" s="632">
        <v>46949</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28864284</v>
      </c>
      <c r="S36" s="696"/>
      <c r="T36" s="696"/>
      <c r="U36" s="696"/>
      <c r="V36" s="696"/>
      <c r="W36" s="696"/>
      <c r="X36" s="696"/>
      <c r="Y36" s="697"/>
      <c r="Z36" s="698">
        <v>100</v>
      </c>
      <c r="AA36" s="698"/>
      <c r="AB36" s="698"/>
      <c r="AC36" s="698"/>
      <c r="AD36" s="699">
        <v>14306695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409544</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-183397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2680228</v>
      </c>
      <c r="CS36" s="624"/>
      <c r="CT36" s="624"/>
      <c r="CU36" s="624"/>
      <c r="CV36" s="624"/>
      <c r="CW36" s="624"/>
      <c r="CX36" s="624"/>
      <c r="CY36" s="625"/>
      <c r="CZ36" s="657">
        <v>9.6</v>
      </c>
      <c r="DA36" s="658"/>
      <c r="DB36" s="658"/>
      <c r="DC36" s="659"/>
      <c r="DD36" s="632">
        <v>1976481</v>
      </c>
      <c r="DE36" s="624"/>
      <c r="DF36" s="624"/>
      <c r="DG36" s="624"/>
      <c r="DH36" s="624"/>
      <c r="DI36" s="624"/>
      <c r="DJ36" s="624"/>
      <c r="DK36" s="625"/>
      <c r="DL36" s="632">
        <v>1208066</v>
      </c>
      <c r="DM36" s="624"/>
      <c r="DN36" s="624"/>
      <c r="DO36" s="624"/>
      <c r="DP36" s="624"/>
      <c r="DQ36" s="624"/>
      <c r="DR36" s="624"/>
      <c r="DS36" s="624"/>
      <c r="DT36" s="624"/>
      <c r="DU36" s="624"/>
      <c r="DV36" s="625"/>
      <c r="DW36" s="628">
        <v>8</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357173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8376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747885</v>
      </c>
      <c r="CS37" s="655"/>
      <c r="CT37" s="655"/>
      <c r="CU37" s="655"/>
      <c r="CV37" s="655"/>
      <c r="CW37" s="655"/>
      <c r="CX37" s="655"/>
      <c r="CY37" s="656"/>
      <c r="CZ37" s="657">
        <v>2.7</v>
      </c>
      <c r="DA37" s="658"/>
      <c r="DB37" s="658"/>
      <c r="DC37" s="659"/>
      <c r="DD37" s="632">
        <v>707685</v>
      </c>
      <c r="DE37" s="655"/>
      <c r="DF37" s="655"/>
      <c r="DG37" s="655"/>
      <c r="DH37" s="655"/>
      <c r="DI37" s="655"/>
      <c r="DJ37" s="655"/>
      <c r="DK37" s="656"/>
      <c r="DL37" s="632">
        <v>645167</v>
      </c>
      <c r="DM37" s="655"/>
      <c r="DN37" s="655"/>
      <c r="DO37" s="655"/>
      <c r="DP37" s="655"/>
      <c r="DQ37" s="655"/>
      <c r="DR37" s="655"/>
      <c r="DS37" s="655"/>
      <c r="DT37" s="655"/>
      <c r="DU37" s="655"/>
      <c r="DV37" s="656"/>
      <c r="DW37" s="628">
        <v>4.3</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111427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14214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2994635</v>
      </c>
      <c r="CS38" s="624"/>
      <c r="CT38" s="624"/>
      <c r="CU38" s="624"/>
      <c r="CV38" s="624"/>
      <c r="CW38" s="624"/>
      <c r="CX38" s="624"/>
      <c r="CY38" s="625"/>
      <c r="CZ38" s="657">
        <v>10.7</v>
      </c>
      <c r="DA38" s="658"/>
      <c r="DB38" s="658"/>
      <c r="DC38" s="659"/>
      <c r="DD38" s="632">
        <v>2532614</v>
      </c>
      <c r="DE38" s="624"/>
      <c r="DF38" s="624"/>
      <c r="DG38" s="624"/>
      <c r="DH38" s="624"/>
      <c r="DI38" s="624"/>
      <c r="DJ38" s="624"/>
      <c r="DK38" s="625"/>
      <c r="DL38" s="632">
        <v>2247762</v>
      </c>
      <c r="DM38" s="624"/>
      <c r="DN38" s="624"/>
      <c r="DO38" s="624"/>
      <c r="DP38" s="624"/>
      <c r="DQ38" s="624"/>
      <c r="DR38" s="624"/>
      <c r="DS38" s="624"/>
      <c r="DT38" s="624"/>
      <c r="DU38" s="624"/>
      <c r="DV38" s="625"/>
      <c r="DW38" s="628">
        <v>14.9</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41687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1798170</v>
      </c>
      <c r="CS39" s="655"/>
      <c r="CT39" s="655"/>
      <c r="CU39" s="655"/>
      <c r="CV39" s="655"/>
      <c r="CW39" s="655"/>
      <c r="CX39" s="655"/>
      <c r="CY39" s="656"/>
      <c r="CZ39" s="657">
        <v>6.4</v>
      </c>
      <c r="DA39" s="658"/>
      <c r="DB39" s="658"/>
      <c r="DC39" s="659"/>
      <c r="DD39" s="632">
        <v>589650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754876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136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989048</v>
      </c>
      <c r="CS40" s="624"/>
      <c r="CT40" s="624"/>
      <c r="CU40" s="624"/>
      <c r="CV40" s="624"/>
      <c r="CW40" s="624"/>
      <c r="CX40" s="624"/>
      <c r="CY40" s="625"/>
      <c r="CZ40" s="657">
        <v>3.5</v>
      </c>
      <c r="DA40" s="658"/>
      <c r="DB40" s="658"/>
      <c r="DC40" s="659"/>
      <c r="DD40" s="632">
        <v>48746</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1718788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276</v>
      </c>
      <c r="CS41" s="655"/>
      <c r="CT41" s="655"/>
      <c r="CU41" s="655"/>
      <c r="CV41" s="655"/>
      <c r="CW41" s="655"/>
      <c r="CX41" s="655"/>
      <c r="CY41" s="656"/>
      <c r="CZ41" s="657" t="s">
        <v>276</v>
      </c>
      <c r="DA41" s="658"/>
      <c r="DB41" s="658"/>
      <c r="DC41" s="659"/>
      <c r="DD41" s="632" t="s">
        <v>276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3961092</v>
      </c>
      <c r="CS42" s="624"/>
      <c r="CT42" s="624"/>
      <c r="CU42" s="624"/>
      <c r="CV42" s="624"/>
      <c r="CW42" s="624"/>
      <c r="CX42" s="624"/>
      <c r="CY42" s="625"/>
      <c r="CZ42" s="657">
        <v>14.2</v>
      </c>
      <c r="DA42" s="706"/>
      <c r="DB42" s="706"/>
      <c r="DC42" s="707"/>
      <c r="DD42" s="632">
        <v>905591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74899</v>
      </c>
      <c r="CS43" s="655"/>
      <c r="CT43" s="655"/>
      <c r="CU43" s="655"/>
      <c r="CV43" s="655"/>
      <c r="CW43" s="655"/>
      <c r="CX43" s="655"/>
      <c r="CY43" s="656"/>
      <c r="CZ43" s="657">
        <v>0.3</v>
      </c>
      <c r="DA43" s="658"/>
      <c r="DB43" s="658"/>
      <c r="DC43" s="659"/>
      <c r="DD43" s="632">
        <v>72016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3906991</v>
      </c>
      <c r="CS44" s="624"/>
      <c r="CT44" s="624"/>
      <c r="CU44" s="624"/>
      <c r="CV44" s="624"/>
      <c r="CW44" s="624"/>
      <c r="CX44" s="624"/>
      <c r="CY44" s="625"/>
      <c r="CZ44" s="657">
        <v>14</v>
      </c>
      <c r="DA44" s="706"/>
      <c r="DB44" s="706"/>
      <c r="DC44" s="707"/>
      <c r="DD44" s="632">
        <v>896720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968013</v>
      </c>
      <c r="CS45" s="655"/>
      <c r="CT45" s="655"/>
      <c r="CU45" s="655"/>
      <c r="CV45" s="655"/>
      <c r="CW45" s="655"/>
      <c r="CX45" s="655"/>
      <c r="CY45" s="656"/>
      <c r="CZ45" s="657">
        <v>3.5</v>
      </c>
      <c r="DA45" s="658"/>
      <c r="DB45" s="658"/>
      <c r="DC45" s="659"/>
      <c r="DD45" s="632">
        <v>64358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2820162</v>
      </c>
      <c r="CS46" s="624"/>
      <c r="CT46" s="624"/>
      <c r="CU46" s="624"/>
      <c r="CV46" s="624"/>
      <c r="CW46" s="624"/>
      <c r="CX46" s="624"/>
      <c r="CY46" s="625"/>
      <c r="CZ46" s="657">
        <v>10.1</v>
      </c>
      <c r="DA46" s="706"/>
      <c r="DB46" s="706"/>
      <c r="DC46" s="707"/>
      <c r="DD46" s="632">
        <v>777192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54101</v>
      </c>
      <c r="CS47" s="655"/>
      <c r="CT47" s="655"/>
      <c r="CU47" s="655"/>
      <c r="CV47" s="655"/>
      <c r="CW47" s="655"/>
      <c r="CX47" s="655"/>
      <c r="CY47" s="656"/>
      <c r="CZ47" s="657">
        <v>0.2</v>
      </c>
      <c r="DA47" s="658"/>
      <c r="DB47" s="658"/>
      <c r="DC47" s="659"/>
      <c r="DD47" s="632">
        <v>8871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27899094</v>
      </c>
      <c r="CS49" s="691"/>
      <c r="CT49" s="691"/>
      <c r="CU49" s="691"/>
      <c r="CV49" s="691"/>
      <c r="CW49" s="691"/>
      <c r="CX49" s="691"/>
      <c r="CY49" s="718"/>
      <c r="CZ49" s="719">
        <v>100</v>
      </c>
      <c r="DA49" s="720"/>
      <c r="DB49" s="720"/>
      <c r="DC49" s="721"/>
      <c r="DD49" s="722">
        <v>17051094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827" t="s">
        <v>340</v>
      </c>
      <c r="DK2" s="828"/>
      <c r="DL2" s="828"/>
      <c r="DM2" s="828"/>
      <c r="DN2" s="828"/>
      <c r="DO2" s="829"/>
      <c r="DP2" s="200"/>
      <c r="DQ2" s="827" t="s">
        <v>341</v>
      </c>
      <c r="DR2" s="828"/>
      <c r="DS2" s="828"/>
      <c r="DT2" s="828"/>
      <c r="DU2" s="828"/>
      <c r="DV2" s="828"/>
      <c r="DW2" s="828"/>
      <c r="DX2" s="828"/>
      <c r="DY2" s="828"/>
      <c r="DZ2" s="82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830" t="s">
        <v>342</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821" t="s">
        <v>344</v>
      </c>
      <c r="B5" s="822"/>
      <c r="C5" s="822"/>
      <c r="D5" s="822"/>
      <c r="E5" s="822"/>
      <c r="F5" s="822"/>
      <c r="G5" s="822"/>
      <c r="H5" s="822"/>
      <c r="I5" s="822"/>
      <c r="J5" s="822"/>
      <c r="K5" s="822"/>
      <c r="L5" s="822"/>
      <c r="M5" s="822"/>
      <c r="N5" s="822"/>
      <c r="O5" s="822"/>
      <c r="P5" s="823"/>
      <c r="Q5" s="804" t="s">
        <v>345</v>
      </c>
      <c r="R5" s="805"/>
      <c r="S5" s="805"/>
      <c r="T5" s="805"/>
      <c r="U5" s="806"/>
      <c r="V5" s="804" t="s">
        <v>346</v>
      </c>
      <c r="W5" s="805"/>
      <c r="X5" s="805"/>
      <c r="Y5" s="805"/>
      <c r="Z5" s="806"/>
      <c r="AA5" s="804" t="s">
        <v>347</v>
      </c>
      <c r="AB5" s="805"/>
      <c r="AC5" s="805"/>
      <c r="AD5" s="805"/>
      <c r="AE5" s="805"/>
      <c r="AF5" s="831" t="s">
        <v>348</v>
      </c>
      <c r="AG5" s="805"/>
      <c r="AH5" s="805"/>
      <c r="AI5" s="805"/>
      <c r="AJ5" s="816"/>
      <c r="AK5" s="805" t="s">
        <v>349</v>
      </c>
      <c r="AL5" s="805"/>
      <c r="AM5" s="805"/>
      <c r="AN5" s="805"/>
      <c r="AO5" s="806"/>
      <c r="AP5" s="804" t="s">
        <v>350</v>
      </c>
      <c r="AQ5" s="805"/>
      <c r="AR5" s="805"/>
      <c r="AS5" s="805"/>
      <c r="AT5" s="806"/>
      <c r="AU5" s="804" t="s">
        <v>351</v>
      </c>
      <c r="AV5" s="805"/>
      <c r="AW5" s="805"/>
      <c r="AX5" s="805"/>
      <c r="AY5" s="816"/>
      <c r="AZ5" s="207"/>
      <c r="BA5" s="207"/>
      <c r="BB5" s="207"/>
      <c r="BC5" s="207"/>
      <c r="BD5" s="207"/>
      <c r="BE5" s="208"/>
      <c r="BF5" s="208"/>
      <c r="BG5" s="208"/>
      <c r="BH5" s="208"/>
      <c r="BI5" s="208"/>
      <c r="BJ5" s="208"/>
      <c r="BK5" s="208"/>
      <c r="BL5" s="208"/>
      <c r="BM5" s="208"/>
      <c r="BN5" s="208"/>
      <c r="BO5" s="208"/>
      <c r="BP5" s="208"/>
      <c r="BQ5" s="821" t="s">
        <v>352</v>
      </c>
      <c r="BR5" s="822"/>
      <c r="BS5" s="822"/>
      <c r="BT5" s="822"/>
      <c r="BU5" s="822"/>
      <c r="BV5" s="822"/>
      <c r="BW5" s="822"/>
      <c r="BX5" s="822"/>
      <c r="BY5" s="822"/>
      <c r="BZ5" s="822"/>
      <c r="CA5" s="822"/>
      <c r="CB5" s="822"/>
      <c r="CC5" s="822"/>
      <c r="CD5" s="822"/>
      <c r="CE5" s="822"/>
      <c r="CF5" s="822"/>
      <c r="CG5" s="823"/>
      <c r="CH5" s="804" t="s">
        <v>353</v>
      </c>
      <c r="CI5" s="805"/>
      <c r="CJ5" s="805"/>
      <c r="CK5" s="805"/>
      <c r="CL5" s="806"/>
      <c r="CM5" s="804" t="s">
        <v>354</v>
      </c>
      <c r="CN5" s="805"/>
      <c r="CO5" s="805"/>
      <c r="CP5" s="805"/>
      <c r="CQ5" s="806"/>
      <c r="CR5" s="804" t="s">
        <v>355</v>
      </c>
      <c r="CS5" s="805"/>
      <c r="CT5" s="805"/>
      <c r="CU5" s="805"/>
      <c r="CV5" s="806"/>
      <c r="CW5" s="804" t="s">
        <v>356</v>
      </c>
      <c r="CX5" s="805"/>
      <c r="CY5" s="805"/>
      <c r="CZ5" s="805"/>
      <c r="DA5" s="806"/>
      <c r="DB5" s="804" t="s">
        <v>357</v>
      </c>
      <c r="DC5" s="805"/>
      <c r="DD5" s="805"/>
      <c r="DE5" s="805"/>
      <c r="DF5" s="806"/>
      <c r="DG5" s="810" t="s">
        <v>358</v>
      </c>
      <c r="DH5" s="811"/>
      <c r="DI5" s="811"/>
      <c r="DJ5" s="811"/>
      <c r="DK5" s="812"/>
      <c r="DL5" s="810" t="s">
        <v>359</v>
      </c>
      <c r="DM5" s="811"/>
      <c r="DN5" s="811"/>
      <c r="DO5" s="811"/>
      <c r="DP5" s="812"/>
      <c r="DQ5" s="804" t="s">
        <v>360</v>
      </c>
      <c r="DR5" s="805"/>
      <c r="DS5" s="805"/>
      <c r="DT5" s="805"/>
      <c r="DU5" s="806"/>
      <c r="DV5" s="804" t="s">
        <v>351</v>
      </c>
      <c r="DW5" s="805"/>
      <c r="DX5" s="805"/>
      <c r="DY5" s="805"/>
      <c r="DZ5" s="816"/>
      <c r="EA5" s="205"/>
    </row>
    <row r="6" spans="1:131" s="206" customFormat="1" ht="26.25" customHeight="1" thickBot="1" x14ac:dyDescent="0.2">
      <c r="A6" s="824"/>
      <c r="B6" s="825"/>
      <c r="C6" s="825"/>
      <c r="D6" s="825"/>
      <c r="E6" s="825"/>
      <c r="F6" s="825"/>
      <c r="G6" s="825"/>
      <c r="H6" s="825"/>
      <c r="I6" s="825"/>
      <c r="J6" s="825"/>
      <c r="K6" s="825"/>
      <c r="L6" s="825"/>
      <c r="M6" s="825"/>
      <c r="N6" s="825"/>
      <c r="O6" s="825"/>
      <c r="P6" s="826"/>
      <c r="Q6" s="807"/>
      <c r="R6" s="808"/>
      <c r="S6" s="808"/>
      <c r="T6" s="808"/>
      <c r="U6" s="809"/>
      <c r="V6" s="807"/>
      <c r="W6" s="808"/>
      <c r="X6" s="808"/>
      <c r="Y6" s="808"/>
      <c r="Z6" s="809"/>
      <c r="AA6" s="807"/>
      <c r="AB6" s="808"/>
      <c r="AC6" s="808"/>
      <c r="AD6" s="808"/>
      <c r="AE6" s="808"/>
      <c r="AF6" s="832"/>
      <c r="AG6" s="808"/>
      <c r="AH6" s="808"/>
      <c r="AI6" s="808"/>
      <c r="AJ6" s="817"/>
      <c r="AK6" s="808"/>
      <c r="AL6" s="808"/>
      <c r="AM6" s="808"/>
      <c r="AN6" s="808"/>
      <c r="AO6" s="809"/>
      <c r="AP6" s="807"/>
      <c r="AQ6" s="808"/>
      <c r="AR6" s="808"/>
      <c r="AS6" s="808"/>
      <c r="AT6" s="809"/>
      <c r="AU6" s="807"/>
      <c r="AV6" s="808"/>
      <c r="AW6" s="808"/>
      <c r="AX6" s="808"/>
      <c r="AY6" s="817"/>
      <c r="AZ6" s="203"/>
      <c r="BA6" s="203"/>
      <c r="BB6" s="203"/>
      <c r="BC6" s="203"/>
      <c r="BD6" s="203"/>
      <c r="BE6" s="204"/>
      <c r="BF6" s="204"/>
      <c r="BG6" s="204"/>
      <c r="BH6" s="204"/>
      <c r="BI6" s="204"/>
      <c r="BJ6" s="204"/>
      <c r="BK6" s="204"/>
      <c r="BL6" s="204"/>
      <c r="BM6" s="204"/>
      <c r="BN6" s="204"/>
      <c r="BO6" s="204"/>
      <c r="BP6" s="204"/>
      <c r="BQ6" s="824"/>
      <c r="BR6" s="825"/>
      <c r="BS6" s="825"/>
      <c r="BT6" s="825"/>
      <c r="BU6" s="825"/>
      <c r="BV6" s="825"/>
      <c r="BW6" s="825"/>
      <c r="BX6" s="825"/>
      <c r="BY6" s="825"/>
      <c r="BZ6" s="825"/>
      <c r="CA6" s="825"/>
      <c r="CB6" s="825"/>
      <c r="CC6" s="825"/>
      <c r="CD6" s="825"/>
      <c r="CE6" s="825"/>
      <c r="CF6" s="825"/>
      <c r="CG6" s="826"/>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05"/>
    </row>
    <row r="7" spans="1:131" s="206" customFormat="1" ht="26.25" customHeight="1" thickTop="1" x14ac:dyDescent="0.15">
      <c r="A7" s="209">
        <v>1</v>
      </c>
      <c r="B7" s="778" t="s">
        <v>361</v>
      </c>
      <c r="C7" s="779"/>
      <c r="D7" s="779"/>
      <c r="E7" s="779"/>
      <c r="F7" s="779"/>
      <c r="G7" s="779"/>
      <c r="H7" s="779"/>
      <c r="I7" s="779"/>
      <c r="J7" s="779"/>
      <c r="K7" s="779"/>
      <c r="L7" s="779"/>
      <c r="M7" s="779"/>
      <c r="N7" s="779"/>
      <c r="O7" s="779"/>
      <c r="P7" s="780"/>
      <c r="Q7" s="833">
        <v>28864</v>
      </c>
      <c r="R7" s="834"/>
      <c r="S7" s="834"/>
      <c r="T7" s="834"/>
      <c r="U7" s="834"/>
      <c r="V7" s="834">
        <v>27899</v>
      </c>
      <c r="W7" s="834"/>
      <c r="X7" s="834"/>
      <c r="Y7" s="834"/>
      <c r="Z7" s="834"/>
      <c r="AA7" s="834">
        <v>965</v>
      </c>
      <c r="AB7" s="834"/>
      <c r="AC7" s="834"/>
      <c r="AD7" s="834"/>
      <c r="AE7" s="835"/>
      <c r="AF7" s="818">
        <v>899</v>
      </c>
      <c r="AG7" s="819"/>
      <c r="AH7" s="819"/>
      <c r="AI7" s="819"/>
      <c r="AJ7" s="820"/>
      <c r="AK7" s="791">
        <v>476</v>
      </c>
      <c r="AL7" s="751"/>
      <c r="AM7" s="751"/>
      <c r="AN7" s="751"/>
      <c r="AO7" s="792"/>
      <c r="AP7" s="793">
        <v>28891</v>
      </c>
      <c r="AQ7" s="751"/>
      <c r="AR7" s="751"/>
      <c r="AS7" s="751"/>
      <c r="AT7" s="792"/>
      <c r="AU7" s="839"/>
      <c r="AV7" s="839"/>
      <c r="AW7" s="839"/>
      <c r="AX7" s="839"/>
      <c r="AY7" s="840"/>
      <c r="AZ7" s="203"/>
      <c r="BA7" s="203"/>
      <c r="BB7" s="203"/>
      <c r="BC7" s="203"/>
      <c r="BD7" s="203"/>
      <c r="BE7" s="204"/>
      <c r="BF7" s="204"/>
      <c r="BG7" s="204"/>
      <c r="BH7" s="204"/>
      <c r="BI7" s="204"/>
      <c r="BJ7" s="204"/>
      <c r="BK7" s="204"/>
      <c r="BL7" s="204"/>
      <c r="BM7" s="204"/>
      <c r="BN7" s="204"/>
      <c r="BO7" s="204"/>
      <c r="BP7" s="204"/>
      <c r="BQ7" s="210">
        <v>1</v>
      </c>
      <c r="BR7" s="211"/>
      <c r="BS7" s="747" t="s">
        <v>546</v>
      </c>
      <c r="BT7" s="748"/>
      <c r="BU7" s="748"/>
      <c r="BV7" s="748"/>
      <c r="BW7" s="748"/>
      <c r="BX7" s="748"/>
      <c r="BY7" s="748"/>
      <c r="BZ7" s="748"/>
      <c r="CA7" s="748"/>
      <c r="CB7" s="748"/>
      <c r="CC7" s="748"/>
      <c r="CD7" s="748"/>
      <c r="CE7" s="748"/>
      <c r="CF7" s="748"/>
      <c r="CG7" s="749"/>
      <c r="CH7" s="750">
        <v>1</v>
      </c>
      <c r="CI7" s="751"/>
      <c r="CJ7" s="751"/>
      <c r="CK7" s="751"/>
      <c r="CL7" s="752"/>
      <c r="CM7" s="750">
        <v>39</v>
      </c>
      <c r="CN7" s="751"/>
      <c r="CO7" s="751"/>
      <c r="CP7" s="751"/>
      <c r="CQ7" s="752"/>
      <c r="CR7" s="750">
        <v>24</v>
      </c>
      <c r="CS7" s="751"/>
      <c r="CT7" s="751"/>
      <c r="CU7" s="751"/>
      <c r="CV7" s="752"/>
      <c r="CW7" s="750" t="s">
        <v>476</v>
      </c>
      <c r="CX7" s="751"/>
      <c r="CY7" s="751"/>
      <c r="CZ7" s="751"/>
      <c r="DA7" s="752"/>
      <c r="DB7" s="750">
        <v>11</v>
      </c>
      <c r="DC7" s="751"/>
      <c r="DD7" s="751"/>
      <c r="DE7" s="751"/>
      <c r="DF7" s="752"/>
      <c r="DG7" s="750" t="s">
        <v>476</v>
      </c>
      <c r="DH7" s="751"/>
      <c r="DI7" s="751"/>
      <c r="DJ7" s="751"/>
      <c r="DK7" s="752"/>
      <c r="DL7" s="750" t="s">
        <v>476</v>
      </c>
      <c r="DM7" s="751"/>
      <c r="DN7" s="751"/>
      <c r="DO7" s="751"/>
      <c r="DP7" s="752"/>
      <c r="DQ7" s="750" t="s">
        <v>476</v>
      </c>
      <c r="DR7" s="751"/>
      <c r="DS7" s="751"/>
      <c r="DT7" s="751"/>
      <c r="DU7" s="752"/>
      <c r="DV7" s="836"/>
      <c r="DW7" s="837"/>
      <c r="DX7" s="837"/>
      <c r="DY7" s="837"/>
      <c r="DZ7" s="838"/>
      <c r="EA7" s="205"/>
    </row>
    <row r="8" spans="1:131" s="206" customFormat="1" ht="26.25" customHeight="1" x14ac:dyDescent="0.15">
      <c r="A8" s="212">
        <v>2</v>
      </c>
      <c r="B8" s="762" t="s">
        <v>362</v>
      </c>
      <c r="C8" s="763"/>
      <c r="D8" s="763"/>
      <c r="E8" s="763"/>
      <c r="F8" s="763"/>
      <c r="G8" s="763"/>
      <c r="H8" s="763"/>
      <c r="I8" s="763"/>
      <c r="J8" s="763"/>
      <c r="K8" s="763"/>
      <c r="L8" s="763"/>
      <c r="M8" s="763"/>
      <c r="N8" s="763"/>
      <c r="O8" s="763"/>
      <c r="P8" s="764"/>
      <c r="Q8" s="773">
        <v>296</v>
      </c>
      <c r="R8" s="768"/>
      <c r="S8" s="768"/>
      <c r="T8" s="768"/>
      <c r="U8" s="768"/>
      <c r="V8" s="768">
        <v>296</v>
      </c>
      <c r="W8" s="768"/>
      <c r="X8" s="768"/>
      <c r="Y8" s="768"/>
      <c r="Z8" s="768"/>
      <c r="AA8" s="768">
        <v>0</v>
      </c>
      <c r="AB8" s="768"/>
      <c r="AC8" s="768"/>
      <c r="AD8" s="768"/>
      <c r="AE8" s="769"/>
      <c r="AF8" s="770" t="s">
        <v>109</v>
      </c>
      <c r="AG8" s="766"/>
      <c r="AH8" s="766"/>
      <c r="AI8" s="766"/>
      <c r="AJ8" s="771"/>
      <c r="AK8" s="788" t="s">
        <v>476</v>
      </c>
      <c r="AL8" s="739"/>
      <c r="AM8" s="739"/>
      <c r="AN8" s="739"/>
      <c r="AO8" s="789"/>
      <c r="AP8" s="790" t="s">
        <v>476</v>
      </c>
      <c r="AQ8" s="739"/>
      <c r="AR8" s="739"/>
      <c r="AS8" s="739"/>
      <c r="AT8" s="789"/>
      <c r="AU8" s="802"/>
      <c r="AV8" s="802"/>
      <c r="AW8" s="802"/>
      <c r="AX8" s="802"/>
      <c r="AY8" s="803"/>
      <c r="AZ8" s="203"/>
      <c r="BA8" s="203"/>
      <c r="BB8" s="203"/>
      <c r="BC8" s="203"/>
      <c r="BD8" s="203"/>
      <c r="BE8" s="204"/>
      <c r="BF8" s="204"/>
      <c r="BG8" s="204"/>
      <c r="BH8" s="204"/>
      <c r="BI8" s="204"/>
      <c r="BJ8" s="204"/>
      <c r="BK8" s="204"/>
      <c r="BL8" s="204"/>
      <c r="BM8" s="204"/>
      <c r="BN8" s="204"/>
      <c r="BO8" s="204"/>
      <c r="BP8" s="204"/>
      <c r="BQ8" s="213">
        <v>2</v>
      </c>
      <c r="BR8" s="214"/>
      <c r="BS8" s="744" t="s">
        <v>547</v>
      </c>
      <c r="BT8" s="745"/>
      <c r="BU8" s="745"/>
      <c r="BV8" s="745"/>
      <c r="BW8" s="745"/>
      <c r="BX8" s="745"/>
      <c r="BY8" s="745"/>
      <c r="BZ8" s="745"/>
      <c r="CA8" s="745"/>
      <c r="CB8" s="745"/>
      <c r="CC8" s="745"/>
      <c r="CD8" s="745"/>
      <c r="CE8" s="745"/>
      <c r="CF8" s="745"/>
      <c r="CG8" s="746"/>
      <c r="CH8" s="738">
        <v>-7</v>
      </c>
      <c r="CI8" s="739"/>
      <c r="CJ8" s="739"/>
      <c r="CK8" s="739"/>
      <c r="CL8" s="740"/>
      <c r="CM8" s="738">
        <v>32</v>
      </c>
      <c r="CN8" s="739"/>
      <c r="CO8" s="739"/>
      <c r="CP8" s="739"/>
      <c r="CQ8" s="740"/>
      <c r="CR8" s="738">
        <v>80</v>
      </c>
      <c r="CS8" s="739"/>
      <c r="CT8" s="739"/>
      <c r="CU8" s="739"/>
      <c r="CV8" s="740"/>
      <c r="CW8" s="738" t="s">
        <v>476</v>
      </c>
      <c r="CX8" s="739"/>
      <c r="CY8" s="739"/>
      <c r="CZ8" s="739"/>
      <c r="DA8" s="740"/>
      <c r="DB8" s="738">
        <v>6</v>
      </c>
      <c r="DC8" s="739"/>
      <c r="DD8" s="739"/>
      <c r="DE8" s="739"/>
      <c r="DF8" s="740"/>
      <c r="DG8" s="738" t="s">
        <v>476</v>
      </c>
      <c r="DH8" s="739"/>
      <c r="DI8" s="739"/>
      <c r="DJ8" s="739"/>
      <c r="DK8" s="740"/>
      <c r="DL8" s="738" t="s">
        <v>476</v>
      </c>
      <c r="DM8" s="739"/>
      <c r="DN8" s="739"/>
      <c r="DO8" s="739"/>
      <c r="DP8" s="740"/>
      <c r="DQ8" s="738" t="s">
        <v>476</v>
      </c>
      <c r="DR8" s="739"/>
      <c r="DS8" s="739"/>
      <c r="DT8" s="739"/>
      <c r="DU8" s="740"/>
      <c r="DV8" s="735"/>
      <c r="DW8" s="736"/>
      <c r="DX8" s="736"/>
      <c r="DY8" s="736"/>
      <c r="DZ8" s="737"/>
      <c r="EA8" s="205"/>
    </row>
    <row r="9" spans="1:131" s="206" customFormat="1" ht="26.25" customHeight="1" x14ac:dyDescent="0.15">
      <c r="A9" s="212">
        <v>3</v>
      </c>
      <c r="B9" s="762" t="s">
        <v>363</v>
      </c>
      <c r="C9" s="763"/>
      <c r="D9" s="763"/>
      <c r="E9" s="763"/>
      <c r="F9" s="763"/>
      <c r="G9" s="763"/>
      <c r="H9" s="763"/>
      <c r="I9" s="763"/>
      <c r="J9" s="763"/>
      <c r="K9" s="763"/>
      <c r="L9" s="763"/>
      <c r="M9" s="763"/>
      <c r="N9" s="763"/>
      <c r="O9" s="763"/>
      <c r="P9" s="764"/>
      <c r="Q9" s="773">
        <v>0</v>
      </c>
      <c r="R9" s="768"/>
      <c r="S9" s="768"/>
      <c r="T9" s="768"/>
      <c r="U9" s="768"/>
      <c r="V9" s="768">
        <v>0</v>
      </c>
      <c r="W9" s="768"/>
      <c r="X9" s="768"/>
      <c r="Y9" s="768"/>
      <c r="Z9" s="768"/>
      <c r="AA9" s="768">
        <v>0</v>
      </c>
      <c r="AB9" s="768"/>
      <c r="AC9" s="768"/>
      <c r="AD9" s="768"/>
      <c r="AE9" s="769"/>
      <c r="AF9" s="770">
        <v>0</v>
      </c>
      <c r="AG9" s="766"/>
      <c r="AH9" s="766"/>
      <c r="AI9" s="766"/>
      <c r="AJ9" s="771"/>
      <c r="AK9" s="788">
        <v>0</v>
      </c>
      <c r="AL9" s="739"/>
      <c r="AM9" s="739"/>
      <c r="AN9" s="739"/>
      <c r="AO9" s="789"/>
      <c r="AP9" s="790" t="s">
        <v>476</v>
      </c>
      <c r="AQ9" s="739"/>
      <c r="AR9" s="739"/>
      <c r="AS9" s="739"/>
      <c r="AT9" s="789"/>
      <c r="AU9" s="802"/>
      <c r="AV9" s="802"/>
      <c r="AW9" s="802"/>
      <c r="AX9" s="802"/>
      <c r="AY9" s="803"/>
      <c r="AZ9" s="203"/>
      <c r="BA9" s="203"/>
      <c r="BB9" s="203"/>
      <c r="BC9" s="203"/>
      <c r="BD9" s="203"/>
      <c r="BE9" s="204"/>
      <c r="BF9" s="204"/>
      <c r="BG9" s="204"/>
      <c r="BH9" s="204"/>
      <c r="BI9" s="204"/>
      <c r="BJ9" s="204"/>
      <c r="BK9" s="204"/>
      <c r="BL9" s="204"/>
      <c r="BM9" s="204"/>
      <c r="BN9" s="204"/>
      <c r="BO9" s="204"/>
      <c r="BP9" s="204"/>
      <c r="BQ9" s="213">
        <v>3</v>
      </c>
      <c r="BR9" s="214"/>
      <c r="BS9" s="744" t="s">
        <v>548</v>
      </c>
      <c r="BT9" s="745"/>
      <c r="BU9" s="745"/>
      <c r="BV9" s="745"/>
      <c r="BW9" s="745"/>
      <c r="BX9" s="745"/>
      <c r="BY9" s="745"/>
      <c r="BZ9" s="745"/>
      <c r="CA9" s="745"/>
      <c r="CB9" s="745"/>
      <c r="CC9" s="745"/>
      <c r="CD9" s="745"/>
      <c r="CE9" s="745"/>
      <c r="CF9" s="745"/>
      <c r="CG9" s="746"/>
      <c r="CH9" s="738">
        <v>3</v>
      </c>
      <c r="CI9" s="739"/>
      <c r="CJ9" s="739"/>
      <c r="CK9" s="739"/>
      <c r="CL9" s="740"/>
      <c r="CM9" s="738">
        <v>10</v>
      </c>
      <c r="CN9" s="739"/>
      <c r="CO9" s="739"/>
      <c r="CP9" s="739"/>
      <c r="CQ9" s="740"/>
      <c r="CR9" s="738">
        <v>3</v>
      </c>
      <c r="CS9" s="739"/>
      <c r="CT9" s="739"/>
      <c r="CU9" s="739"/>
      <c r="CV9" s="740"/>
      <c r="CW9" s="738" t="s">
        <v>476</v>
      </c>
      <c r="CX9" s="739"/>
      <c r="CY9" s="739"/>
      <c r="CZ9" s="739"/>
      <c r="DA9" s="740"/>
      <c r="DB9" s="738" t="s">
        <v>476</v>
      </c>
      <c r="DC9" s="739"/>
      <c r="DD9" s="739"/>
      <c r="DE9" s="739"/>
      <c r="DF9" s="740"/>
      <c r="DG9" s="738" t="s">
        <v>476</v>
      </c>
      <c r="DH9" s="739"/>
      <c r="DI9" s="739"/>
      <c r="DJ9" s="739"/>
      <c r="DK9" s="740"/>
      <c r="DL9" s="738" t="s">
        <v>476</v>
      </c>
      <c r="DM9" s="739"/>
      <c r="DN9" s="739"/>
      <c r="DO9" s="739"/>
      <c r="DP9" s="740"/>
      <c r="DQ9" s="738" t="s">
        <v>476</v>
      </c>
      <c r="DR9" s="739"/>
      <c r="DS9" s="739"/>
      <c r="DT9" s="739"/>
      <c r="DU9" s="740"/>
      <c r="DV9" s="735"/>
      <c r="DW9" s="736"/>
      <c r="DX9" s="736"/>
      <c r="DY9" s="736"/>
      <c r="DZ9" s="737"/>
      <c r="EA9" s="205"/>
    </row>
    <row r="10" spans="1:131" s="206" customFormat="1" ht="26.25" customHeight="1" x14ac:dyDescent="0.15">
      <c r="A10" s="212">
        <v>4</v>
      </c>
      <c r="B10" s="762"/>
      <c r="C10" s="763"/>
      <c r="D10" s="763"/>
      <c r="E10" s="763"/>
      <c r="F10" s="763"/>
      <c r="G10" s="763"/>
      <c r="H10" s="763"/>
      <c r="I10" s="763"/>
      <c r="J10" s="763"/>
      <c r="K10" s="763"/>
      <c r="L10" s="763"/>
      <c r="M10" s="763"/>
      <c r="N10" s="763"/>
      <c r="O10" s="763"/>
      <c r="P10" s="764"/>
      <c r="Q10" s="773"/>
      <c r="R10" s="768"/>
      <c r="S10" s="768"/>
      <c r="T10" s="768"/>
      <c r="U10" s="768"/>
      <c r="V10" s="768"/>
      <c r="W10" s="768"/>
      <c r="X10" s="768"/>
      <c r="Y10" s="768"/>
      <c r="Z10" s="768"/>
      <c r="AA10" s="768"/>
      <c r="AB10" s="768"/>
      <c r="AC10" s="768"/>
      <c r="AD10" s="768"/>
      <c r="AE10" s="769"/>
      <c r="AF10" s="770"/>
      <c r="AG10" s="766"/>
      <c r="AH10" s="766"/>
      <c r="AI10" s="766"/>
      <c r="AJ10" s="771"/>
      <c r="AK10" s="789"/>
      <c r="AL10" s="801"/>
      <c r="AM10" s="801"/>
      <c r="AN10" s="801"/>
      <c r="AO10" s="801"/>
      <c r="AP10" s="801"/>
      <c r="AQ10" s="801"/>
      <c r="AR10" s="801"/>
      <c r="AS10" s="801"/>
      <c r="AT10" s="801"/>
      <c r="AU10" s="802"/>
      <c r="AV10" s="802"/>
      <c r="AW10" s="802"/>
      <c r="AX10" s="802"/>
      <c r="AY10" s="803"/>
      <c r="AZ10" s="203"/>
      <c r="BA10" s="203"/>
      <c r="BB10" s="203"/>
      <c r="BC10" s="203"/>
      <c r="BD10" s="203"/>
      <c r="BE10" s="204"/>
      <c r="BF10" s="204"/>
      <c r="BG10" s="204"/>
      <c r="BH10" s="204"/>
      <c r="BI10" s="204"/>
      <c r="BJ10" s="204"/>
      <c r="BK10" s="204"/>
      <c r="BL10" s="204"/>
      <c r="BM10" s="204"/>
      <c r="BN10" s="204"/>
      <c r="BO10" s="204"/>
      <c r="BP10" s="204"/>
      <c r="BQ10" s="213">
        <v>4</v>
      </c>
      <c r="BR10" s="214"/>
      <c r="BS10" s="744"/>
      <c r="BT10" s="745"/>
      <c r="BU10" s="745"/>
      <c r="BV10" s="745"/>
      <c r="BW10" s="745"/>
      <c r="BX10" s="745"/>
      <c r="BY10" s="745"/>
      <c r="BZ10" s="745"/>
      <c r="CA10" s="745"/>
      <c r="CB10" s="745"/>
      <c r="CC10" s="745"/>
      <c r="CD10" s="745"/>
      <c r="CE10" s="745"/>
      <c r="CF10" s="745"/>
      <c r="CG10" s="746"/>
      <c r="CH10" s="738"/>
      <c r="CI10" s="739"/>
      <c r="CJ10" s="739"/>
      <c r="CK10" s="739"/>
      <c r="CL10" s="740"/>
      <c r="CM10" s="738"/>
      <c r="CN10" s="739"/>
      <c r="CO10" s="739"/>
      <c r="CP10" s="739"/>
      <c r="CQ10" s="740"/>
      <c r="CR10" s="738"/>
      <c r="CS10" s="739"/>
      <c r="CT10" s="739"/>
      <c r="CU10" s="739"/>
      <c r="CV10" s="740"/>
      <c r="CW10" s="738"/>
      <c r="CX10" s="739"/>
      <c r="CY10" s="739"/>
      <c r="CZ10" s="739"/>
      <c r="DA10" s="740"/>
      <c r="DB10" s="738"/>
      <c r="DC10" s="739"/>
      <c r="DD10" s="739"/>
      <c r="DE10" s="739"/>
      <c r="DF10" s="740"/>
      <c r="DG10" s="738"/>
      <c r="DH10" s="739"/>
      <c r="DI10" s="739"/>
      <c r="DJ10" s="739"/>
      <c r="DK10" s="740"/>
      <c r="DL10" s="738"/>
      <c r="DM10" s="739"/>
      <c r="DN10" s="739"/>
      <c r="DO10" s="739"/>
      <c r="DP10" s="740"/>
      <c r="DQ10" s="738"/>
      <c r="DR10" s="739"/>
      <c r="DS10" s="739"/>
      <c r="DT10" s="739"/>
      <c r="DU10" s="740"/>
      <c r="DV10" s="735"/>
      <c r="DW10" s="736"/>
      <c r="DX10" s="736"/>
      <c r="DY10" s="736"/>
      <c r="DZ10" s="737"/>
      <c r="EA10" s="205"/>
    </row>
    <row r="11" spans="1:131" s="206" customFormat="1" ht="26.25" customHeight="1" x14ac:dyDescent="0.15">
      <c r="A11" s="212">
        <v>5</v>
      </c>
      <c r="B11" s="762"/>
      <c r="C11" s="763"/>
      <c r="D11" s="763"/>
      <c r="E11" s="763"/>
      <c r="F11" s="763"/>
      <c r="G11" s="763"/>
      <c r="H11" s="763"/>
      <c r="I11" s="763"/>
      <c r="J11" s="763"/>
      <c r="K11" s="763"/>
      <c r="L11" s="763"/>
      <c r="M11" s="763"/>
      <c r="N11" s="763"/>
      <c r="O11" s="763"/>
      <c r="P11" s="764"/>
      <c r="Q11" s="773"/>
      <c r="R11" s="768"/>
      <c r="S11" s="768"/>
      <c r="T11" s="768"/>
      <c r="U11" s="768"/>
      <c r="V11" s="768"/>
      <c r="W11" s="768"/>
      <c r="X11" s="768"/>
      <c r="Y11" s="768"/>
      <c r="Z11" s="768"/>
      <c r="AA11" s="768"/>
      <c r="AB11" s="768"/>
      <c r="AC11" s="768"/>
      <c r="AD11" s="768"/>
      <c r="AE11" s="769"/>
      <c r="AF11" s="770"/>
      <c r="AG11" s="766"/>
      <c r="AH11" s="766"/>
      <c r="AI11" s="766"/>
      <c r="AJ11" s="771"/>
      <c r="AK11" s="789"/>
      <c r="AL11" s="801"/>
      <c r="AM11" s="801"/>
      <c r="AN11" s="801"/>
      <c r="AO11" s="801"/>
      <c r="AP11" s="801"/>
      <c r="AQ11" s="801"/>
      <c r="AR11" s="801"/>
      <c r="AS11" s="801"/>
      <c r="AT11" s="801"/>
      <c r="AU11" s="802"/>
      <c r="AV11" s="802"/>
      <c r="AW11" s="802"/>
      <c r="AX11" s="802"/>
      <c r="AY11" s="803"/>
      <c r="AZ11" s="203"/>
      <c r="BA11" s="203"/>
      <c r="BB11" s="203"/>
      <c r="BC11" s="203"/>
      <c r="BD11" s="203"/>
      <c r="BE11" s="204"/>
      <c r="BF11" s="204"/>
      <c r="BG11" s="204"/>
      <c r="BH11" s="204"/>
      <c r="BI11" s="204"/>
      <c r="BJ11" s="204"/>
      <c r="BK11" s="204"/>
      <c r="BL11" s="204"/>
      <c r="BM11" s="204"/>
      <c r="BN11" s="204"/>
      <c r="BO11" s="204"/>
      <c r="BP11" s="204"/>
      <c r="BQ11" s="213">
        <v>5</v>
      </c>
      <c r="BR11" s="214"/>
      <c r="BS11" s="744"/>
      <c r="BT11" s="745"/>
      <c r="BU11" s="745"/>
      <c r="BV11" s="745"/>
      <c r="BW11" s="745"/>
      <c r="BX11" s="745"/>
      <c r="BY11" s="745"/>
      <c r="BZ11" s="745"/>
      <c r="CA11" s="745"/>
      <c r="CB11" s="745"/>
      <c r="CC11" s="745"/>
      <c r="CD11" s="745"/>
      <c r="CE11" s="745"/>
      <c r="CF11" s="745"/>
      <c r="CG11" s="746"/>
      <c r="CH11" s="738"/>
      <c r="CI11" s="739"/>
      <c r="CJ11" s="739"/>
      <c r="CK11" s="739"/>
      <c r="CL11" s="740"/>
      <c r="CM11" s="738"/>
      <c r="CN11" s="739"/>
      <c r="CO11" s="739"/>
      <c r="CP11" s="739"/>
      <c r="CQ11" s="740"/>
      <c r="CR11" s="738"/>
      <c r="CS11" s="739"/>
      <c r="CT11" s="739"/>
      <c r="CU11" s="739"/>
      <c r="CV11" s="740"/>
      <c r="CW11" s="738"/>
      <c r="CX11" s="739"/>
      <c r="CY11" s="739"/>
      <c r="CZ11" s="739"/>
      <c r="DA11" s="740"/>
      <c r="DB11" s="738"/>
      <c r="DC11" s="739"/>
      <c r="DD11" s="739"/>
      <c r="DE11" s="739"/>
      <c r="DF11" s="740"/>
      <c r="DG11" s="738"/>
      <c r="DH11" s="739"/>
      <c r="DI11" s="739"/>
      <c r="DJ11" s="739"/>
      <c r="DK11" s="740"/>
      <c r="DL11" s="738"/>
      <c r="DM11" s="739"/>
      <c r="DN11" s="739"/>
      <c r="DO11" s="739"/>
      <c r="DP11" s="740"/>
      <c r="DQ11" s="738"/>
      <c r="DR11" s="739"/>
      <c r="DS11" s="739"/>
      <c r="DT11" s="739"/>
      <c r="DU11" s="740"/>
      <c r="DV11" s="735"/>
      <c r="DW11" s="736"/>
      <c r="DX11" s="736"/>
      <c r="DY11" s="736"/>
      <c r="DZ11" s="737"/>
      <c r="EA11" s="205"/>
    </row>
    <row r="12" spans="1:131" s="206" customFormat="1" ht="26.25" customHeight="1" x14ac:dyDescent="0.15">
      <c r="A12" s="212">
        <v>6</v>
      </c>
      <c r="B12" s="762"/>
      <c r="C12" s="763"/>
      <c r="D12" s="763"/>
      <c r="E12" s="763"/>
      <c r="F12" s="763"/>
      <c r="G12" s="763"/>
      <c r="H12" s="763"/>
      <c r="I12" s="763"/>
      <c r="J12" s="763"/>
      <c r="K12" s="763"/>
      <c r="L12" s="763"/>
      <c r="M12" s="763"/>
      <c r="N12" s="763"/>
      <c r="O12" s="763"/>
      <c r="P12" s="764"/>
      <c r="Q12" s="773"/>
      <c r="R12" s="768"/>
      <c r="S12" s="768"/>
      <c r="T12" s="768"/>
      <c r="U12" s="768"/>
      <c r="V12" s="768"/>
      <c r="W12" s="768"/>
      <c r="X12" s="768"/>
      <c r="Y12" s="768"/>
      <c r="Z12" s="768"/>
      <c r="AA12" s="768"/>
      <c r="AB12" s="768"/>
      <c r="AC12" s="768"/>
      <c r="AD12" s="768"/>
      <c r="AE12" s="769"/>
      <c r="AF12" s="770"/>
      <c r="AG12" s="766"/>
      <c r="AH12" s="766"/>
      <c r="AI12" s="766"/>
      <c r="AJ12" s="771"/>
      <c r="AK12" s="789"/>
      <c r="AL12" s="801"/>
      <c r="AM12" s="801"/>
      <c r="AN12" s="801"/>
      <c r="AO12" s="801"/>
      <c r="AP12" s="801"/>
      <c r="AQ12" s="801"/>
      <c r="AR12" s="801"/>
      <c r="AS12" s="801"/>
      <c r="AT12" s="801"/>
      <c r="AU12" s="802"/>
      <c r="AV12" s="802"/>
      <c r="AW12" s="802"/>
      <c r="AX12" s="802"/>
      <c r="AY12" s="803"/>
      <c r="AZ12" s="203"/>
      <c r="BA12" s="203"/>
      <c r="BB12" s="203"/>
      <c r="BC12" s="203"/>
      <c r="BD12" s="203"/>
      <c r="BE12" s="204"/>
      <c r="BF12" s="204"/>
      <c r="BG12" s="204"/>
      <c r="BH12" s="204"/>
      <c r="BI12" s="204"/>
      <c r="BJ12" s="204"/>
      <c r="BK12" s="204"/>
      <c r="BL12" s="204"/>
      <c r="BM12" s="204"/>
      <c r="BN12" s="204"/>
      <c r="BO12" s="204"/>
      <c r="BP12" s="204"/>
      <c r="BQ12" s="213">
        <v>6</v>
      </c>
      <c r="BR12" s="214"/>
      <c r="BS12" s="744"/>
      <c r="BT12" s="745"/>
      <c r="BU12" s="745"/>
      <c r="BV12" s="745"/>
      <c r="BW12" s="745"/>
      <c r="BX12" s="745"/>
      <c r="BY12" s="745"/>
      <c r="BZ12" s="745"/>
      <c r="CA12" s="745"/>
      <c r="CB12" s="745"/>
      <c r="CC12" s="745"/>
      <c r="CD12" s="745"/>
      <c r="CE12" s="745"/>
      <c r="CF12" s="745"/>
      <c r="CG12" s="746"/>
      <c r="CH12" s="738"/>
      <c r="CI12" s="739"/>
      <c r="CJ12" s="739"/>
      <c r="CK12" s="739"/>
      <c r="CL12" s="740"/>
      <c r="CM12" s="738"/>
      <c r="CN12" s="739"/>
      <c r="CO12" s="739"/>
      <c r="CP12" s="739"/>
      <c r="CQ12" s="740"/>
      <c r="CR12" s="738"/>
      <c r="CS12" s="739"/>
      <c r="CT12" s="739"/>
      <c r="CU12" s="739"/>
      <c r="CV12" s="740"/>
      <c r="CW12" s="738"/>
      <c r="CX12" s="739"/>
      <c r="CY12" s="739"/>
      <c r="CZ12" s="739"/>
      <c r="DA12" s="740"/>
      <c r="DB12" s="738"/>
      <c r="DC12" s="739"/>
      <c r="DD12" s="739"/>
      <c r="DE12" s="739"/>
      <c r="DF12" s="740"/>
      <c r="DG12" s="738"/>
      <c r="DH12" s="739"/>
      <c r="DI12" s="739"/>
      <c r="DJ12" s="739"/>
      <c r="DK12" s="740"/>
      <c r="DL12" s="738"/>
      <c r="DM12" s="739"/>
      <c r="DN12" s="739"/>
      <c r="DO12" s="739"/>
      <c r="DP12" s="740"/>
      <c r="DQ12" s="738"/>
      <c r="DR12" s="739"/>
      <c r="DS12" s="739"/>
      <c r="DT12" s="739"/>
      <c r="DU12" s="740"/>
      <c r="DV12" s="735"/>
      <c r="DW12" s="736"/>
      <c r="DX12" s="736"/>
      <c r="DY12" s="736"/>
      <c r="DZ12" s="737"/>
      <c r="EA12" s="205"/>
    </row>
    <row r="13" spans="1:131" s="206" customFormat="1" ht="26.25" customHeight="1" x14ac:dyDescent="0.15">
      <c r="A13" s="212">
        <v>7</v>
      </c>
      <c r="B13" s="762"/>
      <c r="C13" s="763"/>
      <c r="D13" s="763"/>
      <c r="E13" s="763"/>
      <c r="F13" s="763"/>
      <c r="G13" s="763"/>
      <c r="H13" s="763"/>
      <c r="I13" s="763"/>
      <c r="J13" s="763"/>
      <c r="K13" s="763"/>
      <c r="L13" s="763"/>
      <c r="M13" s="763"/>
      <c r="N13" s="763"/>
      <c r="O13" s="763"/>
      <c r="P13" s="764"/>
      <c r="Q13" s="773"/>
      <c r="R13" s="768"/>
      <c r="S13" s="768"/>
      <c r="T13" s="768"/>
      <c r="U13" s="768"/>
      <c r="V13" s="768"/>
      <c r="W13" s="768"/>
      <c r="X13" s="768"/>
      <c r="Y13" s="768"/>
      <c r="Z13" s="768"/>
      <c r="AA13" s="768"/>
      <c r="AB13" s="768"/>
      <c r="AC13" s="768"/>
      <c r="AD13" s="768"/>
      <c r="AE13" s="769"/>
      <c r="AF13" s="770"/>
      <c r="AG13" s="766"/>
      <c r="AH13" s="766"/>
      <c r="AI13" s="766"/>
      <c r="AJ13" s="771"/>
      <c r="AK13" s="789"/>
      <c r="AL13" s="801"/>
      <c r="AM13" s="801"/>
      <c r="AN13" s="801"/>
      <c r="AO13" s="801"/>
      <c r="AP13" s="801"/>
      <c r="AQ13" s="801"/>
      <c r="AR13" s="801"/>
      <c r="AS13" s="801"/>
      <c r="AT13" s="801"/>
      <c r="AU13" s="802"/>
      <c r="AV13" s="802"/>
      <c r="AW13" s="802"/>
      <c r="AX13" s="802"/>
      <c r="AY13" s="803"/>
      <c r="AZ13" s="203"/>
      <c r="BA13" s="203"/>
      <c r="BB13" s="203"/>
      <c r="BC13" s="203"/>
      <c r="BD13" s="203"/>
      <c r="BE13" s="204"/>
      <c r="BF13" s="204"/>
      <c r="BG13" s="204"/>
      <c r="BH13" s="204"/>
      <c r="BI13" s="204"/>
      <c r="BJ13" s="204"/>
      <c r="BK13" s="204"/>
      <c r="BL13" s="204"/>
      <c r="BM13" s="204"/>
      <c r="BN13" s="204"/>
      <c r="BO13" s="204"/>
      <c r="BP13" s="204"/>
      <c r="BQ13" s="213">
        <v>7</v>
      </c>
      <c r="BR13" s="214"/>
      <c r="BS13" s="744"/>
      <c r="BT13" s="745"/>
      <c r="BU13" s="745"/>
      <c r="BV13" s="745"/>
      <c r="BW13" s="745"/>
      <c r="BX13" s="745"/>
      <c r="BY13" s="745"/>
      <c r="BZ13" s="745"/>
      <c r="CA13" s="745"/>
      <c r="CB13" s="745"/>
      <c r="CC13" s="745"/>
      <c r="CD13" s="745"/>
      <c r="CE13" s="745"/>
      <c r="CF13" s="745"/>
      <c r="CG13" s="746"/>
      <c r="CH13" s="738"/>
      <c r="CI13" s="739"/>
      <c r="CJ13" s="739"/>
      <c r="CK13" s="739"/>
      <c r="CL13" s="740"/>
      <c r="CM13" s="738"/>
      <c r="CN13" s="739"/>
      <c r="CO13" s="739"/>
      <c r="CP13" s="739"/>
      <c r="CQ13" s="740"/>
      <c r="CR13" s="738"/>
      <c r="CS13" s="739"/>
      <c r="CT13" s="739"/>
      <c r="CU13" s="739"/>
      <c r="CV13" s="740"/>
      <c r="CW13" s="738"/>
      <c r="CX13" s="739"/>
      <c r="CY13" s="739"/>
      <c r="CZ13" s="739"/>
      <c r="DA13" s="740"/>
      <c r="DB13" s="738"/>
      <c r="DC13" s="739"/>
      <c r="DD13" s="739"/>
      <c r="DE13" s="739"/>
      <c r="DF13" s="740"/>
      <c r="DG13" s="738"/>
      <c r="DH13" s="739"/>
      <c r="DI13" s="739"/>
      <c r="DJ13" s="739"/>
      <c r="DK13" s="740"/>
      <c r="DL13" s="738"/>
      <c r="DM13" s="739"/>
      <c r="DN13" s="739"/>
      <c r="DO13" s="739"/>
      <c r="DP13" s="740"/>
      <c r="DQ13" s="738"/>
      <c r="DR13" s="739"/>
      <c r="DS13" s="739"/>
      <c r="DT13" s="739"/>
      <c r="DU13" s="740"/>
      <c r="DV13" s="735"/>
      <c r="DW13" s="736"/>
      <c r="DX13" s="736"/>
      <c r="DY13" s="736"/>
      <c r="DZ13" s="737"/>
      <c r="EA13" s="205"/>
    </row>
    <row r="14" spans="1:131" s="206" customFormat="1" ht="26.25" customHeight="1" x14ac:dyDescent="0.15">
      <c r="A14" s="212">
        <v>8</v>
      </c>
      <c r="B14" s="762"/>
      <c r="C14" s="763"/>
      <c r="D14" s="763"/>
      <c r="E14" s="763"/>
      <c r="F14" s="763"/>
      <c r="G14" s="763"/>
      <c r="H14" s="763"/>
      <c r="I14" s="763"/>
      <c r="J14" s="763"/>
      <c r="K14" s="763"/>
      <c r="L14" s="763"/>
      <c r="M14" s="763"/>
      <c r="N14" s="763"/>
      <c r="O14" s="763"/>
      <c r="P14" s="764"/>
      <c r="Q14" s="773"/>
      <c r="R14" s="768"/>
      <c r="S14" s="768"/>
      <c r="T14" s="768"/>
      <c r="U14" s="768"/>
      <c r="V14" s="768"/>
      <c r="W14" s="768"/>
      <c r="X14" s="768"/>
      <c r="Y14" s="768"/>
      <c r="Z14" s="768"/>
      <c r="AA14" s="768"/>
      <c r="AB14" s="768"/>
      <c r="AC14" s="768"/>
      <c r="AD14" s="768"/>
      <c r="AE14" s="769"/>
      <c r="AF14" s="770"/>
      <c r="AG14" s="766"/>
      <c r="AH14" s="766"/>
      <c r="AI14" s="766"/>
      <c r="AJ14" s="771"/>
      <c r="AK14" s="789"/>
      <c r="AL14" s="801"/>
      <c r="AM14" s="801"/>
      <c r="AN14" s="801"/>
      <c r="AO14" s="801"/>
      <c r="AP14" s="801"/>
      <c r="AQ14" s="801"/>
      <c r="AR14" s="801"/>
      <c r="AS14" s="801"/>
      <c r="AT14" s="801"/>
      <c r="AU14" s="802"/>
      <c r="AV14" s="802"/>
      <c r="AW14" s="802"/>
      <c r="AX14" s="802"/>
      <c r="AY14" s="803"/>
      <c r="AZ14" s="203"/>
      <c r="BA14" s="203"/>
      <c r="BB14" s="203"/>
      <c r="BC14" s="203"/>
      <c r="BD14" s="203"/>
      <c r="BE14" s="204"/>
      <c r="BF14" s="204"/>
      <c r="BG14" s="204"/>
      <c r="BH14" s="204"/>
      <c r="BI14" s="204"/>
      <c r="BJ14" s="204"/>
      <c r="BK14" s="204"/>
      <c r="BL14" s="204"/>
      <c r="BM14" s="204"/>
      <c r="BN14" s="204"/>
      <c r="BO14" s="204"/>
      <c r="BP14" s="204"/>
      <c r="BQ14" s="213">
        <v>8</v>
      </c>
      <c r="BR14" s="214"/>
      <c r="BS14" s="744"/>
      <c r="BT14" s="745"/>
      <c r="BU14" s="745"/>
      <c r="BV14" s="745"/>
      <c r="BW14" s="745"/>
      <c r="BX14" s="745"/>
      <c r="BY14" s="745"/>
      <c r="BZ14" s="745"/>
      <c r="CA14" s="745"/>
      <c r="CB14" s="745"/>
      <c r="CC14" s="745"/>
      <c r="CD14" s="745"/>
      <c r="CE14" s="745"/>
      <c r="CF14" s="745"/>
      <c r="CG14" s="746"/>
      <c r="CH14" s="738"/>
      <c r="CI14" s="739"/>
      <c r="CJ14" s="739"/>
      <c r="CK14" s="739"/>
      <c r="CL14" s="740"/>
      <c r="CM14" s="738"/>
      <c r="CN14" s="739"/>
      <c r="CO14" s="739"/>
      <c r="CP14" s="739"/>
      <c r="CQ14" s="740"/>
      <c r="CR14" s="738"/>
      <c r="CS14" s="739"/>
      <c r="CT14" s="739"/>
      <c r="CU14" s="739"/>
      <c r="CV14" s="740"/>
      <c r="CW14" s="738"/>
      <c r="CX14" s="739"/>
      <c r="CY14" s="739"/>
      <c r="CZ14" s="739"/>
      <c r="DA14" s="740"/>
      <c r="DB14" s="738"/>
      <c r="DC14" s="739"/>
      <c r="DD14" s="739"/>
      <c r="DE14" s="739"/>
      <c r="DF14" s="740"/>
      <c r="DG14" s="738"/>
      <c r="DH14" s="739"/>
      <c r="DI14" s="739"/>
      <c r="DJ14" s="739"/>
      <c r="DK14" s="740"/>
      <c r="DL14" s="738"/>
      <c r="DM14" s="739"/>
      <c r="DN14" s="739"/>
      <c r="DO14" s="739"/>
      <c r="DP14" s="740"/>
      <c r="DQ14" s="738"/>
      <c r="DR14" s="739"/>
      <c r="DS14" s="739"/>
      <c r="DT14" s="739"/>
      <c r="DU14" s="740"/>
      <c r="DV14" s="735"/>
      <c r="DW14" s="736"/>
      <c r="DX14" s="736"/>
      <c r="DY14" s="736"/>
      <c r="DZ14" s="737"/>
      <c r="EA14" s="205"/>
    </row>
    <row r="15" spans="1:131" s="206" customFormat="1" ht="26.25" customHeight="1" x14ac:dyDescent="0.15">
      <c r="A15" s="212">
        <v>9</v>
      </c>
      <c r="B15" s="762"/>
      <c r="C15" s="763"/>
      <c r="D15" s="763"/>
      <c r="E15" s="763"/>
      <c r="F15" s="763"/>
      <c r="G15" s="763"/>
      <c r="H15" s="763"/>
      <c r="I15" s="763"/>
      <c r="J15" s="763"/>
      <c r="K15" s="763"/>
      <c r="L15" s="763"/>
      <c r="M15" s="763"/>
      <c r="N15" s="763"/>
      <c r="O15" s="763"/>
      <c r="P15" s="764"/>
      <c r="Q15" s="773"/>
      <c r="R15" s="768"/>
      <c r="S15" s="768"/>
      <c r="T15" s="768"/>
      <c r="U15" s="768"/>
      <c r="V15" s="768"/>
      <c r="W15" s="768"/>
      <c r="X15" s="768"/>
      <c r="Y15" s="768"/>
      <c r="Z15" s="768"/>
      <c r="AA15" s="768"/>
      <c r="AB15" s="768"/>
      <c r="AC15" s="768"/>
      <c r="AD15" s="768"/>
      <c r="AE15" s="769"/>
      <c r="AF15" s="770"/>
      <c r="AG15" s="766"/>
      <c r="AH15" s="766"/>
      <c r="AI15" s="766"/>
      <c r="AJ15" s="771"/>
      <c r="AK15" s="789"/>
      <c r="AL15" s="801"/>
      <c r="AM15" s="801"/>
      <c r="AN15" s="801"/>
      <c r="AO15" s="801"/>
      <c r="AP15" s="801"/>
      <c r="AQ15" s="801"/>
      <c r="AR15" s="801"/>
      <c r="AS15" s="801"/>
      <c r="AT15" s="801"/>
      <c r="AU15" s="802"/>
      <c r="AV15" s="802"/>
      <c r="AW15" s="802"/>
      <c r="AX15" s="802"/>
      <c r="AY15" s="803"/>
      <c r="AZ15" s="203"/>
      <c r="BA15" s="203"/>
      <c r="BB15" s="203"/>
      <c r="BC15" s="203"/>
      <c r="BD15" s="203"/>
      <c r="BE15" s="204"/>
      <c r="BF15" s="204"/>
      <c r="BG15" s="204"/>
      <c r="BH15" s="204"/>
      <c r="BI15" s="204"/>
      <c r="BJ15" s="204"/>
      <c r="BK15" s="204"/>
      <c r="BL15" s="204"/>
      <c r="BM15" s="204"/>
      <c r="BN15" s="204"/>
      <c r="BO15" s="204"/>
      <c r="BP15" s="204"/>
      <c r="BQ15" s="213">
        <v>9</v>
      </c>
      <c r="BR15" s="214"/>
      <c r="BS15" s="744"/>
      <c r="BT15" s="745"/>
      <c r="BU15" s="745"/>
      <c r="BV15" s="745"/>
      <c r="BW15" s="745"/>
      <c r="BX15" s="745"/>
      <c r="BY15" s="745"/>
      <c r="BZ15" s="745"/>
      <c r="CA15" s="745"/>
      <c r="CB15" s="745"/>
      <c r="CC15" s="745"/>
      <c r="CD15" s="745"/>
      <c r="CE15" s="745"/>
      <c r="CF15" s="745"/>
      <c r="CG15" s="746"/>
      <c r="CH15" s="738"/>
      <c r="CI15" s="739"/>
      <c r="CJ15" s="739"/>
      <c r="CK15" s="739"/>
      <c r="CL15" s="740"/>
      <c r="CM15" s="738"/>
      <c r="CN15" s="739"/>
      <c r="CO15" s="739"/>
      <c r="CP15" s="739"/>
      <c r="CQ15" s="740"/>
      <c r="CR15" s="738"/>
      <c r="CS15" s="739"/>
      <c r="CT15" s="739"/>
      <c r="CU15" s="739"/>
      <c r="CV15" s="740"/>
      <c r="CW15" s="738"/>
      <c r="CX15" s="739"/>
      <c r="CY15" s="739"/>
      <c r="CZ15" s="739"/>
      <c r="DA15" s="740"/>
      <c r="DB15" s="738"/>
      <c r="DC15" s="739"/>
      <c r="DD15" s="739"/>
      <c r="DE15" s="739"/>
      <c r="DF15" s="740"/>
      <c r="DG15" s="738"/>
      <c r="DH15" s="739"/>
      <c r="DI15" s="739"/>
      <c r="DJ15" s="739"/>
      <c r="DK15" s="740"/>
      <c r="DL15" s="738"/>
      <c r="DM15" s="739"/>
      <c r="DN15" s="739"/>
      <c r="DO15" s="739"/>
      <c r="DP15" s="740"/>
      <c r="DQ15" s="738"/>
      <c r="DR15" s="739"/>
      <c r="DS15" s="739"/>
      <c r="DT15" s="739"/>
      <c r="DU15" s="740"/>
      <c r="DV15" s="735"/>
      <c r="DW15" s="736"/>
      <c r="DX15" s="736"/>
      <c r="DY15" s="736"/>
      <c r="DZ15" s="737"/>
      <c r="EA15" s="205"/>
    </row>
    <row r="16" spans="1:131" s="206" customFormat="1" ht="26.25" customHeight="1" x14ac:dyDescent="0.15">
      <c r="A16" s="212">
        <v>10</v>
      </c>
      <c r="B16" s="762"/>
      <c r="C16" s="763"/>
      <c r="D16" s="763"/>
      <c r="E16" s="763"/>
      <c r="F16" s="763"/>
      <c r="G16" s="763"/>
      <c r="H16" s="763"/>
      <c r="I16" s="763"/>
      <c r="J16" s="763"/>
      <c r="K16" s="763"/>
      <c r="L16" s="763"/>
      <c r="M16" s="763"/>
      <c r="N16" s="763"/>
      <c r="O16" s="763"/>
      <c r="P16" s="764"/>
      <c r="Q16" s="773"/>
      <c r="R16" s="768"/>
      <c r="S16" s="768"/>
      <c r="T16" s="768"/>
      <c r="U16" s="768"/>
      <c r="V16" s="768"/>
      <c r="W16" s="768"/>
      <c r="X16" s="768"/>
      <c r="Y16" s="768"/>
      <c r="Z16" s="768"/>
      <c r="AA16" s="768"/>
      <c r="AB16" s="768"/>
      <c r="AC16" s="768"/>
      <c r="AD16" s="768"/>
      <c r="AE16" s="769"/>
      <c r="AF16" s="770"/>
      <c r="AG16" s="766"/>
      <c r="AH16" s="766"/>
      <c r="AI16" s="766"/>
      <c r="AJ16" s="771"/>
      <c r="AK16" s="789"/>
      <c r="AL16" s="801"/>
      <c r="AM16" s="801"/>
      <c r="AN16" s="801"/>
      <c r="AO16" s="801"/>
      <c r="AP16" s="801"/>
      <c r="AQ16" s="801"/>
      <c r="AR16" s="801"/>
      <c r="AS16" s="801"/>
      <c r="AT16" s="801"/>
      <c r="AU16" s="802"/>
      <c r="AV16" s="802"/>
      <c r="AW16" s="802"/>
      <c r="AX16" s="802"/>
      <c r="AY16" s="803"/>
      <c r="AZ16" s="203"/>
      <c r="BA16" s="203"/>
      <c r="BB16" s="203"/>
      <c r="BC16" s="203"/>
      <c r="BD16" s="203"/>
      <c r="BE16" s="204"/>
      <c r="BF16" s="204"/>
      <c r="BG16" s="204"/>
      <c r="BH16" s="204"/>
      <c r="BI16" s="204"/>
      <c r="BJ16" s="204"/>
      <c r="BK16" s="204"/>
      <c r="BL16" s="204"/>
      <c r="BM16" s="204"/>
      <c r="BN16" s="204"/>
      <c r="BO16" s="204"/>
      <c r="BP16" s="204"/>
      <c r="BQ16" s="213">
        <v>10</v>
      </c>
      <c r="BR16" s="214"/>
      <c r="BS16" s="744"/>
      <c r="BT16" s="745"/>
      <c r="BU16" s="745"/>
      <c r="BV16" s="745"/>
      <c r="BW16" s="745"/>
      <c r="BX16" s="745"/>
      <c r="BY16" s="745"/>
      <c r="BZ16" s="745"/>
      <c r="CA16" s="745"/>
      <c r="CB16" s="745"/>
      <c r="CC16" s="745"/>
      <c r="CD16" s="745"/>
      <c r="CE16" s="745"/>
      <c r="CF16" s="745"/>
      <c r="CG16" s="746"/>
      <c r="CH16" s="738"/>
      <c r="CI16" s="739"/>
      <c r="CJ16" s="739"/>
      <c r="CK16" s="739"/>
      <c r="CL16" s="740"/>
      <c r="CM16" s="738"/>
      <c r="CN16" s="739"/>
      <c r="CO16" s="739"/>
      <c r="CP16" s="739"/>
      <c r="CQ16" s="740"/>
      <c r="CR16" s="738"/>
      <c r="CS16" s="739"/>
      <c r="CT16" s="739"/>
      <c r="CU16" s="739"/>
      <c r="CV16" s="740"/>
      <c r="CW16" s="738"/>
      <c r="CX16" s="739"/>
      <c r="CY16" s="739"/>
      <c r="CZ16" s="739"/>
      <c r="DA16" s="740"/>
      <c r="DB16" s="738"/>
      <c r="DC16" s="739"/>
      <c r="DD16" s="739"/>
      <c r="DE16" s="739"/>
      <c r="DF16" s="740"/>
      <c r="DG16" s="738"/>
      <c r="DH16" s="739"/>
      <c r="DI16" s="739"/>
      <c r="DJ16" s="739"/>
      <c r="DK16" s="740"/>
      <c r="DL16" s="738"/>
      <c r="DM16" s="739"/>
      <c r="DN16" s="739"/>
      <c r="DO16" s="739"/>
      <c r="DP16" s="740"/>
      <c r="DQ16" s="738"/>
      <c r="DR16" s="739"/>
      <c r="DS16" s="739"/>
      <c r="DT16" s="739"/>
      <c r="DU16" s="740"/>
      <c r="DV16" s="735"/>
      <c r="DW16" s="736"/>
      <c r="DX16" s="736"/>
      <c r="DY16" s="736"/>
      <c r="DZ16" s="737"/>
      <c r="EA16" s="205"/>
    </row>
    <row r="17" spans="1:131" s="206" customFormat="1" ht="26.25" customHeight="1" x14ac:dyDescent="0.15">
      <c r="A17" s="212">
        <v>11</v>
      </c>
      <c r="B17" s="762"/>
      <c r="C17" s="763"/>
      <c r="D17" s="763"/>
      <c r="E17" s="763"/>
      <c r="F17" s="763"/>
      <c r="G17" s="763"/>
      <c r="H17" s="763"/>
      <c r="I17" s="763"/>
      <c r="J17" s="763"/>
      <c r="K17" s="763"/>
      <c r="L17" s="763"/>
      <c r="M17" s="763"/>
      <c r="N17" s="763"/>
      <c r="O17" s="763"/>
      <c r="P17" s="764"/>
      <c r="Q17" s="773"/>
      <c r="R17" s="768"/>
      <c r="S17" s="768"/>
      <c r="T17" s="768"/>
      <c r="U17" s="768"/>
      <c r="V17" s="768"/>
      <c r="W17" s="768"/>
      <c r="X17" s="768"/>
      <c r="Y17" s="768"/>
      <c r="Z17" s="768"/>
      <c r="AA17" s="768"/>
      <c r="AB17" s="768"/>
      <c r="AC17" s="768"/>
      <c r="AD17" s="768"/>
      <c r="AE17" s="769"/>
      <c r="AF17" s="770"/>
      <c r="AG17" s="766"/>
      <c r="AH17" s="766"/>
      <c r="AI17" s="766"/>
      <c r="AJ17" s="771"/>
      <c r="AK17" s="789"/>
      <c r="AL17" s="801"/>
      <c r="AM17" s="801"/>
      <c r="AN17" s="801"/>
      <c r="AO17" s="801"/>
      <c r="AP17" s="801"/>
      <c r="AQ17" s="801"/>
      <c r="AR17" s="801"/>
      <c r="AS17" s="801"/>
      <c r="AT17" s="801"/>
      <c r="AU17" s="802"/>
      <c r="AV17" s="802"/>
      <c r="AW17" s="802"/>
      <c r="AX17" s="802"/>
      <c r="AY17" s="803"/>
      <c r="AZ17" s="203"/>
      <c r="BA17" s="203"/>
      <c r="BB17" s="203"/>
      <c r="BC17" s="203"/>
      <c r="BD17" s="203"/>
      <c r="BE17" s="204"/>
      <c r="BF17" s="204"/>
      <c r="BG17" s="204"/>
      <c r="BH17" s="204"/>
      <c r="BI17" s="204"/>
      <c r="BJ17" s="204"/>
      <c r="BK17" s="204"/>
      <c r="BL17" s="204"/>
      <c r="BM17" s="204"/>
      <c r="BN17" s="204"/>
      <c r="BO17" s="204"/>
      <c r="BP17" s="204"/>
      <c r="BQ17" s="213">
        <v>11</v>
      </c>
      <c r="BR17" s="214"/>
      <c r="BS17" s="744"/>
      <c r="BT17" s="745"/>
      <c r="BU17" s="745"/>
      <c r="BV17" s="745"/>
      <c r="BW17" s="745"/>
      <c r="BX17" s="745"/>
      <c r="BY17" s="745"/>
      <c r="BZ17" s="745"/>
      <c r="CA17" s="745"/>
      <c r="CB17" s="745"/>
      <c r="CC17" s="745"/>
      <c r="CD17" s="745"/>
      <c r="CE17" s="745"/>
      <c r="CF17" s="745"/>
      <c r="CG17" s="746"/>
      <c r="CH17" s="738"/>
      <c r="CI17" s="739"/>
      <c r="CJ17" s="739"/>
      <c r="CK17" s="739"/>
      <c r="CL17" s="740"/>
      <c r="CM17" s="738"/>
      <c r="CN17" s="739"/>
      <c r="CO17" s="739"/>
      <c r="CP17" s="739"/>
      <c r="CQ17" s="740"/>
      <c r="CR17" s="738"/>
      <c r="CS17" s="739"/>
      <c r="CT17" s="739"/>
      <c r="CU17" s="739"/>
      <c r="CV17" s="740"/>
      <c r="CW17" s="738"/>
      <c r="CX17" s="739"/>
      <c r="CY17" s="739"/>
      <c r="CZ17" s="739"/>
      <c r="DA17" s="740"/>
      <c r="DB17" s="738"/>
      <c r="DC17" s="739"/>
      <c r="DD17" s="739"/>
      <c r="DE17" s="739"/>
      <c r="DF17" s="740"/>
      <c r="DG17" s="738"/>
      <c r="DH17" s="739"/>
      <c r="DI17" s="739"/>
      <c r="DJ17" s="739"/>
      <c r="DK17" s="740"/>
      <c r="DL17" s="738"/>
      <c r="DM17" s="739"/>
      <c r="DN17" s="739"/>
      <c r="DO17" s="739"/>
      <c r="DP17" s="740"/>
      <c r="DQ17" s="738"/>
      <c r="DR17" s="739"/>
      <c r="DS17" s="739"/>
      <c r="DT17" s="739"/>
      <c r="DU17" s="740"/>
      <c r="DV17" s="735"/>
      <c r="DW17" s="736"/>
      <c r="DX17" s="736"/>
      <c r="DY17" s="736"/>
      <c r="DZ17" s="737"/>
      <c r="EA17" s="205"/>
    </row>
    <row r="18" spans="1:131" s="206" customFormat="1" ht="26.25" customHeight="1" x14ac:dyDescent="0.15">
      <c r="A18" s="212">
        <v>12</v>
      </c>
      <c r="B18" s="762"/>
      <c r="C18" s="763"/>
      <c r="D18" s="763"/>
      <c r="E18" s="763"/>
      <c r="F18" s="763"/>
      <c r="G18" s="763"/>
      <c r="H18" s="763"/>
      <c r="I18" s="763"/>
      <c r="J18" s="763"/>
      <c r="K18" s="763"/>
      <c r="L18" s="763"/>
      <c r="M18" s="763"/>
      <c r="N18" s="763"/>
      <c r="O18" s="763"/>
      <c r="P18" s="764"/>
      <c r="Q18" s="773"/>
      <c r="R18" s="768"/>
      <c r="S18" s="768"/>
      <c r="T18" s="768"/>
      <c r="U18" s="768"/>
      <c r="V18" s="768"/>
      <c r="W18" s="768"/>
      <c r="X18" s="768"/>
      <c r="Y18" s="768"/>
      <c r="Z18" s="768"/>
      <c r="AA18" s="768"/>
      <c r="AB18" s="768"/>
      <c r="AC18" s="768"/>
      <c r="AD18" s="768"/>
      <c r="AE18" s="769"/>
      <c r="AF18" s="770"/>
      <c r="AG18" s="766"/>
      <c r="AH18" s="766"/>
      <c r="AI18" s="766"/>
      <c r="AJ18" s="771"/>
      <c r="AK18" s="789"/>
      <c r="AL18" s="801"/>
      <c r="AM18" s="801"/>
      <c r="AN18" s="801"/>
      <c r="AO18" s="801"/>
      <c r="AP18" s="801"/>
      <c r="AQ18" s="801"/>
      <c r="AR18" s="801"/>
      <c r="AS18" s="801"/>
      <c r="AT18" s="801"/>
      <c r="AU18" s="802"/>
      <c r="AV18" s="802"/>
      <c r="AW18" s="802"/>
      <c r="AX18" s="802"/>
      <c r="AY18" s="803"/>
      <c r="AZ18" s="203"/>
      <c r="BA18" s="203"/>
      <c r="BB18" s="203"/>
      <c r="BC18" s="203"/>
      <c r="BD18" s="203"/>
      <c r="BE18" s="204"/>
      <c r="BF18" s="204"/>
      <c r="BG18" s="204"/>
      <c r="BH18" s="204"/>
      <c r="BI18" s="204"/>
      <c r="BJ18" s="204"/>
      <c r="BK18" s="204"/>
      <c r="BL18" s="204"/>
      <c r="BM18" s="204"/>
      <c r="BN18" s="204"/>
      <c r="BO18" s="204"/>
      <c r="BP18" s="204"/>
      <c r="BQ18" s="213">
        <v>12</v>
      </c>
      <c r="BR18" s="214"/>
      <c r="BS18" s="744"/>
      <c r="BT18" s="745"/>
      <c r="BU18" s="745"/>
      <c r="BV18" s="745"/>
      <c r="BW18" s="745"/>
      <c r="BX18" s="745"/>
      <c r="BY18" s="745"/>
      <c r="BZ18" s="745"/>
      <c r="CA18" s="745"/>
      <c r="CB18" s="745"/>
      <c r="CC18" s="745"/>
      <c r="CD18" s="745"/>
      <c r="CE18" s="745"/>
      <c r="CF18" s="745"/>
      <c r="CG18" s="746"/>
      <c r="CH18" s="738"/>
      <c r="CI18" s="739"/>
      <c r="CJ18" s="739"/>
      <c r="CK18" s="739"/>
      <c r="CL18" s="740"/>
      <c r="CM18" s="738"/>
      <c r="CN18" s="739"/>
      <c r="CO18" s="739"/>
      <c r="CP18" s="739"/>
      <c r="CQ18" s="740"/>
      <c r="CR18" s="738"/>
      <c r="CS18" s="739"/>
      <c r="CT18" s="739"/>
      <c r="CU18" s="739"/>
      <c r="CV18" s="740"/>
      <c r="CW18" s="738"/>
      <c r="CX18" s="739"/>
      <c r="CY18" s="739"/>
      <c r="CZ18" s="739"/>
      <c r="DA18" s="740"/>
      <c r="DB18" s="738"/>
      <c r="DC18" s="739"/>
      <c r="DD18" s="739"/>
      <c r="DE18" s="739"/>
      <c r="DF18" s="740"/>
      <c r="DG18" s="738"/>
      <c r="DH18" s="739"/>
      <c r="DI18" s="739"/>
      <c r="DJ18" s="739"/>
      <c r="DK18" s="740"/>
      <c r="DL18" s="738"/>
      <c r="DM18" s="739"/>
      <c r="DN18" s="739"/>
      <c r="DO18" s="739"/>
      <c r="DP18" s="740"/>
      <c r="DQ18" s="738"/>
      <c r="DR18" s="739"/>
      <c r="DS18" s="739"/>
      <c r="DT18" s="739"/>
      <c r="DU18" s="740"/>
      <c r="DV18" s="735"/>
      <c r="DW18" s="736"/>
      <c r="DX18" s="736"/>
      <c r="DY18" s="736"/>
      <c r="DZ18" s="737"/>
      <c r="EA18" s="205"/>
    </row>
    <row r="19" spans="1:131" s="206" customFormat="1" ht="26.25" customHeight="1" x14ac:dyDescent="0.15">
      <c r="A19" s="212">
        <v>13</v>
      </c>
      <c r="B19" s="762"/>
      <c r="C19" s="763"/>
      <c r="D19" s="763"/>
      <c r="E19" s="763"/>
      <c r="F19" s="763"/>
      <c r="G19" s="763"/>
      <c r="H19" s="763"/>
      <c r="I19" s="763"/>
      <c r="J19" s="763"/>
      <c r="K19" s="763"/>
      <c r="L19" s="763"/>
      <c r="M19" s="763"/>
      <c r="N19" s="763"/>
      <c r="O19" s="763"/>
      <c r="P19" s="764"/>
      <c r="Q19" s="773"/>
      <c r="R19" s="768"/>
      <c r="S19" s="768"/>
      <c r="T19" s="768"/>
      <c r="U19" s="768"/>
      <c r="V19" s="768"/>
      <c r="W19" s="768"/>
      <c r="X19" s="768"/>
      <c r="Y19" s="768"/>
      <c r="Z19" s="768"/>
      <c r="AA19" s="768"/>
      <c r="AB19" s="768"/>
      <c r="AC19" s="768"/>
      <c r="AD19" s="768"/>
      <c r="AE19" s="769"/>
      <c r="AF19" s="770"/>
      <c r="AG19" s="766"/>
      <c r="AH19" s="766"/>
      <c r="AI19" s="766"/>
      <c r="AJ19" s="771"/>
      <c r="AK19" s="789"/>
      <c r="AL19" s="801"/>
      <c r="AM19" s="801"/>
      <c r="AN19" s="801"/>
      <c r="AO19" s="801"/>
      <c r="AP19" s="801"/>
      <c r="AQ19" s="801"/>
      <c r="AR19" s="801"/>
      <c r="AS19" s="801"/>
      <c r="AT19" s="801"/>
      <c r="AU19" s="802"/>
      <c r="AV19" s="802"/>
      <c r="AW19" s="802"/>
      <c r="AX19" s="802"/>
      <c r="AY19" s="803"/>
      <c r="AZ19" s="203"/>
      <c r="BA19" s="203"/>
      <c r="BB19" s="203"/>
      <c r="BC19" s="203"/>
      <c r="BD19" s="203"/>
      <c r="BE19" s="204"/>
      <c r="BF19" s="204"/>
      <c r="BG19" s="204"/>
      <c r="BH19" s="204"/>
      <c r="BI19" s="204"/>
      <c r="BJ19" s="204"/>
      <c r="BK19" s="204"/>
      <c r="BL19" s="204"/>
      <c r="BM19" s="204"/>
      <c r="BN19" s="204"/>
      <c r="BO19" s="204"/>
      <c r="BP19" s="204"/>
      <c r="BQ19" s="213">
        <v>13</v>
      </c>
      <c r="BR19" s="214"/>
      <c r="BS19" s="744"/>
      <c r="BT19" s="745"/>
      <c r="BU19" s="745"/>
      <c r="BV19" s="745"/>
      <c r="BW19" s="745"/>
      <c r="BX19" s="745"/>
      <c r="BY19" s="745"/>
      <c r="BZ19" s="745"/>
      <c r="CA19" s="745"/>
      <c r="CB19" s="745"/>
      <c r="CC19" s="745"/>
      <c r="CD19" s="745"/>
      <c r="CE19" s="745"/>
      <c r="CF19" s="745"/>
      <c r="CG19" s="746"/>
      <c r="CH19" s="738"/>
      <c r="CI19" s="739"/>
      <c r="CJ19" s="739"/>
      <c r="CK19" s="739"/>
      <c r="CL19" s="740"/>
      <c r="CM19" s="738"/>
      <c r="CN19" s="739"/>
      <c r="CO19" s="739"/>
      <c r="CP19" s="739"/>
      <c r="CQ19" s="740"/>
      <c r="CR19" s="738"/>
      <c r="CS19" s="739"/>
      <c r="CT19" s="739"/>
      <c r="CU19" s="739"/>
      <c r="CV19" s="740"/>
      <c r="CW19" s="738"/>
      <c r="CX19" s="739"/>
      <c r="CY19" s="739"/>
      <c r="CZ19" s="739"/>
      <c r="DA19" s="740"/>
      <c r="DB19" s="738"/>
      <c r="DC19" s="739"/>
      <c r="DD19" s="739"/>
      <c r="DE19" s="739"/>
      <c r="DF19" s="740"/>
      <c r="DG19" s="738"/>
      <c r="DH19" s="739"/>
      <c r="DI19" s="739"/>
      <c r="DJ19" s="739"/>
      <c r="DK19" s="740"/>
      <c r="DL19" s="738"/>
      <c r="DM19" s="739"/>
      <c r="DN19" s="739"/>
      <c r="DO19" s="739"/>
      <c r="DP19" s="740"/>
      <c r="DQ19" s="738"/>
      <c r="DR19" s="739"/>
      <c r="DS19" s="739"/>
      <c r="DT19" s="739"/>
      <c r="DU19" s="740"/>
      <c r="DV19" s="735"/>
      <c r="DW19" s="736"/>
      <c r="DX19" s="736"/>
      <c r="DY19" s="736"/>
      <c r="DZ19" s="737"/>
      <c r="EA19" s="205"/>
    </row>
    <row r="20" spans="1:131" s="206" customFormat="1" ht="26.25" customHeight="1" x14ac:dyDescent="0.15">
      <c r="A20" s="212">
        <v>14</v>
      </c>
      <c r="B20" s="762"/>
      <c r="C20" s="763"/>
      <c r="D20" s="763"/>
      <c r="E20" s="763"/>
      <c r="F20" s="763"/>
      <c r="G20" s="763"/>
      <c r="H20" s="763"/>
      <c r="I20" s="763"/>
      <c r="J20" s="763"/>
      <c r="K20" s="763"/>
      <c r="L20" s="763"/>
      <c r="M20" s="763"/>
      <c r="N20" s="763"/>
      <c r="O20" s="763"/>
      <c r="P20" s="764"/>
      <c r="Q20" s="773"/>
      <c r="R20" s="768"/>
      <c r="S20" s="768"/>
      <c r="T20" s="768"/>
      <c r="U20" s="768"/>
      <c r="V20" s="768"/>
      <c r="W20" s="768"/>
      <c r="X20" s="768"/>
      <c r="Y20" s="768"/>
      <c r="Z20" s="768"/>
      <c r="AA20" s="768"/>
      <c r="AB20" s="768"/>
      <c r="AC20" s="768"/>
      <c r="AD20" s="768"/>
      <c r="AE20" s="769"/>
      <c r="AF20" s="770"/>
      <c r="AG20" s="766"/>
      <c r="AH20" s="766"/>
      <c r="AI20" s="766"/>
      <c r="AJ20" s="771"/>
      <c r="AK20" s="789"/>
      <c r="AL20" s="801"/>
      <c r="AM20" s="801"/>
      <c r="AN20" s="801"/>
      <c r="AO20" s="801"/>
      <c r="AP20" s="801"/>
      <c r="AQ20" s="801"/>
      <c r="AR20" s="801"/>
      <c r="AS20" s="801"/>
      <c r="AT20" s="801"/>
      <c r="AU20" s="802"/>
      <c r="AV20" s="802"/>
      <c r="AW20" s="802"/>
      <c r="AX20" s="802"/>
      <c r="AY20" s="803"/>
      <c r="AZ20" s="203"/>
      <c r="BA20" s="203"/>
      <c r="BB20" s="203"/>
      <c r="BC20" s="203"/>
      <c r="BD20" s="203"/>
      <c r="BE20" s="204"/>
      <c r="BF20" s="204"/>
      <c r="BG20" s="204"/>
      <c r="BH20" s="204"/>
      <c r="BI20" s="204"/>
      <c r="BJ20" s="204"/>
      <c r="BK20" s="204"/>
      <c r="BL20" s="204"/>
      <c r="BM20" s="204"/>
      <c r="BN20" s="204"/>
      <c r="BO20" s="204"/>
      <c r="BP20" s="204"/>
      <c r="BQ20" s="213">
        <v>14</v>
      </c>
      <c r="BR20" s="214"/>
      <c r="BS20" s="744"/>
      <c r="BT20" s="745"/>
      <c r="BU20" s="745"/>
      <c r="BV20" s="745"/>
      <c r="BW20" s="745"/>
      <c r="BX20" s="745"/>
      <c r="BY20" s="745"/>
      <c r="BZ20" s="745"/>
      <c r="CA20" s="745"/>
      <c r="CB20" s="745"/>
      <c r="CC20" s="745"/>
      <c r="CD20" s="745"/>
      <c r="CE20" s="745"/>
      <c r="CF20" s="745"/>
      <c r="CG20" s="746"/>
      <c r="CH20" s="738"/>
      <c r="CI20" s="739"/>
      <c r="CJ20" s="739"/>
      <c r="CK20" s="739"/>
      <c r="CL20" s="740"/>
      <c r="CM20" s="738"/>
      <c r="CN20" s="739"/>
      <c r="CO20" s="739"/>
      <c r="CP20" s="739"/>
      <c r="CQ20" s="740"/>
      <c r="CR20" s="738"/>
      <c r="CS20" s="739"/>
      <c r="CT20" s="739"/>
      <c r="CU20" s="739"/>
      <c r="CV20" s="740"/>
      <c r="CW20" s="738"/>
      <c r="CX20" s="739"/>
      <c r="CY20" s="739"/>
      <c r="CZ20" s="739"/>
      <c r="DA20" s="740"/>
      <c r="DB20" s="738"/>
      <c r="DC20" s="739"/>
      <c r="DD20" s="739"/>
      <c r="DE20" s="739"/>
      <c r="DF20" s="740"/>
      <c r="DG20" s="738"/>
      <c r="DH20" s="739"/>
      <c r="DI20" s="739"/>
      <c r="DJ20" s="739"/>
      <c r="DK20" s="740"/>
      <c r="DL20" s="738"/>
      <c r="DM20" s="739"/>
      <c r="DN20" s="739"/>
      <c r="DO20" s="739"/>
      <c r="DP20" s="740"/>
      <c r="DQ20" s="738"/>
      <c r="DR20" s="739"/>
      <c r="DS20" s="739"/>
      <c r="DT20" s="739"/>
      <c r="DU20" s="740"/>
      <c r="DV20" s="735"/>
      <c r="DW20" s="736"/>
      <c r="DX20" s="736"/>
      <c r="DY20" s="736"/>
      <c r="DZ20" s="737"/>
      <c r="EA20" s="205"/>
    </row>
    <row r="21" spans="1:131" s="206" customFormat="1" ht="26.25" customHeight="1" thickBot="1" x14ac:dyDescent="0.2">
      <c r="A21" s="212">
        <v>15</v>
      </c>
      <c r="B21" s="762"/>
      <c r="C21" s="763"/>
      <c r="D21" s="763"/>
      <c r="E21" s="763"/>
      <c r="F21" s="763"/>
      <c r="G21" s="763"/>
      <c r="H21" s="763"/>
      <c r="I21" s="763"/>
      <c r="J21" s="763"/>
      <c r="K21" s="763"/>
      <c r="L21" s="763"/>
      <c r="M21" s="763"/>
      <c r="N21" s="763"/>
      <c r="O21" s="763"/>
      <c r="P21" s="764"/>
      <c r="Q21" s="773"/>
      <c r="R21" s="768"/>
      <c r="S21" s="768"/>
      <c r="T21" s="768"/>
      <c r="U21" s="768"/>
      <c r="V21" s="768"/>
      <c r="W21" s="768"/>
      <c r="X21" s="768"/>
      <c r="Y21" s="768"/>
      <c r="Z21" s="768"/>
      <c r="AA21" s="768"/>
      <c r="AB21" s="768"/>
      <c r="AC21" s="768"/>
      <c r="AD21" s="768"/>
      <c r="AE21" s="769"/>
      <c r="AF21" s="770"/>
      <c r="AG21" s="766"/>
      <c r="AH21" s="766"/>
      <c r="AI21" s="766"/>
      <c r="AJ21" s="771"/>
      <c r="AK21" s="789"/>
      <c r="AL21" s="801"/>
      <c r="AM21" s="801"/>
      <c r="AN21" s="801"/>
      <c r="AO21" s="801"/>
      <c r="AP21" s="801"/>
      <c r="AQ21" s="801"/>
      <c r="AR21" s="801"/>
      <c r="AS21" s="801"/>
      <c r="AT21" s="801"/>
      <c r="AU21" s="802"/>
      <c r="AV21" s="802"/>
      <c r="AW21" s="802"/>
      <c r="AX21" s="802"/>
      <c r="AY21" s="803"/>
      <c r="AZ21" s="203"/>
      <c r="BA21" s="203"/>
      <c r="BB21" s="203"/>
      <c r="BC21" s="203"/>
      <c r="BD21" s="203"/>
      <c r="BE21" s="204"/>
      <c r="BF21" s="204"/>
      <c r="BG21" s="204"/>
      <c r="BH21" s="204"/>
      <c r="BI21" s="204"/>
      <c r="BJ21" s="204"/>
      <c r="BK21" s="204"/>
      <c r="BL21" s="204"/>
      <c r="BM21" s="204"/>
      <c r="BN21" s="204"/>
      <c r="BO21" s="204"/>
      <c r="BP21" s="204"/>
      <c r="BQ21" s="213">
        <v>15</v>
      </c>
      <c r="BR21" s="214"/>
      <c r="BS21" s="744"/>
      <c r="BT21" s="745"/>
      <c r="BU21" s="745"/>
      <c r="BV21" s="745"/>
      <c r="BW21" s="745"/>
      <c r="BX21" s="745"/>
      <c r="BY21" s="745"/>
      <c r="BZ21" s="745"/>
      <c r="CA21" s="745"/>
      <c r="CB21" s="745"/>
      <c r="CC21" s="745"/>
      <c r="CD21" s="745"/>
      <c r="CE21" s="745"/>
      <c r="CF21" s="745"/>
      <c r="CG21" s="746"/>
      <c r="CH21" s="738"/>
      <c r="CI21" s="739"/>
      <c r="CJ21" s="739"/>
      <c r="CK21" s="739"/>
      <c r="CL21" s="740"/>
      <c r="CM21" s="738"/>
      <c r="CN21" s="739"/>
      <c r="CO21" s="739"/>
      <c r="CP21" s="739"/>
      <c r="CQ21" s="740"/>
      <c r="CR21" s="738"/>
      <c r="CS21" s="739"/>
      <c r="CT21" s="739"/>
      <c r="CU21" s="739"/>
      <c r="CV21" s="740"/>
      <c r="CW21" s="738"/>
      <c r="CX21" s="739"/>
      <c r="CY21" s="739"/>
      <c r="CZ21" s="739"/>
      <c r="DA21" s="740"/>
      <c r="DB21" s="738"/>
      <c r="DC21" s="739"/>
      <c r="DD21" s="739"/>
      <c r="DE21" s="739"/>
      <c r="DF21" s="740"/>
      <c r="DG21" s="738"/>
      <c r="DH21" s="739"/>
      <c r="DI21" s="739"/>
      <c r="DJ21" s="739"/>
      <c r="DK21" s="740"/>
      <c r="DL21" s="738"/>
      <c r="DM21" s="739"/>
      <c r="DN21" s="739"/>
      <c r="DO21" s="739"/>
      <c r="DP21" s="740"/>
      <c r="DQ21" s="738"/>
      <c r="DR21" s="739"/>
      <c r="DS21" s="739"/>
      <c r="DT21" s="739"/>
      <c r="DU21" s="740"/>
      <c r="DV21" s="735"/>
      <c r="DW21" s="736"/>
      <c r="DX21" s="736"/>
      <c r="DY21" s="736"/>
      <c r="DZ21" s="737"/>
      <c r="EA21" s="205"/>
    </row>
    <row r="22" spans="1:131" s="206" customFormat="1" ht="26.25" customHeight="1" x14ac:dyDescent="0.15">
      <c r="A22" s="212">
        <v>16</v>
      </c>
      <c r="B22" s="762"/>
      <c r="C22" s="763"/>
      <c r="D22" s="763"/>
      <c r="E22" s="763"/>
      <c r="F22" s="763"/>
      <c r="G22" s="763"/>
      <c r="H22" s="763"/>
      <c r="I22" s="763"/>
      <c r="J22" s="763"/>
      <c r="K22" s="763"/>
      <c r="L22" s="763"/>
      <c r="M22" s="763"/>
      <c r="N22" s="763"/>
      <c r="O22" s="763"/>
      <c r="P22" s="764"/>
      <c r="Q22" s="841"/>
      <c r="R22" s="842"/>
      <c r="S22" s="842"/>
      <c r="T22" s="842"/>
      <c r="U22" s="842"/>
      <c r="V22" s="842"/>
      <c r="W22" s="842"/>
      <c r="X22" s="842"/>
      <c r="Y22" s="842"/>
      <c r="Z22" s="842"/>
      <c r="AA22" s="842"/>
      <c r="AB22" s="842"/>
      <c r="AC22" s="842"/>
      <c r="AD22" s="842"/>
      <c r="AE22" s="843"/>
      <c r="AF22" s="770"/>
      <c r="AG22" s="766"/>
      <c r="AH22" s="766"/>
      <c r="AI22" s="766"/>
      <c r="AJ22" s="771"/>
      <c r="AK22" s="849"/>
      <c r="AL22" s="850"/>
      <c r="AM22" s="850"/>
      <c r="AN22" s="850"/>
      <c r="AO22" s="850"/>
      <c r="AP22" s="850"/>
      <c r="AQ22" s="850"/>
      <c r="AR22" s="850"/>
      <c r="AS22" s="850"/>
      <c r="AT22" s="850"/>
      <c r="AU22" s="851"/>
      <c r="AV22" s="851"/>
      <c r="AW22" s="851"/>
      <c r="AX22" s="851"/>
      <c r="AY22" s="852"/>
      <c r="AZ22" s="853" t="s">
        <v>364</v>
      </c>
      <c r="BA22" s="853"/>
      <c r="BB22" s="853"/>
      <c r="BC22" s="853"/>
      <c r="BD22" s="854"/>
      <c r="BE22" s="204"/>
      <c r="BF22" s="204"/>
      <c r="BG22" s="204"/>
      <c r="BH22" s="204"/>
      <c r="BI22" s="204"/>
      <c r="BJ22" s="204"/>
      <c r="BK22" s="204"/>
      <c r="BL22" s="204"/>
      <c r="BM22" s="204"/>
      <c r="BN22" s="204"/>
      <c r="BO22" s="204"/>
      <c r="BP22" s="204"/>
      <c r="BQ22" s="213">
        <v>16</v>
      </c>
      <c r="BR22" s="214"/>
      <c r="BS22" s="744"/>
      <c r="BT22" s="745"/>
      <c r="BU22" s="745"/>
      <c r="BV22" s="745"/>
      <c r="BW22" s="745"/>
      <c r="BX22" s="745"/>
      <c r="BY22" s="745"/>
      <c r="BZ22" s="745"/>
      <c r="CA22" s="745"/>
      <c r="CB22" s="745"/>
      <c r="CC22" s="745"/>
      <c r="CD22" s="745"/>
      <c r="CE22" s="745"/>
      <c r="CF22" s="745"/>
      <c r="CG22" s="746"/>
      <c r="CH22" s="738"/>
      <c r="CI22" s="739"/>
      <c r="CJ22" s="739"/>
      <c r="CK22" s="739"/>
      <c r="CL22" s="740"/>
      <c r="CM22" s="738"/>
      <c r="CN22" s="739"/>
      <c r="CO22" s="739"/>
      <c r="CP22" s="739"/>
      <c r="CQ22" s="740"/>
      <c r="CR22" s="738"/>
      <c r="CS22" s="739"/>
      <c r="CT22" s="739"/>
      <c r="CU22" s="739"/>
      <c r="CV22" s="740"/>
      <c r="CW22" s="738"/>
      <c r="CX22" s="739"/>
      <c r="CY22" s="739"/>
      <c r="CZ22" s="739"/>
      <c r="DA22" s="740"/>
      <c r="DB22" s="738"/>
      <c r="DC22" s="739"/>
      <c r="DD22" s="739"/>
      <c r="DE22" s="739"/>
      <c r="DF22" s="740"/>
      <c r="DG22" s="738"/>
      <c r="DH22" s="739"/>
      <c r="DI22" s="739"/>
      <c r="DJ22" s="739"/>
      <c r="DK22" s="740"/>
      <c r="DL22" s="738"/>
      <c r="DM22" s="739"/>
      <c r="DN22" s="739"/>
      <c r="DO22" s="739"/>
      <c r="DP22" s="740"/>
      <c r="DQ22" s="738"/>
      <c r="DR22" s="739"/>
      <c r="DS22" s="739"/>
      <c r="DT22" s="739"/>
      <c r="DU22" s="740"/>
      <c r="DV22" s="735"/>
      <c r="DW22" s="736"/>
      <c r="DX22" s="736"/>
      <c r="DY22" s="736"/>
      <c r="DZ22" s="737"/>
      <c r="EA22" s="205"/>
    </row>
    <row r="23" spans="1:131" s="206" customFormat="1" ht="26.25" customHeight="1" thickBot="1" x14ac:dyDescent="0.2">
      <c r="A23" s="215" t="s">
        <v>365</v>
      </c>
      <c r="B23" s="844" t="s">
        <v>366</v>
      </c>
      <c r="C23" s="845"/>
      <c r="D23" s="845"/>
      <c r="E23" s="845"/>
      <c r="F23" s="845"/>
      <c r="G23" s="845"/>
      <c r="H23" s="845"/>
      <c r="I23" s="845"/>
      <c r="J23" s="845"/>
      <c r="K23" s="845"/>
      <c r="L23" s="845"/>
      <c r="M23" s="845"/>
      <c r="N23" s="845"/>
      <c r="O23" s="845"/>
      <c r="P23" s="846"/>
      <c r="Q23" s="794">
        <v>29160</v>
      </c>
      <c r="R23" s="795"/>
      <c r="S23" s="795"/>
      <c r="T23" s="795"/>
      <c r="U23" s="795"/>
      <c r="V23" s="795">
        <v>28195</v>
      </c>
      <c r="W23" s="795"/>
      <c r="X23" s="795"/>
      <c r="Y23" s="795"/>
      <c r="Z23" s="795"/>
      <c r="AA23" s="795">
        <v>965</v>
      </c>
      <c r="AB23" s="795"/>
      <c r="AC23" s="795"/>
      <c r="AD23" s="795"/>
      <c r="AE23" s="796"/>
      <c r="AF23" s="797">
        <v>899</v>
      </c>
      <c r="AG23" s="795"/>
      <c r="AH23" s="795"/>
      <c r="AI23" s="795"/>
      <c r="AJ23" s="798"/>
      <c r="AK23" s="799"/>
      <c r="AL23" s="800"/>
      <c r="AM23" s="800"/>
      <c r="AN23" s="800"/>
      <c r="AO23" s="800"/>
      <c r="AP23" s="795">
        <v>28891</v>
      </c>
      <c r="AQ23" s="795"/>
      <c r="AR23" s="795"/>
      <c r="AS23" s="795"/>
      <c r="AT23" s="795"/>
      <c r="AU23" s="847"/>
      <c r="AV23" s="847"/>
      <c r="AW23" s="847"/>
      <c r="AX23" s="847"/>
      <c r="AY23" s="848"/>
      <c r="AZ23" s="856" t="s">
        <v>109</v>
      </c>
      <c r="BA23" s="857"/>
      <c r="BB23" s="857"/>
      <c r="BC23" s="857"/>
      <c r="BD23" s="858"/>
      <c r="BE23" s="204"/>
      <c r="BF23" s="204"/>
      <c r="BG23" s="204"/>
      <c r="BH23" s="204"/>
      <c r="BI23" s="204"/>
      <c r="BJ23" s="204"/>
      <c r="BK23" s="204"/>
      <c r="BL23" s="204"/>
      <c r="BM23" s="204"/>
      <c r="BN23" s="204"/>
      <c r="BO23" s="204"/>
      <c r="BP23" s="204"/>
      <c r="BQ23" s="213">
        <v>17</v>
      </c>
      <c r="BR23" s="214"/>
      <c r="BS23" s="744"/>
      <c r="BT23" s="745"/>
      <c r="BU23" s="745"/>
      <c r="BV23" s="745"/>
      <c r="BW23" s="745"/>
      <c r="BX23" s="745"/>
      <c r="BY23" s="745"/>
      <c r="BZ23" s="745"/>
      <c r="CA23" s="745"/>
      <c r="CB23" s="745"/>
      <c r="CC23" s="745"/>
      <c r="CD23" s="745"/>
      <c r="CE23" s="745"/>
      <c r="CF23" s="745"/>
      <c r="CG23" s="746"/>
      <c r="CH23" s="738"/>
      <c r="CI23" s="739"/>
      <c r="CJ23" s="739"/>
      <c r="CK23" s="739"/>
      <c r="CL23" s="740"/>
      <c r="CM23" s="738"/>
      <c r="CN23" s="739"/>
      <c r="CO23" s="739"/>
      <c r="CP23" s="739"/>
      <c r="CQ23" s="740"/>
      <c r="CR23" s="738"/>
      <c r="CS23" s="739"/>
      <c r="CT23" s="739"/>
      <c r="CU23" s="739"/>
      <c r="CV23" s="740"/>
      <c r="CW23" s="738"/>
      <c r="CX23" s="739"/>
      <c r="CY23" s="739"/>
      <c r="CZ23" s="739"/>
      <c r="DA23" s="740"/>
      <c r="DB23" s="738"/>
      <c r="DC23" s="739"/>
      <c r="DD23" s="739"/>
      <c r="DE23" s="739"/>
      <c r="DF23" s="740"/>
      <c r="DG23" s="738"/>
      <c r="DH23" s="739"/>
      <c r="DI23" s="739"/>
      <c r="DJ23" s="739"/>
      <c r="DK23" s="740"/>
      <c r="DL23" s="738"/>
      <c r="DM23" s="739"/>
      <c r="DN23" s="739"/>
      <c r="DO23" s="739"/>
      <c r="DP23" s="740"/>
      <c r="DQ23" s="738"/>
      <c r="DR23" s="739"/>
      <c r="DS23" s="739"/>
      <c r="DT23" s="739"/>
      <c r="DU23" s="740"/>
      <c r="DV23" s="735"/>
      <c r="DW23" s="736"/>
      <c r="DX23" s="736"/>
      <c r="DY23" s="736"/>
      <c r="DZ23" s="737"/>
      <c r="EA23" s="205"/>
    </row>
    <row r="24" spans="1:131" s="206" customFormat="1" ht="26.25" customHeight="1" x14ac:dyDescent="0.15">
      <c r="A24" s="855" t="s">
        <v>367</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03"/>
      <c r="BA24" s="203"/>
      <c r="BB24" s="203"/>
      <c r="BC24" s="203"/>
      <c r="BD24" s="203"/>
      <c r="BE24" s="204"/>
      <c r="BF24" s="204"/>
      <c r="BG24" s="204"/>
      <c r="BH24" s="204"/>
      <c r="BI24" s="204"/>
      <c r="BJ24" s="204"/>
      <c r="BK24" s="204"/>
      <c r="BL24" s="204"/>
      <c r="BM24" s="204"/>
      <c r="BN24" s="204"/>
      <c r="BO24" s="204"/>
      <c r="BP24" s="204"/>
      <c r="BQ24" s="213">
        <v>18</v>
      </c>
      <c r="BR24" s="214"/>
      <c r="BS24" s="744"/>
      <c r="BT24" s="745"/>
      <c r="BU24" s="745"/>
      <c r="BV24" s="745"/>
      <c r="BW24" s="745"/>
      <c r="BX24" s="745"/>
      <c r="BY24" s="745"/>
      <c r="BZ24" s="745"/>
      <c r="CA24" s="745"/>
      <c r="CB24" s="745"/>
      <c r="CC24" s="745"/>
      <c r="CD24" s="745"/>
      <c r="CE24" s="745"/>
      <c r="CF24" s="745"/>
      <c r="CG24" s="746"/>
      <c r="CH24" s="738"/>
      <c r="CI24" s="739"/>
      <c r="CJ24" s="739"/>
      <c r="CK24" s="739"/>
      <c r="CL24" s="740"/>
      <c r="CM24" s="738"/>
      <c r="CN24" s="739"/>
      <c r="CO24" s="739"/>
      <c r="CP24" s="739"/>
      <c r="CQ24" s="740"/>
      <c r="CR24" s="738"/>
      <c r="CS24" s="739"/>
      <c r="CT24" s="739"/>
      <c r="CU24" s="739"/>
      <c r="CV24" s="740"/>
      <c r="CW24" s="738"/>
      <c r="CX24" s="739"/>
      <c r="CY24" s="739"/>
      <c r="CZ24" s="739"/>
      <c r="DA24" s="740"/>
      <c r="DB24" s="738"/>
      <c r="DC24" s="739"/>
      <c r="DD24" s="739"/>
      <c r="DE24" s="739"/>
      <c r="DF24" s="740"/>
      <c r="DG24" s="738"/>
      <c r="DH24" s="739"/>
      <c r="DI24" s="739"/>
      <c r="DJ24" s="739"/>
      <c r="DK24" s="740"/>
      <c r="DL24" s="738"/>
      <c r="DM24" s="739"/>
      <c r="DN24" s="739"/>
      <c r="DO24" s="739"/>
      <c r="DP24" s="740"/>
      <c r="DQ24" s="738"/>
      <c r="DR24" s="739"/>
      <c r="DS24" s="739"/>
      <c r="DT24" s="739"/>
      <c r="DU24" s="740"/>
      <c r="DV24" s="735"/>
      <c r="DW24" s="736"/>
      <c r="DX24" s="736"/>
      <c r="DY24" s="736"/>
      <c r="DZ24" s="737"/>
      <c r="EA24" s="205"/>
    </row>
    <row r="25" spans="1:131" s="198" customFormat="1" ht="26.25" customHeight="1" thickBot="1" x14ac:dyDescent="0.2">
      <c r="A25" s="830" t="s">
        <v>368</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03"/>
      <c r="BK25" s="203"/>
      <c r="BL25" s="203"/>
      <c r="BM25" s="203"/>
      <c r="BN25" s="203"/>
      <c r="BO25" s="216"/>
      <c r="BP25" s="216"/>
      <c r="BQ25" s="213">
        <v>19</v>
      </c>
      <c r="BR25" s="214"/>
      <c r="BS25" s="744"/>
      <c r="BT25" s="745"/>
      <c r="BU25" s="745"/>
      <c r="BV25" s="745"/>
      <c r="BW25" s="745"/>
      <c r="BX25" s="745"/>
      <c r="BY25" s="745"/>
      <c r="BZ25" s="745"/>
      <c r="CA25" s="745"/>
      <c r="CB25" s="745"/>
      <c r="CC25" s="745"/>
      <c r="CD25" s="745"/>
      <c r="CE25" s="745"/>
      <c r="CF25" s="745"/>
      <c r="CG25" s="746"/>
      <c r="CH25" s="738"/>
      <c r="CI25" s="739"/>
      <c r="CJ25" s="739"/>
      <c r="CK25" s="739"/>
      <c r="CL25" s="740"/>
      <c r="CM25" s="738"/>
      <c r="CN25" s="739"/>
      <c r="CO25" s="739"/>
      <c r="CP25" s="739"/>
      <c r="CQ25" s="740"/>
      <c r="CR25" s="738"/>
      <c r="CS25" s="739"/>
      <c r="CT25" s="739"/>
      <c r="CU25" s="739"/>
      <c r="CV25" s="740"/>
      <c r="CW25" s="738"/>
      <c r="CX25" s="739"/>
      <c r="CY25" s="739"/>
      <c r="CZ25" s="739"/>
      <c r="DA25" s="740"/>
      <c r="DB25" s="738"/>
      <c r="DC25" s="739"/>
      <c r="DD25" s="739"/>
      <c r="DE25" s="739"/>
      <c r="DF25" s="740"/>
      <c r="DG25" s="738"/>
      <c r="DH25" s="739"/>
      <c r="DI25" s="739"/>
      <c r="DJ25" s="739"/>
      <c r="DK25" s="740"/>
      <c r="DL25" s="738"/>
      <c r="DM25" s="739"/>
      <c r="DN25" s="739"/>
      <c r="DO25" s="739"/>
      <c r="DP25" s="740"/>
      <c r="DQ25" s="738"/>
      <c r="DR25" s="739"/>
      <c r="DS25" s="739"/>
      <c r="DT25" s="739"/>
      <c r="DU25" s="740"/>
      <c r="DV25" s="735"/>
      <c r="DW25" s="736"/>
      <c r="DX25" s="736"/>
      <c r="DY25" s="736"/>
      <c r="DZ25" s="737"/>
      <c r="EA25" s="197"/>
    </row>
    <row r="26" spans="1:131" s="198" customFormat="1" ht="26.25" customHeight="1" x14ac:dyDescent="0.15">
      <c r="A26" s="821" t="s">
        <v>344</v>
      </c>
      <c r="B26" s="822"/>
      <c r="C26" s="822"/>
      <c r="D26" s="822"/>
      <c r="E26" s="822"/>
      <c r="F26" s="822"/>
      <c r="G26" s="822"/>
      <c r="H26" s="822"/>
      <c r="I26" s="822"/>
      <c r="J26" s="822"/>
      <c r="K26" s="822"/>
      <c r="L26" s="822"/>
      <c r="M26" s="822"/>
      <c r="N26" s="822"/>
      <c r="O26" s="822"/>
      <c r="P26" s="823"/>
      <c r="Q26" s="804" t="s">
        <v>369</v>
      </c>
      <c r="R26" s="805"/>
      <c r="S26" s="805"/>
      <c r="T26" s="805"/>
      <c r="U26" s="806"/>
      <c r="V26" s="804" t="s">
        <v>370</v>
      </c>
      <c r="W26" s="805"/>
      <c r="X26" s="805"/>
      <c r="Y26" s="805"/>
      <c r="Z26" s="806"/>
      <c r="AA26" s="804" t="s">
        <v>371</v>
      </c>
      <c r="AB26" s="805"/>
      <c r="AC26" s="805"/>
      <c r="AD26" s="805"/>
      <c r="AE26" s="805"/>
      <c r="AF26" s="859" t="s">
        <v>372</v>
      </c>
      <c r="AG26" s="860"/>
      <c r="AH26" s="860"/>
      <c r="AI26" s="860"/>
      <c r="AJ26" s="861"/>
      <c r="AK26" s="805" t="s">
        <v>373</v>
      </c>
      <c r="AL26" s="805"/>
      <c r="AM26" s="805"/>
      <c r="AN26" s="805"/>
      <c r="AO26" s="806"/>
      <c r="AP26" s="804" t="s">
        <v>374</v>
      </c>
      <c r="AQ26" s="805"/>
      <c r="AR26" s="805"/>
      <c r="AS26" s="805"/>
      <c r="AT26" s="806"/>
      <c r="AU26" s="804" t="s">
        <v>375</v>
      </c>
      <c r="AV26" s="805"/>
      <c r="AW26" s="805"/>
      <c r="AX26" s="805"/>
      <c r="AY26" s="806"/>
      <c r="AZ26" s="804" t="s">
        <v>376</v>
      </c>
      <c r="BA26" s="805"/>
      <c r="BB26" s="805"/>
      <c r="BC26" s="805"/>
      <c r="BD26" s="806"/>
      <c r="BE26" s="804" t="s">
        <v>351</v>
      </c>
      <c r="BF26" s="805"/>
      <c r="BG26" s="805"/>
      <c r="BH26" s="805"/>
      <c r="BI26" s="816"/>
      <c r="BJ26" s="203"/>
      <c r="BK26" s="203"/>
      <c r="BL26" s="203"/>
      <c r="BM26" s="203"/>
      <c r="BN26" s="203"/>
      <c r="BO26" s="216"/>
      <c r="BP26" s="216"/>
      <c r="BQ26" s="213">
        <v>20</v>
      </c>
      <c r="BR26" s="214"/>
      <c r="BS26" s="744"/>
      <c r="BT26" s="745"/>
      <c r="BU26" s="745"/>
      <c r="BV26" s="745"/>
      <c r="BW26" s="745"/>
      <c r="BX26" s="745"/>
      <c r="BY26" s="745"/>
      <c r="BZ26" s="745"/>
      <c r="CA26" s="745"/>
      <c r="CB26" s="745"/>
      <c r="CC26" s="745"/>
      <c r="CD26" s="745"/>
      <c r="CE26" s="745"/>
      <c r="CF26" s="745"/>
      <c r="CG26" s="746"/>
      <c r="CH26" s="738"/>
      <c r="CI26" s="739"/>
      <c r="CJ26" s="739"/>
      <c r="CK26" s="739"/>
      <c r="CL26" s="740"/>
      <c r="CM26" s="738"/>
      <c r="CN26" s="739"/>
      <c r="CO26" s="739"/>
      <c r="CP26" s="739"/>
      <c r="CQ26" s="740"/>
      <c r="CR26" s="738"/>
      <c r="CS26" s="739"/>
      <c r="CT26" s="739"/>
      <c r="CU26" s="739"/>
      <c r="CV26" s="740"/>
      <c r="CW26" s="738"/>
      <c r="CX26" s="739"/>
      <c r="CY26" s="739"/>
      <c r="CZ26" s="739"/>
      <c r="DA26" s="740"/>
      <c r="DB26" s="738"/>
      <c r="DC26" s="739"/>
      <c r="DD26" s="739"/>
      <c r="DE26" s="739"/>
      <c r="DF26" s="740"/>
      <c r="DG26" s="738"/>
      <c r="DH26" s="739"/>
      <c r="DI26" s="739"/>
      <c r="DJ26" s="739"/>
      <c r="DK26" s="740"/>
      <c r="DL26" s="738"/>
      <c r="DM26" s="739"/>
      <c r="DN26" s="739"/>
      <c r="DO26" s="739"/>
      <c r="DP26" s="740"/>
      <c r="DQ26" s="738"/>
      <c r="DR26" s="739"/>
      <c r="DS26" s="739"/>
      <c r="DT26" s="739"/>
      <c r="DU26" s="740"/>
      <c r="DV26" s="735"/>
      <c r="DW26" s="736"/>
      <c r="DX26" s="736"/>
      <c r="DY26" s="736"/>
      <c r="DZ26" s="737"/>
      <c r="EA26" s="197"/>
    </row>
    <row r="27" spans="1:131" s="198" customFormat="1" ht="26.25" customHeight="1" thickBot="1" x14ac:dyDescent="0.2">
      <c r="A27" s="824"/>
      <c r="B27" s="825"/>
      <c r="C27" s="825"/>
      <c r="D27" s="825"/>
      <c r="E27" s="825"/>
      <c r="F27" s="825"/>
      <c r="G27" s="825"/>
      <c r="H27" s="825"/>
      <c r="I27" s="825"/>
      <c r="J27" s="825"/>
      <c r="K27" s="825"/>
      <c r="L27" s="825"/>
      <c r="M27" s="825"/>
      <c r="N27" s="825"/>
      <c r="O27" s="825"/>
      <c r="P27" s="826"/>
      <c r="Q27" s="807"/>
      <c r="R27" s="808"/>
      <c r="S27" s="808"/>
      <c r="T27" s="808"/>
      <c r="U27" s="809"/>
      <c r="V27" s="807"/>
      <c r="W27" s="808"/>
      <c r="X27" s="808"/>
      <c r="Y27" s="808"/>
      <c r="Z27" s="809"/>
      <c r="AA27" s="807"/>
      <c r="AB27" s="808"/>
      <c r="AC27" s="808"/>
      <c r="AD27" s="808"/>
      <c r="AE27" s="808"/>
      <c r="AF27" s="862"/>
      <c r="AG27" s="863"/>
      <c r="AH27" s="863"/>
      <c r="AI27" s="863"/>
      <c r="AJ27" s="86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03"/>
      <c r="BK27" s="203"/>
      <c r="BL27" s="203"/>
      <c r="BM27" s="203"/>
      <c r="BN27" s="203"/>
      <c r="BO27" s="216"/>
      <c r="BP27" s="216"/>
      <c r="BQ27" s="213">
        <v>21</v>
      </c>
      <c r="BR27" s="214"/>
      <c r="BS27" s="744"/>
      <c r="BT27" s="745"/>
      <c r="BU27" s="745"/>
      <c r="BV27" s="745"/>
      <c r="BW27" s="745"/>
      <c r="BX27" s="745"/>
      <c r="BY27" s="745"/>
      <c r="BZ27" s="745"/>
      <c r="CA27" s="745"/>
      <c r="CB27" s="745"/>
      <c r="CC27" s="745"/>
      <c r="CD27" s="745"/>
      <c r="CE27" s="745"/>
      <c r="CF27" s="745"/>
      <c r="CG27" s="746"/>
      <c r="CH27" s="738"/>
      <c r="CI27" s="739"/>
      <c r="CJ27" s="739"/>
      <c r="CK27" s="739"/>
      <c r="CL27" s="740"/>
      <c r="CM27" s="738"/>
      <c r="CN27" s="739"/>
      <c r="CO27" s="739"/>
      <c r="CP27" s="739"/>
      <c r="CQ27" s="740"/>
      <c r="CR27" s="738"/>
      <c r="CS27" s="739"/>
      <c r="CT27" s="739"/>
      <c r="CU27" s="739"/>
      <c r="CV27" s="740"/>
      <c r="CW27" s="738"/>
      <c r="CX27" s="739"/>
      <c r="CY27" s="739"/>
      <c r="CZ27" s="739"/>
      <c r="DA27" s="740"/>
      <c r="DB27" s="738"/>
      <c r="DC27" s="739"/>
      <c r="DD27" s="739"/>
      <c r="DE27" s="739"/>
      <c r="DF27" s="740"/>
      <c r="DG27" s="738"/>
      <c r="DH27" s="739"/>
      <c r="DI27" s="739"/>
      <c r="DJ27" s="739"/>
      <c r="DK27" s="740"/>
      <c r="DL27" s="738"/>
      <c r="DM27" s="739"/>
      <c r="DN27" s="739"/>
      <c r="DO27" s="739"/>
      <c r="DP27" s="740"/>
      <c r="DQ27" s="738"/>
      <c r="DR27" s="739"/>
      <c r="DS27" s="739"/>
      <c r="DT27" s="739"/>
      <c r="DU27" s="740"/>
      <c r="DV27" s="735"/>
      <c r="DW27" s="736"/>
      <c r="DX27" s="736"/>
      <c r="DY27" s="736"/>
      <c r="DZ27" s="737"/>
      <c r="EA27" s="197"/>
    </row>
    <row r="28" spans="1:131" s="198" customFormat="1" ht="26.25" customHeight="1" thickTop="1" x14ac:dyDescent="0.15">
      <c r="A28" s="217">
        <v>1</v>
      </c>
      <c r="B28" s="778" t="s">
        <v>525</v>
      </c>
      <c r="C28" s="779"/>
      <c r="D28" s="779"/>
      <c r="E28" s="779"/>
      <c r="F28" s="779"/>
      <c r="G28" s="779"/>
      <c r="H28" s="779"/>
      <c r="I28" s="779"/>
      <c r="J28" s="779"/>
      <c r="K28" s="779"/>
      <c r="L28" s="779"/>
      <c r="M28" s="779"/>
      <c r="N28" s="779"/>
      <c r="O28" s="779"/>
      <c r="P28" s="780"/>
      <c r="Q28" s="781">
        <v>8483</v>
      </c>
      <c r="R28" s="782"/>
      <c r="S28" s="782"/>
      <c r="T28" s="782"/>
      <c r="U28" s="782"/>
      <c r="V28" s="782">
        <v>8419</v>
      </c>
      <c r="W28" s="782"/>
      <c r="X28" s="782"/>
      <c r="Y28" s="782"/>
      <c r="Z28" s="782"/>
      <c r="AA28" s="782">
        <v>64</v>
      </c>
      <c r="AB28" s="782"/>
      <c r="AC28" s="782"/>
      <c r="AD28" s="782"/>
      <c r="AE28" s="783"/>
      <c r="AF28" s="784">
        <v>64</v>
      </c>
      <c r="AG28" s="782"/>
      <c r="AH28" s="782"/>
      <c r="AI28" s="782"/>
      <c r="AJ28" s="785"/>
      <c r="AK28" s="786">
        <v>851</v>
      </c>
      <c r="AL28" s="787"/>
      <c r="AM28" s="787"/>
      <c r="AN28" s="787"/>
      <c r="AO28" s="787"/>
      <c r="AP28" s="787" t="s">
        <v>476</v>
      </c>
      <c r="AQ28" s="787"/>
      <c r="AR28" s="787"/>
      <c r="AS28" s="787"/>
      <c r="AT28" s="787"/>
      <c r="AU28" s="787" t="s">
        <v>476</v>
      </c>
      <c r="AV28" s="787"/>
      <c r="AW28" s="787"/>
      <c r="AX28" s="787"/>
      <c r="AY28" s="787"/>
      <c r="AZ28" s="775"/>
      <c r="BA28" s="775"/>
      <c r="BB28" s="775"/>
      <c r="BC28" s="775"/>
      <c r="BD28" s="775"/>
      <c r="BE28" s="776"/>
      <c r="BF28" s="776"/>
      <c r="BG28" s="776"/>
      <c r="BH28" s="776"/>
      <c r="BI28" s="777"/>
      <c r="BJ28" s="203"/>
      <c r="BK28" s="203"/>
      <c r="BL28" s="203"/>
      <c r="BM28" s="203"/>
      <c r="BN28" s="203"/>
      <c r="BO28" s="216"/>
      <c r="BP28" s="216"/>
      <c r="BQ28" s="213">
        <v>22</v>
      </c>
      <c r="BR28" s="214"/>
      <c r="BS28" s="744"/>
      <c r="BT28" s="745"/>
      <c r="BU28" s="745"/>
      <c r="BV28" s="745"/>
      <c r="BW28" s="745"/>
      <c r="BX28" s="745"/>
      <c r="BY28" s="745"/>
      <c r="BZ28" s="745"/>
      <c r="CA28" s="745"/>
      <c r="CB28" s="745"/>
      <c r="CC28" s="745"/>
      <c r="CD28" s="745"/>
      <c r="CE28" s="745"/>
      <c r="CF28" s="745"/>
      <c r="CG28" s="746"/>
      <c r="CH28" s="738"/>
      <c r="CI28" s="739"/>
      <c r="CJ28" s="739"/>
      <c r="CK28" s="739"/>
      <c r="CL28" s="740"/>
      <c r="CM28" s="738"/>
      <c r="CN28" s="739"/>
      <c r="CO28" s="739"/>
      <c r="CP28" s="739"/>
      <c r="CQ28" s="740"/>
      <c r="CR28" s="738"/>
      <c r="CS28" s="739"/>
      <c r="CT28" s="739"/>
      <c r="CU28" s="739"/>
      <c r="CV28" s="740"/>
      <c r="CW28" s="738"/>
      <c r="CX28" s="739"/>
      <c r="CY28" s="739"/>
      <c r="CZ28" s="739"/>
      <c r="DA28" s="740"/>
      <c r="DB28" s="738"/>
      <c r="DC28" s="739"/>
      <c r="DD28" s="739"/>
      <c r="DE28" s="739"/>
      <c r="DF28" s="740"/>
      <c r="DG28" s="738"/>
      <c r="DH28" s="739"/>
      <c r="DI28" s="739"/>
      <c r="DJ28" s="739"/>
      <c r="DK28" s="740"/>
      <c r="DL28" s="738"/>
      <c r="DM28" s="739"/>
      <c r="DN28" s="739"/>
      <c r="DO28" s="739"/>
      <c r="DP28" s="740"/>
      <c r="DQ28" s="738"/>
      <c r="DR28" s="739"/>
      <c r="DS28" s="739"/>
      <c r="DT28" s="739"/>
      <c r="DU28" s="740"/>
      <c r="DV28" s="735"/>
      <c r="DW28" s="736"/>
      <c r="DX28" s="736"/>
      <c r="DY28" s="736"/>
      <c r="DZ28" s="737"/>
      <c r="EA28" s="197"/>
    </row>
    <row r="29" spans="1:131" s="198" customFormat="1" ht="26.25" customHeight="1" x14ac:dyDescent="0.15">
      <c r="A29" s="217">
        <v>2</v>
      </c>
      <c r="B29" s="762" t="s">
        <v>526</v>
      </c>
      <c r="C29" s="763"/>
      <c r="D29" s="763"/>
      <c r="E29" s="763"/>
      <c r="F29" s="763"/>
      <c r="G29" s="763"/>
      <c r="H29" s="763"/>
      <c r="I29" s="763"/>
      <c r="J29" s="763"/>
      <c r="K29" s="763"/>
      <c r="L29" s="763"/>
      <c r="M29" s="763"/>
      <c r="N29" s="763"/>
      <c r="O29" s="763"/>
      <c r="P29" s="764"/>
      <c r="Q29" s="773">
        <v>5448</v>
      </c>
      <c r="R29" s="768"/>
      <c r="S29" s="768"/>
      <c r="T29" s="768"/>
      <c r="U29" s="768"/>
      <c r="V29" s="768">
        <v>5415</v>
      </c>
      <c r="W29" s="768"/>
      <c r="X29" s="768"/>
      <c r="Y29" s="768"/>
      <c r="Z29" s="768"/>
      <c r="AA29" s="768">
        <v>33</v>
      </c>
      <c r="AB29" s="768"/>
      <c r="AC29" s="768"/>
      <c r="AD29" s="768"/>
      <c r="AE29" s="769"/>
      <c r="AF29" s="770">
        <v>33</v>
      </c>
      <c r="AG29" s="766"/>
      <c r="AH29" s="766"/>
      <c r="AI29" s="766"/>
      <c r="AJ29" s="771"/>
      <c r="AK29" s="772">
        <v>862</v>
      </c>
      <c r="AL29" s="754"/>
      <c r="AM29" s="754"/>
      <c r="AN29" s="754"/>
      <c r="AO29" s="754"/>
      <c r="AP29" s="754" t="s">
        <v>476</v>
      </c>
      <c r="AQ29" s="754"/>
      <c r="AR29" s="754"/>
      <c r="AS29" s="754"/>
      <c r="AT29" s="754"/>
      <c r="AU29" s="754" t="s">
        <v>476</v>
      </c>
      <c r="AV29" s="754"/>
      <c r="AW29" s="754"/>
      <c r="AX29" s="754"/>
      <c r="AY29" s="754"/>
      <c r="AZ29" s="774"/>
      <c r="BA29" s="774"/>
      <c r="BB29" s="774"/>
      <c r="BC29" s="774"/>
      <c r="BD29" s="774"/>
      <c r="BE29" s="760"/>
      <c r="BF29" s="760"/>
      <c r="BG29" s="760"/>
      <c r="BH29" s="760"/>
      <c r="BI29" s="761"/>
      <c r="BJ29" s="203"/>
      <c r="BK29" s="203"/>
      <c r="BL29" s="203"/>
      <c r="BM29" s="203"/>
      <c r="BN29" s="203"/>
      <c r="BO29" s="216"/>
      <c r="BP29" s="216"/>
      <c r="BQ29" s="213">
        <v>23</v>
      </c>
      <c r="BR29" s="214"/>
      <c r="BS29" s="744"/>
      <c r="BT29" s="745"/>
      <c r="BU29" s="745"/>
      <c r="BV29" s="745"/>
      <c r="BW29" s="745"/>
      <c r="BX29" s="745"/>
      <c r="BY29" s="745"/>
      <c r="BZ29" s="745"/>
      <c r="CA29" s="745"/>
      <c r="CB29" s="745"/>
      <c r="CC29" s="745"/>
      <c r="CD29" s="745"/>
      <c r="CE29" s="745"/>
      <c r="CF29" s="745"/>
      <c r="CG29" s="746"/>
      <c r="CH29" s="738"/>
      <c r="CI29" s="739"/>
      <c r="CJ29" s="739"/>
      <c r="CK29" s="739"/>
      <c r="CL29" s="740"/>
      <c r="CM29" s="738"/>
      <c r="CN29" s="739"/>
      <c r="CO29" s="739"/>
      <c r="CP29" s="739"/>
      <c r="CQ29" s="740"/>
      <c r="CR29" s="738"/>
      <c r="CS29" s="739"/>
      <c r="CT29" s="739"/>
      <c r="CU29" s="739"/>
      <c r="CV29" s="740"/>
      <c r="CW29" s="738"/>
      <c r="CX29" s="739"/>
      <c r="CY29" s="739"/>
      <c r="CZ29" s="739"/>
      <c r="DA29" s="740"/>
      <c r="DB29" s="738"/>
      <c r="DC29" s="739"/>
      <c r="DD29" s="739"/>
      <c r="DE29" s="739"/>
      <c r="DF29" s="740"/>
      <c r="DG29" s="738"/>
      <c r="DH29" s="739"/>
      <c r="DI29" s="739"/>
      <c r="DJ29" s="739"/>
      <c r="DK29" s="740"/>
      <c r="DL29" s="738"/>
      <c r="DM29" s="739"/>
      <c r="DN29" s="739"/>
      <c r="DO29" s="739"/>
      <c r="DP29" s="740"/>
      <c r="DQ29" s="738"/>
      <c r="DR29" s="739"/>
      <c r="DS29" s="739"/>
      <c r="DT29" s="739"/>
      <c r="DU29" s="740"/>
      <c r="DV29" s="735"/>
      <c r="DW29" s="736"/>
      <c r="DX29" s="736"/>
      <c r="DY29" s="736"/>
      <c r="DZ29" s="737"/>
      <c r="EA29" s="197"/>
    </row>
    <row r="30" spans="1:131" s="198" customFormat="1" ht="26.25" customHeight="1" x14ac:dyDescent="0.15">
      <c r="A30" s="217">
        <v>3</v>
      </c>
      <c r="B30" s="762" t="s">
        <v>533</v>
      </c>
      <c r="C30" s="763"/>
      <c r="D30" s="763"/>
      <c r="E30" s="763"/>
      <c r="F30" s="763"/>
      <c r="G30" s="763"/>
      <c r="H30" s="763"/>
      <c r="I30" s="763"/>
      <c r="J30" s="763"/>
      <c r="K30" s="763"/>
      <c r="L30" s="763"/>
      <c r="M30" s="763"/>
      <c r="N30" s="763"/>
      <c r="O30" s="763"/>
      <c r="P30" s="764"/>
      <c r="Q30" s="773">
        <v>32</v>
      </c>
      <c r="R30" s="768"/>
      <c r="S30" s="768"/>
      <c r="T30" s="768"/>
      <c r="U30" s="768"/>
      <c r="V30" s="768">
        <v>29</v>
      </c>
      <c r="W30" s="768"/>
      <c r="X30" s="768"/>
      <c r="Y30" s="768"/>
      <c r="Z30" s="768"/>
      <c r="AA30" s="768">
        <v>3</v>
      </c>
      <c r="AB30" s="768"/>
      <c r="AC30" s="768"/>
      <c r="AD30" s="768"/>
      <c r="AE30" s="769"/>
      <c r="AF30" s="770">
        <v>3</v>
      </c>
      <c r="AG30" s="766"/>
      <c r="AH30" s="766"/>
      <c r="AI30" s="766"/>
      <c r="AJ30" s="771"/>
      <c r="AK30" s="772">
        <v>14</v>
      </c>
      <c r="AL30" s="754"/>
      <c r="AM30" s="754"/>
      <c r="AN30" s="754"/>
      <c r="AO30" s="754"/>
      <c r="AP30" s="754" t="s">
        <v>476</v>
      </c>
      <c r="AQ30" s="754"/>
      <c r="AR30" s="754"/>
      <c r="AS30" s="754"/>
      <c r="AT30" s="754"/>
      <c r="AU30" s="754" t="s">
        <v>476</v>
      </c>
      <c r="AV30" s="754"/>
      <c r="AW30" s="754"/>
      <c r="AX30" s="754"/>
      <c r="AY30" s="754"/>
      <c r="AZ30" s="774"/>
      <c r="BA30" s="774"/>
      <c r="BB30" s="774"/>
      <c r="BC30" s="774"/>
      <c r="BD30" s="774"/>
      <c r="BE30" s="760"/>
      <c r="BF30" s="760"/>
      <c r="BG30" s="760"/>
      <c r="BH30" s="760"/>
      <c r="BI30" s="761"/>
      <c r="BJ30" s="203"/>
      <c r="BK30" s="203"/>
      <c r="BL30" s="203"/>
      <c r="BM30" s="203"/>
      <c r="BN30" s="203"/>
      <c r="BO30" s="216"/>
      <c r="BP30" s="216"/>
      <c r="BQ30" s="213">
        <v>24</v>
      </c>
      <c r="BR30" s="214"/>
      <c r="BS30" s="744"/>
      <c r="BT30" s="745"/>
      <c r="BU30" s="745"/>
      <c r="BV30" s="745"/>
      <c r="BW30" s="745"/>
      <c r="BX30" s="745"/>
      <c r="BY30" s="745"/>
      <c r="BZ30" s="745"/>
      <c r="CA30" s="745"/>
      <c r="CB30" s="745"/>
      <c r="CC30" s="745"/>
      <c r="CD30" s="745"/>
      <c r="CE30" s="745"/>
      <c r="CF30" s="745"/>
      <c r="CG30" s="746"/>
      <c r="CH30" s="738"/>
      <c r="CI30" s="739"/>
      <c r="CJ30" s="739"/>
      <c r="CK30" s="739"/>
      <c r="CL30" s="740"/>
      <c r="CM30" s="738"/>
      <c r="CN30" s="739"/>
      <c r="CO30" s="739"/>
      <c r="CP30" s="739"/>
      <c r="CQ30" s="740"/>
      <c r="CR30" s="738"/>
      <c r="CS30" s="739"/>
      <c r="CT30" s="739"/>
      <c r="CU30" s="739"/>
      <c r="CV30" s="740"/>
      <c r="CW30" s="738"/>
      <c r="CX30" s="739"/>
      <c r="CY30" s="739"/>
      <c r="CZ30" s="739"/>
      <c r="DA30" s="740"/>
      <c r="DB30" s="738"/>
      <c r="DC30" s="739"/>
      <c r="DD30" s="739"/>
      <c r="DE30" s="739"/>
      <c r="DF30" s="740"/>
      <c r="DG30" s="738"/>
      <c r="DH30" s="739"/>
      <c r="DI30" s="739"/>
      <c r="DJ30" s="739"/>
      <c r="DK30" s="740"/>
      <c r="DL30" s="738"/>
      <c r="DM30" s="739"/>
      <c r="DN30" s="739"/>
      <c r="DO30" s="739"/>
      <c r="DP30" s="740"/>
      <c r="DQ30" s="738"/>
      <c r="DR30" s="739"/>
      <c r="DS30" s="739"/>
      <c r="DT30" s="739"/>
      <c r="DU30" s="740"/>
      <c r="DV30" s="735"/>
      <c r="DW30" s="736"/>
      <c r="DX30" s="736"/>
      <c r="DY30" s="736"/>
      <c r="DZ30" s="737"/>
      <c r="EA30" s="197"/>
    </row>
    <row r="31" spans="1:131" s="198" customFormat="1" ht="26.25" customHeight="1" x14ac:dyDescent="0.15">
      <c r="A31" s="217">
        <v>4</v>
      </c>
      <c r="B31" s="762" t="s">
        <v>534</v>
      </c>
      <c r="C31" s="763"/>
      <c r="D31" s="763"/>
      <c r="E31" s="763"/>
      <c r="F31" s="763"/>
      <c r="G31" s="763"/>
      <c r="H31" s="763"/>
      <c r="I31" s="763"/>
      <c r="J31" s="763"/>
      <c r="K31" s="763"/>
      <c r="L31" s="763"/>
      <c r="M31" s="763"/>
      <c r="N31" s="763"/>
      <c r="O31" s="763"/>
      <c r="P31" s="764"/>
      <c r="Q31" s="773">
        <v>1242</v>
      </c>
      <c r="R31" s="768"/>
      <c r="S31" s="768"/>
      <c r="T31" s="768"/>
      <c r="U31" s="768"/>
      <c r="V31" s="768">
        <v>1240</v>
      </c>
      <c r="W31" s="768"/>
      <c r="X31" s="768"/>
      <c r="Y31" s="768"/>
      <c r="Z31" s="768"/>
      <c r="AA31" s="768">
        <v>2</v>
      </c>
      <c r="AB31" s="768"/>
      <c r="AC31" s="768"/>
      <c r="AD31" s="768"/>
      <c r="AE31" s="769"/>
      <c r="AF31" s="770">
        <v>2</v>
      </c>
      <c r="AG31" s="766"/>
      <c r="AH31" s="766"/>
      <c r="AI31" s="766"/>
      <c r="AJ31" s="771"/>
      <c r="AK31" s="772">
        <v>856</v>
      </c>
      <c r="AL31" s="754"/>
      <c r="AM31" s="754"/>
      <c r="AN31" s="754"/>
      <c r="AO31" s="754"/>
      <c r="AP31" s="754" t="s">
        <v>476</v>
      </c>
      <c r="AQ31" s="754"/>
      <c r="AR31" s="754"/>
      <c r="AS31" s="754"/>
      <c r="AT31" s="754"/>
      <c r="AU31" s="754" t="s">
        <v>476</v>
      </c>
      <c r="AV31" s="754"/>
      <c r="AW31" s="754"/>
      <c r="AX31" s="754"/>
      <c r="AY31" s="754"/>
      <c r="AZ31" s="774"/>
      <c r="BA31" s="774"/>
      <c r="BB31" s="774"/>
      <c r="BC31" s="774"/>
      <c r="BD31" s="774"/>
      <c r="BE31" s="760"/>
      <c r="BF31" s="760"/>
      <c r="BG31" s="760"/>
      <c r="BH31" s="760"/>
      <c r="BI31" s="761"/>
      <c r="BJ31" s="203"/>
      <c r="BK31" s="203"/>
      <c r="BL31" s="203"/>
      <c r="BM31" s="203"/>
      <c r="BN31" s="203"/>
      <c r="BO31" s="216"/>
      <c r="BP31" s="216"/>
      <c r="BQ31" s="213">
        <v>25</v>
      </c>
      <c r="BR31" s="214"/>
      <c r="BS31" s="744"/>
      <c r="BT31" s="745"/>
      <c r="BU31" s="745"/>
      <c r="BV31" s="745"/>
      <c r="BW31" s="745"/>
      <c r="BX31" s="745"/>
      <c r="BY31" s="745"/>
      <c r="BZ31" s="745"/>
      <c r="CA31" s="745"/>
      <c r="CB31" s="745"/>
      <c r="CC31" s="745"/>
      <c r="CD31" s="745"/>
      <c r="CE31" s="745"/>
      <c r="CF31" s="745"/>
      <c r="CG31" s="746"/>
      <c r="CH31" s="738"/>
      <c r="CI31" s="739"/>
      <c r="CJ31" s="739"/>
      <c r="CK31" s="739"/>
      <c r="CL31" s="740"/>
      <c r="CM31" s="738"/>
      <c r="CN31" s="739"/>
      <c r="CO31" s="739"/>
      <c r="CP31" s="739"/>
      <c r="CQ31" s="740"/>
      <c r="CR31" s="738"/>
      <c r="CS31" s="739"/>
      <c r="CT31" s="739"/>
      <c r="CU31" s="739"/>
      <c r="CV31" s="740"/>
      <c r="CW31" s="738"/>
      <c r="CX31" s="739"/>
      <c r="CY31" s="739"/>
      <c r="CZ31" s="739"/>
      <c r="DA31" s="740"/>
      <c r="DB31" s="738"/>
      <c r="DC31" s="739"/>
      <c r="DD31" s="739"/>
      <c r="DE31" s="739"/>
      <c r="DF31" s="740"/>
      <c r="DG31" s="738"/>
      <c r="DH31" s="739"/>
      <c r="DI31" s="739"/>
      <c r="DJ31" s="739"/>
      <c r="DK31" s="740"/>
      <c r="DL31" s="738"/>
      <c r="DM31" s="739"/>
      <c r="DN31" s="739"/>
      <c r="DO31" s="739"/>
      <c r="DP31" s="740"/>
      <c r="DQ31" s="738"/>
      <c r="DR31" s="739"/>
      <c r="DS31" s="739"/>
      <c r="DT31" s="739"/>
      <c r="DU31" s="740"/>
      <c r="DV31" s="735"/>
      <c r="DW31" s="736"/>
      <c r="DX31" s="736"/>
      <c r="DY31" s="736"/>
      <c r="DZ31" s="737"/>
      <c r="EA31" s="197"/>
    </row>
    <row r="32" spans="1:131" s="198" customFormat="1" ht="26.25" customHeight="1" x14ac:dyDescent="0.15">
      <c r="A32" s="217">
        <v>5</v>
      </c>
      <c r="B32" s="762" t="s">
        <v>523</v>
      </c>
      <c r="C32" s="763"/>
      <c r="D32" s="763"/>
      <c r="E32" s="763"/>
      <c r="F32" s="763"/>
      <c r="G32" s="763"/>
      <c r="H32" s="763"/>
      <c r="I32" s="763"/>
      <c r="J32" s="763"/>
      <c r="K32" s="763"/>
      <c r="L32" s="763"/>
      <c r="M32" s="763"/>
      <c r="N32" s="763"/>
      <c r="O32" s="763"/>
      <c r="P32" s="764"/>
      <c r="Q32" s="765">
        <v>544</v>
      </c>
      <c r="R32" s="766"/>
      <c r="S32" s="766"/>
      <c r="T32" s="766"/>
      <c r="U32" s="767"/>
      <c r="V32" s="768">
        <v>425</v>
      </c>
      <c r="W32" s="768"/>
      <c r="X32" s="768"/>
      <c r="Y32" s="768"/>
      <c r="Z32" s="768"/>
      <c r="AA32" s="768">
        <v>118</v>
      </c>
      <c r="AB32" s="768"/>
      <c r="AC32" s="768"/>
      <c r="AD32" s="768"/>
      <c r="AE32" s="769"/>
      <c r="AF32" s="770">
        <v>501</v>
      </c>
      <c r="AG32" s="766"/>
      <c r="AH32" s="766"/>
      <c r="AI32" s="766"/>
      <c r="AJ32" s="771"/>
      <c r="AK32" s="772">
        <v>42</v>
      </c>
      <c r="AL32" s="754"/>
      <c r="AM32" s="754"/>
      <c r="AN32" s="754"/>
      <c r="AO32" s="754"/>
      <c r="AP32" s="754">
        <v>1510</v>
      </c>
      <c r="AQ32" s="754"/>
      <c r="AR32" s="754"/>
      <c r="AS32" s="754"/>
      <c r="AT32" s="754"/>
      <c r="AU32" s="754">
        <v>296</v>
      </c>
      <c r="AV32" s="754"/>
      <c r="AW32" s="754"/>
      <c r="AX32" s="754"/>
      <c r="AY32" s="754"/>
      <c r="AZ32" s="774" t="s">
        <v>476</v>
      </c>
      <c r="BA32" s="774"/>
      <c r="BB32" s="774"/>
      <c r="BC32" s="774"/>
      <c r="BD32" s="774"/>
      <c r="BE32" s="760" t="s">
        <v>535</v>
      </c>
      <c r="BF32" s="760"/>
      <c r="BG32" s="760"/>
      <c r="BH32" s="760"/>
      <c r="BI32" s="761"/>
      <c r="BJ32" s="203"/>
      <c r="BK32" s="203"/>
      <c r="BL32" s="203"/>
      <c r="BM32" s="203"/>
      <c r="BN32" s="203"/>
      <c r="BO32" s="216"/>
      <c r="BP32" s="216"/>
      <c r="BQ32" s="213">
        <v>26</v>
      </c>
      <c r="BR32" s="214"/>
      <c r="BS32" s="744"/>
      <c r="BT32" s="745"/>
      <c r="BU32" s="745"/>
      <c r="BV32" s="745"/>
      <c r="BW32" s="745"/>
      <c r="BX32" s="745"/>
      <c r="BY32" s="745"/>
      <c r="BZ32" s="745"/>
      <c r="CA32" s="745"/>
      <c r="CB32" s="745"/>
      <c r="CC32" s="745"/>
      <c r="CD32" s="745"/>
      <c r="CE32" s="745"/>
      <c r="CF32" s="745"/>
      <c r="CG32" s="746"/>
      <c r="CH32" s="738"/>
      <c r="CI32" s="739"/>
      <c r="CJ32" s="739"/>
      <c r="CK32" s="739"/>
      <c r="CL32" s="740"/>
      <c r="CM32" s="738"/>
      <c r="CN32" s="739"/>
      <c r="CO32" s="739"/>
      <c r="CP32" s="739"/>
      <c r="CQ32" s="740"/>
      <c r="CR32" s="738"/>
      <c r="CS32" s="739"/>
      <c r="CT32" s="739"/>
      <c r="CU32" s="739"/>
      <c r="CV32" s="740"/>
      <c r="CW32" s="738"/>
      <c r="CX32" s="739"/>
      <c r="CY32" s="739"/>
      <c r="CZ32" s="739"/>
      <c r="DA32" s="740"/>
      <c r="DB32" s="738"/>
      <c r="DC32" s="739"/>
      <c r="DD32" s="739"/>
      <c r="DE32" s="739"/>
      <c r="DF32" s="740"/>
      <c r="DG32" s="738"/>
      <c r="DH32" s="739"/>
      <c r="DI32" s="739"/>
      <c r="DJ32" s="739"/>
      <c r="DK32" s="740"/>
      <c r="DL32" s="738"/>
      <c r="DM32" s="739"/>
      <c r="DN32" s="739"/>
      <c r="DO32" s="739"/>
      <c r="DP32" s="740"/>
      <c r="DQ32" s="738"/>
      <c r="DR32" s="739"/>
      <c r="DS32" s="739"/>
      <c r="DT32" s="739"/>
      <c r="DU32" s="740"/>
      <c r="DV32" s="735"/>
      <c r="DW32" s="736"/>
      <c r="DX32" s="736"/>
      <c r="DY32" s="736"/>
      <c r="DZ32" s="737"/>
      <c r="EA32" s="197"/>
    </row>
    <row r="33" spans="1:131" s="198" customFormat="1" ht="26.25" customHeight="1" x14ac:dyDescent="0.15">
      <c r="A33" s="217">
        <v>6</v>
      </c>
      <c r="B33" s="762" t="s">
        <v>524</v>
      </c>
      <c r="C33" s="763"/>
      <c r="D33" s="763"/>
      <c r="E33" s="763"/>
      <c r="F33" s="763"/>
      <c r="G33" s="763"/>
      <c r="H33" s="763"/>
      <c r="I33" s="763"/>
      <c r="J33" s="763"/>
      <c r="K33" s="763"/>
      <c r="L33" s="763"/>
      <c r="M33" s="763"/>
      <c r="N33" s="763"/>
      <c r="O33" s="763"/>
      <c r="P33" s="764"/>
      <c r="Q33" s="765">
        <v>2439</v>
      </c>
      <c r="R33" s="766"/>
      <c r="S33" s="766"/>
      <c r="T33" s="766"/>
      <c r="U33" s="767"/>
      <c r="V33" s="768">
        <v>2391</v>
      </c>
      <c r="W33" s="768"/>
      <c r="X33" s="768"/>
      <c r="Y33" s="768"/>
      <c r="Z33" s="768"/>
      <c r="AA33" s="768">
        <v>49</v>
      </c>
      <c r="AB33" s="768"/>
      <c r="AC33" s="768"/>
      <c r="AD33" s="768"/>
      <c r="AE33" s="769"/>
      <c r="AF33" s="770">
        <v>360</v>
      </c>
      <c r="AG33" s="766"/>
      <c r="AH33" s="766"/>
      <c r="AI33" s="766"/>
      <c r="AJ33" s="771"/>
      <c r="AK33" s="772">
        <v>275</v>
      </c>
      <c r="AL33" s="754"/>
      <c r="AM33" s="754"/>
      <c r="AN33" s="754"/>
      <c r="AO33" s="754"/>
      <c r="AP33" s="754">
        <v>2982</v>
      </c>
      <c r="AQ33" s="754"/>
      <c r="AR33" s="754"/>
      <c r="AS33" s="754"/>
      <c r="AT33" s="754"/>
      <c r="AU33" s="754">
        <v>1586</v>
      </c>
      <c r="AV33" s="754"/>
      <c r="AW33" s="754"/>
      <c r="AX33" s="754"/>
      <c r="AY33" s="754"/>
      <c r="AZ33" s="774" t="s">
        <v>476</v>
      </c>
      <c r="BA33" s="774"/>
      <c r="BB33" s="774"/>
      <c r="BC33" s="774"/>
      <c r="BD33" s="774"/>
      <c r="BE33" s="760" t="s">
        <v>535</v>
      </c>
      <c r="BF33" s="760"/>
      <c r="BG33" s="760"/>
      <c r="BH33" s="760"/>
      <c r="BI33" s="761"/>
      <c r="BJ33" s="203"/>
      <c r="BK33" s="203"/>
      <c r="BL33" s="203"/>
      <c r="BM33" s="203"/>
      <c r="BN33" s="203"/>
      <c r="BO33" s="216"/>
      <c r="BP33" s="216"/>
      <c r="BQ33" s="213">
        <v>27</v>
      </c>
      <c r="BR33" s="214"/>
      <c r="BS33" s="744"/>
      <c r="BT33" s="745"/>
      <c r="BU33" s="745"/>
      <c r="BV33" s="745"/>
      <c r="BW33" s="745"/>
      <c r="BX33" s="745"/>
      <c r="BY33" s="745"/>
      <c r="BZ33" s="745"/>
      <c r="CA33" s="745"/>
      <c r="CB33" s="745"/>
      <c r="CC33" s="745"/>
      <c r="CD33" s="745"/>
      <c r="CE33" s="745"/>
      <c r="CF33" s="745"/>
      <c r="CG33" s="746"/>
      <c r="CH33" s="738"/>
      <c r="CI33" s="739"/>
      <c r="CJ33" s="739"/>
      <c r="CK33" s="739"/>
      <c r="CL33" s="740"/>
      <c r="CM33" s="738"/>
      <c r="CN33" s="739"/>
      <c r="CO33" s="739"/>
      <c r="CP33" s="739"/>
      <c r="CQ33" s="740"/>
      <c r="CR33" s="738"/>
      <c r="CS33" s="739"/>
      <c r="CT33" s="739"/>
      <c r="CU33" s="739"/>
      <c r="CV33" s="740"/>
      <c r="CW33" s="738"/>
      <c r="CX33" s="739"/>
      <c r="CY33" s="739"/>
      <c r="CZ33" s="739"/>
      <c r="DA33" s="740"/>
      <c r="DB33" s="738"/>
      <c r="DC33" s="739"/>
      <c r="DD33" s="739"/>
      <c r="DE33" s="739"/>
      <c r="DF33" s="740"/>
      <c r="DG33" s="738"/>
      <c r="DH33" s="739"/>
      <c r="DI33" s="739"/>
      <c r="DJ33" s="739"/>
      <c r="DK33" s="740"/>
      <c r="DL33" s="738"/>
      <c r="DM33" s="739"/>
      <c r="DN33" s="739"/>
      <c r="DO33" s="739"/>
      <c r="DP33" s="740"/>
      <c r="DQ33" s="738"/>
      <c r="DR33" s="739"/>
      <c r="DS33" s="739"/>
      <c r="DT33" s="739"/>
      <c r="DU33" s="740"/>
      <c r="DV33" s="735"/>
      <c r="DW33" s="736"/>
      <c r="DX33" s="736"/>
      <c r="DY33" s="736"/>
      <c r="DZ33" s="737"/>
      <c r="EA33" s="197"/>
    </row>
    <row r="34" spans="1:131" s="198" customFormat="1" ht="26.25" customHeight="1" x14ac:dyDescent="0.15">
      <c r="A34" s="217">
        <v>7</v>
      </c>
      <c r="B34" s="762" t="s">
        <v>527</v>
      </c>
      <c r="C34" s="763"/>
      <c r="D34" s="763"/>
      <c r="E34" s="763"/>
      <c r="F34" s="763"/>
      <c r="G34" s="763"/>
      <c r="H34" s="763"/>
      <c r="I34" s="763"/>
      <c r="J34" s="763"/>
      <c r="K34" s="763"/>
      <c r="L34" s="763"/>
      <c r="M34" s="763"/>
      <c r="N34" s="763"/>
      <c r="O34" s="763"/>
      <c r="P34" s="764"/>
      <c r="Q34" s="765">
        <v>635</v>
      </c>
      <c r="R34" s="766"/>
      <c r="S34" s="766"/>
      <c r="T34" s="766"/>
      <c r="U34" s="767"/>
      <c r="V34" s="768">
        <v>606</v>
      </c>
      <c r="W34" s="768"/>
      <c r="X34" s="768"/>
      <c r="Y34" s="768"/>
      <c r="Z34" s="768"/>
      <c r="AA34" s="768">
        <v>29</v>
      </c>
      <c r="AB34" s="768"/>
      <c r="AC34" s="768"/>
      <c r="AD34" s="768"/>
      <c r="AE34" s="769"/>
      <c r="AF34" s="770">
        <v>29</v>
      </c>
      <c r="AG34" s="766"/>
      <c r="AH34" s="766"/>
      <c r="AI34" s="766"/>
      <c r="AJ34" s="771"/>
      <c r="AK34" s="772">
        <v>122</v>
      </c>
      <c r="AL34" s="754"/>
      <c r="AM34" s="754"/>
      <c r="AN34" s="754"/>
      <c r="AO34" s="754"/>
      <c r="AP34" s="754">
        <v>3462</v>
      </c>
      <c r="AQ34" s="754"/>
      <c r="AR34" s="754"/>
      <c r="AS34" s="754"/>
      <c r="AT34" s="754"/>
      <c r="AU34" s="754">
        <v>1863</v>
      </c>
      <c r="AV34" s="754"/>
      <c r="AW34" s="754"/>
      <c r="AX34" s="754"/>
      <c r="AY34" s="754"/>
      <c r="AZ34" s="774" t="s">
        <v>476</v>
      </c>
      <c r="BA34" s="774"/>
      <c r="BB34" s="774"/>
      <c r="BC34" s="774"/>
      <c r="BD34" s="774"/>
      <c r="BE34" s="760" t="s">
        <v>536</v>
      </c>
      <c r="BF34" s="760"/>
      <c r="BG34" s="760"/>
      <c r="BH34" s="760"/>
      <c r="BI34" s="761"/>
      <c r="BJ34" s="203"/>
      <c r="BK34" s="203"/>
      <c r="BL34" s="203"/>
      <c r="BM34" s="203"/>
      <c r="BN34" s="203"/>
      <c r="BO34" s="216"/>
      <c r="BP34" s="216"/>
      <c r="BQ34" s="213">
        <v>28</v>
      </c>
      <c r="BR34" s="214"/>
      <c r="BS34" s="744"/>
      <c r="BT34" s="745"/>
      <c r="BU34" s="745"/>
      <c r="BV34" s="745"/>
      <c r="BW34" s="745"/>
      <c r="BX34" s="745"/>
      <c r="BY34" s="745"/>
      <c r="BZ34" s="745"/>
      <c r="CA34" s="745"/>
      <c r="CB34" s="745"/>
      <c r="CC34" s="745"/>
      <c r="CD34" s="745"/>
      <c r="CE34" s="745"/>
      <c r="CF34" s="745"/>
      <c r="CG34" s="746"/>
      <c r="CH34" s="738"/>
      <c r="CI34" s="739"/>
      <c r="CJ34" s="739"/>
      <c r="CK34" s="739"/>
      <c r="CL34" s="740"/>
      <c r="CM34" s="738"/>
      <c r="CN34" s="739"/>
      <c r="CO34" s="739"/>
      <c r="CP34" s="739"/>
      <c r="CQ34" s="740"/>
      <c r="CR34" s="738"/>
      <c r="CS34" s="739"/>
      <c r="CT34" s="739"/>
      <c r="CU34" s="739"/>
      <c r="CV34" s="740"/>
      <c r="CW34" s="738"/>
      <c r="CX34" s="739"/>
      <c r="CY34" s="739"/>
      <c r="CZ34" s="739"/>
      <c r="DA34" s="740"/>
      <c r="DB34" s="738"/>
      <c r="DC34" s="739"/>
      <c r="DD34" s="739"/>
      <c r="DE34" s="739"/>
      <c r="DF34" s="740"/>
      <c r="DG34" s="738"/>
      <c r="DH34" s="739"/>
      <c r="DI34" s="739"/>
      <c r="DJ34" s="739"/>
      <c r="DK34" s="740"/>
      <c r="DL34" s="738"/>
      <c r="DM34" s="739"/>
      <c r="DN34" s="739"/>
      <c r="DO34" s="739"/>
      <c r="DP34" s="740"/>
      <c r="DQ34" s="738"/>
      <c r="DR34" s="739"/>
      <c r="DS34" s="739"/>
      <c r="DT34" s="739"/>
      <c r="DU34" s="740"/>
      <c r="DV34" s="735"/>
      <c r="DW34" s="736"/>
      <c r="DX34" s="736"/>
      <c r="DY34" s="736"/>
      <c r="DZ34" s="737"/>
      <c r="EA34" s="197"/>
    </row>
    <row r="35" spans="1:131" s="198" customFormat="1" ht="26.25" customHeight="1" x14ac:dyDescent="0.15">
      <c r="A35" s="217">
        <v>8</v>
      </c>
      <c r="B35" s="762" t="s">
        <v>537</v>
      </c>
      <c r="C35" s="763"/>
      <c r="D35" s="763"/>
      <c r="E35" s="763"/>
      <c r="F35" s="763"/>
      <c r="G35" s="763"/>
      <c r="H35" s="763"/>
      <c r="I35" s="763"/>
      <c r="J35" s="763"/>
      <c r="K35" s="763"/>
      <c r="L35" s="763"/>
      <c r="M35" s="763"/>
      <c r="N35" s="763"/>
      <c r="O35" s="763"/>
      <c r="P35" s="764"/>
      <c r="Q35" s="765">
        <v>61</v>
      </c>
      <c r="R35" s="766"/>
      <c r="S35" s="766"/>
      <c r="T35" s="766"/>
      <c r="U35" s="767"/>
      <c r="V35" s="768">
        <v>61</v>
      </c>
      <c r="W35" s="768"/>
      <c r="X35" s="768"/>
      <c r="Y35" s="768"/>
      <c r="Z35" s="768"/>
      <c r="AA35" s="768">
        <v>10</v>
      </c>
      <c r="AB35" s="768"/>
      <c r="AC35" s="768"/>
      <c r="AD35" s="768"/>
      <c r="AE35" s="769"/>
      <c r="AF35" s="770">
        <v>0</v>
      </c>
      <c r="AG35" s="766"/>
      <c r="AH35" s="766"/>
      <c r="AI35" s="766"/>
      <c r="AJ35" s="771"/>
      <c r="AK35" s="772">
        <v>38</v>
      </c>
      <c r="AL35" s="754"/>
      <c r="AM35" s="754"/>
      <c r="AN35" s="754"/>
      <c r="AO35" s="754"/>
      <c r="AP35" s="754">
        <v>217</v>
      </c>
      <c r="AQ35" s="754"/>
      <c r="AR35" s="754"/>
      <c r="AS35" s="754"/>
      <c r="AT35" s="754"/>
      <c r="AU35" s="754">
        <v>136</v>
      </c>
      <c r="AV35" s="754"/>
      <c r="AW35" s="754"/>
      <c r="AX35" s="754"/>
      <c r="AY35" s="754"/>
      <c r="AZ35" s="774" t="s">
        <v>476</v>
      </c>
      <c r="BA35" s="774"/>
      <c r="BB35" s="774"/>
      <c r="BC35" s="774"/>
      <c r="BD35" s="774"/>
      <c r="BE35" s="760" t="s">
        <v>536</v>
      </c>
      <c r="BF35" s="760"/>
      <c r="BG35" s="760"/>
      <c r="BH35" s="760"/>
      <c r="BI35" s="761"/>
      <c r="BJ35" s="203"/>
      <c r="BK35" s="203"/>
      <c r="BL35" s="203"/>
      <c r="BM35" s="203"/>
      <c r="BN35" s="203"/>
      <c r="BO35" s="216"/>
      <c r="BP35" s="216"/>
      <c r="BQ35" s="213">
        <v>29</v>
      </c>
      <c r="BR35" s="214"/>
      <c r="BS35" s="744"/>
      <c r="BT35" s="745"/>
      <c r="BU35" s="745"/>
      <c r="BV35" s="745"/>
      <c r="BW35" s="745"/>
      <c r="BX35" s="745"/>
      <c r="BY35" s="745"/>
      <c r="BZ35" s="745"/>
      <c r="CA35" s="745"/>
      <c r="CB35" s="745"/>
      <c r="CC35" s="745"/>
      <c r="CD35" s="745"/>
      <c r="CE35" s="745"/>
      <c r="CF35" s="745"/>
      <c r="CG35" s="746"/>
      <c r="CH35" s="738"/>
      <c r="CI35" s="739"/>
      <c r="CJ35" s="739"/>
      <c r="CK35" s="739"/>
      <c r="CL35" s="740"/>
      <c r="CM35" s="738"/>
      <c r="CN35" s="739"/>
      <c r="CO35" s="739"/>
      <c r="CP35" s="739"/>
      <c r="CQ35" s="740"/>
      <c r="CR35" s="738"/>
      <c r="CS35" s="739"/>
      <c r="CT35" s="739"/>
      <c r="CU35" s="739"/>
      <c r="CV35" s="740"/>
      <c r="CW35" s="738"/>
      <c r="CX35" s="739"/>
      <c r="CY35" s="739"/>
      <c r="CZ35" s="739"/>
      <c r="DA35" s="740"/>
      <c r="DB35" s="738"/>
      <c r="DC35" s="739"/>
      <c r="DD35" s="739"/>
      <c r="DE35" s="739"/>
      <c r="DF35" s="740"/>
      <c r="DG35" s="738"/>
      <c r="DH35" s="739"/>
      <c r="DI35" s="739"/>
      <c r="DJ35" s="739"/>
      <c r="DK35" s="740"/>
      <c r="DL35" s="738"/>
      <c r="DM35" s="739"/>
      <c r="DN35" s="739"/>
      <c r="DO35" s="739"/>
      <c r="DP35" s="740"/>
      <c r="DQ35" s="738"/>
      <c r="DR35" s="739"/>
      <c r="DS35" s="739"/>
      <c r="DT35" s="739"/>
      <c r="DU35" s="740"/>
      <c r="DV35" s="735"/>
      <c r="DW35" s="736"/>
      <c r="DX35" s="736"/>
      <c r="DY35" s="736"/>
      <c r="DZ35" s="737"/>
      <c r="EA35" s="197"/>
    </row>
    <row r="36" spans="1:131" s="198" customFormat="1" ht="26.25" customHeight="1" x14ac:dyDescent="0.15">
      <c r="A36" s="217">
        <v>9</v>
      </c>
      <c r="B36" s="762" t="s">
        <v>529</v>
      </c>
      <c r="C36" s="763"/>
      <c r="D36" s="763"/>
      <c r="E36" s="763"/>
      <c r="F36" s="763"/>
      <c r="G36" s="763"/>
      <c r="H36" s="763"/>
      <c r="I36" s="763"/>
      <c r="J36" s="763"/>
      <c r="K36" s="763"/>
      <c r="L36" s="763"/>
      <c r="M36" s="763"/>
      <c r="N36" s="763"/>
      <c r="O36" s="763"/>
      <c r="P36" s="764"/>
      <c r="Q36" s="765">
        <v>239</v>
      </c>
      <c r="R36" s="766"/>
      <c r="S36" s="766"/>
      <c r="T36" s="766"/>
      <c r="U36" s="767"/>
      <c r="V36" s="768">
        <v>233</v>
      </c>
      <c r="W36" s="768"/>
      <c r="X36" s="768"/>
      <c r="Y36" s="768"/>
      <c r="Z36" s="768"/>
      <c r="AA36" s="768">
        <v>6</v>
      </c>
      <c r="AB36" s="768"/>
      <c r="AC36" s="768"/>
      <c r="AD36" s="768"/>
      <c r="AE36" s="769"/>
      <c r="AF36" s="770">
        <v>6</v>
      </c>
      <c r="AG36" s="766"/>
      <c r="AH36" s="766"/>
      <c r="AI36" s="766"/>
      <c r="AJ36" s="771"/>
      <c r="AK36" s="772">
        <v>158</v>
      </c>
      <c r="AL36" s="754"/>
      <c r="AM36" s="754"/>
      <c r="AN36" s="754"/>
      <c r="AO36" s="754"/>
      <c r="AP36" s="754">
        <v>1193</v>
      </c>
      <c r="AQ36" s="754"/>
      <c r="AR36" s="754"/>
      <c r="AS36" s="754"/>
      <c r="AT36" s="754"/>
      <c r="AU36" s="754">
        <v>1181</v>
      </c>
      <c r="AV36" s="754"/>
      <c r="AW36" s="754"/>
      <c r="AX36" s="754"/>
      <c r="AY36" s="754"/>
      <c r="AZ36" s="774" t="s">
        <v>476</v>
      </c>
      <c r="BA36" s="774"/>
      <c r="BB36" s="774"/>
      <c r="BC36" s="774"/>
      <c r="BD36" s="774"/>
      <c r="BE36" s="760" t="s">
        <v>536</v>
      </c>
      <c r="BF36" s="760"/>
      <c r="BG36" s="760"/>
      <c r="BH36" s="760"/>
      <c r="BI36" s="761"/>
      <c r="BJ36" s="203"/>
      <c r="BK36" s="203"/>
      <c r="BL36" s="203"/>
      <c r="BM36" s="203"/>
      <c r="BN36" s="203"/>
      <c r="BO36" s="216"/>
      <c r="BP36" s="216"/>
      <c r="BQ36" s="213">
        <v>30</v>
      </c>
      <c r="BR36" s="214"/>
      <c r="BS36" s="744"/>
      <c r="BT36" s="745"/>
      <c r="BU36" s="745"/>
      <c r="BV36" s="745"/>
      <c r="BW36" s="745"/>
      <c r="BX36" s="745"/>
      <c r="BY36" s="745"/>
      <c r="BZ36" s="745"/>
      <c r="CA36" s="745"/>
      <c r="CB36" s="745"/>
      <c r="CC36" s="745"/>
      <c r="CD36" s="745"/>
      <c r="CE36" s="745"/>
      <c r="CF36" s="745"/>
      <c r="CG36" s="746"/>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35"/>
      <c r="DW36" s="736"/>
      <c r="DX36" s="736"/>
      <c r="DY36" s="736"/>
      <c r="DZ36" s="737"/>
      <c r="EA36" s="197"/>
    </row>
    <row r="37" spans="1:131" s="198" customFormat="1" ht="26.25" customHeight="1" x14ac:dyDescent="0.15">
      <c r="A37" s="217">
        <v>10</v>
      </c>
      <c r="B37" s="762" t="s">
        <v>528</v>
      </c>
      <c r="C37" s="763"/>
      <c r="D37" s="763"/>
      <c r="E37" s="763"/>
      <c r="F37" s="763"/>
      <c r="G37" s="763"/>
      <c r="H37" s="763"/>
      <c r="I37" s="763"/>
      <c r="J37" s="763"/>
      <c r="K37" s="763"/>
      <c r="L37" s="763"/>
      <c r="M37" s="763"/>
      <c r="N37" s="763"/>
      <c r="O37" s="763"/>
      <c r="P37" s="764"/>
      <c r="Q37" s="773">
        <v>869</v>
      </c>
      <c r="R37" s="768"/>
      <c r="S37" s="768"/>
      <c r="T37" s="768"/>
      <c r="U37" s="768"/>
      <c r="V37" s="768">
        <v>854</v>
      </c>
      <c r="W37" s="768"/>
      <c r="X37" s="768"/>
      <c r="Y37" s="768"/>
      <c r="Z37" s="768"/>
      <c r="AA37" s="768">
        <v>15</v>
      </c>
      <c r="AB37" s="768"/>
      <c r="AC37" s="768"/>
      <c r="AD37" s="768"/>
      <c r="AE37" s="769"/>
      <c r="AF37" s="770">
        <v>15</v>
      </c>
      <c r="AG37" s="766"/>
      <c r="AH37" s="766"/>
      <c r="AI37" s="766"/>
      <c r="AJ37" s="771"/>
      <c r="AK37" s="772">
        <v>252</v>
      </c>
      <c r="AL37" s="754"/>
      <c r="AM37" s="754"/>
      <c r="AN37" s="754"/>
      <c r="AO37" s="754"/>
      <c r="AP37" s="754">
        <v>4484</v>
      </c>
      <c r="AQ37" s="754"/>
      <c r="AR37" s="754"/>
      <c r="AS37" s="754"/>
      <c r="AT37" s="754"/>
      <c r="AU37" s="754">
        <v>4009</v>
      </c>
      <c r="AV37" s="754"/>
      <c r="AW37" s="754"/>
      <c r="AX37" s="754"/>
      <c r="AY37" s="754"/>
      <c r="AZ37" s="774" t="s">
        <v>476</v>
      </c>
      <c r="BA37" s="774"/>
      <c r="BB37" s="774"/>
      <c r="BC37" s="774"/>
      <c r="BD37" s="774"/>
      <c r="BE37" s="760" t="s">
        <v>536</v>
      </c>
      <c r="BF37" s="760"/>
      <c r="BG37" s="760"/>
      <c r="BH37" s="760"/>
      <c r="BI37" s="761"/>
      <c r="BJ37" s="203"/>
      <c r="BK37" s="203"/>
      <c r="BL37" s="203"/>
      <c r="BM37" s="203"/>
      <c r="BN37" s="203"/>
      <c r="BO37" s="216"/>
      <c r="BP37" s="216"/>
      <c r="BQ37" s="213">
        <v>31</v>
      </c>
      <c r="BR37" s="214"/>
      <c r="BS37" s="744"/>
      <c r="BT37" s="745"/>
      <c r="BU37" s="745"/>
      <c r="BV37" s="745"/>
      <c r="BW37" s="745"/>
      <c r="BX37" s="745"/>
      <c r="BY37" s="745"/>
      <c r="BZ37" s="745"/>
      <c r="CA37" s="745"/>
      <c r="CB37" s="745"/>
      <c r="CC37" s="745"/>
      <c r="CD37" s="745"/>
      <c r="CE37" s="745"/>
      <c r="CF37" s="745"/>
      <c r="CG37" s="746"/>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35"/>
      <c r="DW37" s="736"/>
      <c r="DX37" s="736"/>
      <c r="DY37" s="736"/>
      <c r="DZ37" s="737"/>
      <c r="EA37" s="197"/>
    </row>
    <row r="38" spans="1:131" s="198" customFormat="1" ht="26.25" customHeight="1" x14ac:dyDescent="0.15">
      <c r="A38" s="217">
        <v>11</v>
      </c>
      <c r="B38" s="762" t="s">
        <v>538</v>
      </c>
      <c r="C38" s="763"/>
      <c r="D38" s="763"/>
      <c r="E38" s="763"/>
      <c r="F38" s="763"/>
      <c r="G38" s="763"/>
      <c r="H38" s="763"/>
      <c r="I38" s="763"/>
      <c r="J38" s="763"/>
      <c r="K38" s="763"/>
      <c r="L38" s="763"/>
      <c r="M38" s="763"/>
      <c r="N38" s="763"/>
      <c r="O38" s="763"/>
      <c r="P38" s="764"/>
      <c r="Q38" s="773" t="s">
        <v>476</v>
      </c>
      <c r="R38" s="768"/>
      <c r="S38" s="768"/>
      <c r="T38" s="768"/>
      <c r="U38" s="768"/>
      <c r="V38" s="768" t="s">
        <v>476</v>
      </c>
      <c r="W38" s="768"/>
      <c r="X38" s="768"/>
      <c r="Y38" s="768"/>
      <c r="Z38" s="768"/>
      <c r="AA38" s="768" t="s">
        <v>476</v>
      </c>
      <c r="AB38" s="768"/>
      <c r="AC38" s="768"/>
      <c r="AD38" s="768"/>
      <c r="AE38" s="769"/>
      <c r="AF38" s="770" t="s">
        <v>476</v>
      </c>
      <c r="AG38" s="766"/>
      <c r="AH38" s="766"/>
      <c r="AI38" s="766"/>
      <c r="AJ38" s="771"/>
      <c r="AK38" s="772" t="s">
        <v>476</v>
      </c>
      <c r="AL38" s="754"/>
      <c r="AM38" s="754"/>
      <c r="AN38" s="754"/>
      <c r="AO38" s="754"/>
      <c r="AP38" s="754" t="s">
        <v>476</v>
      </c>
      <c r="AQ38" s="754"/>
      <c r="AR38" s="754"/>
      <c r="AS38" s="754"/>
      <c r="AT38" s="754"/>
      <c r="AU38" s="754" t="s">
        <v>476</v>
      </c>
      <c r="AV38" s="754"/>
      <c r="AW38" s="754"/>
      <c r="AX38" s="754"/>
      <c r="AY38" s="754"/>
      <c r="AZ38" s="774" t="s">
        <v>476</v>
      </c>
      <c r="BA38" s="774"/>
      <c r="BB38" s="774"/>
      <c r="BC38" s="774"/>
      <c r="BD38" s="774"/>
      <c r="BE38" s="760" t="s">
        <v>536</v>
      </c>
      <c r="BF38" s="760"/>
      <c r="BG38" s="760"/>
      <c r="BH38" s="760"/>
      <c r="BI38" s="761"/>
      <c r="BJ38" s="203"/>
      <c r="BK38" s="203"/>
      <c r="BL38" s="203"/>
      <c r="BM38" s="203"/>
      <c r="BN38" s="203"/>
      <c r="BO38" s="216"/>
      <c r="BP38" s="216"/>
      <c r="BQ38" s="213">
        <v>32</v>
      </c>
      <c r="BR38" s="214"/>
      <c r="BS38" s="744"/>
      <c r="BT38" s="745"/>
      <c r="BU38" s="745"/>
      <c r="BV38" s="745"/>
      <c r="BW38" s="745"/>
      <c r="BX38" s="745"/>
      <c r="BY38" s="745"/>
      <c r="BZ38" s="745"/>
      <c r="CA38" s="745"/>
      <c r="CB38" s="745"/>
      <c r="CC38" s="745"/>
      <c r="CD38" s="745"/>
      <c r="CE38" s="745"/>
      <c r="CF38" s="745"/>
      <c r="CG38" s="746"/>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35"/>
      <c r="DW38" s="736"/>
      <c r="DX38" s="736"/>
      <c r="DY38" s="736"/>
      <c r="DZ38" s="737"/>
      <c r="EA38" s="197"/>
    </row>
    <row r="39" spans="1:131" s="198" customFormat="1" ht="26.25" customHeight="1" x14ac:dyDescent="0.15">
      <c r="A39" s="217">
        <v>12</v>
      </c>
      <c r="B39" s="762"/>
      <c r="C39" s="763"/>
      <c r="D39" s="763"/>
      <c r="E39" s="763"/>
      <c r="F39" s="763"/>
      <c r="G39" s="763"/>
      <c r="H39" s="763"/>
      <c r="I39" s="763"/>
      <c r="J39" s="763"/>
      <c r="K39" s="763"/>
      <c r="L39" s="763"/>
      <c r="M39" s="763"/>
      <c r="N39" s="763"/>
      <c r="O39" s="763"/>
      <c r="P39" s="764"/>
      <c r="Q39" s="773"/>
      <c r="R39" s="768"/>
      <c r="S39" s="768"/>
      <c r="T39" s="768"/>
      <c r="U39" s="768"/>
      <c r="V39" s="768"/>
      <c r="W39" s="768"/>
      <c r="X39" s="768"/>
      <c r="Y39" s="768"/>
      <c r="Z39" s="768"/>
      <c r="AA39" s="768"/>
      <c r="AB39" s="768"/>
      <c r="AC39" s="768"/>
      <c r="AD39" s="768"/>
      <c r="AE39" s="769"/>
      <c r="AF39" s="770"/>
      <c r="AG39" s="766"/>
      <c r="AH39" s="766"/>
      <c r="AI39" s="766"/>
      <c r="AJ39" s="771"/>
      <c r="AK39" s="772"/>
      <c r="AL39" s="754"/>
      <c r="AM39" s="754"/>
      <c r="AN39" s="754"/>
      <c r="AO39" s="754"/>
      <c r="AP39" s="754"/>
      <c r="AQ39" s="754"/>
      <c r="AR39" s="754"/>
      <c r="AS39" s="754"/>
      <c r="AT39" s="754"/>
      <c r="AU39" s="754"/>
      <c r="AV39" s="754"/>
      <c r="AW39" s="754"/>
      <c r="AX39" s="754"/>
      <c r="AY39" s="754"/>
      <c r="AZ39" s="774"/>
      <c r="BA39" s="774"/>
      <c r="BB39" s="774"/>
      <c r="BC39" s="774"/>
      <c r="BD39" s="774"/>
      <c r="BE39" s="760"/>
      <c r="BF39" s="760"/>
      <c r="BG39" s="760"/>
      <c r="BH39" s="760"/>
      <c r="BI39" s="761"/>
      <c r="BJ39" s="203"/>
      <c r="BK39" s="203"/>
      <c r="BL39" s="203"/>
      <c r="BM39" s="203"/>
      <c r="BN39" s="203"/>
      <c r="BO39" s="216"/>
      <c r="BP39" s="216"/>
      <c r="BQ39" s="213">
        <v>33</v>
      </c>
      <c r="BR39" s="214"/>
      <c r="BS39" s="744"/>
      <c r="BT39" s="745"/>
      <c r="BU39" s="745"/>
      <c r="BV39" s="745"/>
      <c r="BW39" s="745"/>
      <c r="BX39" s="745"/>
      <c r="BY39" s="745"/>
      <c r="BZ39" s="745"/>
      <c r="CA39" s="745"/>
      <c r="CB39" s="745"/>
      <c r="CC39" s="745"/>
      <c r="CD39" s="745"/>
      <c r="CE39" s="745"/>
      <c r="CF39" s="745"/>
      <c r="CG39" s="746"/>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35"/>
      <c r="DW39" s="736"/>
      <c r="DX39" s="736"/>
      <c r="DY39" s="736"/>
      <c r="DZ39" s="737"/>
      <c r="EA39" s="197"/>
    </row>
    <row r="40" spans="1:131" s="198" customFormat="1" ht="26.25" customHeight="1" x14ac:dyDescent="0.15">
      <c r="A40" s="212">
        <v>13</v>
      </c>
      <c r="B40" s="762"/>
      <c r="C40" s="763"/>
      <c r="D40" s="763"/>
      <c r="E40" s="763"/>
      <c r="F40" s="763"/>
      <c r="G40" s="763"/>
      <c r="H40" s="763"/>
      <c r="I40" s="763"/>
      <c r="J40" s="763"/>
      <c r="K40" s="763"/>
      <c r="L40" s="763"/>
      <c r="M40" s="763"/>
      <c r="N40" s="763"/>
      <c r="O40" s="763"/>
      <c r="P40" s="764"/>
      <c r="Q40" s="773"/>
      <c r="R40" s="768"/>
      <c r="S40" s="768"/>
      <c r="T40" s="768"/>
      <c r="U40" s="768"/>
      <c r="V40" s="768"/>
      <c r="W40" s="768"/>
      <c r="X40" s="768"/>
      <c r="Y40" s="768"/>
      <c r="Z40" s="768"/>
      <c r="AA40" s="768"/>
      <c r="AB40" s="768"/>
      <c r="AC40" s="768"/>
      <c r="AD40" s="768"/>
      <c r="AE40" s="769"/>
      <c r="AF40" s="770"/>
      <c r="AG40" s="766"/>
      <c r="AH40" s="766"/>
      <c r="AI40" s="766"/>
      <c r="AJ40" s="771"/>
      <c r="AK40" s="772"/>
      <c r="AL40" s="754"/>
      <c r="AM40" s="754"/>
      <c r="AN40" s="754"/>
      <c r="AO40" s="754"/>
      <c r="AP40" s="754"/>
      <c r="AQ40" s="754"/>
      <c r="AR40" s="754"/>
      <c r="AS40" s="754"/>
      <c r="AT40" s="754"/>
      <c r="AU40" s="754"/>
      <c r="AV40" s="754"/>
      <c r="AW40" s="754"/>
      <c r="AX40" s="754"/>
      <c r="AY40" s="754"/>
      <c r="AZ40" s="774"/>
      <c r="BA40" s="774"/>
      <c r="BB40" s="774"/>
      <c r="BC40" s="774"/>
      <c r="BD40" s="774"/>
      <c r="BE40" s="760"/>
      <c r="BF40" s="760"/>
      <c r="BG40" s="760"/>
      <c r="BH40" s="760"/>
      <c r="BI40" s="761"/>
      <c r="BJ40" s="203"/>
      <c r="BK40" s="203"/>
      <c r="BL40" s="203"/>
      <c r="BM40" s="203"/>
      <c r="BN40" s="203"/>
      <c r="BO40" s="216"/>
      <c r="BP40" s="216"/>
      <c r="BQ40" s="213">
        <v>34</v>
      </c>
      <c r="BR40" s="214"/>
      <c r="BS40" s="744"/>
      <c r="BT40" s="745"/>
      <c r="BU40" s="745"/>
      <c r="BV40" s="745"/>
      <c r="BW40" s="745"/>
      <c r="BX40" s="745"/>
      <c r="BY40" s="745"/>
      <c r="BZ40" s="745"/>
      <c r="CA40" s="745"/>
      <c r="CB40" s="745"/>
      <c r="CC40" s="745"/>
      <c r="CD40" s="745"/>
      <c r="CE40" s="745"/>
      <c r="CF40" s="745"/>
      <c r="CG40" s="746"/>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35"/>
      <c r="DW40" s="736"/>
      <c r="DX40" s="736"/>
      <c r="DY40" s="736"/>
      <c r="DZ40" s="737"/>
      <c r="EA40" s="197"/>
    </row>
    <row r="41" spans="1:131" s="198" customFormat="1" ht="26.25" customHeight="1" x14ac:dyDescent="0.15">
      <c r="A41" s="212">
        <v>14</v>
      </c>
      <c r="B41" s="762"/>
      <c r="C41" s="763"/>
      <c r="D41" s="763"/>
      <c r="E41" s="763"/>
      <c r="F41" s="763"/>
      <c r="G41" s="763"/>
      <c r="H41" s="763"/>
      <c r="I41" s="763"/>
      <c r="J41" s="763"/>
      <c r="K41" s="763"/>
      <c r="L41" s="763"/>
      <c r="M41" s="763"/>
      <c r="N41" s="763"/>
      <c r="O41" s="763"/>
      <c r="P41" s="764"/>
      <c r="Q41" s="773"/>
      <c r="R41" s="768"/>
      <c r="S41" s="768"/>
      <c r="T41" s="768"/>
      <c r="U41" s="768"/>
      <c r="V41" s="768"/>
      <c r="W41" s="768"/>
      <c r="X41" s="768"/>
      <c r="Y41" s="768"/>
      <c r="Z41" s="768"/>
      <c r="AA41" s="768"/>
      <c r="AB41" s="768"/>
      <c r="AC41" s="768"/>
      <c r="AD41" s="768"/>
      <c r="AE41" s="769"/>
      <c r="AF41" s="770"/>
      <c r="AG41" s="766"/>
      <c r="AH41" s="766"/>
      <c r="AI41" s="766"/>
      <c r="AJ41" s="771"/>
      <c r="AK41" s="772"/>
      <c r="AL41" s="754"/>
      <c r="AM41" s="754"/>
      <c r="AN41" s="754"/>
      <c r="AO41" s="754"/>
      <c r="AP41" s="754"/>
      <c r="AQ41" s="754"/>
      <c r="AR41" s="754"/>
      <c r="AS41" s="754"/>
      <c r="AT41" s="754"/>
      <c r="AU41" s="754"/>
      <c r="AV41" s="754"/>
      <c r="AW41" s="754"/>
      <c r="AX41" s="754"/>
      <c r="AY41" s="754"/>
      <c r="AZ41" s="774"/>
      <c r="BA41" s="774"/>
      <c r="BB41" s="774"/>
      <c r="BC41" s="774"/>
      <c r="BD41" s="774"/>
      <c r="BE41" s="760"/>
      <c r="BF41" s="760"/>
      <c r="BG41" s="760"/>
      <c r="BH41" s="760"/>
      <c r="BI41" s="761"/>
      <c r="BJ41" s="203"/>
      <c r="BK41" s="203"/>
      <c r="BL41" s="203"/>
      <c r="BM41" s="203"/>
      <c r="BN41" s="203"/>
      <c r="BO41" s="216"/>
      <c r="BP41" s="216"/>
      <c r="BQ41" s="213">
        <v>35</v>
      </c>
      <c r="BR41" s="214"/>
      <c r="BS41" s="744"/>
      <c r="BT41" s="745"/>
      <c r="BU41" s="745"/>
      <c r="BV41" s="745"/>
      <c r="BW41" s="745"/>
      <c r="BX41" s="745"/>
      <c r="BY41" s="745"/>
      <c r="BZ41" s="745"/>
      <c r="CA41" s="745"/>
      <c r="CB41" s="745"/>
      <c r="CC41" s="745"/>
      <c r="CD41" s="745"/>
      <c r="CE41" s="745"/>
      <c r="CF41" s="745"/>
      <c r="CG41" s="746"/>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35"/>
      <c r="DW41" s="736"/>
      <c r="DX41" s="736"/>
      <c r="DY41" s="736"/>
      <c r="DZ41" s="737"/>
      <c r="EA41" s="197"/>
    </row>
    <row r="42" spans="1:131" s="198" customFormat="1" ht="26.25" customHeight="1" x14ac:dyDescent="0.15">
      <c r="A42" s="212">
        <v>15</v>
      </c>
      <c r="B42" s="762"/>
      <c r="C42" s="763"/>
      <c r="D42" s="763"/>
      <c r="E42" s="763"/>
      <c r="F42" s="763"/>
      <c r="G42" s="763"/>
      <c r="H42" s="763"/>
      <c r="I42" s="763"/>
      <c r="J42" s="763"/>
      <c r="K42" s="763"/>
      <c r="L42" s="763"/>
      <c r="M42" s="763"/>
      <c r="N42" s="763"/>
      <c r="O42" s="763"/>
      <c r="P42" s="764"/>
      <c r="Q42" s="773"/>
      <c r="R42" s="768"/>
      <c r="S42" s="768"/>
      <c r="T42" s="768"/>
      <c r="U42" s="768"/>
      <c r="V42" s="768"/>
      <c r="W42" s="768"/>
      <c r="X42" s="768"/>
      <c r="Y42" s="768"/>
      <c r="Z42" s="768"/>
      <c r="AA42" s="768"/>
      <c r="AB42" s="768"/>
      <c r="AC42" s="768"/>
      <c r="AD42" s="768"/>
      <c r="AE42" s="769"/>
      <c r="AF42" s="770"/>
      <c r="AG42" s="766"/>
      <c r="AH42" s="766"/>
      <c r="AI42" s="766"/>
      <c r="AJ42" s="771"/>
      <c r="AK42" s="772"/>
      <c r="AL42" s="754"/>
      <c r="AM42" s="754"/>
      <c r="AN42" s="754"/>
      <c r="AO42" s="754"/>
      <c r="AP42" s="754"/>
      <c r="AQ42" s="754"/>
      <c r="AR42" s="754"/>
      <c r="AS42" s="754"/>
      <c r="AT42" s="754"/>
      <c r="AU42" s="754"/>
      <c r="AV42" s="754"/>
      <c r="AW42" s="754"/>
      <c r="AX42" s="754"/>
      <c r="AY42" s="754"/>
      <c r="AZ42" s="774"/>
      <c r="BA42" s="774"/>
      <c r="BB42" s="774"/>
      <c r="BC42" s="774"/>
      <c r="BD42" s="774"/>
      <c r="BE42" s="760"/>
      <c r="BF42" s="760"/>
      <c r="BG42" s="760"/>
      <c r="BH42" s="760"/>
      <c r="BI42" s="761"/>
      <c r="BJ42" s="203"/>
      <c r="BK42" s="203"/>
      <c r="BL42" s="203"/>
      <c r="BM42" s="203"/>
      <c r="BN42" s="203"/>
      <c r="BO42" s="216"/>
      <c r="BP42" s="216"/>
      <c r="BQ42" s="213">
        <v>36</v>
      </c>
      <c r="BR42" s="214"/>
      <c r="BS42" s="744"/>
      <c r="BT42" s="745"/>
      <c r="BU42" s="745"/>
      <c r="BV42" s="745"/>
      <c r="BW42" s="745"/>
      <c r="BX42" s="745"/>
      <c r="BY42" s="745"/>
      <c r="BZ42" s="745"/>
      <c r="CA42" s="745"/>
      <c r="CB42" s="745"/>
      <c r="CC42" s="745"/>
      <c r="CD42" s="745"/>
      <c r="CE42" s="745"/>
      <c r="CF42" s="745"/>
      <c r="CG42" s="746"/>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35"/>
      <c r="DW42" s="736"/>
      <c r="DX42" s="736"/>
      <c r="DY42" s="736"/>
      <c r="DZ42" s="737"/>
      <c r="EA42" s="197"/>
    </row>
    <row r="43" spans="1:131" s="198" customFormat="1" ht="26.25" customHeight="1" x14ac:dyDescent="0.15">
      <c r="A43" s="212">
        <v>16</v>
      </c>
      <c r="B43" s="762"/>
      <c r="C43" s="763"/>
      <c r="D43" s="763"/>
      <c r="E43" s="763"/>
      <c r="F43" s="763"/>
      <c r="G43" s="763"/>
      <c r="H43" s="763"/>
      <c r="I43" s="763"/>
      <c r="J43" s="763"/>
      <c r="K43" s="763"/>
      <c r="L43" s="763"/>
      <c r="M43" s="763"/>
      <c r="N43" s="763"/>
      <c r="O43" s="763"/>
      <c r="P43" s="764"/>
      <c r="Q43" s="773"/>
      <c r="R43" s="768"/>
      <c r="S43" s="768"/>
      <c r="T43" s="768"/>
      <c r="U43" s="768"/>
      <c r="V43" s="768"/>
      <c r="W43" s="768"/>
      <c r="X43" s="768"/>
      <c r="Y43" s="768"/>
      <c r="Z43" s="768"/>
      <c r="AA43" s="768"/>
      <c r="AB43" s="768"/>
      <c r="AC43" s="768"/>
      <c r="AD43" s="768"/>
      <c r="AE43" s="769"/>
      <c r="AF43" s="770"/>
      <c r="AG43" s="766"/>
      <c r="AH43" s="766"/>
      <c r="AI43" s="766"/>
      <c r="AJ43" s="771"/>
      <c r="AK43" s="772"/>
      <c r="AL43" s="754"/>
      <c r="AM43" s="754"/>
      <c r="AN43" s="754"/>
      <c r="AO43" s="754"/>
      <c r="AP43" s="754"/>
      <c r="AQ43" s="754"/>
      <c r="AR43" s="754"/>
      <c r="AS43" s="754"/>
      <c r="AT43" s="754"/>
      <c r="AU43" s="754"/>
      <c r="AV43" s="754"/>
      <c r="AW43" s="754"/>
      <c r="AX43" s="754"/>
      <c r="AY43" s="754"/>
      <c r="AZ43" s="774"/>
      <c r="BA43" s="774"/>
      <c r="BB43" s="774"/>
      <c r="BC43" s="774"/>
      <c r="BD43" s="774"/>
      <c r="BE43" s="760"/>
      <c r="BF43" s="760"/>
      <c r="BG43" s="760"/>
      <c r="BH43" s="760"/>
      <c r="BI43" s="761"/>
      <c r="BJ43" s="203"/>
      <c r="BK43" s="203"/>
      <c r="BL43" s="203"/>
      <c r="BM43" s="203"/>
      <c r="BN43" s="203"/>
      <c r="BO43" s="216"/>
      <c r="BP43" s="216"/>
      <c r="BQ43" s="213">
        <v>37</v>
      </c>
      <c r="BR43" s="214"/>
      <c r="BS43" s="744"/>
      <c r="BT43" s="745"/>
      <c r="BU43" s="745"/>
      <c r="BV43" s="745"/>
      <c r="BW43" s="745"/>
      <c r="BX43" s="745"/>
      <c r="BY43" s="745"/>
      <c r="BZ43" s="745"/>
      <c r="CA43" s="745"/>
      <c r="CB43" s="745"/>
      <c r="CC43" s="745"/>
      <c r="CD43" s="745"/>
      <c r="CE43" s="745"/>
      <c r="CF43" s="745"/>
      <c r="CG43" s="746"/>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35"/>
      <c r="DW43" s="736"/>
      <c r="DX43" s="736"/>
      <c r="DY43" s="736"/>
      <c r="DZ43" s="737"/>
      <c r="EA43" s="197"/>
    </row>
    <row r="44" spans="1:131" s="198" customFormat="1" ht="26.25" customHeight="1" x14ac:dyDescent="0.15">
      <c r="A44" s="212">
        <v>17</v>
      </c>
      <c r="B44" s="762"/>
      <c r="C44" s="763"/>
      <c r="D44" s="763"/>
      <c r="E44" s="763"/>
      <c r="F44" s="763"/>
      <c r="G44" s="763"/>
      <c r="H44" s="763"/>
      <c r="I44" s="763"/>
      <c r="J44" s="763"/>
      <c r="K44" s="763"/>
      <c r="L44" s="763"/>
      <c r="M44" s="763"/>
      <c r="N44" s="763"/>
      <c r="O44" s="763"/>
      <c r="P44" s="764"/>
      <c r="Q44" s="773"/>
      <c r="R44" s="768"/>
      <c r="S44" s="768"/>
      <c r="T44" s="768"/>
      <c r="U44" s="768"/>
      <c r="V44" s="768"/>
      <c r="W44" s="768"/>
      <c r="X44" s="768"/>
      <c r="Y44" s="768"/>
      <c r="Z44" s="768"/>
      <c r="AA44" s="768"/>
      <c r="AB44" s="768"/>
      <c r="AC44" s="768"/>
      <c r="AD44" s="768"/>
      <c r="AE44" s="769"/>
      <c r="AF44" s="770"/>
      <c r="AG44" s="766"/>
      <c r="AH44" s="766"/>
      <c r="AI44" s="766"/>
      <c r="AJ44" s="771"/>
      <c r="AK44" s="772"/>
      <c r="AL44" s="754"/>
      <c r="AM44" s="754"/>
      <c r="AN44" s="754"/>
      <c r="AO44" s="754"/>
      <c r="AP44" s="754"/>
      <c r="AQ44" s="754"/>
      <c r="AR44" s="754"/>
      <c r="AS44" s="754"/>
      <c r="AT44" s="754"/>
      <c r="AU44" s="754"/>
      <c r="AV44" s="754"/>
      <c r="AW44" s="754"/>
      <c r="AX44" s="754"/>
      <c r="AY44" s="754"/>
      <c r="AZ44" s="774"/>
      <c r="BA44" s="774"/>
      <c r="BB44" s="774"/>
      <c r="BC44" s="774"/>
      <c r="BD44" s="774"/>
      <c r="BE44" s="760"/>
      <c r="BF44" s="760"/>
      <c r="BG44" s="760"/>
      <c r="BH44" s="760"/>
      <c r="BI44" s="761"/>
      <c r="BJ44" s="203"/>
      <c r="BK44" s="203"/>
      <c r="BL44" s="203"/>
      <c r="BM44" s="203"/>
      <c r="BN44" s="203"/>
      <c r="BO44" s="216"/>
      <c r="BP44" s="216"/>
      <c r="BQ44" s="213">
        <v>38</v>
      </c>
      <c r="BR44" s="214"/>
      <c r="BS44" s="744"/>
      <c r="BT44" s="745"/>
      <c r="BU44" s="745"/>
      <c r="BV44" s="745"/>
      <c r="BW44" s="745"/>
      <c r="BX44" s="745"/>
      <c r="BY44" s="745"/>
      <c r="BZ44" s="745"/>
      <c r="CA44" s="745"/>
      <c r="CB44" s="745"/>
      <c r="CC44" s="745"/>
      <c r="CD44" s="745"/>
      <c r="CE44" s="745"/>
      <c r="CF44" s="745"/>
      <c r="CG44" s="746"/>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35"/>
      <c r="DW44" s="736"/>
      <c r="DX44" s="736"/>
      <c r="DY44" s="736"/>
      <c r="DZ44" s="737"/>
      <c r="EA44" s="197"/>
    </row>
    <row r="45" spans="1:131" s="198" customFormat="1" ht="26.25" customHeight="1" x14ac:dyDescent="0.15">
      <c r="A45" s="212">
        <v>18</v>
      </c>
      <c r="B45" s="762"/>
      <c r="C45" s="763"/>
      <c r="D45" s="763"/>
      <c r="E45" s="763"/>
      <c r="F45" s="763"/>
      <c r="G45" s="763"/>
      <c r="H45" s="763"/>
      <c r="I45" s="763"/>
      <c r="J45" s="763"/>
      <c r="K45" s="763"/>
      <c r="L45" s="763"/>
      <c r="M45" s="763"/>
      <c r="N45" s="763"/>
      <c r="O45" s="763"/>
      <c r="P45" s="764"/>
      <c r="Q45" s="773"/>
      <c r="R45" s="768"/>
      <c r="S45" s="768"/>
      <c r="T45" s="768"/>
      <c r="U45" s="768"/>
      <c r="V45" s="768"/>
      <c r="W45" s="768"/>
      <c r="X45" s="768"/>
      <c r="Y45" s="768"/>
      <c r="Z45" s="768"/>
      <c r="AA45" s="768"/>
      <c r="AB45" s="768"/>
      <c r="AC45" s="768"/>
      <c r="AD45" s="768"/>
      <c r="AE45" s="769"/>
      <c r="AF45" s="770"/>
      <c r="AG45" s="766"/>
      <c r="AH45" s="766"/>
      <c r="AI45" s="766"/>
      <c r="AJ45" s="771"/>
      <c r="AK45" s="772"/>
      <c r="AL45" s="754"/>
      <c r="AM45" s="754"/>
      <c r="AN45" s="754"/>
      <c r="AO45" s="754"/>
      <c r="AP45" s="754"/>
      <c r="AQ45" s="754"/>
      <c r="AR45" s="754"/>
      <c r="AS45" s="754"/>
      <c r="AT45" s="754"/>
      <c r="AU45" s="754"/>
      <c r="AV45" s="754"/>
      <c r="AW45" s="754"/>
      <c r="AX45" s="754"/>
      <c r="AY45" s="754"/>
      <c r="AZ45" s="774"/>
      <c r="BA45" s="774"/>
      <c r="BB45" s="774"/>
      <c r="BC45" s="774"/>
      <c r="BD45" s="774"/>
      <c r="BE45" s="760"/>
      <c r="BF45" s="760"/>
      <c r="BG45" s="760"/>
      <c r="BH45" s="760"/>
      <c r="BI45" s="761"/>
      <c r="BJ45" s="203"/>
      <c r="BK45" s="203"/>
      <c r="BL45" s="203"/>
      <c r="BM45" s="203"/>
      <c r="BN45" s="203"/>
      <c r="BO45" s="216"/>
      <c r="BP45" s="216"/>
      <c r="BQ45" s="213">
        <v>39</v>
      </c>
      <c r="BR45" s="214"/>
      <c r="BS45" s="744"/>
      <c r="BT45" s="745"/>
      <c r="BU45" s="745"/>
      <c r="BV45" s="745"/>
      <c r="BW45" s="745"/>
      <c r="BX45" s="745"/>
      <c r="BY45" s="745"/>
      <c r="BZ45" s="745"/>
      <c r="CA45" s="745"/>
      <c r="CB45" s="745"/>
      <c r="CC45" s="745"/>
      <c r="CD45" s="745"/>
      <c r="CE45" s="745"/>
      <c r="CF45" s="745"/>
      <c r="CG45" s="746"/>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35"/>
      <c r="DW45" s="736"/>
      <c r="DX45" s="736"/>
      <c r="DY45" s="736"/>
      <c r="DZ45" s="737"/>
      <c r="EA45" s="197"/>
    </row>
    <row r="46" spans="1:131" s="198" customFormat="1" ht="26.25" customHeight="1" x14ac:dyDescent="0.15">
      <c r="A46" s="212">
        <v>19</v>
      </c>
      <c r="B46" s="762"/>
      <c r="C46" s="763"/>
      <c r="D46" s="763"/>
      <c r="E46" s="763"/>
      <c r="F46" s="763"/>
      <c r="G46" s="763"/>
      <c r="H46" s="763"/>
      <c r="I46" s="763"/>
      <c r="J46" s="763"/>
      <c r="K46" s="763"/>
      <c r="L46" s="763"/>
      <c r="M46" s="763"/>
      <c r="N46" s="763"/>
      <c r="O46" s="763"/>
      <c r="P46" s="764"/>
      <c r="Q46" s="773"/>
      <c r="R46" s="768"/>
      <c r="S46" s="768"/>
      <c r="T46" s="768"/>
      <c r="U46" s="768"/>
      <c r="V46" s="768"/>
      <c r="W46" s="768"/>
      <c r="X46" s="768"/>
      <c r="Y46" s="768"/>
      <c r="Z46" s="768"/>
      <c r="AA46" s="768"/>
      <c r="AB46" s="768"/>
      <c r="AC46" s="768"/>
      <c r="AD46" s="768"/>
      <c r="AE46" s="769"/>
      <c r="AF46" s="770"/>
      <c r="AG46" s="766"/>
      <c r="AH46" s="766"/>
      <c r="AI46" s="766"/>
      <c r="AJ46" s="771"/>
      <c r="AK46" s="772"/>
      <c r="AL46" s="754"/>
      <c r="AM46" s="754"/>
      <c r="AN46" s="754"/>
      <c r="AO46" s="754"/>
      <c r="AP46" s="754"/>
      <c r="AQ46" s="754"/>
      <c r="AR46" s="754"/>
      <c r="AS46" s="754"/>
      <c r="AT46" s="754"/>
      <c r="AU46" s="754"/>
      <c r="AV46" s="754"/>
      <c r="AW46" s="754"/>
      <c r="AX46" s="754"/>
      <c r="AY46" s="754"/>
      <c r="AZ46" s="774"/>
      <c r="BA46" s="774"/>
      <c r="BB46" s="774"/>
      <c r="BC46" s="774"/>
      <c r="BD46" s="774"/>
      <c r="BE46" s="760"/>
      <c r="BF46" s="760"/>
      <c r="BG46" s="760"/>
      <c r="BH46" s="760"/>
      <c r="BI46" s="761"/>
      <c r="BJ46" s="203"/>
      <c r="BK46" s="203"/>
      <c r="BL46" s="203"/>
      <c r="BM46" s="203"/>
      <c r="BN46" s="203"/>
      <c r="BO46" s="216"/>
      <c r="BP46" s="216"/>
      <c r="BQ46" s="213">
        <v>40</v>
      </c>
      <c r="BR46" s="214"/>
      <c r="BS46" s="744"/>
      <c r="BT46" s="745"/>
      <c r="BU46" s="745"/>
      <c r="BV46" s="745"/>
      <c r="BW46" s="745"/>
      <c r="BX46" s="745"/>
      <c r="BY46" s="745"/>
      <c r="BZ46" s="745"/>
      <c r="CA46" s="745"/>
      <c r="CB46" s="745"/>
      <c r="CC46" s="745"/>
      <c r="CD46" s="745"/>
      <c r="CE46" s="745"/>
      <c r="CF46" s="745"/>
      <c r="CG46" s="746"/>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35"/>
      <c r="DW46" s="736"/>
      <c r="DX46" s="736"/>
      <c r="DY46" s="736"/>
      <c r="DZ46" s="737"/>
      <c r="EA46" s="197"/>
    </row>
    <row r="47" spans="1:131" s="198" customFormat="1" ht="26.25" customHeight="1" x14ac:dyDescent="0.15">
      <c r="A47" s="212">
        <v>20</v>
      </c>
      <c r="B47" s="762"/>
      <c r="C47" s="763"/>
      <c r="D47" s="763"/>
      <c r="E47" s="763"/>
      <c r="F47" s="763"/>
      <c r="G47" s="763"/>
      <c r="H47" s="763"/>
      <c r="I47" s="763"/>
      <c r="J47" s="763"/>
      <c r="K47" s="763"/>
      <c r="L47" s="763"/>
      <c r="M47" s="763"/>
      <c r="N47" s="763"/>
      <c r="O47" s="763"/>
      <c r="P47" s="764"/>
      <c r="Q47" s="773"/>
      <c r="R47" s="768"/>
      <c r="S47" s="768"/>
      <c r="T47" s="768"/>
      <c r="U47" s="768"/>
      <c r="V47" s="768"/>
      <c r="W47" s="768"/>
      <c r="X47" s="768"/>
      <c r="Y47" s="768"/>
      <c r="Z47" s="768"/>
      <c r="AA47" s="768"/>
      <c r="AB47" s="768"/>
      <c r="AC47" s="768"/>
      <c r="AD47" s="768"/>
      <c r="AE47" s="769"/>
      <c r="AF47" s="770"/>
      <c r="AG47" s="766"/>
      <c r="AH47" s="766"/>
      <c r="AI47" s="766"/>
      <c r="AJ47" s="771"/>
      <c r="AK47" s="772"/>
      <c r="AL47" s="754"/>
      <c r="AM47" s="754"/>
      <c r="AN47" s="754"/>
      <c r="AO47" s="754"/>
      <c r="AP47" s="754"/>
      <c r="AQ47" s="754"/>
      <c r="AR47" s="754"/>
      <c r="AS47" s="754"/>
      <c r="AT47" s="754"/>
      <c r="AU47" s="754"/>
      <c r="AV47" s="754"/>
      <c r="AW47" s="754"/>
      <c r="AX47" s="754"/>
      <c r="AY47" s="754"/>
      <c r="AZ47" s="774"/>
      <c r="BA47" s="774"/>
      <c r="BB47" s="774"/>
      <c r="BC47" s="774"/>
      <c r="BD47" s="774"/>
      <c r="BE47" s="760"/>
      <c r="BF47" s="760"/>
      <c r="BG47" s="760"/>
      <c r="BH47" s="760"/>
      <c r="BI47" s="761"/>
      <c r="BJ47" s="203"/>
      <c r="BK47" s="203"/>
      <c r="BL47" s="203"/>
      <c r="BM47" s="203"/>
      <c r="BN47" s="203"/>
      <c r="BO47" s="216"/>
      <c r="BP47" s="216"/>
      <c r="BQ47" s="213">
        <v>41</v>
      </c>
      <c r="BR47" s="214"/>
      <c r="BS47" s="744"/>
      <c r="BT47" s="745"/>
      <c r="BU47" s="745"/>
      <c r="BV47" s="745"/>
      <c r="BW47" s="745"/>
      <c r="BX47" s="745"/>
      <c r="BY47" s="745"/>
      <c r="BZ47" s="745"/>
      <c r="CA47" s="745"/>
      <c r="CB47" s="745"/>
      <c r="CC47" s="745"/>
      <c r="CD47" s="745"/>
      <c r="CE47" s="745"/>
      <c r="CF47" s="745"/>
      <c r="CG47" s="746"/>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35"/>
      <c r="DW47" s="736"/>
      <c r="DX47" s="736"/>
      <c r="DY47" s="736"/>
      <c r="DZ47" s="737"/>
      <c r="EA47" s="197"/>
    </row>
    <row r="48" spans="1:131" s="198" customFormat="1" ht="26.25" customHeight="1" x14ac:dyDescent="0.15">
      <c r="A48" s="212">
        <v>21</v>
      </c>
      <c r="B48" s="762"/>
      <c r="C48" s="763"/>
      <c r="D48" s="763"/>
      <c r="E48" s="763"/>
      <c r="F48" s="763"/>
      <c r="G48" s="763"/>
      <c r="H48" s="763"/>
      <c r="I48" s="763"/>
      <c r="J48" s="763"/>
      <c r="K48" s="763"/>
      <c r="L48" s="763"/>
      <c r="M48" s="763"/>
      <c r="N48" s="763"/>
      <c r="O48" s="763"/>
      <c r="P48" s="764"/>
      <c r="Q48" s="773"/>
      <c r="R48" s="768"/>
      <c r="S48" s="768"/>
      <c r="T48" s="768"/>
      <c r="U48" s="768"/>
      <c r="V48" s="768"/>
      <c r="W48" s="768"/>
      <c r="X48" s="768"/>
      <c r="Y48" s="768"/>
      <c r="Z48" s="768"/>
      <c r="AA48" s="768"/>
      <c r="AB48" s="768"/>
      <c r="AC48" s="768"/>
      <c r="AD48" s="768"/>
      <c r="AE48" s="769"/>
      <c r="AF48" s="770"/>
      <c r="AG48" s="766"/>
      <c r="AH48" s="766"/>
      <c r="AI48" s="766"/>
      <c r="AJ48" s="771"/>
      <c r="AK48" s="772"/>
      <c r="AL48" s="754"/>
      <c r="AM48" s="754"/>
      <c r="AN48" s="754"/>
      <c r="AO48" s="754"/>
      <c r="AP48" s="754"/>
      <c r="AQ48" s="754"/>
      <c r="AR48" s="754"/>
      <c r="AS48" s="754"/>
      <c r="AT48" s="754"/>
      <c r="AU48" s="754"/>
      <c r="AV48" s="754"/>
      <c r="AW48" s="754"/>
      <c r="AX48" s="754"/>
      <c r="AY48" s="754"/>
      <c r="AZ48" s="774"/>
      <c r="BA48" s="774"/>
      <c r="BB48" s="774"/>
      <c r="BC48" s="774"/>
      <c r="BD48" s="774"/>
      <c r="BE48" s="760"/>
      <c r="BF48" s="760"/>
      <c r="BG48" s="760"/>
      <c r="BH48" s="760"/>
      <c r="BI48" s="761"/>
      <c r="BJ48" s="203"/>
      <c r="BK48" s="203"/>
      <c r="BL48" s="203"/>
      <c r="BM48" s="203"/>
      <c r="BN48" s="203"/>
      <c r="BO48" s="216"/>
      <c r="BP48" s="216"/>
      <c r="BQ48" s="213">
        <v>42</v>
      </c>
      <c r="BR48" s="214"/>
      <c r="BS48" s="744"/>
      <c r="BT48" s="745"/>
      <c r="BU48" s="745"/>
      <c r="BV48" s="745"/>
      <c r="BW48" s="745"/>
      <c r="BX48" s="745"/>
      <c r="BY48" s="745"/>
      <c r="BZ48" s="745"/>
      <c r="CA48" s="745"/>
      <c r="CB48" s="745"/>
      <c r="CC48" s="745"/>
      <c r="CD48" s="745"/>
      <c r="CE48" s="745"/>
      <c r="CF48" s="745"/>
      <c r="CG48" s="746"/>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35"/>
      <c r="DW48" s="736"/>
      <c r="DX48" s="736"/>
      <c r="DY48" s="736"/>
      <c r="DZ48" s="737"/>
      <c r="EA48" s="197"/>
    </row>
    <row r="49" spans="1:131" s="198" customFormat="1" ht="26.25" customHeight="1" x14ac:dyDescent="0.15">
      <c r="A49" s="212">
        <v>22</v>
      </c>
      <c r="B49" s="762"/>
      <c r="C49" s="763"/>
      <c r="D49" s="763"/>
      <c r="E49" s="763"/>
      <c r="F49" s="763"/>
      <c r="G49" s="763"/>
      <c r="H49" s="763"/>
      <c r="I49" s="763"/>
      <c r="J49" s="763"/>
      <c r="K49" s="763"/>
      <c r="L49" s="763"/>
      <c r="M49" s="763"/>
      <c r="N49" s="763"/>
      <c r="O49" s="763"/>
      <c r="P49" s="764"/>
      <c r="Q49" s="773"/>
      <c r="R49" s="768"/>
      <c r="S49" s="768"/>
      <c r="T49" s="768"/>
      <c r="U49" s="768"/>
      <c r="V49" s="768"/>
      <c r="W49" s="768"/>
      <c r="X49" s="768"/>
      <c r="Y49" s="768"/>
      <c r="Z49" s="768"/>
      <c r="AA49" s="768"/>
      <c r="AB49" s="768"/>
      <c r="AC49" s="768"/>
      <c r="AD49" s="768"/>
      <c r="AE49" s="769"/>
      <c r="AF49" s="770"/>
      <c r="AG49" s="766"/>
      <c r="AH49" s="766"/>
      <c r="AI49" s="766"/>
      <c r="AJ49" s="771"/>
      <c r="AK49" s="772"/>
      <c r="AL49" s="754"/>
      <c r="AM49" s="754"/>
      <c r="AN49" s="754"/>
      <c r="AO49" s="754"/>
      <c r="AP49" s="754"/>
      <c r="AQ49" s="754"/>
      <c r="AR49" s="754"/>
      <c r="AS49" s="754"/>
      <c r="AT49" s="754"/>
      <c r="AU49" s="754"/>
      <c r="AV49" s="754"/>
      <c r="AW49" s="754"/>
      <c r="AX49" s="754"/>
      <c r="AY49" s="754"/>
      <c r="AZ49" s="774"/>
      <c r="BA49" s="774"/>
      <c r="BB49" s="774"/>
      <c r="BC49" s="774"/>
      <c r="BD49" s="774"/>
      <c r="BE49" s="760"/>
      <c r="BF49" s="760"/>
      <c r="BG49" s="760"/>
      <c r="BH49" s="760"/>
      <c r="BI49" s="761"/>
      <c r="BJ49" s="203"/>
      <c r="BK49" s="203"/>
      <c r="BL49" s="203"/>
      <c r="BM49" s="203"/>
      <c r="BN49" s="203"/>
      <c r="BO49" s="216"/>
      <c r="BP49" s="216"/>
      <c r="BQ49" s="213">
        <v>43</v>
      </c>
      <c r="BR49" s="214"/>
      <c r="BS49" s="744"/>
      <c r="BT49" s="745"/>
      <c r="BU49" s="745"/>
      <c r="BV49" s="745"/>
      <c r="BW49" s="745"/>
      <c r="BX49" s="745"/>
      <c r="BY49" s="745"/>
      <c r="BZ49" s="745"/>
      <c r="CA49" s="745"/>
      <c r="CB49" s="745"/>
      <c r="CC49" s="745"/>
      <c r="CD49" s="745"/>
      <c r="CE49" s="745"/>
      <c r="CF49" s="745"/>
      <c r="CG49" s="746"/>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35"/>
      <c r="DW49" s="736"/>
      <c r="DX49" s="736"/>
      <c r="DY49" s="736"/>
      <c r="DZ49" s="737"/>
      <c r="EA49" s="197"/>
    </row>
    <row r="50" spans="1:131" s="198" customFormat="1" ht="26.25" customHeight="1" x14ac:dyDescent="0.15">
      <c r="A50" s="212">
        <v>23</v>
      </c>
      <c r="B50" s="762"/>
      <c r="C50" s="763"/>
      <c r="D50" s="763"/>
      <c r="E50" s="763"/>
      <c r="F50" s="763"/>
      <c r="G50" s="763"/>
      <c r="H50" s="763"/>
      <c r="I50" s="763"/>
      <c r="J50" s="763"/>
      <c r="K50" s="763"/>
      <c r="L50" s="763"/>
      <c r="M50" s="763"/>
      <c r="N50" s="763"/>
      <c r="O50" s="763"/>
      <c r="P50" s="764"/>
      <c r="Q50" s="865"/>
      <c r="R50" s="866"/>
      <c r="S50" s="866"/>
      <c r="T50" s="866"/>
      <c r="U50" s="866"/>
      <c r="V50" s="866"/>
      <c r="W50" s="866"/>
      <c r="X50" s="866"/>
      <c r="Y50" s="866"/>
      <c r="Z50" s="866"/>
      <c r="AA50" s="866"/>
      <c r="AB50" s="866"/>
      <c r="AC50" s="866"/>
      <c r="AD50" s="866"/>
      <c r="AE50" s="867"/>
      <c r="AF50" s="770"/>
      <c r="AG50" s="766"/>
      <c r="AH50" s="766"/>
      <c r="AI50" s="766"/>
      <c r="AJ50" s="771"/>
      <c r="AK50" s="868"/>
      <c r="AL50" s="866"/>
      <c r="AM50" s="866"/>
      <c r="AN50" s="866"/>
      <c r="AO50" s="866"/>
      <c r="AP50" s="866"/>
      <c r="AQ50" s="866"/>
      <c r="AR50" s="866"/>
      <c r="AS50" s="866"/>
      <c r="AT50" s="866"/>
      <c r="AU50" s="866"/>
      <c r="AV50" s="866"/>
      <c r="AW50" s="866"/>
      <c r="AX50" s="866"/>
      <c r="AY50" s="866"/>
      <c r="AZ50" s="869"/>
      <c r="BA50" s="869"/>
      <c r="BB50" s="869"/>
      <c r="BC50" s="869"/>
      <c r="BD50" s="869"/>
      <c r="BE50" s="760"/>
      <c r="BF50" s="760"/>
      <c r="BG50" s="760"/>
      <c r="BH50" s="760"/>
      <c r="BI50" s="761"/>
      <c r="BJ50" s="203"/>
      <c r="BK50" s="203"/>
      <c r="BL50" s="203"/>
      <c r="BM50" s="203"/>
      <c r="BN50" s="203"/>
      <c r="BO50" s="216"/>
      <c r="BP50" s="216"/>
      <c r="BQ50" s="213">
        <v>44</v>
      </c>
      <c r="BR50" s="214"/>
      <c r="BS50" s="744"/>
      <c r="BT50" s="745"/>
      <c r="BU50" s="745"/>
      <c r="BV50" s="745"/>
      <c r="BW50" s="745"/>
      <c r="BX50" s="745"/>
      <c r="BY50" s="745"/>
      <c r="BZ50" s="745"/>
      <c r="CA50" s="745"/>
      <c r="CB50" s="745"/>
      <c r="CC50" s="745"/>
      <c r="CD50" s="745"/>
      <c r="CE50" s="745"/>
      <c r="CF50" s="745"/>
      <c r="CG50" s="746"/>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35"/>
      <c r="DW50" s="736"/>
      <c r="DX50" s="736"/>
      <c r="DY50" s="736"/>
      <c r="DZ50" s="737"/>
      <c r="EA50" s="197"/>
    </row>
    <row r="51" spans="1:131" s="198" customFormat="1" ht="26.25" customHeight="1" x14ac:dyDescent="0.15">
      <c r="A51" s="212">
        <v>24</v>
      </c>
      <c r="B51" s="762"/>
      <c r="C51" s="763"/>
      <c r="D51" s="763"/>
      <c r="E51" s="763"/>
      <c r="F51" s="763"/>
      <c r="G51" s="763"/>
      <c r="H51" s="763"/>
      <c r="I51" s="763"/>
      <c r="J51" s="763"/>
      <c r="K51" s="763"/>
      <c r="L51" s="763"/>
      <c r="M51" s="763"/>
      <c r="N51" s="763"/>
      <c r="O51" s="763"/>
      <c r="P51" s="764"/>
      <c r="Q51" s="865"/>
      <c r="R51" s="866"/>
      <c r="S51" s="866"/>
      <c r="T51" s="866"/>
      <c r="U51" s="866"/>
      <c r="V51" s="866"/>
      <c r="W51" s="866"/>
      <c r="X51" s="866"/>
      <c r="Y51" s="866"/>
      <c r="Z51" s="866"/>
      <c r="AA51" s="866"/>
      <c r="AB51" s="866"/>
      <c r="AC51" s="866"/>
      <c r="AD51" s="866"/>
      <c r="AE51" s="867"/>
      <c r="AF51" s="770"/>
      <c r="AG51" s="766"/>
      <c r="AH51" s="766"/>
      <c r="AI51" s="766"/>
      <c r="AJ51" s="771"/>
      <c r="AK51" s="868"/>
      <c r="AL51" s="866"/>
      <c r="AM51" s="866"/>
      <c r="AN51" s="866"/>
      <c r="AO51" s="866"/>
      <c r="AP51" s="866"/>
      <c r="AQ51" s="866"/>
      <c r="AR51" s="866"/>
      <c r="AS51" s="866"/>
      <c r="AT51" s="866"/>
      <c r="AU51" s="866"/>
      <c r="AV51" s="866"/>
      <c r="AW51" s="866"/>
      <c r="AX51" s="866"/>
      <c r="AY51" s="866"/>
      <c r="AZ51" s="869"/>
      <c r="BA51" s="869"/>
      <c r="BB51" s="869"/>
      <c r="BC51" s="869"/>
      <c r="BD51" s="869"/>
      <c r="BE51" s="760"/>
      <c r="BF51" s="760"/>
      <c r="BG51" s="760"/>
      <c r="BH51" s="760"/>
      <c r="BI51" s="761"/>
      <c r="BJ51" s="203"/>
      <c r="BK51" s="203"/>
      <c r="BL51" s="203"/>
      <c r="BM51" s="203"/>
      <c r="BN51" s="203"/>
      <c r="BO51" s="216"/>
      <c r="BP51" s="216"/>
      <c r="BQ51" s="213">
        <v>45</v>
      </c>
      <c r="BR51" s="214"/>
      <c r="BS51" s="744"/>
      <c r="BT51" s="745"/>
      <c r="BU51" s="745"/>
      <c r="BV51" s="745"/>
      <c r="BW51" s="745"/>
      <c r="BX51" s="745"/>
      <c r="BY51" s="745"/>
      <c r="BZ51" s="745"/>
      <c r="CA51" s="745"/>
      <c r="CB51" s="745"/>
      <c r="CC51" s="745"/>
      <c r="CD51" s="745"/>
      <c r="CE51" s="745"/>
      <c r="CF51" s="745"/>
      <c r="CG51" s="746"/>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35"/>
      <c r="DW51" s="736"/>
      <c r="DX51" s="736"/>
      <c r="DY51" s="736"/>
      <c r="DZ51" s="737"/>
      <c r="EA51" s="197"/>
    </row>
    <row r="52" spans="1:131" s="198" customFormat="1" ht="26.25" customHeight="1" x14ac:dyDescent="0.15">
      <c r="A52" s="212">
        <v>25</v>
      </c>
      <c r="B52" s="762"/>
      <c r="C52" s="763"/>
      <c r="D52" s="763"/>
      <c r="E52" s="763"/>
      <c r="F52" s="763"/>
      <c r="G52" s="763"/>
      <c r="H52" s="763"/>
      <c r="I52" s="763"/>
      <c r="J52" s="763"/>
      <c r="K52" s="763"/>
      <c r="L52" s="763"/>
      <c r="M52" s="763"/>
      <c r="N52" s="763"/>
      <c r="O52" s="763"/>
      <c r="P52" s="764"/>
      <c r="Q52" s="865"/>
      <c r="R52" s="866"/>
      <c r="S52" s="866"/>
      <c r="T52" s="866"/>
      <c r="U52" s="866"/>
      <c r="V52" s="866"/>
      <c r="W52" s="866"/>
      <c r="X52" s="866"/>
      <c r="Y52" s="866"/>
      <c r="Z52" s="866"/>
      <c r="AA52" s="866"/>
      <c r="AB52" s="866"/>
      <c r="AC52" s="866"/>
      <c r="AD52" s="866"/>
      <c r="AE52" s="867"/>
      <c r="AF52" s="770"/>
      <c r="AG52" s="766"/>
      <c r="AH52" s="766"/>
      <c r="AI52" s="766"/>
      <c r="AJ52" s="771"/>
      <c r="AK52" s="868"/>
      <c r="AL52" s="866"/>
      <c r="AM52" s="866"/>
      <c r="AN52" s="866"/>
      <c r="AO52" s="866"/>
      <c r="AP52" s="866"/>
      <c r="AQ52" s="866"/>
      <c r="AR52" s="866"/>
      <c r="AS52" s="866"/>
      <c r="AT52" s="866"/>
      <c r="AU52" s="866"/>
      <c r="AV52" s="866"/>
      <c r="AW52" s="866"/>
      <c r="AX52" s="866"/>
      <c r="AY52" s="866"/>
      <c r="AZ52" s="869"/>
      <c r="BA52" s="869"/>
      <c r="BB52" s="869"/>
      <c r="BC52" s="869"/>
      <c r="BD52" s="869"/>
      <c r="BE52" s="760"/>
      <c r="BF52" s="760"/>
      <c r="BG52" s="760"/>
      <c r="BH52" s="760"/>
      <c r="BI52" s="761"/>
      <c r="BJ52" s="203"/>
      <c r="BK52" s="203"/>
      <c r="BL52" s="203"/>
      <c r="BM52" s="203"/>
      <c r="BN52" s="203"/>
      <c r="BO52" s="216"/>
      <c r="BP52" s="216"/>
      <c r="BQ52" s="213">
        <v>46</v>
      </c>
      <c r="BR52" s="214"/>
      <c r="BS52" s="744"/>
      <c r="BT52" s="745"/>
      <c r="BU52" s="745"/>
      <c r="BV52" s="745"/>
      <c r="BW52" s="745"/>
      <c r="BX52" s="745"/>
      <c r="BY52" s="745"/>
      <c r="BZ52" s="745"/>
      <c r="CA52" s="745"/>
      <c r="CB52" s="745"/>
      <c r="CC52" s="745"/>
      <c r="CD52" s="745"/>
      <c r="CE52" s="745"/>
      <c r="CF52" s="745"/>
      <c r="CG52" s="746"/>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35"/>
      <c r="DW52" s="736"/>
      <c r="DX52" s="736"/>
      <c r="DY52" s="736"/>
      <c r="DZ52" s="737"/>
      <c r="EA52" s="197"/>
    </row>
    <row r="53" spans="1:131" s="198" customFormat="1" ht="26.25" customHeight="1" x14ac:dyDescent="0.15">
      <c r="A53" s="212">
        <v>26</v>
      </c>
      <c r="B53" s="762"/>
      <c r="C53" s="763"/>
      <c r="D53" s="763"/>
      <c r="E53" s="763"/>
      <c r="F53" s="763"/>
      <c r="G53" s="763"/>
      <c r="H53" s="763"/>
      <c r="I53" s="763"/>
      <c r="J53" s="763"/>
      <c r="K53" s="763"/>
      <c r="L53" s="763"/>
      <c r="M53" s="763"/>
      <c r="N53" s="763"/>
      <c r="O53" s="763"/>
      <c r="P53" s="764"/>
      <c r="Q53" s="865"/>
      <c r="R53" s="866"/>
      <c r="S53" s="866"/>
      <c r="T53" s="866"/>
      <c r="U53" s="866"/>
      <c r="V53" s="866"/>
      <c r="W53" s="866"/>
      <c r="X53" s="866"/>
      <c r="Y53" s="866"/>
      <c r="Z53" s="866"/>
      <c r="AA53" s="866"/>
      <c r="AB53" s="866"/>
      <c r="AC53" s="866"/>
      <c r="AD53" s="866"/>
      <c r="AE53" s="867"/>
      <c r="AF53" s="770"/>
      <c r="AG53" s="766"/>
      <c r="AH53" s="766"/>
      <c r="AI53" s="766"/>
      <c r="AJ53" s="771"/>
      <c r="AK53" s="868"/>
      <c r="AL53" s="866"/>
      <c r="AM53" s="866"/>
      <c r="AN53" s="866"/>
      <c r="AO53" s="866"/>
      <c r="AP53" s="866"/>
      <c r="AQ53" s="866"/>
      <c r="AR53" s="866"/>
      <c r="AS53" s="866"/>
      <c r="AT53" s="866"/>
      <c r="AU53" s="866"/>
      <c r="AV53" s="866"/>
      <c r="AW53" s="866"/>
      <c r="AX53" s="866"/>
      <c r="AY53" s="866"/>
      <c r="AZ53" s="869"/>
      <c r="BA53" s="869"/>
      <c r="BB53" s="869"/>
      <c r="BC53" s="869"/>
      <c r="BD53" s="869"/>
      <c r="BE53" s="760"/>
      <c r="BF53" s="760"/>
      <c r="BG53" s="760"/>
      <c r="BH53" s="760"/>
      <c r="BI53" s="761"/>
      <c r="BJ53" s="203"/>
      <c r="BK53" s="203"/>
      <c r="BL53" s="203"/>
      <c r="BM53" s="203"/>
      <c r="BN53" s="203"/>
      <c r="BO53" s="216"/>
      <c r="BP53" s="216"/>
      <c r="BQ53" s="213">
        <v>47</v>
      </c>
      <c r="BR53" s="214"/>
      <c r="BS53" s="744"/>
      <c r="BT53" s="745"/>
      <c r="BU53" s="745"/>
      <c r="BV53" s="745"/>
      <c r="BW53" s="745"/>
      <c r="BX53" s="745"/>
      <c r="BY53" s="745"/>
      <c r="BZ53" s="745"/>
      <c r="CA53" s="745"/>
      <c r="CB53" s="745"/>
      <c r="CC53" s="745"/>
      <c r="CD53" s="745"/>
      <c r="CE53" s="745"/>
      <c r="CF53" s="745"/>
      <c r="CG53" s="746"/>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35"/>
      <c r="DW53" s="736"/>
      <c r="DX53" s="736"/>
      <c r="DY53" s="736"/>
      <c r="DZ53" s="737"/>
      <c r="EA53" s="197"/>
    </row>
    <row r="54" spans="1:131" s="198" customFormat="1" ht="26.25" customHeight="1" x14ac:dyDescent="0.15">
      <c r="A54" s="212">
        <v>27</v>
      </c>
      <c r="B54" s="762"/>
      <c r="C54" s="763"/>
      <c r="D54" s="763"/>
      <c r="E54" s="763"/>
      <c r="F54" s="763"/>
      <c r="G54" s="763"/>
      <c r="H54" s="763"/>
      <c r="I54" s="763"/>
      <c r="J54" s="763"/>
      <c r="K54" s="763"/>
      <c r="L54" s="763"/>
      <c r="M54" s="763"/>
      <c r="N54" s="763"/>
      <c r="O54" s="763"/>
      <c r="P54" s="764"/>
      <c r="Q54" s="865"/>
      <c r="R54" s="866"/>
      <c r="S54" s="866"/>
      <c r="T54" s="866"/>
      <c r="U54" s="866"/>
      <c r="V54" s="866"/>
      <c r="W54" s="866"/>
      <c r="X54" s="866"/>
      <c r="Y54" s="866"/>
      <c r="Z54" s="866"/>
      <c r="AA54" s="866"/>
      <c r="AB54" s="866"/>
      <c r="AC54" s="866"/>
      <c r="AD54" s="866"/>
      <c r="AE54" s="867"/>
      <c r="AF54" s="770"/>
      <c r="AG54" s="766"/>
      <c r="AH54" s="766"/>
      <c r="AI54" s="766"/>
      <c r="AJ54" s="771"/>
      <c r="AK54" s="868"/>
      <c r="AL54" s="866"/>
      <c r="AM54" s="866"/>
      <c r="AN54" s="866"/>
      <c r="AO54" s="866"/>
      <c r="AP54" s="866"/>
      <c r="AQ54" s="866"/>
      <c r="AR54" s="866"/>
      <c r="AS54" s="866"/>
      <c r="AT54" s="866"/>
      <c r="AU54" s="866"/>
      <c r="AV54" s="866"/>
      <c r="AW54" s="866"/>
      <c r="AX54" s="866"/>
      <c r="AY54" s="866"/>
      <c r="AZ54" s="869"/>
      <c r="BA54" s="869"/>
      <c r="BB54" s="869"/>
      <c r="BC54" s="869"/>
      <c r="BD54" s="869"/>
      <c r="BE54" s="760"/>
      <c r="BF54" s="760"/>
      <c r="BG54" s="760"/>
      <c r="BH54" s="760"/>
      <c r="BI54" s="761"/>
      <c r="BJ54" s="203"/>
      <c r="BK54" s="203"/>
      <c r="BL54" s="203"/>
      <c r="BM54" s="203"/>
      <c r="BN54" s="203"/>
      <c r="BO54" s="216"/>
      <c r="BP54" s="216"/>
      <c r="BQ54" s="213">
        <v>48</v>
      </c>
      <c r="BR54" s="214"/>
      <c r="BS54" s="744"/>
      <c r="BT54" s="745"/>
      <c r="BU54" s="745"/>
      <c r="BV54" s="745"/>
      <c r="BW54" s="745"/>
      <c r="BX54" s="745"/>
      <c r="BY54" s="745"/>
      <c r="BZ54" s="745"/>
      <c r="CA54" s="745"/>
      <c r="CB54" s="745"/>
      <c r="CC54" s="745"/>
      <c r="CD54" s="745"/>
      <c r="CE54" s="745"/>
      <c r="CF54" s="745"/>
      <c r="CG54" s="746"/>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35"/>
      <c r="DW54" s="736"/>
      <c r="DX54" s="736"/>
      <c r="DY54" s="736"/>
      <c r="DZ54" s="737"/>
      <c r="EA54" s="197"/>
    </row>
    <row r="55" spans="1:131" s="198" customFormat="1" ht="26.25" customHeight="1" x14ac:dyDescent="0.15">
      <c r="A55" s="212">
        <v>28</v>
      </c>
      <c r="B55" s="762"/>
      <c r="C55" s="763"/>
      <c r="D55" s="763"/>
      <c r="E55" s="763"/>
      <c r="F55" s="763"/>
      <c r="G55" s="763"/>
      <c r="H55" s="763"/>
      <c r="I55" s="763"/>
      <c r="J55" s="763"/>
      <c r="K55" s="763"/>
      <c r="L55" s="763"/>
      <c r="M55" s="763"/>
      <c r="N55" s="763"/>
      <c r="O55" s="763"/>
      <c r="P55" s="764"/>
      <c r="Q55" s="865"/>
      <c r="R55" s="866"/>
      <c r="S55" s="866"/>
      <c r="T55" s="866"/>
      <c r="U55" s="866"/>
      <c r="V55" s="866"/>
      <c r="W55" s="866"/>
      <c r="X55" s="866"/>
      <c r="Y55" s="866"/>
      <c r="Z55" s="866"/>
      <c r="AA55" s="866"/>
      <c r="AB55" s="866"/>
      <c r="AC55" s="866"/>
      <c r="AD55" s="866"/>
      <c r="AE55" s="867"/>
      <c r="AF55" s="770"/>
      <c r="AG55" s="766"/>
      <c r="AH55" s="766"/>
      <c r="AI55" s="766"/>
      <c r="AJ55" s="771"/>
      <c r="AK55" s="868"/>
      <c r="AL55" s="866"/>
      <c r="AM55" s="866"/>
      <c r="AN55" s="866"/>
      <c r="AO55" s="866"/>
      <c r="AP55" s="866"/>
      <c r="AQ55" s="866"/>
      <c r="AR55" s="866"/>
      <c r="AS55" s="866"/>
      <c r="AT55" s="866"/>
      <c r="AU55" s="866"/>
      <c r="AV55" s="866"/>
      <c r="AW55" s="866"/>
      <c r="AX55" s="866"/>
      <c r="AY55" s="866"/>
      <c r="AZ55" s="869"/>
      <c r="BA55" s="869"/>
      <c r="BB55" s="869"/>
      <c r="BC55" s="869"/>
      <c r="BD55" s="869"/>
      <c r="BE55" s="760"/>
      <c r="BF55" s="760"/>
      <c r="BG55" s="760"/>
      <c r="BH55" s="760"/>
      <c r="BI55" s="761"/>
      <c r="BJ55" s="203"/>
      <c r="BK55" s="203"/>
      <c r="BL55" s="203"/>
      <c r="BM55" s="203"/>
      <c r="BN55" s="203"/>
      <c r="BO55" s="216"/>
      <c r="BP55" s="216"/>
      <c r="BQ55" s="213">
        <v>49</v>
      </c>
      <c r="BR55" s="214"/>
      <c r="BS55" s="744"/>
      <c r="BT55" s="745"/>
      <c r="BU55" s="745"/>
      <c r="BV55" s="745"/>
      <c r="BW55" s="745"/>
      <c r="BX55" s="745"/>
      <c r="BY55" s="745"/>
      <c r="BZ55" s="745"/>
      <c r="CA55" s="745"/>
      <c r="CB55" s="745"/>
      <c r="CC55" s="745"/>
      <c r="CD55" s="745"/>
      <c r="CE55" s="745"/>
      <c r="CF55" s="745"/>
      <c r="CG55" s="746"/>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35"/>
      <c r="DW55" s="736"/>
      <c r="DX55" s="736"/>
      <c r="DY55" s="736"/>
      <c r="DZ55" s="737"/>
      <c r="EA55" s="197"/>
    </row>
    <row r="56" spans="1:131" s="198" customFormat="1" ht="26.25" customHeight="1" x14ac:dyDescent="0.15">
      <c r="A56" s="212">
        <v>29</v>
      </c>
      <c r="B56" s="762"/>
      <c r="C56" s="763"/>
      <c r="D56" s="763"/>
      <c r="E56" s="763"/>
      <c r="F56" s="763"/>
      <c r="G56" s="763"/>
      <c r="H56" s="763"/>
      <c r="I56" s="763"/>
      <c r="J56" s="763"/>
      <c r="K56" s="763"/>
      <c r="L56" s="763"/>
      <c r="M56" s="763"/>
      <c r="N56" s="763"/>
      <c r="O56" s="763"/>
      <c r="P56" s="764"/>
      <c r="Q56" s="865"/>
      <c r="R56" s="866"/>
      <c r="S56" s="866"/>
      <c r="T56" s="866"/>
      <c r="U56" s="866"/>
      <c r="V56" s="866"/>
      <c r="W56" s="866"/>
      <c r="X56" s="866"/>
      <c r="Y56" s="866"/>
      <c r="Z56" s="866"/>
      <c r="AA56" s="866"/>
      <c r="AB56" s="866"/>
      <c r="AC56" s="866"/>
      <c r="AD56" s="866"/>
      <c r="AE56" s="867"/>
      <c r="AF56" s="770"/>
      <c r="AG56" s="766"/>
      <c r="AH56" s="766"/>
      <c r="AI56" s="766"/>
      <c r="AJ56" s="771"/>
      <c r="AK56" s="868"/>
      <c r="AL56" s="866"/>
      <c r="AM56" s="866"/>
      <c r="AN56" s="866"/>
      <c r="AO56" s="866"/>
      <c r="AP56" s="866"/>
      <c r="AQ56" s="866"/>
      <c r="AR56" s="866"/>
      <c r="AS56" s="866"/>
      <c r="AT56" s="866"/>
      <c r="AU56" s="866"/>
      <c r="AV56" s="866"/>
      <c r="AW56" s="866"/>
      <c r="AX56" s="866"/>
      <c r="AY56" s="866"/>
      <c r="AZ56" s="869"/>
      <c r="BA56" s="869"/>
      <c r="BB56" s="869"/>
      <c r="BC56" s="869"/>
      <c r="BD56" s="869"/>
      <c r="BE56" s="760"/>
      <c r="BF56" s="760"/>
      <c r="BG56" s="760"/>
      <c r="BH56" s="760"/>
      <c r="BI56" s="761"/>
      <c r="BJ56" s="203"/>
      <c r="BK56" s="203"/>
      <c r="BL56" s="203"/>
      <c r="BM56" s="203"/>
      <c r="BN56" s="203"/>
      <c r="BO56" s="216"/>
      <c r="BP56" s="216"/>
      <c r="BQ56" s="213">
        <v>50</v>
      </c>
      <c r="BR56" s="214"/>
      <c r="BS56" s="744"/>
      <c r="BT56" s="745"/>
      <c r="BU56" s="745"/>
      <c r="BV56" s="745"/>
      <c r="BW56" s="745"/>
      <c r="BX56" s="745"/>
      <c r="BY56" s="745"/>
      <c r="BZ56" s="745"/>
      <c r="CA56" s="745"/>
      <c r="CB56" s="745"/>
      <c r="CC56" s="745"/>
      <c r="CD56" s="745"/>
      <c r="CE56" s="745"/>
      <c r="CF56" s="745"/>
      <c r="CG56" s="746"/>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35"/>
      <c r="DW56" s="736"/>
      <c r="DX56" s="736"/>
      <c r="DY56" s="736"/>
      <c r="DZ56" s="737"/>
      <c r="EA56" s="197"/>
    </row>
    <row r="57" spans="1:131" s="198" customFormat="1" ht="26.25" customHeight="1" x14ac:dyDescent="0.15">
      <c r="A57" s="212">
        <v>30</v>
      </c>
      <c r="B57" s="762"/>
      <c r="C57" s="763"/>
      <c r="D57" s="763"/>
      <c r="E57" s="763"/>
      <c r="F57" s="763"/>
      <c r="G57" s="763"/>
      <c r="H57" s="763"/>
      <c r="I57" s="763"/>
      <c r="J57" s="763"/>
      <c r="K57" s="763"/>
      <c r="L57" s="763"/>
      <c r="M57" s="763"/>
      <c r="N57" s="763"/>
      <c r="O57" s="763"/>
      <c r="P57" s="764"/>
      <c r="Q57" s="865"/>
      <c r="R57" s="866"/>
      <c r="S57" s="866"/>
      <c r="T57" s="866"/>
      <c r="U57" s="866"/>
      <c r="V57" s="866"/>
      <c r="W57" s="866"/>
      <c r="X57" s="866"/>
      <c r="Y57" s="866"/>
      <c r="Z57" s="866"/>
      <c r="AA57" s="866"/>
      <c r="AB57" s="866"/>
      <c r="AC57" s="866"/>
      <c r="AD57" s="866"/>
      <c r="AE57" s="867"/>
      <c r="AF57" s="770"/>
      <c r="AG57" s="766"/>
      <c r="AH57" s="766"/>
      <c r="AI57" s="766"/>
      <c r="AJ57" s="771"/>
      <c r="AK57" s="868"/>
      <c r="AL57" s="866"/>
      <c r="AM57" s="866"/>
      <c r="AN57" s="866"/>
      <c r="AO57" s="866"/>
      <c r="AP57" s="866"/>
      <c r="AQ57" s="866"/>
      <c r="AR57" s="866"/>
      <c r="AS57" s="866"/>
      <c r="AT57" s="866"/>
      <c r="AU57" s="866"/>
      <c r="AV57" s="866"/>
      <c r="AW57" s="866"/>
      <c r="AX57" s="866"/>
      <c r="AY57" s="866"/>
      <c r="AZ57" s="869"/>
      <c r="BA57" s="869"/>
      <c r="BB57" s="869"/>
      <c r="BC57" s="869"/>
      <c r="BD57" s="869"/>
      <c r="BE57" s="760"/>
      <c r="BF57" s="760"/>
      <c r="BG57" s="760"/>
      <c r="BH57" s="760"/>
      <c r="BI57" s="761"/>
      <c r="BJ57" s="203"/>
      <c r="BK57" s="203"/>
      <c r="BL57" s="203"/>
      <c r="BM57" s="203"/>
      <c r="BN57" s="203"/>
      <c r="BO57" s="216"/>
      <c r="BP57" s="216"/>
      <c r="BQ57" s="213">
        <v>51</v>
      </c>
      <c r="BR57" s="214"/>
      <c r="BS57" s="744"/>
      <c r="BT57" s="745"/>
      <c r="BU57" s="745"/>
      <c r="BV57" s="745"/>
      <c r="BW57" s="745"/>
      <c r="BX57" s="745"/>
      <c r="BY57" s="745"/>
      <c r="BZ57" s="745"/>
      <c r="CA57" s="745"/>
      <c r="CB57" s="745"/>
      <c r="CC57" s="745"/>
      <c r="CD57" s="745"/>
      <c r="CE57" s="745"/>
      <c r="CF57" s="745"/>
      <c r="CG57" s="746"/>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35"/>
      <c r="DW57" s="736"/>
      <c r="DX57" s="736"/>
      <c r="DY57" s="736"/>
      <c r="DZ57" s="737"/>
      <c r="EA57" s="197"/>
    </row>
    <row r="58" spans="1:131" s="198" customFormat="1" ht="26.25" customHeight="1" x14ac:dyDescent="0.15">
      <c r="A58" s="212">
        <v>31</v>
      </c>
      <c r="B58" s="762"/>
      <c r="C58" s="763"/>
      <c r="D58" s="763"/>
      <c r="E58" s="763"/>
      <c r="F58" s="763"/>
      <c r="G58" s="763"/>
      <c r="H58" s="763"/>
      <c r="I58" s="763"/>
      <c r="J58" s="763"/>
      <c r="K58" s="763"/>
      <c r="L58" s="763"/>
      <c r="M58" s="763"/>
      <c r="N58" s="763"/>
      <c r="O58" s="763"/>
      <c r="P58" s="764"/>
      <c r="Q58" s="865"/>
      <c r="R58" s="866"/>
      <c r="S58" s="866"/>
      <c r="T58" s="866"/>
      <c r="U58" s="866"/>
      <c r="V58" s="866"/>
      <c r="W58" s="866"/>
      <c r="X58" s="866"/>
      <c r="Y58" s="866"/>
      <c r="Z58" s="866"/>
      <c r="AA58" s="866"/>
      <c r="AB58" s="866"/>
      <c r="AC58" s="866"/>
      <c r="AD58" s="866"/>
      <c r="AE58" s="867"/>
      <c r="AF58" s="770"/>
      <c r="AG58" s="766"/>
      <c r="AH58" s="766"/>
      <c r="AI58" s="766"/>
      <c r="AJ58" s="771"/>
      <c r="AK58" s="868"/>
      <c r="AL58" s="866"/>
      <c r="AM58" s="866"/>
      <c r="AN58" s="866"/>
      <c r="AO58" s="866"/>
      <c r="AP58" s="866"/>
      <c r="AQ58" s="866"/>
      <c r="AR58" s="866"/>
      <c r="AS58" s="866"/>
      <c r="AT58" s="866"/>
      <c r="AU58" s="866"/>
      <c r="AV58" s="866"/>
      <c r="AW58" s="866"/>
      <c r="AX58" s="866"/>
      <c r="AY58" s="866"/>
      <c r="AZ58" s="869"/>
      <c r="BA58" s="869"/>
      <c r="BB58" s="869"/>
      <c r="BC58" s="869"/>
      <c r="BD58" s="869"/>
      <c r="BE58" s="760"/>
      <c r="BF58" s="760"/>
      <c r="BG58" s="760"/>
      <c r="BH58" s="760"/>
      <c r="BI58" s="761"/>
      <c r="BJ58" s="203"/>
      <c r="BK58" s="203"/>
      <c r="BL58" s="203"/>
      <c r="BM58" s="203"/>
      <c r="BN58" s="203"/>
      <c r="BO58" s="216"/>
      <c r="BP58" s="216"/>
      <c r="BQ58" s="213">
        <v>52</v>
      </c>
      <c r="BR58" s="214"/>
      <c r="BS58" s="744"/>
      <c r="BT58" s="745"/>
      <c r="BU58" s="745"/>
      <c r="BV58" s="745"/>
      <c r="BW58" s="745"/>
      <c r="BX58" s="745"/>
      <c r="BY58" s="745"/>
      <c r="BZ58" s="745"/>
      <c r="CA58" s="745"/>
      <c r="CB58" s="745"/>
      <c r="CC58" s="745"/>
      <c r="CD58" s="745"/>
      <c r="CE58" s="745"/>
      <c r="CF58" s="745"/>
      <c r="CG58" s="746"/>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35"/>
      <c r="DW58" s="736"/>
      <c r="DX58" s="736"/>
      <c r="DY58" s="736"/>
      <c r="DZ58" s="737"/>
      <c r="EA58" s="197"/>
    </row>
    <row r="59" spans="1:131" s="198" customFormat="1" ht="26.25" customHeight="1" x14ac:dyDescent="0.15">
      <c r="A59" s="212">
        <v>32</v>
      </c>
      <c r="B59" s="762"/>
      <c r="C59" s="763"/>
      <c r="D59" s="763"/>
      <c r="E59" s="763"/>
      <c r="F59" s="763"/>
      <c r="G59" s="763"/>
      <c r="H59" s="763"/>
      <c r="I59" s="763"/>
      <c r="J59" s="763"/>
      <c r="K59" s="763"/>
      <c r="L59" s="763"/>
      <c r="M59" s="763"/>
      <c r="N59" s="763"/>
      <c r="O59" s="763"/>
      <c r="P59" s="764"/>
      <c r="Q59" s="865"/>
      <c r="R59" s="866"/>
      <c r="S59" s="866"/>
      <c r="T59" s="866"/>
      <c r="U59" s="866"/>
      <c r="V59" s="866"/>
      <c r="W59" s="866"/>
      <c r="X59" s="866"/>
      <c r="Y59" s="866"/>
      <c r="Z59" s="866"/>
      <c r="AA59" s="866"/>
      <c r="AB59" s="866"/>
      <c r="AC59" s="866"/>
      <c r="AD59" s="866"/>
      <c r="AE59" s="867"/>
      <c r="AF59" s="770"/>
      <c r="AG59" s="766"/>
      <c r="AH59" s="766"/>
      <c r="AI59" s="766"/>
      <c r="AJ59" s="771"/>
      <c r="AK59" s="868"/>
      <c r="AL59" s="866"/>
      <c r="AM59" s="866"/>
      <c r="AN59" s="866"/>
      <c r="AO59" s="866"/>
      <c r="AP59" s="866"/>
      <c r="AQ59" s="866"/>
      <c r="AR59" s="866"/>
      <c r="AS59" s="866"/>
      <c r="AT59" s="866"/>
      <c r="AU59" s="866"/>
      <c r="AV59" s="866"/>
      <c r="AW59" s="866"/>
      <c r="AX59" s="866"/>
      <c r="AY59" s="866"/>
      <c r="AZ59" s="869"/>
      <c r="BA59" s="869"/>
      <c r="BB59" s="869"/>
      <c r="BC59" s="869"/>
      <c r="BD59" s="869"/>
      <c r="BE59" s="760"/>
      <c r="BF59" s="760"/>
      <c r="BG59" s="760"/>
      <c r="BH59" s="760"/>
      <c r="BI59" s="761"/>
      <c r="BJ59" s="203"/>
      <c r="BK59" s="203"/>
      <c r="BL59" s="203"/>
      <c r="BM59" s="203"/>
      <c r="BN59" s="203"/>
      <c r="BO59" s="216"/>
      <c r="BP59" s="216"/>
      <c r="BQ59" s="213">
        <v>53</v>
      </c>
      <c r="BR59" s="214"/>
      <c r="BS59" s="744"/>
      <c r="BT59" s="745"/>
      <c r="BU59" s="745"/>
      <c r="BV59" s="745"/>
      <c r="BW59" s="745"/>
      <c r="BX59" s="745"/>
      <c r="BY59" s="745"/>
      <c r="BZ59" s="745"/>
      <c r="CA59" s="745"/>
      <c r="CB59" s="745"/>
      <c r="CC59" s="745"/>
      <c r="CD59" s="745"/>
      <c r="CE59" s="745"/>
      <c r="CF59" s="745"/>
      <c r="CG59" s="746"/>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35"/>
      <c r="DW59" s="736"/>
      <c r="DX59" s="736"/>
      <c r="DY59" s="736"/>
      <c r="DZ59" s="737"/>
      <c r="EA59" s="197"/>
    </row>
    <row r="60" spans="1:131" s="198" customFormat="1" ht="26.25" customHeight="1" x14ac:dyDescent="0.15">
      <c r="A60" s="212">
        <v>33</v>
      </c>
      <c r="B60" s="762"/>
      <c r="C60" s="763"/>
      <c r="D60" s="763"/>
      <c r="E60" s="763"/>
      <c r="F60" s="763"/>
      <c r="G60" s="763"/>
      <c r="H60" s="763"/>
      <c r="I60" s="763"/>
      <c r="J60" s="763"/>
      <c r="K60" s="763"/>
      <c r="L60" s="763"/>
      <c r="M60" s="763"/>
      <c r="N60" s="763"/>
      <c r="O60" s="763"/>
      <c r="P60" s="764"/>
      <c r="Q60" s="865"/>
      <c r="R60" s="866"/>
      <c r="S60" s="866"/>
      <c r="T60" s="866"/>
      <c r="U60" s="866"/>
      <c r="V60" s="866"/>
      <c r="W60" s="866"/>
      <c r="X60" s="866"/>
      <c r="Y60" s="866"/>
      <c r="Z60" s="866"/>
      <c r="AA60" s="866"/>
      <c r="AB60" s="866"/>
      <c r="AC60" s="866"/>
      <c r="AD60" s="866"/>
      <c r="AE60" s="867"/>
      <c r="AF60" s="770"/>
      <c r="AG60" s="766"/>
      <c r="AH60" s="766"/>
      <c r="AI60" s="766"/>
      <c r="AJ60" s="771"/>
      <c r="AK60" s="868"/>
      <c r="AL60" s="866"/>
      <c r="AM60" s="866"/>
      <c r="AN60" s="866"/>
      <c r="AO60" s="866"/>
      <c r="AP60" s="866"/>
      <c r="AQ60" s="866"/>
      <c r="AR60" s="866"/>
      <c r="AS60" s="866"/>
      <c r="AT60" s="866"/>
      <c r="AU60" s="866"/>
      <c r="AV60" s="866"/>
      <c r="AW60" s="866"/>
      <c r="AX60" s="866"/>
      <c r="AY60" s="866"/>
      <c r="AZ60" s="869"/>
      <c r="BA60" s="869"/>
      <c r="BB60" s="869"/>
      <c r="BC60" s="869"/>
      <c r="BD60" s="869"/>
      <c r="BE60" s="760"/>
      <c r="BF60" s="760"/>
      <c r="BG60" s="760"/>
      <c r="BH60" s="760"/>
      <c r="BI60" s="761"/>
      <c r="BJ60" s="203"/>
      <c r="BK60" s="203"/>
      <c r="BL60" s="203"/>
      <c r="BM60" s="203"/>
      <c r="BN60" s="203"/>
      <c r="BO60" s="216"/>
      <c r="BP60" s="216"/>
      <c r="BQ60" s="213">
        <v>54</v>
      </c>
      <c r="BR60" s="214"/>
      <c r="BS60" s="744"/>
      <c r="BT60" s="745"/>
      <c r="BU60" s="745"/>
      <c r="BV60" s="745"/>
      <c r="BW60" s="745"/>
      <c r="BX60" s="745"/>
      <c r="BY60" s="745"/>
      <c r="BZ60" s="745"/>
      <c r="CA60" s="745"/>
      <c r="CB60" s="745"/>
      <c r="CC60" s="745"/>
      <c r="CD60" s="745"/>
      <c r="CE60" s="745"/>
      <c r="CF60" s="745"/>
      <c r="CG60" s="746"/>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35"/>
      <c r="DW60" s="736"/>
      <c r="DX60" s="736"/>
      <c r="DY60" s="736"/>
      <c r="DZ60" s="737"/>
      <c r="EA60" s="197"/>
    </row>
    <row r="61" spans="1:131" s="198" customFormat="1" ht="26.25" customHeight="1" thickBot="1" x14ac:dyDescent="0.2">
      <c r="A61" s="212">
        <v>34</v>
      </c>
      <c r="B61" s="762"/>
      <c r="C61" s="763"/>
      <c r="D61" s="763"/>
      <c r="E61" s="763"/>
      <c r="F61" s="763"/>
      <c r="G61" s="763"/>
      <c r="H61" s="763"/>
      <c r="I61" s="763"/>
      <c r="J61" s="763"/>
      <c r="K61" s="763"/>
      <c r="L61" s="763"/>
      <c r="M61" s="763"/>
      <c r="N61" s="763"/>
      <c r="O61" s="763"/>
      <c r="P61" s="764"/>
      <c r="Q61" s="865"/>
      <c r="R61" s="866"/>
      <c r="S61" s="866"/>
      <c r="T61" s="866"/>
      <c r="U61" s="866"/>
      <c r="V61" s="866"/>
      <c r="W61" s="866"/>
      <c r="X61" s="866"/>
      <c r="Y61" s="866"/>
      <c r="Z61" s="866"/>
      <c r="AA61" s="866"/>
      <c r="AB61" s="866"/>
      <c r="AC61" s="866"/>
      <c r="AD61" s="866"/>
      <c r="AE61" s="867"/>
      <c r="AF61" s="770"/>
      <c r="AG61" s="766"/>
      <c r="AH61" s="766"/>
      <c r="AI61" s="766"/>
      <c r="AJ61" s="771"/>
      <c r="AK61" s="868"/>
      <c r="AL61" s="866"/>
      <c r="AM61" s="866"/>
      <c r="AN61" s="866"/>
      <c r="AO61" s="866"/>
      <c r="AP61" s="866"/>
      <c r="AQ61" s="866"/>
      <c r="AR61" s="866"/>
      <c r="AS61" s="866"/>
      <c r="AT61" s="866"/>
      <c r="AU61" s="866"/>
      <c r="AV61" s="866"/>
      <c r="AW61" s="866"/>
      <c r="AX61" s="866"/>
      <c r="AY61" s="866"/>
      <c r="AZ61" s="869"/>
      <c r="BA61" s="869"/>
      <c r="BB61" s="869"/>
      <c r="BC61" s="869"/>
      <c r="BD61" s="869"/>
      <c r="BE61" s="760"/>
      <c r="BF61" s="760"/>
      <c r="BG61" s="760"/>
      <c r="BH61" s="760"/>
      <c r="BI61" s="761"/>
      <c r="BJ61" s="203"/>
      <c r="BK61" s="203"/>
      <c r="BL61" s="203"/>
      <c r="BM61" s="203"/>
      <c r="BN61" s="203"/>
      <c r="BO61" s="216"/>
      <c r="BP61" s="216"/>
      <c r="BQ61" s="213">
        <v>55</v>
      </c>
      <c r="BR61" s="214"/>
      <c r="BS61" s="744"/>
      <c r="BT61" s="745"/>
      <c r="BU61" s="745"/>
      <c r="BV61" s="745"/>
      <c r="BW61" s="745"/>
      <c r="BX61" s="745"/>
      <c r="BY61" s="745"/>
      <c r="BZ61" s="745"/>
      <c r="CA61" s="745"/>
      <c r="CB61" s="745"/>
      <c r="CC61" s="745"/>
      <c r="CD61" s="745"/>
      <c r="CE61" s="745"/>
      <c r="CF61" s="745"/>
      <c r="CG61" s="746"/>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35"/>
      <c r="DW61" s="736"/>
      <c r="DX61" s="736"/>
      <c r="DY61" s="736"/>
      <c r="DZ61" s="737"/>
      <c r="EA61" s="197"/>
    </row>
    <row r="62" spans="1:131" s="198" customFormat="1" ht="26.25" customHeight="1" x14ac:dyDescent="0.15">
      <c r="A62" s="212">
        <v>35</v>
      </c>
      <c r="B62" s="762"/>
      <c r="C62" s="763"/>
      <c r="D62" s="763"/>
      <c r="E62" s="763"/>
      <c r="F62" s="763"/>
      <c r="G62" s="763"/>
      <c r="H62" s="763"/>
      <c r="I62" s="763"/>
      <c r="J62" s="763"/>
      <c r="K62" s="763"/>
      <c r="L62" s="763"/>
      <c r="M62" s="763"/>
      <c r="N62" s="763"/>
      <c r="O62" s="763"/>
      <c r="P62" s="764"/>
      <c r="Q62" s="865"/>
      <c r="R62" s="866"/>
      <c r="S62" s="866"/>
      <c r="T62" s="866"/>
      <c r="U62" s="866"/>
      <c r="V62" s="866"/>
      <c r="W62" s="866"/>
      <c r="X62" s="866"/>
      <c r="Y62" s="866"/>
      <c r="Z62" s="866"/>
      <c r="AA62" s="866"/>
      <c r="AB62" s="866"/>
      <c r="AC62" s="866"/>
      <c r="AD62" s="866"/>
      <c r="AE62" s="867"/>
      <c r="AF62" s="770"/>
      <c r="AG62" s="766"/>
      <c r="AH62" s="766"/>
      <c r="AI62" s="766"/>
      <c r="AJ62" s="771"/>
      <c r="AK62" s="868"/>
      <c r="AL62" s="866"/>
      <c r="AM62" s="866"/>
      <c r="AN62" s="866"/>
      <c r="AO62" s="866"/>
      <c r="AP62" s="866"/>
      <c r="AQ62" s="866"/>
      <c r="AR62" s="866"/>
      <c r="AS62" s="866"/>
      <c r="AT62" s="866"/>
      <c r="AU62" s="866"/>
      <c r="AV62" s="866"/>
      <c r="AW62" s="866"/>
      <c r="AX62" s="866"/>
      <c r="AY62" s="866"/>
      <c r="AZ62" s="869"/>
      <c r="BA62" s="869"/>
      <c r="BB62" s="869"/>
      <c r="BC62" s="869"/>
      <c r="BD62" s="869"/>
      <c r="BE62" s="760"/>
      <c r="BF62" s="760"/>
      <c r="BG62" s="760"/>
      <c r="BH62" s="760"/>
      <c r="BI62" s="761"/>
      <c r="BJ62" s="877" t="s">
        <v>378</v>
      </c>
      <c r="BK62" s="853"/>
      <c r="BL62" s="853"/>
      <c r="BM62" s="853"/>
      <c r="BN62" s="854"/>
      <c r="BO62" s="216"/>
      <c r="BP62" s="216"/>
      <c r="BQ62" s="213">
        <v>56</v>
      </c>
      <c r="BR62" s="214"/>
      <c r="BS62" s="744"/>
      <c r="BT62" s="745"/>
      <c r="BU62" s="745"/>
      <c r="BV62" s="745"/>
      <c r="BW62" s="745"/>
      <c r="BX62" s="745"/>
      <c r="BY62" s="745"/>
      <c r="BZ62" s="745"/>
      <c r="CA62" s="745"/>
      <c r="CB62" s="745"/>
      <c r="CC62" s="745"/>
      <c r="CD62" s="745"/>
      <c r="CE62" s="745"/>
      <c r="CF62" s="745"/>
      <c r="CG62" s="746"/>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35"/>
      <c r="DW62" s="736"/>
      <c r="DX62" s="736"/>
      <c r="DY62" s="736"/>
      <c r="DZ62" s="737"/>
      <c r="EA62" s="197"/>
    </row>
    <row r="63" spans="1:131" s="198" customFormat="1" ht="26.25" customHeight="1" thickBot="1" x14ac:dyDescent="0.2">
      <c r="A63" s="215" t="s">
        <v>365</v>
      </c>
      <c r="B63" s="844" t="s">
        <v>379</v>
      </c>
      <c r="C63" s="845"/>
      <c r="D63" s="845"/>
      <c r="E63" s="845"/>
      <c r="F63" s="845"/>
      <c r="G63" s="845"/>
      <c r="H63" s="845"/>
      <c r="I63" s="845"/>
      <c r="J63" s="845"/>
      <c r="K63" s="845"/>
      <c r="L63" s="845"/>
      <c r="M63" s="845"/>
      <c r="N63" s="845"/>
      <c r="O63" s="845"/>
      <c r="P63" s="846"/>
      <c r="Q63" s="870"/>
      <c r="R63" s="871"/>
      <c r="S63" s="871"/>
      <c r="T63" s="871"/>
      <c r="U63" s="871"/>
      <c r="V63" s="871"/>
      <c r="W63" s="871"/>
      <c r="X63" s="871"/>
      <c r="Y63" s="871"/>
      <c r="Z63" s="871"/>
      <c r="AA63" s="871"/>
      <c r="AB63" s="871"/>
      <c r="AC63" s="871"/>
      <c r="AD63" s="871"/>
      <c r="AE63" s="872"/>
      <c r="AF63" s="873">
        <v>1013</v>
      </c>
      <c r="AG63" s="874"/>
      <c r="AH63" s="874"/>
      <c r="AI63" s="874"/>
      <c r="AJ63" s="875"/>
      <c r="AK63" s="876"/>
      <c r="AL63" s="871"/>
      <c r="AM63" s="871"/>
      <c r="AN63" s="871"/>
      <c r="AO63" s="871"/>
      <c r="AP63" s="874">
        <v>13848</v>
      </c>
      <c r="AQ63" s="874"/>
      <c r="AR63" s="874"/>
      <c r="AS63" s="874"/>
      <c r="AT63" s="874"/>
      <c r="AU63" s="874">
        <v>9071</v>
      </c>
      <c r="AV63" s="874"/>
      <c r="AW63" s="874"/>
      <c r="AX63" s="874"/>
      <c r="AY63" s="874"/>
      <c r="AZ63" s="878"/>
      <c r="BA63" s="878"/>
      <c r="BB63" s="878"/>
      <c r="BC63" s="878"/>
      <c r="BD63" s="878"/>
      <c r="BE63" s="879"/>
      <c r="BF63" s="879"/>
      <c r="BG63" s="879"/>
      <c r="BH63" s="879"/>
      <c r="BI63" s="880"/>
      <c r="BJ63" s="881" t="s">
        <v>109</v>
      </c>
      <c r="BK63" s="742"/>
      <c r="BL63" s="742"/>
      <c r="BM63" s="742"/>
      <c r="BN63" s="882"/>
      <c r="BO63" s="216"/>
      <c r="BP63" s="216"/>
      <c r="BQ63" s="213">
        <v>57</v>
      </c>
      <c r="BR63" s="214"/>
      <c r="BS63" s="744"/>
      <c r="BT63" s="745"/>
      <c r="BU63" s="745"/>
      <c r="BV63" s="745"/>
      <c r="BW63" s="745"/>
      <c r="BX63" s="745"/>
      <c r="BY63" s="745"/>
      <c r="BZ63" s="745"/>
      <c r="CA63" s="745"/>
      <c r="CB63" s="745"/>
      <c r="CC63" s="745"/>
      <c r="CD63" s="745"/>
      <c r="CE63" s="745"/>
      <c r="CF63" s="745"/>
      <c r="CG63" s="746"/>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35"/>
      <c r="DW63" s="736"/>
      <c r="DX63" s="736"/>
      <c r="DY63" s="736"/>
      <c r="DZ63" s="73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4"/>
      <c r="BT64" s="745"/>
      <c r="BU64" s="745"/>
      <c r="BV64" s="745"/>
      <c r="BW64" s="745"/>
      <c r="BX64" s="745"/>
      <c r="BY64" s="745"/>
      <c r="BZ64" s="745"/>
      <c r="CA64" s="745"/>
      <c r="CB64" s="745"/>
      <c r="CC64" s="745"/>
      <c r="CD64" s="745"/>
      <c r="CE64" s="745"/>
      <c r="CF64" s="745"/>
      <c r="CG64" s="746"/>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35"/>
      <c r="DW64" s="736"/>
      <c r="DX64" s="736"/>
      <c r="DY64" s="736"/>
      <c r="DZ64" s="737"/>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4"/>
      <c r="BT65" s="745"/>
      <c r="BU65" s="745"/>
      <c r="BV65" s="745"/>
      <c r="BW65" s="745"/>
      <c r="BX65" s="745"/>
      <c r="BY65" s="745"/>
      <c r="BZ65" s="745"/>
      <c r="CA65" s="745"/>
      <c r="CB65" s="745"/>
      <c r="CC65" s="745"/>
      <c r="CD65" s="745"/>
      <c r="CE65" s="745"/>
      <c r="CF65" s="745"/>
      <c r="CG65" s="746"/>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35"/>
      <c r="DW65" s="736"/>
      <c r="DX65" s="736"/>
      <c r="DY65" s="736"/>
      <c r="DZ65" s="737"/>
      <c r="EA65" s="197"/>
    </row>
    <row r="66" spans="1:131" s="198" customFormat="1" ht="26.25" customHeight="1" x14ac:dyDescent="0.15">
      <c r="A66" s="821" t="s">
        <v>381</v>
      </c>
      <c r="B66" s="822"/>
      <c r="C66" s="822"/>
      <c r="D66" s="822"/>
      <c r="E66" s="822"/>
      <c r="F66" s="822"/>
      <c r="G66" s="822"/>
      <c r="H66" s="822"/>
      <c r="I66" s="822"/>
      <c r="J66" s="822"/>
      <c r="K66" s="822"/>
      <c r="L66" s="822"/>
      <c r="M66" s="822"/>
      <c r="N66" s="822"/>
      <c r="O66" s="822"/>
      <c r="P66" s="823"/>
      <c r="Q66" s="804" t="s">
        <v>369</v>
      </c>
      <c r="R66" s="805"/>
      <c r="S66" s="805"/>
      <c r="T66" s="805"/>
      <c r="U66" s="806"/>
      <c r="V66" s="804" t="s">
        <v>370</v>
      </c>
      <c r="W66" s="805"/>
      <c r="X66" s="805"/>
      <c r="Y66" s="805"/>
      <c r="Z66" s="806"/>
      <c r="AA66" s="804" t="s">
        <v>371</v>
      </c>
      <c r="AB66" s="805"/>
      <c r="AC66" s="805"/>
      <c r="AD66" s="805"/>
      <c r="AE66" s="806"/>
      <c r="AF66" s="883" t="s">
        <v>372</v>
      </c>
      <c r="AG66" s="860"/>
      <c r="AH66" s="860"/>
      <c r="AI66" s="860"/>
      <c r="AJ66" s="884"/>
      <c r="AK66" s="804" t="s">
        <v>373</v>
      </c>
      <c r="AL66" s="822"/>
      <c r="AM66" s="822"/>
      <c r="AN66" s="822"/>
      <c r="AO66" s="823"/>
      <c r="AP66" s="804" t="s">
        <v>374</v>
      </c>
      <c r="AQ66" s="805"/>
      <c r="AR66" s="805"/>
      <c r="AS66" s="805"/>
      <c r="AT66" s="806"/>
      <c r="AU66" s="804" t="s">
        <v>382</v>
      </c>
      <c r="AV66" s="805"/>
      <c r="AW66" s="805"/>
      <c r="AX66" s="805"/>
      <c r="AY66" s="806"/>
      <c r="AZ66" s="804" t="s">
        <v>351</v>
      </c>
      <c r="BA66" s="805"/>
      <c r="BB66" s="805"/>
      <c r="BC66" s="805"/>
      <c r="BD66" s="816"/>
      <c r="BE66" s="216"/>
      <c r="BF66" s="216"/>
      <c r="BG66" s="216"/>
      <c r="BH66" s="216"/>
      <c r="BI66" s="216"/>
      <c r="BJ66" s="216"/>
      <c r="BK66" s="216"/>
      <c r="BL66" s="216"/>
      <c r="BM66" s="216"/>
      <c r="BN66" s="216"/>
      <c r="BO66" s="216"/>
      <c r="BP66" s="216"/>
      <c r="BQ66" s="213">
        <v>60</v>
      </c>
      <c r="BR66" s="218"/>
      <c r="BS66" s="894"/>
      <c r="BT66" s="895"/>
      <c r="BU66" s="895"/>
      <c r="BV66" s="895"/>
      <c r="BW66" s="895"/>
      <c r="BX66" s="895"/>
      <c r="BY66" s="895"/>
      <c r="BZ66" s="895"/>
      <c r="CA66" s="895"/>
      <c r="CB66" s="895"/>
      <c r="CC66" s="895"/>
      <c r="CD66" s="895"/>
      <c r="CE66" s="895"/>
      <c r="CF66" s="895"/>
      <c r="CG66" s="896"/>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197"/>
    </row>
    <row r="67" spans="1:131" s="198" customFormat="1" ht="26.25" customHeight="1" thickBot="1" x14ac:dyDescent="0.2">
      <c r="A67" s="824"/>
      <c r="B67" s="825"/>
      <c r="C67" s="825"/>
      <c r="D67" s="825"/>
      <c r="E67" s="825"/>
      <c r="F67" s="825"/>
      <c r="G67" s="825"/>
      <c r="H67" s="825"/>
      <c r="I67" s="825"/>
      <c r="J67" s="825"/>
      <c r="K67" s="825"/>
      <c r="L67" s="825"/>
      <c r="M67" s="825"/>
      <c r="N67" s="825"/>
      <c r="O67" s="825"/>
      <c r="P67" s="826"/>
      <c r="Q67" s="807"/>
      <c r="R67" s="808"/>
      <c r="S67" s="808"/>
      <c r="T67" s="808"/>
      <c r="U67" s="809"/>
      <c r="V67" s="807"/>
      <c r="W67" s="808"/>
      <c r="X67" s="808"/>
      <c r="Y67" s="808"/>
      <c r="Z67" s="809"/>
      <c r="AA67" s="807"/>
      <c r="AB67" s="808"/>
      <c r="AC67" s="808"/>
      <c r="AD67" s="808"/>
      <c r="AE67" s="809"/>
      <c r="AF67" s="885"/>
      <c r="AG67" s="863"/>
      <c r="AH67" s="863"/>
      <c r="AI67" s="863"/>
      <c r="AJ67" s="886"/>
      <c r="AK67" s="887"/>
      <c r="AL67" s="825"/>
      <c r="AM67" s="825"/>
      <c r="AN67" s="825"/>
      <c r="AO67" s="826"/>
      <c r="AP67" s="807"/>
      <c r="AQ67" s="808"/>
      <c r="AR67" s="808"/>
      <c r="AS67" s="808"/>
      <c r="AT67" s="809"/>
      <c r="AU67" s="807"/>
      <c r="AV67" s="808"/>
      <c r="AW67" s="808"/>
      <c r="AX67" s="808"/>
      <c r="AY67" s="809"/>
      <c r="AZ67" s="807"/>
      <c r="BA67" s="808"/>
      <c r="BB67" s="808"/>
      <c r="BC67" s="808"/>
      <c r="BD67" s="817"/>
      <c r="BE67" s="216"/>
      <c r="BF67" s="216"/>
      <c r="BG67" s="216"/>
      <c r="BH67" s="216"/>
      <c r="BI67" s="216"/>
      <c r="BJ67" s="216"/>
      <c r="BK67" s="216"/>
      <c r="BL67" s="216"/>
      <c r="BM67" s="216"/>
      <c r="BN67" s="216"/>
      <c r="BO67" s="216"/>
      <c r="BP67" s="216"/>
      <c r="BQ67" s="213">
        <v>61</v>
      </c>
      <c r="BR67" s="218"/>
      <c r="BS67" s="894"/>
      <c r="BT67" s="895"/>
      <c r="BU67" s="895"/>
      <c r="BV67" s="895"/>
      <c r="BW67" s="895"/>
      <c r="BX67" s="895"/>
      <c r="BY67" s="895"/>
      <c r="BZ67" s="895"/>
      <c r="CA67" s="895"/>
      <c r="CB67" s="895"/>
      <c r="CC67" s="895"/>
      <c r="CD67" s="895"/>
      <c r="CE67" s="895"/>
      <c r="CF67" s="895"/>
      <c r="CG67" s="896"/>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197"/>
    </row>
    <row r="68" spans="1:131" s="198" customFormat="1" ht="26.25" customHeight="1" thickTop="1" x14ac:dyDescent="0.15">
      <c r="A68" s="209">
        <v>1</v>
      </c>
      <c r="B68" s="897" t="s">
        <v>545</v>
      </c>
      <c r="C68" s="898"/>
      <c r="D68" s="898"/>
      <c r="E68" s="898"/>
      <c r="F68" s="898"/>
      <c r="G68" s="898"/>
      <c r="H68" s="898"/>
      <c r="I68" s="898"/>
      <c r="J68" s="898"/>
      <c r="K68" s="898"/>
      <c r="L68" s="898"/>
      <c r="M68" s="898"/>
      <c r="N68" s="898"/>
      <c r="O68" s="898"/>
      <c r="P68" s="899"/>
      <c r="Q68" s="903">
        <v>1426</v>
      </c>
      <c r="R68" s="900"/>
      <c r="S68" s="900"/>
      <c r="T68" s="900"/>
      <c r="U68" s="900"/>
      <c r="V68" s="900">
        <v>1376</v>
      </c>
      <c r="W68" s="900"/>
      <c r="X68" s="900"/>
      <c r="Y68" s="900"/>
      <c r="Z68" s="900"/>
      <c r="AA68" s="900">
        <v>50</v>
      </c>
      <c r="AB68" s="900"/>
      <c r="AC68" s="900"/>
      <c r="AD68" s="900"/>
      <c r="AE68" s="900"/>
      <c r="AF68" s="900">
        <v>50</v>
      </c>
      <c r="AG68" s="900"/>
      <c r="AH68" s="900"/>
      <c r="AI68" s="900"/>
      <c r="AJ68" s="900"/>
      <c r="AK68" s="754">
        <v>138</v>
      </c>
      <c r="AL68" s="754"/>
      <c r="AM68" s="754"/>
      <c r="AN68" s="754"/>
      <c r="AO68" s="754"/>
      <c r="AP68" s="754">
        <v>547</v>
      </c>
      <c r="AQ68" s="754"/>
      <c r="AR68" s="754"/>
      <c r="AS68" s="754"/>
      <c r="AT68" s="754"/>
      <c r="AU68" s="754">
        <v>330</v>
      </c>
      <c r="AV68" s="754"/>
      <c r="AW68" s="754"/>
      <c r="AX68" s="754"/>
      <c r="AY68" s="754"/>
      <c r="AZ68" s="901"/>
      <c r="BA68" s="901"/>
      <c r="BB68" s="901"/>
      <c r="BC68" s="901"/>
      <c r="BD68" s="902"/>
      <c r="BE68" s="216"/>
      <c r="BF68" s="216"/>
      <c r="BG68" s="216"/>
      <c r="BH68" s="216"/>
      <c r="BI68" s="216"/>
      <c r="BJ68" s="216"/>
      <c r="BK68" s="216"/>
      <c r="BL68" s="216"/>
      <c r="BM68" s="216"/>
      <c r="BN68" s="216"/>
      <c r="BO68" s="216"/>
      <c r="BP68" s="216"/>
      <c r="BQ68" s="213">
        <v>62</v>
      </c>
      <c r="BR68" s="218"/>
      <c r="BS68" s="894"/>
      <c r="BT68" s="895"/>
      <c r="BU68" s="895"/>
      <c r="BV68" s="895"/>
      <c r="BW68" s="895"/>
      <c r="BX68" s="895"/>
      <c r="BY68" s="895"/>
      <c r="BZ68" s="895"/>
      <c r="CA68" s="895"/>
      <c r="CB68" s="895"/>
      <c r="CC68" s="895"/>
      <c r="CD68" s="895"/>
      <c r="CE68" s="895"/>
      <c r="CF68" s="895"/>
      <c r="CG68" s="896"/>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197"/>
    </row>
    <row r="69" spans="1:131" s="198" customFormat="1" ht="26.25" customHeight="1" x14ac:dyDescent="0.15">
      <c r="A69" s="212">
        <v>2</v>
      </c>
      <c r="B69" s="757" t="s">
        <v>539</v>
      </c>
      <c r="C69" s="758"/>
      <c r="D69" s="758"/>
      <c r="E69" s="758"/>
      <c r="F69" s="758"/>
      <c r="G69" s="758"/>
      <c r="H69" s="758"/>
      <c r="I69" s="758"/>
      <c r="J69" s="758"/>
      <c r="K69" s="758"/>
      <c r="L69" s="758"/>
      <c r="M69" s="758"/>
      <c r="N69" s="758"/>
      <c r="O69" s="758"/>
      <c r="P69" s="759"/>
      <c r="Q69" s="753">
        <v>210</v>
      </c>
      <c r="R69" s="754"/>
      <c r="S69" s="754"/>
      <c r="T69" s="754"/>
      <c r="U69" s="754"/>
      <c r="V69" s="754">
        <v>202</v>
      </c>
      <c r="W69" s="754"/>
      <c r="X69" s="754"/>
      <c r="Y69" s="754"/>
      <c r="Z69" s="754"/>
      <c r="AA69" s="754">
        <v>9</v>
      </c>
      <c r="AB69" s="754"/>
      <c r="AC69" s="754"/>
      <c r="AD69" s="754"/>
      <c r="AE69" s="754"/>
      <c r="AF69" s="754">
        <v>9</v>
      </c>
      <c r="AG69" s="754"/>
      <c r="AH69" s="754"/>
      <c r="AI69" s="754"/>
      <c r="AJ69" s="754"/>
      <c r="AK69" s="754">
        <v>29</v>
      </c>
      <c r="AL69" s="754"/>
      <c r="AM69" s="754"/>
      <c r="AN69" s="754"/>
      <c r="AO69" s="754"/>
      <c r="AP69" s="754">
        <v>52</v>
      </c>
      <c r="AQ69" s="754"/>
      <c r="AR69" s="754"/>
      <c r="AS69" s="754"/>
      <c r="AT69" s="754"/>
      <c r="AU69" s="754">
        <v>26</v>
      </c>
      <c r="AV69" s="754"/>
      <c r="AW69" s="754"/>
      <c r="AX69" s="754"/>
      <c r="AY69" s="754"/>
      <c r="AZ69" s="755"/>
      <c r="BA69" s="755"/>
      <c r="BB69" s="755"/>
      <c r="BC69" s="755"/>
      <c r="BD69" s="756"/>
      <c r="BE69" s="216"/>
      <c r="BF69" s="216"/>
      <c r="BG69" s="216"/>
      <c r="BH69" s="216"/>
      <c r="BI69" s="216"/>
      <c r="BJ69" s="216"/>
      <c r="BK69" s="216"/>
      <c r="BL69" s="216"/>
      <c r="BM69" s="216"/>
      <c r="BN69" s="216"/>
      <c r="BO69" s="216"/>
      <c r="BP69" s="216"/>
      <c r="BQ69" s="213">
        <v>63</v>
      </c>
      <c r="BR69" s="218"/>
      <c r="BS69" s="894"/>
      <c r="BT69" s="895"/>
      <c r="BU69" s="895"/>
      <c r="BV69" s="895"/>
      <c r="BW69" s="895"/>
      <c r="BX69" s="895"/>
      <c r="BY69" s="895"/>
      <c r="BZ69" s="895"/>
      <c r="CA69" s="895"/>
      <c r="CB69" s="895"/>
      <c r="CC69" s="895"/>
      <c r="CD69" s="895"/>
      <c r="CE69" s="895"/>
      <c r="CF69" s="895"/>
      <c r="CG69" s="896"/>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197"/>
    </row>
    <row r="70" spans="1:131" s="198" customFormat="1" ht="26.25" customHeight="1" x14ac:dyDescent="0.15">
      <c r="A70" s="212">
        <v>3</v>
      </c>
      <c r="B70" s="757" t="s">
        <v>540</v>
      </c>
      <c r="C70" s="758"/>
      <c r="D70" s="758"/>
      <c r="E70" s="758"/>
      <c r="F70" s="758"/>
      <c r="G70" s="758"/>
      <c r="H70" s="758"/>
      <c r="I70" s="758"/>
      <c r="J70" s="758"/>
      <c r="K70" s="758"/>
      <c r="L70" s="758"/>
      <c r="M70" s="758"/>
      <c r="N70" s="758"/>
      <c r="O70" s="758"/>
      <c r="P70" s="759"/>
      <c r="Q70" s="753">
        <v>201</v>
      </c>
      <c r="R70" s="754"/>
      <c r="S70" s="754"/>
      <c r="T70" s="754"/>
      <c r="U70" s="754"/>
      <c r="V70" s="754">
        <v>195</v>
      </c>
      <c r="W70" s="754"/>
      <c r="X70" s="754"/>
      <c r="Y70" s="754"/>
      <c r="Z70" s="754"/>
      <c r="AA70" s="754">
        <v>5</v>
      </c>
      <c r="AB70" s="754"/>
      <c r="AC70" s="754"/>
      <c r="AD70" s="754"/>
      <c r="AE70" s="754"/>
      <c r="AF70" s="754">
        <v>5</v>
      </c>
      <c r="AG70" s="754"/>
      <c r="AH70" s="754"/>
      <c r="AI70" s="754"/>
      <c r="AJ70" s="754"/>
      <c r="AK70" s="754">
        <v>3</v>
      </c>
      <c r="AL70" s="754"/>
      <c r="AM70" s="754"/>
      <c r="AN70" s="754"/>
      <c r="AO70" s="754"/>
      <c r="AP70" s="754" t="s">
        <v>476</v>
      </c>
      <c r="AQ70" s="754"/>
      <c r="AR70" s="754"/>
      <c r="AS70" s="754"/>
      <c r="AT70" s="754"/>
      <c r="AU70" s="754" t="s">
        <v>476</v>
      </c>
      <c r="AV70" s="754"/>
      <c r="AW70" s="754"/>
      <c r="AX70" s="754"/>
      <c r="AY70" s="754"/>
      <c r="AZ70" s="755"/>
      <c r="BA70" s="755"/>
      <c r="BB70" s="755"/>
      <c r="BC70" s="755"/>
      <c r="BD70" s="756"/>
      <c r="BE70" s="216"/>
      <c r="BF70" s="216"/>
      <c r="BG70" s="216"/>
      <c r="BH70" s="216"/>
      <c r="BI70" s="216"/>
      <c r="BJ70" s="216"/>
      <c r="BK70" s="216"/>
      <c r="BL70" s="216"/>
      <c r="BM70" s="216"/>
      <c r="BN70" s="216"/>
      <c r="BO70" s="216"/>
      <c r="BP70" s="216"/>
      <c r="BQ70" s="213">
        <v>64</v>
      </c>
      <c r="BR70" s="218"/>
      <c r="BS70" s="894"/>
      <c r="BT70" s="895"/>
      <c r="BU70" s="895"/>
      <c r="BV70" s="895"/>
      <c r="BW70" s="895"/>
      <c r="BX70" s="895"/>
      <c r="BY70" s="895"/>
      <c r="BZ70" s="895"/>
      <c r="CA70" s="895"/>
      <c r="CB70" s="895"/>
      <c r="CC70" s="895"/>
      <c r="CD70" s="895"/>
      <c r="CE70" s="895"/>
      <c r="CF70" s="895"/>
      <c r="CG70" s="896"/>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197"/>
    </row>
    <row r="71" spans="1:131" s="198" customFormat="1" ht="26.25" customHeight="1" x14ac:dyDescent="0.15">
      <c r="A71" s="212">
        <v>4</v>
      </c>
      <c r="B71" s="757" t="s">
        <v>541</v>
      </c>
      <c r="C71" s="758"/>
      <c r="D71" s="758"/>
      <c r="E71" s="758"/>
      <c r="F71" s="758"/>
      <c r="G71" s="758"/>
      <c r="H71" s="758"/>
      <c r="I71" s="758"/>
      <c r="J71" s="758"/>
      <c r="K71" s="758"/>
      <c r="L71" s="758"/>
      <c r="M71" s="758"/>
      <c r="N71" s="758"/>
      <c r="O71" s="758"/>
      <c r="P71" s="759"/>
      <c r="Q71" s="753">
        <v>158776</v>
      </c>
      <c r="R71" s="754"/>
      <c r="S71" s="754"/>
      <c r="T71" s="754"/>
      <c r="U71" s="754"/>
      <c r="V71" s="754">
        <v>152692</v>
      </c>
      <c r="W71" s="754"/>
      <c r="X71" s="754"/>
      <c r="Y71" s="754"/>
      <c r="Z71" s="754"/>
      <c r="AA71" s="754">
        <v>6084</v>
      </c>
      <c r="AB71" s="754"/>
      <c r="AC71" s="754"/>
      <c r="AD71" s="754"/>
      <c r="AE71" s="754"/>
      <c r="AF71" s="754">
        <v>6084</v>
      </c>
      <c r="AG71" s="754"/>
      <c r="AH71" s="754"/>
      <c r="AI71" s="754"/>
      <c r="AJ71" s="754"/>
      <c r="AK71" s="754">
        <v>546</v>
      </c>
      <c r="AL71" s="754"/>
      <c r="AM71" s="754"/>
      <c r="AN71" s="754"/>
      <c r="AO71" s="754"/>
      <c r="AP71" s="754" t="s">
        <v>476</v>
      </c>
      <c r="AQ71" s="754"/>
      <c r="AR71" s="754"/>
      <c r="AS71" s="754"/>
      <c r="AT71" s="754"/>
      <c r="AU71" s="754" t="s">
        <v>476</v>
      </c>
      <c r="AV71" s="754"/>
      <c r="AW71" s="754"/>
      <c r="AX71" s="754"/>
      <c r="AY71" s="754"/>
      <c r="AZ71" s="755"/>
      <c r="BA71" s="755"/>
      <c r="BB71" s="755"/>
      <c r="BC71" s="755"/>
      <c r="BD71" s="756"/>
      <c r="BE71" s="216"/>
      <c r="BF71" s="216"/>
      <c r="BG71" s="216"/>
      <c r="BH71" s="216"/>
      <c r="BI71" s="216"/>
      <c r="BJ71" s="216"/>
      <c r="BK71" s="216"/>
      <c r="BL71" s="216"/>
      <c r="BM71" s="216"/>
      <c r="BN71" s="216"/>
      <c r="BO71" s="216"/>
      <c r="BP71" s="216"/>
      <c r="BQ71" s="213">
        <v>65</v>
      </c>
      <c r="BR71" s="218"/>
      <c r="BS71" s="894"/>
      <c r="BT71" s="895"/>
      <c r="BU71" s="895"/>
      <c r="BV71" s="895"/>
      <c r="BW71" s="895"/>
      <c r="BX71" s="895"/>
      <c r="BY71" s="895"/>
      <c r="BZ71" s="895"/>
      <c r="CA71" s="895"/>
      <c r="CB71" s="895"/>
      <c r="CC71" s="895"/>
      <c r="CD71" s="895"/>
      <c r="CE71" s="895"/>
      <c r="CF71" s="895"/>
      <c r="CG71" s="896"/>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197"/>
    </row>
    <row r="72" spans="1:131" s="198" customFormat="1" ht="26.25" customHeight="1" x14ac:dyDescent="0.15">
      <c r="A72" s="212">
        <v>5</v>
      </c>
      <c r="B72" s="757" t="s">
        <v>542</v>
      </c>
      <c r="C72" s="758"/>
      <c r="D72" s="758"/>
      <c r="E72" s="758"/>
      <c r="F72" s="758"/>
      <c r="G72" s="758"/>
      <c r="H72" s="758"/>
      <c r="I72" s="758"/>
      <c r="J72" s="758"/>
      <c r="K72" s="758"/>
      <c r="L72" s="758"/>
      <c r="M72" s="758"/>
      <c r="N72" s="758"/>
      <c r="O72" s="758"/>
      <c r="P72" s="759"/>
      <c r="Q72" s="753">
        <v>2728</v>
      </c>
      <c r="R72" s="754"/>
      <c r="S72" s="754"/>
      <c r="T72" s="754"/>
      <c r="U72" s="754"/>
      <c r="V72" s="754">
        <v>2362</v>
      </c>
      <c r="W72" s="754"/>
      <c r="X72" s="754"/>
      <c r="Y72" s="754"/>
      <c r="Z72" s="754"/>
      <c r="AA72" s="754">
        <v>367</v>
      </c>
      <c r="AB72" s="754"/>
      <c r="AC72" s="754"/>
      <c r="AD72" s="754"/>
      <c r="AE72" s="754"/>
      <c r="AF72" s="754">
        <v>367</v>
      </c>
      <c r="AG72" s="754"/>
      <c r="AH72" s="754"/>
      <c r="AI72" s="754"/>
      <c r="AJ72" s="754"/>
      <c r="AK72" s="754">
        <v>2</v>
      </c>
      <c r="AL72" s="754"/>
      <c r="AM72" s="754"/>
      <c r="AN72" s="754"/>
      <c r="AO72" s="754"/>
      <c r="AP72" s="754" t="s">
        <v>476</v>
      </c>
      <c r="AQ72" s="754"/>
      <c r="AR72" s="754"/>
      <c r="AS72" s="754"/>
      <c r="AT72" s="754"/>
      <c r="AU72" s="754" t="s">
        <v>476</v>
      </c>
      <c r="AV72" s="754"/>
      <c r="AW72" s="754"/>
      <c r="AX72" s="754"/>
      <c r="AY72" s="754"/>
      <c r="AZ72" s="755"/>
      <c r="BA72" s="755"/>
      <c r="BB72" s="755"/>
      <c r="BC72" s="755"/>
      <c r="BD72" s="756"/>
      <c r="BE72" s="216"/>
      <c r="BF72" s="216"/>
      <c r="BG72" s="216"/>
      <c r="BH72" s="216"/>
      <c r="BI72" s="216"/>
      <c r="BJ72" s="216"/>
      <c r="BK72" s="216"/>
      <c r="BL72" s="216"/>
      <c r="BM72" s="216"/>
      <c r="BN72" s="216"/>
      <c r="BO72" s="216"/>
      <c r="BP72" s="216"/>
      <c r="BQ72" s="213">
        <v>66</v>
      </c>
      <c r="BR72" s="218"/>
      <c r="BS72" s="894"/>
      <c r="BT72" s="895"/>
      <c r="BU72" s="895"/>
      <c r="BV72" s="895"/>
      <c r="BW72" s="895"/>
      <c r="BX72" s="895"/>
      <c r="BY72" s="895"/>
      <c r="BZ72" s="895"/>
      <c r="CA72" s="895"/>
      <c r="CB72" s="895"/>
      <c r="CC72" s="895"/>
      <c r="CD72" s="895"/>
      <c r="CE72" s="895"/>
      <c r="CF72" s="895"/>
      <c r="CG72" s="896"/>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197"/>
    </row>
    <row r="73" spans="1:131" s="198" customFormat="1" ht="26.25" customHeight="1" x14ac:dyDescent="0.15">
      <c r="A73" s="212">
        <v>6</v>
      </c>
      <c r="B73" s="757" t="s">
        <v>543</v>
      </c>
      <c r="C73" s="758"/>
      <c r="D73" s="758"/>
      <c r="E73" s="758"/>
      <c r="F73" s="758"/>
      <c r="G73" s="758"/>
      <c r="H73" s="758"/>
      <c r="I73" s="758"/>
      <c r="J73" s="758"/>
      <c r="K73" s="758"/>
      <c r="L73" s="758"/>
      <c r="M73" s="758"/>
      <c r="N73" s="758"/>
      <c r="O73" s="758"/>
      <c r="P73" s="759"/>
      <c r="Q73" s="753">
        <v>25</v>
      </c>
      <c r="R73" s="754"/>
      <c r="S73" s="754"/>
      <c r="T73" s="754"/>
      <c r="U73" s="754"/>
      <c r="V73" s="754">
        <v>23</v>
      </c>
      <c r="W73" s="754"/>
      <c r="X73" s="754"/>
      <c r="Y73" s="754"/>
      <c r="Z73" s="754"/>
      <c r="AA73" s="754">
        <v>3</v>
      </c>
      <c r="AB73" s="754"/>
      <c r="AC73" s="754"/>
      <c r="AD73" s="754"/>
      <c r="AE73" s="754"/>
      <c r="AF73" s="754">
        <v>3</v>
      </c>
      <c r="AG73" s="754"/>
      <c r="AH73" s="754"/>
      <c r="AI73" s="754"/>
      <c r="AJ73" s="754"/>
      <c r="AK73" s="754" t="s">
        <v>476</v>
      </c>
      <c r="AL73" s="754"/>
      <c r="AM73" s="754"/>
      <c r="AN73" s="754"/>
      <c r="AO73" s="754"/>
      <c r="AP73" s="754" t="s">
        <v>476</v>
      </c>
      <c r="AQ73" s="754"/>
      <c r="AR73" s="754"/>
      <c r="AS73" s="754"/>
      <c r="AT73" s="754"/>
      <c r="AU73" s="754" t="s">
        <v>476</v>
      </c>
      <c r="AV73" s="754"/>
      <c r="AW73" s="754"/>
      <c r="AX73" s="754"/>
      <c r="AY73" s="754"/>
      <c r="AZ73" s="755"/>
      <c r="BA73" s="755"/>
      <c r="BB73" s="755"/>
      <c r="BC73" s="755"/>
      <c r="BD73" s="756"/>
      <c r="BE73" s="216"/>
      <c r="BF73" s="216"/>
      <c r="BG73" s="216"/>
      <c r="BH73" s="216"/>
      <c r="BI73" s="216"/>
      <c r="BJ73" s="216"/>
      <c r="BK73" s="216"/>
      <c r="BL73" s="216"/>
      <c r="BM73" s="216"/>
      <c r="BN73" s="216"/>
      <c r="BO73" s="216"/>
      <c r="BP73" s="216"/>
      <c r="BQ73" s="213">
        <v>67</v>
      </c>
      <c r="BR73" s="218"/>
      <c r="BS73" s="894"/>
      <c r="BT73" s="895"/>
      <c r="BU73" s="895"/>
      <c r="BV73" s="895"/>
      <c r="BW73" s="895"/>
      <c r="BX73" s="895"/>
      <c r="BY73" s="895"/>
      <c r="BZ73" s="895"/>
      <c r="CA73" s="895"/>
      <c r="CB73" s="895"/>
      <c r="CC73" s="895"/>
      <c r="CD73" s="895"/>
      <c r="CE73" s="895"/>
      <c r="CF73" s="895"/>
      <c r="CG73" s="896"/>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197"/>
    </row>
    <row r="74" spans="1:131" s="198" customFormat="1" ht="26.25" customHeight="1" x14ac:dyDescent="0.15">
      <c r="A74" s="212">
        <v>7</v>
      </c>
      <c r="B74" s="757" t="s">
        <v>544</v>
      </c>
      <c r="C74" s="758"/>
      <c r="D74" s="758"/>
      <c r="E74" s="758"/>
      <c r="F74" s="758"/>
      <c r="G74" s="758"/>
      <c r="H74" s="758"/>
      <c r="I74" s="758"/>
      <c r="J74" s="758"/>
      <c r="K74" s="758"/>
      <c r="L74" s="758"/>
      <c r="M74" s="758"/>
      <c r="N74" s="758"/>
      <c r="O74" s="758"/>
      <c r="P74" s="759"/>
      <c r="Q74" s="753">
        <v>439</v>
      </c>
      <c r="R74" s="754"/>
      <c r="S74" s="754"/>
      <c r="T74" s="754"/>
      <c r="U74" s="754"/>
      <c r="V74" s="754">
        <v>435</v>
      </c>
      <c r="W74" s="754"/>
      <c r="X74" s="754"/>
      <c r="Y74" s="754"/>
      <c r="Z74" s="754"/>
      <c r="AA74" s="754">
        <v>4</v>
      </c>
      <c r="AB74" s="754"/>
      <c r="AC74" s="754"/>
      <c r="AD74" s="754"/>
      <c r="AE74" s="754"/>
      <c r="AF74" s="754">
        <v>4</v>
      </c>
      <c r="AG74" s="754"/>
      <c r="AH74" s="754"/>
      <c r="AI74" s="754"/>
      <c r="AJ74" s="754"/>
      <c r="AK74" s="754">
        <v>31</v>
      </c>
      <c r="AL74" s="754"/>
      <c r="AM74" s="754"/>
      <c r="AN74" s="754"/>
      <c r="AO74" s="754"/>
      <c r="AP74" s="754" t="s">
        <v>476</v>
      </c>
      <c r="AQ74" s="754"/>
      <c r="AR74" s="754"/>
      <c r="AS74" s="754"/>
      <c r="AT74" s="754"/>
      <c r="AU74" s="754" t="s">
        <v>476</v>
      </c>
      <c r="AV74" s="754"/>
      <c r="AW74" s="754"/>
      <c r="AX74" s="754"/>
      <c r="AY74" s="754"/>
      <c r="AZ74" s="755"/>
      <c r="BA74" s="755"/>
      <c r="BB74" s="755"/>
      <c r="BC74" s="755"/>
      <c r="BD74" s="756"/>
      <c r="BE74" s="216"/>
      <c r="BF74" s="216"/>
      <c r="BG74" s="216"/>
      <c r="BH74" s="216"/>
      <c r="BI74" s="216"/>
      <c r="BJ74" s="216"/>
      <c r="BK74" s="216"/>
      <c r="BL74" s="216"/>
      <c r="BM74" s="216"/>
      <c r="BN74" s="216"/>
      <c r="BO74" s="216"/>
      <c r="BP74" s="216"/>
      <c r="BQ74" s="213">
        <v>68</v>
      </c>
      <c r="BR74" s="218"/>
      <c r="BS74" s="894"/>
      <c r="BT74" s="895"/>
      <c r="BU74" s="895"/>
      <c r="BV74" s="895"/>
      <c r="BW74" s="895"/>
      <c r="BX74" s="895"/>
      <c r="BY74" s="895"/>
      <c r="BZ74" s="895"/>
      <c r="CA74" s="895"/>
      <c r="CB74" s="895"/>
      <c r="CC74" s="895"/>
      <c r="CD74" s="895"/>
      <c r="CE74" s="895"/>
      <c r="CF74" s="895"/>
      <c r="CG74" s="896"/>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197"/>
    </row>
    <row r="75" spans="1:131" s="198" customFormat="1" ht="26.25" customHeight="1" x14ac:dyDescent="0.15">
      <c r="A75" s="212">
        <v>8</v>
      </c>
      <c r="B75" s="757"/>
      <c r="C75" s="758"/>
      <c r="D75" s="758"/>
      <c r="E75" s="758"/>
      <c r="F75" s="758"/>
      <c r="G75" s="758"/>
      <c r="H75" s="758"/>
      <c r="I75" s="758"/>
      <c r="J75" s="758"/>
      <c r="K75" s="758"/>
      <c r="L75" s="758"/>
      <c r="M75" s="758"/>
      <c r="N75" s="758"/>
      <c r="O75" s="758"/>
      <c r="P75" s="759"/>
      <c r="Q75" s="904"/>
      <c r="R75" s="905"/>
      <c r="S75" s="905"/>
      <c r="T75" s="905"/>
      <c r="U75" s="772"/>
      <c r="V75" s="906"/>
      <c r="W75" s="905"/>
      <c r="X75" s="905"/>
      <c r="Y75" s="905"/>
      <c r="Z75" s="772"/>
      <c r="AA75" s="906"/>
      <c r="AB75" s="905"/>
      <c r="AC75" s="905"/>
      <c r="AD75" s="905"/>
      <c r="AE75" s="772"/>
      <c r="AF75" s="906"/>
      <c r="AG75" s="905"/>
      <c r="AH75" s="905"/>
      <c r="AI75" s="905"/>
      <c r="AJ75" s="772"/>
      <c r="AK75" s="906"/>
      <c r="AL75" s="905"/>
      <c r="AM75" s="905"/>
      <c r="AN75" s="905"/>
      <c r="AO75" s="772"/>
      <c r="AP75" s="906"/>
      <c r="AQ75" s="905"/>
      <c r="AR75" s="905"/>
      <c r="AS75" s="905"/>
      <c r="AT75" s="772"/>
      <c r="AU75" s="906"/>
      <c r="AV75" s="905"/>
      <c r="AW75" s="905"/>
      <c r="AX75" s="905"/>
      <c r="AY75" s="772"/>
      <c r="AZ75" s="755"/>
      <c r="BA75" s="755"/>
      <c r="BB75" s="755"/>
      <c r="BC75" s="755"/>
      <c r="BD75" s="756"/>
      <c r="BE75" s="216"/>
      <c r="BF75" s="216"/>
      <c r="BG75" s="216"/>
      <c r="BH75" s="216"/>
      <c r="BI75" s="216"/>
      <c r="BJ75" s="216"/>
      <c r="BK75" s="216"/>
      <c r="BL75" s="216"/>
      <c r="BM75" s="216"/>
      <c r="BN75" s="216"/>
      <c r="BO75" s="216"/>
      <c r="BP75" s="216"/>
      <c r="BQ75" s="213">
        <v>69</v>
      </c>
      <c r="BR75" s="218"/>
      <c r="BS75" s="894"/>
      <c r="BT75" s="895"/>
      <c r="BU75" s="895"/>
      <c r="BV75" s="895"/>
      <c r="BW75" s="895"/>
      <c r="BX75" s="895"/>
      <c r="BY75" s="895"/>
      <c r="BZ75" s="895"/>
      <c r="CA75" s="895"/>
      <c r="CB75" s="895"/>
      <c r="CC75" s="895"/>
      <c r="CD75" s="895"/>
      <c r="CE75" s="895"/>
      <c r="CF75" s="895"/>
      <c r="CG75" s="896"/>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197"/>
    </row>
    <row r="76" spans="1:131" s="198" customFormat="1" ht="26.25" customHeight="1" x14ac:dyDescent="0.15">
      <c r="A76" s="212">
        <v>9</v>
      </c>
      <c r="B76" s="757"/>
      <c r="C76" s="758"/>
      <c r="D76" s="758"/>
      <c r="E76" s="758"/>
      <c r="F76" s="758"/>
      <c r="G76" s="758"/>
      <c r="H76" s="758"/>
      <c r="I76" s="758"/>
      <c r="J76" s="758"/>
      <c r="K76" s="758"/>
      <c r="L76" s="758"/>
      <c r="M76" s="758"/>
      <c r="N76" s="758"/>
      <c r="O76" s="758"/>
      <c r="P76" s="759"/>
      <c r="Q76" s="904"/>
      <c r="R76" s="905"/>
      <c r="S76" s="905"/>
      <c r="T76" s="905"/>
      <c r="U76" s="772"/>
      <c r="V76" s="906"/>
      <c r="W76" s="905"/>
      <c r="X76" s="905"/>
      <c r="Y76" s="905"/>
      <c r="Z76" s="772"/>
      <c r="AA76" s="906"/>
      <c r="AB76" s="905"/>
      <c r="AC76" s="905"/>
      <c r="AD76" s="905"/>
      <c r="AE76" s="772"/>
      <c r="AF76" s="906"/>
      <c r="AG76" s="905"/>
      <c r="AH76" s="905"/>
      <c r="AI76" s="905"/>
      <c r="AJ76" s="772"/>
      <c r="AK76" s="906"/>
      <c r="AL76" s="905"/>
      <c r="AM76" s="905"/>
      <c r="AN76" s="905"/>
      <c r="AO76" s="772"/>
      <c r="AP76" s="906"/>
      <c r="AQ76" s="905"/>
      <c r="AR76" s="905"/>
      <c r="AS76" s="905"/>
      <c r="AT76" s="772"/>
      <c r="AU76" s="906"/>
      <c r="AV76" s="905"/>
      <c r="AW76" s="905"/>
      <c r="AX76" s="905"/>
      <c r="AY76" s="772"/>
      <c r="AZ76" s="755"/>
      <c r="BA76" s="755"/>
      <c r="BB76" s="755"/>
      <c r="BC76" s="755"/>
      <c r="BD76" s="756"/>
      <c r="BE76" s="216"/>
      <c r="BF76" s="216"/>
      <c r="BG76" s="216"/>
      <c r="BH76" s="216"/>
      <c r="BI76" s="216"/>
      <c r="BJ76" s="216"/>
      <c r="BK76" s="216"/>
      <c r="BL76" s="216"/>
      <c r="BM76" s="216"/>
      <c r="BN76" s="216"/>
      <c r="BO76" s="216"/>
      <c r="BP76" s="216"/>
      <c r="BQ76" s="213">
        <v>70</v>
      </c>
      <c r="BR76" s="218"/>
      <c r="BS76" s="894"/>
      <c r="BT76" s="895"/>
      <c r="BU76" s="895"/>
      <c r="BV76" s="895"/>
      <c r="BW76" s="895"/>
      <c r="BX76" s="895"/>
      <c r="BY76" s="895"/>
      <c r="BZ76" s="895"/>
      <c r="CA76" s="895"/>
      <c r="CB76" s="895"/>
      <c r="CC76" s="895"/>
      <c r="CD76" s="895"/>
      <c r="CE76" s="895"/>
      <c r="CF76" s="895"/>
      <c r="CG76" s="896"/>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197"/>
    </row>
    <row r="77" spans="1:131" s="198" customFormat="1" ht="26.25" customHeight="1" x14ac:dyDescent="0.15">
      <c r="A77" s="212">
        <v>10</v>
      </c>
      <c r="B77" s="757"/>
      <c r="C77" s="758"/>
      <c r="D77" s="758"/>
      <c r="E77" s="758"/>
      <c r="F77" s="758"/>
      <c r="G77" s="758"/>
      <c r="H77" s="758"/>
      <c r="I77" s="758"/>
      <c r="J77" s="758"/>
      <c r="K77" s="758"/>
      <c r="L77" s="758"/>
      <c r="M77" s="758"/>
      <c r="N77" s="758"/>
      <c r="O77" s="758"/>
      <c r="P77" s="759"/>
      <c r="Q77" s="904"/>
      <c r="R77" s="905"/>
      <c r="S77" s="905"/>
      <c r="T77" s="905"/>
      <c r="U77" s="772"/>
      <c r="V77" s="906"/>
      <c r="W77" s="905"/>
      <c r="X77" s="905"/>
      <c r="Y77" s="905"/>
      <c r="Z77" s="772"/>
      <c r="AA77" s="906"/>
      <c r="AB77" s="905"/>
      <c r="AC77" s="905"/>
      <c r="AD77" s="905"/>
      <c r="AE77" s="772"/>
      <c r="AF77" s="906"/>
      <c r="AG77" s="905"/>
      <c r="AH77" s="905"/>
      <c r="AI77" s="905"/>
      <c r="AJ77" s="772"/>
      <c r="AK77" s="906"/>
      <c r="AL77" s="905"/>
      <c r="AM77" s="905"/>
      <c r="AN77" s="905"/>
      <c r="AO77" s="772"/>
      <c r="AP77" s="906"/>
      <c r="AQ77" s="905"/>
      <c r="AR77" s="905"/>
      <c r="AS77" s="905"/>
      <c r="AT77" s="772"/>
      <c r="AU77" s="906"/>
      <c r="AV77" s="905"/>
      <c r="AW77" s="905"/>
      <c r="AX77" s="905"/>
      <c r="AY77" s="772"/>
      <c r="AZ77" s="755"/>
      <c r="BA77" s="755"/>
      <c r="BB77" s="755"/>
      <c r="BC77" s="755"/>
      <c r="BD77" s="756"/>
      <c r="BE77" s="216"/>
      <c r="BF77" s="216"/>
      <c r="BG77" s="216"/>
      <c r="BH77" s="216"/>
      <c r="BI77" s="216"/>
      <c r="BJ77" s="216"/>
      <c r="BK77" s="216"/>
      <c r="BL77" s="216"/>
      <c r="BM77" s="216"/>
      <c r="BN77" s="216"/>
      <c r="BO77" s="216"/>
      <c r="BP77" s="216"/>
      <c r="BQ77" s="213">
        <v>71</v>
      </c>
      <c r="BR77" s="218"/>
      <c r="BS77" s="894"/>
      <c r="BT77" s="895"/>
      <c r="BU77" s="895"/>
      <c r="BV77" s="895"/>
      <c r="BW77" s="895"/>
      <c r="BX77" s="895"/>
      <c r="BY77" s="895"/>
      <c r="BZ77" s="895"/>
      <c r="CA77" s="895"/>
      <c r="CB77" s="895"/>
      <c r="CC77" s="895"/>
      <c r="CD77" s="895"/>
      <c r="CE77" s="895"/>
      <c r="CF77" s="895"/>
      <c r="CG77" s="896"/>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197"/>
    </row>
    <row r="78" spans="1:131" s="198" customFormat="1" ht="26.25" customHeight="1" x14ac:dyDescent="0.15">
      <c r="A78" s="212">
        <v>11</v>
      </c>
      <c r="B78" s="757"/>
      <c r="C78" s="758"/>
      <c r="D78" s="758"/>
      <c r="E78" s="758"/>
      <c r="F78" s="758"/>
      <c r="G78" s="758"/>
      <c r="H78" s="758"/>
      <c r="I78" s="758"/>
      <c r="J78" s="758"/>
      <c r="K78" s="758"/>
      <c r="L78" s="758"/>
      <c r="M78" s="758"/>
      <c r="N78" s="758"/>
      <c r="O78" s="758"/>
      <c r="P78" s="759"/>
      <c r="Q78" s="753"/>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4"/>
      <c r="AY78" s="754"/>
      <c r="AZ78" s="755"/>
      <c r="BA78" s="755"/>
      <c r="BB78" s="755"/>
      <c r="BC78" s="755"/>
      <c r="BD78" s="756"/>
      <c r="BE78" s="216"/>
      <c r="BF78" s="216"/>
      <c r="BG78" s="216"/>
      <c r="BH78" s="216"/>
      <c r="BI78" s="216"/>
      <c r="BJ78" s="219"/>
      <c r="BK78" s="219"/>
      <c r="BL78" s="219"/>
      <c r="BM78" s="219"/>
      <c r="BN78" s="219"/>
      <c r="BO78" s="216"/>
      <c r="BP78" s="216"/>
      <c r="BQ78" s="213">
        <v>72</v>
      </c>
      <c r="BR78" s="218"/>
      <c r="BS78" s="894"/>
      <c r="BT78" s="895"/>
      <c r="BU78" s="895"/>
      <c r="BV78" s="895"/>
      <c r="BW78" s="895"/>
      <c r="BX78" s="895"/>
      <c r="BY78" s="895"/>
      <c r="BZ78" s="895"/>
      <c r="CA78" s="895"/>
      <c r="CB78" s="895"/>
      <c r="CC78" s="895"/>
      <c r="CD78" s="895"/>
      <c r="CE78" s="895"/>
      <c r="CF78" s="895"/>
      <c r="CG78" s="896"/>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197"/>
    </row>
    <row r="79" spans="1:131" s="198" customFormat="1" ht="26.25" customHeight="1" x14ac:dyDescent="0.15">
      <c r="A79" s="212">
        <v>12</v>
      </c>
      <c r="B79" s="757"/>
      <c r="C79" s="758"/>
      <c r="D79" s="758"/>
      <c r="E79" s="758"/>
      <c r="F79" s="758"/>
      <c r="G79" s="758"/>
      <c r="H79" s="758"/>
      <c r="I79" s="758"/>
      <c r="J79" s="758"/>
      <c r="K79" s="758"/>
      <c r="L79" s="758"/>
      <c r="M79" s="758"/>
      <c r="N79" s="758"/>
      <c r="O79" s="758"/>
      <c r="P79" s="759"/>
      <c r="Q79" s="753"/>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4"/>
      <c r="AP79" s="754"/>
      <c r="AQ79" s="754"/>
      <c r="AR79" s="754"/>
      <c r="AS79" s="754"/>
      <c r="AT79" s="754"/>
      <c r="AU79" s="754"/>
      <c r="AV79" s="754"/>
      <c r="AW79" s="754"/>
      <c r="AX79" s="754"/>
      <c r="AY79" s="754"/>
      <c r="AZ79" s="755"/>
      <c r="BA79" s="755"/>
      <c r="BB79" s="755"/>
      <c r="BC79" s="755"/>
      <c r="BD79" s="756"/>
      <c r="BE79" s="216"/>
      <c r="BF79" s="216"/>
      <c r="BG79" s="216"/>
      <c r="BH79" s="216"/>
      <c r="BI79" s="216"/>
      <c r="BJ79" s="219"/>
      <c r="BK79" s="219"/>
      <c r="BL79" s="219"/>
      <c r="BM79" s="219"/>
      <c r="BN79" s="219"/>
      <c r="BO79" s="216"/>
      <c r="BP79" s="216"/>
      <c r="BQ79" s="213">
        <v>73</v>
      </c>
      <c r="BR79" s="218"/>
      <c r="BS79" s="894"/>
      <c r="BT79" s="895"/>
      <c r="BU79" s="895"/>
      <c r="BV79" s="895"/>
      <c r="BW79" s="895"/>
      <c r="BX79" s="895"/>
      <c r="BY79" s="895"/>
      <c r="BZ79" s="895"/>
      <c r="CA79" s="895"/>
      <c r="CB79" s="895"/>
      <c r="CC79" s="895"/>
      <c r="CD79" s="895"/>
      <c r="CE79" s="895"/>
      <c r="CF79" s="895"/>
      <c r="CG79" s="896"/>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197"/>
    </row>
    <row r="80" spans="1:131" s="198" customFormat="1" ht="26.25" customHeight="1" x14ac:dyDescent="0.15">
      <c r="A80" s="212">
        <v>13</v>
      </c>
      <c r="B80" s="757"/>
      <c r="C80" s="758"/>
      <c r="D80" s="758"/>
      <c r="E80" s="758"/>
      <c r="F80" s="758"/>
      <c r="G80" s="758"/>
      <c r="H80" s="758"/>
      <c r="I80" s="758"/>
      <c r="J80" s="758"/>
      <c r="K80" s="758"/>
      <c r="L80" s="758"/>
      <c r="M80" s="758"/>
      <c r="N80" s="758"/>
      <c r="O80" s="758"/>
      <c r="P80" s="759"/>
      <c r="Q80" s="753"/>
      <c r="R80" s="754"/>
      <c r="S80" s="754"/>
      <c r="T80" s="754"/>
      <c r="U80" s="754"/>
      <c r="V80" s="754"/>
      <c r="W80" s="754"/>
      <c r="X80" s="754"/>
      <c r="Y80" s="754"/>
      <c r="Z80" s="754"/>
      <c r="AA80" s="754"/>
      <c r="AB80" s="754"/>
      <c r="AC80" s="754"/>
      <c r="AD80" s="754"/>
      <c r="AE80" s="754"/>
      <c r="AF80" s="754"/>
      <c r="AG80" s="754"/>
      <c r="AH80" s="754"/>
      <c r="AI80" s="754"/>
      <c r="AJ80" s="754"/>
      <c r="AK80" s="754"/>
      <c r="AL80" s="754"/>
      <c r="AM80" s="754"/>
      <c r="AN80" s="754"/>
      <c r="AO80" s="754"/>
      <c r="AP80" s="754"/>
      <c r="AQ80" s="754"/>
      <c r="AR80" s="754"/>
      <c r="AS80" s="754"/>
      <c r="AT80" s="754"/>
      <c r="AU80" s="754"/>
      <c r="AV80" s="754"/>
      <c r="AW80" s="754"/>
      <c r="AX80" s="754"/>
      <c r="AY80" s="754"/>
      <c r="AZ80" s="755"/>
      <c r="BA80" s="755"/>
      <c r="BB80" s="755"/>
      <c r="BC80" s="755"/>
      <c r="BD80" s="756"/>
      <c r="BE80" s="216"/>
      <c r="BF80" s="216"/>
      <c r="BG80" s="216"/>
      <c r="BH80" s="216"/>
      <c r="BI80" s="216"/>
      <c r="BJ80" s="216"/>
      <c r="BK80" s="216"/>
      <c r="BL80" s="216"/>
      <c r="BM80" s="216"/>
      <c r="BN80" s="216"/>
      <c r="BO80" s="216"/>
      <c r="BP80" s="216"/>
      <c r="BQ80" s="213">
        <v>74</v>
      </c>
      <c r="BR80" s="218"/>
      <c r="BS80" s="894"/>
      <c r="BT80" s="895"/>
      <c r="BU80" s="895"/>
      <c r="BV80" s="895"/>
      <c r="BW80" s="895"/>
      <c r="BX80" s="895"/>
      <c r="BY80" s="895"/>
      <c r="BZ80" s="895"/>
      <c r="CA80" s="895"/>
      <c r="CB80" s="895"/>
      <c r="CC80" s="895"/>
      <c r="CD80" s="895"/>
      <c r="CE80" s="895"/>
      <c r="CF80" s="895"/>
      <c r="CG80" s="896"/>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197"/>
    </row>
    <row r="81" spans="1:131" s="198" customFormat="1" ht="26.25" customHeight="1" x14ac:dyDescent="0.15">
      <c r="A81" s="212">
        <v>14</v>
      </c>
      <c r="B81" s="757"/>
      <c r="C81" s="758"/>
      <c r="D81" s="758"/>
      <c r="E81" s="758"/>
      <c r="F81" s="758"/>
      <c r="G81" s="758"/>
      <c r="H81" s="758"/>
      <c r="I81" s="758"/>
      <c r="J81" s="758"/>
      <c r="K81" s="758"/>
      <c r="L81" s="758"/>
      <c r="M81" s="758"/>
      <c r="N81" s="758"/>
      <c r="O81" s="758"/>
      <c r="P81" s="759"/>
      <c r="Q81" s="753"/>
      <c r="R81" s="754"/>
      <c r="S81" s="754"/>
      <c r="T81" s="754"/>
      <c r="U81" s="754"/>
      <c r="V81" s="754"/>
      <c r="W81" s="754"/>
      <c r="X81" s="754"/>
      <c r="Y81" s="754"/>
      <c r="Z81" s="754"/>
      <c r="AA81" s="754"/>
      <c r="AB81" s="754"/>
      <c r="AC81" s="754"/>
      <c r="AD81" s="754"/>
      <c r="AE81" s="754"/>
      <c r="AF81" s="754"/>
      <c r="AG81" s="754"/>
      <c r="AH81" s="754"/>
      <c r="AI81" s="754"/>
      <c r="AJ81" s="754"/>
      <c r="AK81" s="754"/>
      <c r="AL81" s="754"/>
      <c r="AM81" s="754"/>
      <c r="AN81" s="754"/>
      <c r="AO81" s="754"/>
      <c r="AP81" s="754"/>
      <c r="AQ81" s="754"/>
      <c r="AR81" s="754"/>
      <c r="AS81" s="754"/>
      <c r="AT81" s="754"/>
      <c r="AU81" s="754"/>
      <c r="AV81" s="754"/>
      <c r="AW81" s="754"/>
      <c r="AX81" s="754"/>
      <c r="AY81" s="754"/>
      <c r="AZ81" s="755"/>
      <c r="BA81" s="755"/>
      <c r="BB81" s="755"/>
      <c r="BC81" s="755"/>
      <c r="BD81" s="756"/>
      <c r="BE81" s="216"/>
      <c r="BF81" s="216"/>
      <c r="BG81" s="216"/>
      <c r="BH81" s="216"/>
      <c r="BI81" s="216"/>
      <c r="BJ81" s="216"/>
      <c r="BK81" s="216"/>
      <c r="BL81" s="216"/>
      <c r="BM81" s="216"/>
      <c r="BN81" s="216"/>
      <c r="BO81" s="216"/>
      <c r="BP81" s="216"/>
      <c r="BQ81" s="213">
        <v>75</v>
      </c>
      <c r="BR81" s="218"/>
      <c r="BS81" s="894"/>
      <c r="BT81" s="895"/>
      <c r="BU81" s="895"/>
      <c r="BV81" s="895"/>
      <c r="BW81" s="895"/>
      <c r="BX81" s="895"/>
      <c r="BY81" s="895"/>
      <c r="BZ81" s="895"/>
      <c r="CA81" s="895"/>
      <c r="CB81" s="895"/>
      <c r="CC81" s="895"/>
      <c r="CD81" s="895"/>
      <c r="CE81" s="895"/>
      <c r="CF81" s="895"/>
      <c r="CG81" s="896"/>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197"/>
    </row>
    <row r="82" spans="1:131" s="198" customFormat="1" ht="26.25" customHeight="1" x14ac:dyDescent="0.15">
      <c r="A82" s="212">
        <v>15</v>
      </c>
      <c r="B82" s="757"/>
      <c r="C82" s="758"/>
      <c r="D82" s="758"/>
      <c r="E82" s="758"/>
      <c r="F82" s="758"/>
      <c r="G82" s="758"/>
      <c r="H82" s="758"/>
      <c r="I82" s="758"/>
      <c r="J82" s="758"/>
      <c r="K82" s="758"/>
      <c r="L82" s="758"/>
      <c r="M82" s="758"/>
      <c r="N82" s="758"/>
      <c r="O82" s="758"/>
      <c r="P82" s="759"/>
      <c r="Q82" s="753"/>
      <c r="R82" s="754"/>
      <c r="S82" s="754"/>
      <c r="T82" s="754"/>
      <c r="U82" s="754"/>
      <c r="V82" s="754"/>
      <c r="W82" s="754"/>
      <c r="X82" s="754"/>
      <c r="Y82" s="754"/>
      <c r="Z82" s="754"/>
      <c r="AA82" s="754"/>
      <c r="AB82" s="754"/>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54"/>
      <c r="AY82" s="754"/>
      <c r="AZ82" s="755"/>
      <c r="BA82" s="755"/>
      <c r="BB82" s="755"/>
      <c r="BC82" s="755"/>
      <c r="BD82" s="756"/>
      <c r="BE82" s="216"/>
      <c r="BF82" s="216"/>
      <c r="BG82" s="216"/>
      <c r="BH82" s="216"/>
      <c r="BI82" s="216"/>
      <c r="BJ82" s="216"/>
      <c r="BK82" s="216"/>
      <c r="BL82" s="216"/>
      <c r="BM82" s="216"/>
      <c r="BN82" s="216"/>
      <c r="BO82" s="216"/>
      <c r="BP82" s="216"/>
      <c r="BQ82" s="213">
        <v>76</v>
      </c>
      <c r="BR82" s="218"/>
      <c r="BS82" s="894"/>
      <c r="BT82" s="895"/>
      <c r="BU82" s="895"/>
      <c r="BV82" s="895"/>
      <c r="BW82" s="895"/>
      <c r="BX82" s="895"/>
      <c r="BY82" s="895"/>
      <c r="BZ82" s="895"/>
      <c r="CA82" s="895"/>
      <c r="CB82" s="895"/>
      <c r="CC82" s="895"/>
      <c r="CD82" s="895"/>
      <c r="CE82" s="895"/>
      <c r="CF82" s="895"/>
      <c r="CG82" s="896"/>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197"/>
    </row>
    <row r="83" spans="1:131" s="198" customFormat="1" ht="26.25" customHeight="1" x14ac:dyDescent="0.15">
      <c r="A83" s="212">
        <v>16</v>
      </c>
      <c r="B83" s="757"/>
      <c r="C83" s="758"/>
      <c r="D83" s="758"/>
      <c r="E83" s="758"/>
      <c r="F83" s="758"/>
      <c r="G83" s="758"/>
      <c r="H83" s="758"/>
      <c r="I83" s="758"/>
      <c r="J83" s="758"/>
      <c r="K83" s="758"/>
      <c r="L83" s="758"/>
      <c r="M83" s="758"/>
      <c r="N83" s="758"/>
      <c r="O83" s="758"/>
      <c r="P83" s="759"/>
      <c r="Q83" s="753"/>
      <c r="R83" s="754"/>
      <c r="S83" s="754"/>
      <c r="T83" s="754"/>
      <c r="U83" s="754"/>
      <c r="V83" s="754"/>
      <c r="W83" s="754"/>
      <c r="X83" s="754"/>
      <c r="Y83" s="754"/>
      <c r="Z83" s="754"/>
      <c r="AA83" s="754"/>
      <c r="AB83" s="754"/>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54"/>
      <c r="AY83" s="754"/>
      <c r="AZ83" s="755"/>
      <c r="BA83" s="755"/>
      <c r="BB83" s="755"/>
      <c r="BC83" s="755"/>
      <c r="BD83" s="756"/>
      <c r="BE83" s="216"/>
      <c r="BF83" s="216"/>
      <c r="BG83" s="216"/>
      <c r="BH83" s="216"/>
      <c r="BI83" s="216"/>
      <c r="BJ83" s="216"/>
      <c r="BK83" s="216"/>
      <c r="BL83" s="216"/>
      <c r="BM83" s="216"/>
      <c r="BN83" s="216"/>
      <c r="BO83" s="216"/>
      <c r="BP83" s="216"/>
      <c r="BQ83" s="213">
        <v>77</v>
      </c>
      <c r="BR83" s="218"/>
      <c r="BS83" s="894"/>
      <c r="BT83" s="895"/>
      <c r="BU83" s="895"/>
      <c r="BV83" s="895"/>
      <c r="BW83" s="895"/>
      <c r="BX83" s="895"/>
      <c r="BY83" s="895"/>
      <c r="BZ83" s="895"/>
      <c r="CA83" s="895"/>
      <c r="CB83" s="895"/>
      <c r="CC83" s="895"/>
      <c r="CD83" s="895"/>
      <c r="CE83" s="895"/>
      <c r="CF83" s="895"/>
      <c r="CG83" s="896"/>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197"/>
    </row>
    <row r="84" spans="1:131" s="198" customFormat="1" ht="26.25" customHeight="1" x14ac:dyDescent="0.15">
      <c r="A84" s="212">
        <v>17</v>
      </c>
      <c r="B84" s="757"/>
      <c r="C84" s="758"/>
      <c r="D84" s="758"/>
      <c r="E84" s="758"/>
      <c r="F84" s="758"/>
      <c r="G84" s="758"/>
      <c r="H84" s="758"/>
      <c r="I84" s="758"/>
      <c r="J84" s="758"/>
      <c r="K84" s="758"/>
      <c r="L84" s="758"/>
      <c r="M84" s="758"/>
      <c r="N84" s="758"/>
      <c r="O84" s="758"/>
      <c r="P84" s="759"/>
      <c r="Q84" s="753"/>
      <c r="R84" s="754"/>
      <c r="S84" s="754"/>
      <c r="T84" s="754"/>
      <c r="U84" s="754"/>
      <c r="V84" s="754"/>
      <c r="W84" s="754"/>
      <c r="X84" s="754"/>
      <c r="Y84" s="754"/>
      <c r="Z84" s="754"/>
      <c r="AA84" s="754"/>
      <c r="AB84" s="754"/>
      <c r="AC84" s="754"/>
      <c r="AD84" s="754"/>
      <c r="AE84" s="754"/>
      <c r="AF84" s="754"/>
      <c r="AG84" s="754"/>
      <c r="AH84" s="754"/>
      <c r="AI84" s="754"/>
      <c r="AJ84" s="754"/>
      <c r="AK84" s="754"/>
      <c r="AL84" s="754"/>
      <c r="AM84" s="754"/>
      <c r="AN84" s="754"/>
      <c r="AO84" s="754"/>
      <c r="AP84" s="754"/>
      <c r="AQ84" s="754"/>
      <c r="AR84" s="754"/>
      <c r="AS84" s="754"/>
      <c r="AT84" s="754"/>
      <c r="AU84" s="754"/>
      <c r="AV84" s="754"/>
      <c r="AW84" s="754"/>
      <c r="AX84" s="754"/>
      <c r="AY84" s="754"/>
      <c r="AZ84" s="755"/>
      <c r="BA84" s="755"/>
      <c r="BB84" s="755"/>
      <c r="BC84" s="755"/>
      <c r="BD84" s="756"/>
      <c r="BE84" s="216"/>
      <c r="BF84" s="216"/>
      <c r="BG84" s="216"/>
      <c r="BH84" s="216"/>
      <c r="BI84" s="216"/>
      <c r="BJ84" s="216"/>
      <c r="BK84" s="216"/>
      <c r="BL84" s="216"/>
      <c r="BM84" s="216"/>
      <c r="BN84" s="216"/>
      <c r="BO84" s="216"/>
      <c r="BP84" s="216"/>
      <c r="BQ84" s="213">
        <v>78</v>
      </c>
      <c r="BR84" s="218"/>
      <c r="BS84" s="894"/>
      <c r="BT84" s="895"/>
      <c r="BU84" s="895"/>
      <c r="BV84" s="895"/>
      <c r="BW84" s="895"/>
      <c r="BX84" s="895"/>
      <c r="BY84" s="895"/>
      <c r="BZ84" s="895"/>
      <c r="CA84" s="895"/>
      <c r="CB84" s="895"/>
      <c r="CC84" s="895"/>
      <c r="CD84" s="895"/>
      <c r="CE84" s="895"/>
      <c r="CF84" s="895"/>
      <c r="CG84" s="896"/>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197"/>
    </row>
    <row r="85" spans="1:131" s="198" customFormat="1" ht="26.25" customHeight="1" x14ac:dyDescent="0.15">
      <c r="A85" s="212">
        <v>18</v>
      </c>
      <c r="B85" s="757"/>
      <c r="C85" s="758"/>
      <c r="D85" s="758"/>
      <c r="E85" s="758"/>
      <c r="F85" s="758"/>
      <c r="G85" s="758"/>
      <c r="H85" s="758"/>
      <c r="I85" s="758"/>
      <c r="J85" s="758"/>
      <c r="K85" s="758"/>
      <c r="L85" s="758"/>
      <c r="M85" s="758"/>
      <c r="N85" s="758"/>
      <c r="O85" s="758"/>
      <c r="P85" s="759"/>
      <c r="Q85" s="753"/>
      <c r="R85" s="754"/>
      <c r="S85" s="754"/>
      <c r="T85" s="754"/>
      <c r="U85" s="754"/>
      <c r="V85" s="754"/>
      <c r="W85" s="754"/>
      <c r="X85" s="754"/>
      <c r="Y85" s="754"/>
      <c r="Z85" s="754"/>
      <c r="AA85" s="754"/>
      <c r="AB85" s="754"/>
      <c r="AC85" s="754"/>
      <c r="AD85" s="754"/>
      <c r="AE85" s="754"/>
      <c r="AF85" s="754"/>
      <c r="AG85" s="754"/>
      <c r="AH85" s="754"/>
      <c r="AI85" s="754"/>
      <c r="AJ85" s="754"/>
      <c r="AK85" s="754"/>
      <c r="AL85" s="754"/>
      <c r="AM85" s="754"/>
      <c r="AN85" s="754"/>
      <c r="AO85" s="754"/>
      <c r="AP85" s="754"/>
      <c r="AQ85" s="754"/>
      <c r="AR85" s="754"/>
      <c r="AS85" s="754"/>
      <c r="AT85" s="754"/>
      <c r="AU85" s="754"/>
      <c r="AV85" s="754"/>
      <c r="AW85" s="754"/>
      <c r="AX85" s="754"/>
      <c r="AY85" s="754"/>
      <c r="AZ85" s="755"/>
      <c r="BA85" s="755"/>
      <c r="BB85" s="755"/>
      <c r="BC85" s="755"/>
      <c r="BD85" s="756"/>
      <c r="BE85" s="216"/>
      <c r="BF85" s="216"/>
      <c r="BG85" s="216"/>
      <c r="BH85" s="216"/>
      <c r="BI85" s="216"/>
      <c r="BJ85" s="216"/>
      <c r="BK85" s="216"/>
      <c r="BL85" s="216"/>
      <c r="BM85" s="216"/>
      <c r="BN85" s="216"/>
      <c r="BO85" s="216"/>
      <c r="BP85" s="216"/>
      <c r="BQ85" s="213">
        <v>79</v>
      </c>
      <c r="BR85" s="218"/>
      <c r="BS85" s="894"/>
      <c r="BT85" s="895"/>
      <c r="BU85" s="895"/>
      <c r="BV85" s="895"/>
      <c r="BW85" s="895"/>
      <c r="BX85" s="895"/>
      <c r="BY85" s="895"/>
      <c r="BZ85" s="895"/>
      <c r="CA85" s="895"/>
      <c r="CB85" s="895"/>
      <c r="CC85" s="895"/>
      <c r="CD85" s="895"/>
      <c r="CE85" s="895"/>
      <c r="CF85" s="895"/>
      <c r="CG85" s="896"/>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197"/>
    </row>
    <row r="86" spans="1:131" s="198" customFormat="1" ht="26.25" customHeight="1" x14ac:dyDescent="0.15">
      <c r="A86" s="212">
        <v>19</v>
      </c>
      <c r="B86" s="757"/>
      <c r="C86" s="758"/>
      <c r="D86" s="758"/>
      <c r="E86" s="758"/>
      <c r="F86" s="758"/>
      <c r="G86" s="758"/>
      <c r="H86" s="758"/>
      <c r="I86" s="758"/>
      <c r="J86" s="758"/>
      <c r="K86" s="758"/>
      <c r="L86" s="758"/>
      <c r="M86" s="758"/>
      <c r="N86" s="758"/>
      <c r="O86" s="758"/>
      <c r="P86" s="759"/>
      <c r="Q86" s="753"/>
      <c r="R86" s="754"/>
      <c r="S86" s="754"/>
      <c r="T86" s="754"/>
      <c r="U86" s="754"/>
      <c r="V86" s="754"/>
      <c r="W86" s="754"/>
      <c r="X86" s="754"/>
      <c r="Y86" s="754"/>
      <c r="Z86" s="754"/>
      <c r="AA86" s="754"/>
      <c r="AB86" s="754"/>
      <c r="AC86" s="754"/>
      <c r="AD86" s="754"/>
      <c r="AE86" s="754"/>
      <c r="AF86" s="754"/>
      <c r="AG86" s="754"/>
      <c r="AH86" s="754"/>
      <c r="AI86" s="754"/>
      <c r="AJ86" s="754"/>
      <c r="AK86" s="754"/>
      <c r="AL86" s="754"/>
      <c r="AM86" s="754"/>
      <c r="AN86" s="754"/>
      <c r="AO86" s="754"/>
      <c r="AP86" s="754"/>
      <c r="AQ86" s="754"/>
      <c r="AR86" s="754"/>
      <c r="AS86" s="754"/>
      <c r="AT86" s="754"/>
      <c r="AU86" s="754"/>
      <c r="AV86" s="754"/>
      <c r="AW86" s="754"/>
      <c r="AX86" s="754"/>
      <c r="AY86" s="754"/>
      <c r="AZ86" s="755"/>
      <c r="BA86" s="755"/>
      <c r="BB86" s="755"/>
      <c r="BC86" s="755"/>
      <c r="BD86" s="756"/>
      <c r="BE86" s="216"/>
      <c r="BF86" s="216"/>
      <c r="BG86" s="216"/>
      <c r="BH86" s="216"/>
      <c r="BI86" s="216"/>
      <c r="BJ86" s="216"/>
      <c r="BK86" s="216"/>
      <c r="BL86" s="216"/>
      <c r="BM86" s="216"/>
      <c r="BN86" s="216"/>
      <c r="BO86" s="216"/>
      <c r="BP86" s="216"/>
      <c r="BQ86" s="213">
        <v>80</v>
      </c>
      <c r="BR86" s="218"/>
      <c r="BS86" s="894"/>
      <c r="BT86" s="895"/>
      <c r="BU86" s="895"/>
      <c r="BV86" s="895"/>
      <c r="BW86" s="895"/>
      <c r="BX86" s="895"/>
      <c r="BY86" s="895"/>
      <c r="BZ86" s="895"/>
      <c r="CA86" s="895"/>
      <c r="CB86" s="895"/>
      <c r="CC86" s="895"/>
      <c r="CD86" s="895"/>
      <c r="CE86" s="895"/>
      <c r="CF86" s="895"/>
      <c r="CG86" s="896"/>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197"/>
    </row>
    <row r="87" spans="1:131" s="198" customFormat="1" ht="26.25" customHeight="1" x14ac:dyDescent="0.15">
      <c r="A87" s="220">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6"/>
      <c r="BF87" s="216"/>
      <c r="BG87" s="216"/>
      <c r="BH87" s="216"/>
      <c r="BI87" s="216"/>
      <c r="BJ87" s="216"/>
      <c r="BK87" s="216"/>
      <c r="BL87" s="216"/>
      <c r="BM87" s="216"/>
      <c r="BN87" s="216"/>
      <c r="BO87" s="216"/>
      <c r="BP87" s="216"/>
      <c r="BQ87" s="213">
        <v>81</v>
      </c>
      <c r="BR87" s="218"/>
      <c r="BS87" s="894"/>
      <c r="BT87" s="895"/>
      <c r="BU87" s="895"/>
      <c r="BV87" s="895"/>
      <c r="BW87" s="895"/>
      <c r="BX87" s="895"/>
      <c r="BY87" s="895"/>
      <c r="BZ87" s="895"/>
      <c r="CA87" s="895"/>
      <c r="CB87" s="895"/>
      <c r="CC87" s="895"/>
      <c r="CD87" s="895"/>
      <c r="CE87" s="895"/>
      <c r="CF87" s="895"/>
      <c r="CG87" s="896"/>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197"/>
    </row>
    <row r="88" spans="1:131" s="198" customFormat="1" ht="26.25" customHeight="1" thickBot="1" x14ac:dyDescent="0.2">
      <c r="A88" s="215" t="s">
        <v>365</v>
      </c>
      <c r="B88" s="844" t="s">
        <v>383</v>
      </c>
      <c r="C88" s="845"/>
      <c r="D88" s="845"/>
      <c r="E88" s="845"/>
      <c r="F88" s="845"/>
      <c r="G88" s="845"/>
      <c r="H88" s="845"/>
      <c r="I88" s="845"/>
      <c r="J88" s="845"/>
      <c r="K88" s="845"/>
      <c r="L88" s="845"/>
      <c r="M88" s="845"/>
      <c r="N88" s="845"/>
      <c r="O88" s="845"/>
      <c r="P88" s="846"/>
      <c r="Q88" s="870"/>
      <c r="R88" s="871"/>
      <c r="S88" s="871"/>
      <c r="T88" s="871"/>
      <c r="U88" s="871"/>
      <c r="V88" s="871"/>
      <c r="W88" s="871"/>
      <c r="X88" s="871"/>
      <c r="Y88" s="871"/>
      <c r="Z88" s="871"/>
      <c r="AA88" s="871"/>
      <c r="AB88" s="871"/>
      <c r="AC88" s="871"/>
      <c r="AD88" s="871"/>
      <c r="AE88" s="871"/>
      <c r="AF88" s="874">
        <v>6521</v>
      </c>
      <c r="AG88" s="874"/>
      <c r="AH88" s="874"/>
      <c r="AI88" s="874"/>
      <c r="AJ88" s="874"/>
      <c r="AK88" s="871"/>
      <c r="AL88" s="871"/>
      <c r="AM88" s="871"/>
      <c r="AN88" s="871"/>
      <c r="AO88" s="871"/>
      <c r="AP88" s="874">
        <v>599</v>
      </c>
      <c r="AQ88" s="874"/>
      <c r="AR88" s="874"/>
      <c r="AS88" s="874"/>
      <c r="AT88" s="874"/>
      <c r="AU88" s="874">
        <v>356</v>
      </c>
      <c r="AV88" s="874"/>
      <c r="AW88" s="874"/>
      <c r="AX88" s="874"/>
      <c r="AY88" s="874"/>
      <c r="AZ88" s="879"/>
      <c r="BA88" s="879"/>
      <c r="BB88" s="879"/>
      <c r="BC88" s="879"/>
      <c r="BD88" s="880"/>
      <c r="BE88" s="216"/>
      <c r="BF88" s="216"/>
      <c r="BG88" s="216"/>
      <c r="BH88" s="216"/>
      <c r="BI88" s="216"/>
      <c r="BJ88" s="216"/>
      <c r="BK88" s="216"/>
      <c r="BL88" s="216"/>
      <c r="BM88" s="216"/>
      <c r="BN88" s="216"/>
      <c r="BO88" s="216"/>
      <c r="BP88" s="216"/>
      <c r="BQ88" s="213">
        <v>82</v>
      </c>
      <c r="BR88" s="218"/>
      <c r="BS88" s="894"/>
      <c r="BT88" s="895"/>
      <c r="BU88" s="895"/>
      <c r="BV88" s="895"/>
      <c r="BW88" s="895"/>
      <c r="BX88" s="895"/>
      <c r="BY88" s="895"/>
      <c r="BZ88" s="895"/>
      <c r="CA88" s="895"/>
      <c r="CB88" s="895"/>
      <c r="CC88" s="895"/>
      <c r="CD88" s="895"/>
      <c r="CE88" s="895"/>
      <c r="CF88" s="895"/>
      <c r="CG88" s="896"/>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4"/>
      <c r="BT89" s="895"/>
      <c r="BU89" s="895"/>
      <c r="BV89" s="895"/>
      <c r="BW89" s="895"/>
      <c r="BX89" s="895"/>
      <c r="BY89" s="895"/>
      <c r="BZ89" s="895"/>
      <c r="CA89" s="895"/>
      <c r="CB89" s="895"/>
      <c r="CC89" s="895"/>
      <c r="CD89" s="895"/>
      <c r="CE89" s="895"/>
      <c r="CF89" s="895"/>
      <c r="CG89" s="896"/>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4"/>
      <c r="BT90" s="895"/>
      <c r="BU90" s="895"/>
      <c r="BV90" s="895"/>
      <c r="BW90" s="895"/>
      <c r="BX90" s="895"/>
      <c r="BY90" s="895"/>
      <c r="BZ90" s="895"/>
      <c r="CA90" s="895"/>
      <c r="CB90" s="895"/>
      <c r="CC90" s="895"/>
      <c r="CD90" s="895"/>
      <c r="CE90" s="895"/>
      <c r="CF90" s="895"/>
      <c r="CG90" s="896"/>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4"/>
      <c r="BT91" s="895"/>
      <c r="BU91" s="895"/>
      <c r="BV91" s="895"/>
      <c r="BW91" s="895"/>
      <c r="BX91" s="895"/>
      <c r="BY91" s="895"/>
      <c r="BZ91" s="895"/>
      <c r="CA91" s="895"/>
      <c r="CB91" s="895"/>
      <c r="CC91" s="895"/>
      <c r="CD91" s="895"/>
      <c r="CE91" s="895"/>
      <c r="CF91" s="895"/>
      <c r="CG91" s="896"/>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4"/>
      <c r="BT92" s="895"/>
      <c r="BU92" s="895"/>
      <c r="BV92" s="895"/>
      <c r="BW92" s="895"/>
      <c r="BX92" s="895"/>
      <c r="BY92" s="895"/>
      <c r="BZ92" s="895"/>
      <c r="CA92" s="895"/>
      <c r="CB92" s="895"/>
      <c r="CC92" s="895"/>
      <c r="CD92" s="895"/>
      <c r="CE92" s="895"/>
      <c r="CF92" s="895"/>
      <c r="CG92" s="896"/>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4"/>
      <c r="BT93" s="895"/>
      <c r="BU93" s="895"/>
      <c r="BV93" s="895"/>
      <c r="BW93" s="895"/>
      <c r="BX93" s="895"/>
      <c r="BY93" s="895"/>
      <c r="BZ93" s="895"/>
      <c r="CA93" s="895"/>
      <c r="CB93" s="895"/>
      <c r="CC93" s="895"/>
      <c r="CD93" s="895"/>
      <c r="CE93" s="895"/>
      <c r="CF93" s="895"/>
      <c r="CG93" s="896"/>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4"/>
      <c r="BT94" s="895"/>
      <c r="BU94" s="895"/>
      <c r="BV94" s="895"/>
      <c r="BW94" s="895"/>
      <c r="BX94" s="895"/>
      <c r="BY94" s="895"/>
      <c r="BZ94" s="895"/>
      <c r="CA94" s="895"/>
      <c r="CB94" s="895"/>
      <c r="CC94" s="895"/>
      <c r="CD94" s="895"/>
      <c r="CE94" s="895"/>
      <c r="CF94" s="895"/>
      <c r="CG94" s="896"/>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4"/>
      <c r="BT95" s="895"/>
      <c r="BU95" s="895"/>
      <c r="BV95" s="895"/>
      <c r="BW95" s="895"/>
      <c r="BX95" s="895"/>
      <c r="BY95" s="895"/>
      <c r="BZ95" s="895"/>
      <c r="CA95" s="895"/>
      <c r="CB95" s="895"/>
      <c r="CC95" s="895"/>
      <c r="CD95" s="895"/>
      <c r="CE95" s="895"/>
      <c r="CF95" s="895"/>
      <c r="CG95" s="896"/>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4"/>
      <c r="BT96" s="895"/>
      <c r="BU96" s="895"/>
      <c r="BV96" s="895"/>
      <c r="BW96" s="895"/>
      <c r="BX96" s="895"/>
      <c r="BY96" s="895"/>
      <c r="BZ96" s="895"/>
      <c r="CA96" s="895"/>
      <c r="CB96" s="895"/>
      <c r="CC96" s="895"/>
      <c r="CD96" s="895"/>
      <c r="CE96" s="895"/>
      <c r="CF96" s="895"/>
      <c r="CG96" s="896"/>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4"/>
      <c r="BT97" s="895"/>
      <c r="BU97" s="895"/>
      <c r="BV97" s="895"/>
      <c r="BW97" s="895"/>
      <c r="BX97" s="895"/>
      <c r="BY97" s="895"/>
      <c r="BZ97" s="895"/>
      <c r="CA97" s="895"/>
      <c r="CB97" s="895"/>
      <c r="CC97" s="895"/>
      <c r="CD97" s="895"/>
      <c r="CE97" s="895"/>
      <c r="CF97" s="895"/>
      <c r="CG97" s="896"/>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4"/>
      <c r="BT98" s="895"/>
      <c r="BU98" s="895"/>
      <c r="BV98" s="895"/>
      <c r="BW98" s="895"/>
      <c r="BX98" s="895"/>
      <c r="BY98" s="895"/>
      <c r="BZ98" s="895"/>
      <c r="CA98" s="895"/>
      <c r="CB98" s="895"/>
      <c r="CC98" s="895"/>
      <c r="CD98" s="895"/>
      <c r="CE98" s="895"/>
      <c r="CF98" s="895"/>
      <c r="CG98" s="896"/>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4"/>
      <c r="BT99" s="895"/>
      <c r="BU99" s="895"/>
      <c r="BV99" s="895"/>
      <c r="BW99" s="895"/>
      <c r="BX99" s="895"/>
      <c r="BY99" s="895"/>
      <c r="BZ99" s="895"/>
      <c r="CA99" s="895"/>
      <c r="CB99" s="895"/>
      <c r="CC99" s="895"/>
      <c r="CD99" s="895"/>
      <c r="CE99" s="895"/>
      <c r="CF99" s="895"/>
      <c r="CG99" s="896"/>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4"/>
      <c r="BT100" s="895"/>
      <c r="BU100" s="895"/>
      <c r="BV100" s="895"/>
      <c r="BW100" s="895"/>
      <c r="BX100" s="895"/>
      <c r="BY100" s="895"/>
      <c r="BZ100" s="895"/>
      <c r="CA100" s="895"/>
      <c r="CB100" s="895"/>
      <c r="CC100" s="895"/>
      <c r="CD100" s="895"/>
      <c r="CE100" s="895"/>
      <c r="CF100" s="895"/>
      <c r="CG100" s="896"/>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4"/>
      <c r="BT101" s="895"/>
      <c r="BU101" s="895"/>
      <c r="BV101" s="895"/>
      <c r="BW101" s="895"/>
      <c r="BX101" s="895"/>
      <c r="BY101" s="895"/>
      <c r="BZ101" s="895"/>
      <c r="CA101" s="895"/>
      <c r="CB101" s="895"/>
      <c r="CC101" s="895"/>
      <c r="CD101" s="895"/>
      <c r="CE101" s="895"/>
      <c r="CF101" s="895"/>
      <c r="CG101" s="896"/>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44" t="s">
        <v>384</v>
      </c>
      <c r="BS102" s="845"/>
      <c r="BT102" s="845"/>
      <c r="BU102" s="845"/>
      <c r="BV102" s="845"/>
      <c r="BW102" s="845"/>
      <c r="BX102" s="845"/>
      <c r="BY102" s="845"/>
      <c r="BZ102" s="845"/>
      <c r="CA102" s="845"/>
      <c r="CB102" s="845"/>
      <c r="CC102" s="845"/>
      <c r="CD102" s="845"/>
      <c r="CE102" s="845"/>
      <c r="CF102" s="845"/>
      <c r="CG102" s="846"/>
      <c r="CH102" s="914"/>
      <c r="CI102" s="915"/>
      <c r="CJ102" s="915"/>
      <c r="CK102" s="915"/>
      <c r="CL102" s="916"/>
      <c r="CM102" s="914"/>
      <c r="CN102" s="915"/>
      <c r="CO102" s="915"/>
      <c r="CP102" s="915"/>
      <c r="CQ102" s="916"/>
      <c r="CR102" s="741">
        <v>107</v>
      </c>
      <c r="CS102" s="742"/>
      <c r="CT102" s="742"/>
      <c r="CU102" s="742"/>
      <c r="CV102" s="743"/>
      <c r="CW102" s="741" t="s">
        <v>476</v>
      </c>
      <c r="CX102" s="742"/>
      <c r="CY102" s="742"/>
      <c r="CZ102" s="742"/>
      <c r="DA102" s="743"/>
      <c r="DB102" s="741">
        <v>17</v>
      </c>
      <c r="DC102" s="742"/>
      <c r="DD102" s="742"/>
      <c r="DE102" s="742"/>
      <c r="DF102" s="743"/>
      <c r="DG102" s="741" t="s">
        <v>476</v>
      </c>
      <c r="DH102" s="742"/>
      <c r="DI102" s="742"/>
      <c r="DJ102" s="742"/>
      <c r="DK102" s="743"/>
      <c r="DL102" s="741" t="s">
        <v>476</v>
      </c>
      <c r="DM102" s="742"/>
      <c r="DN102" s="742"/>
      <c r="DO102" s="742"/>
      <c r="DP102" s="743"/>
      <c r="DQ102" s="741" t="s">
        <v>476</v>
      </c>
      <c r="DR102" s="742"/>
      <c r="DS102" s="742"/>
      <c r="DT102" s="742"/>
      <c r="DU102" s="743"/>
      <c r="DV102" s="941"/>
      <c r="DW102" s="942"/>
      <c r="DX102" s="942"/>
      <c r="DY102" s="942"/>
      <c r="DZ102" s="94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4" t="s">
        <v>385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5" t="s">
        <v>386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6" t="s">
        <v>389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390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7" customFormat="1" ht="26.25" customHeight="1" x14ac:dyDescent="0.15">
      <c r="A109" s="939"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392</v>
      </c>
      <c r="AB109" s="918"/>
      <c r="AC109" s="918"/>
      <c r="AD109" s="918"/>
      <c r="AE109" s="919"/>
      <c r="AF109" s="917" t="s">
        <v>284</v>
      </c>
      <c r="AG109" s="918"/>
      <c r="AH109" s="918"/>
      <c r="AI109" s="918"/>
      <c r="AJ109" s="919"/>
      <c r="AK109" s="917" t="s">
        <v>283</v>
      </c>
      <c r="AL109" s="918"/>
      <c r="AM109" s="918"/>
      <c r="AN109" s="918"/>
      <c r="AO109" s="919"/>
      <c r="AP109" s="917" t="s">
        <v>393</v>
      </c>
      <c r="AQ109" s="918"/>
      <c r="AR109" s="918"/>
      <c r="AS109" s="918"/>
      <c r="AT109" s="920"/>
      <c r="AU109" s="939"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392</v>
      </c>
      <c r="BR109" s="918"/>
      <c r="BS109" s="918"/>
      <c r="BT109" s="918"/>
      <c r="BU109" s="919"/>
      <c r="BV109" s="917" t="s">
        <v>284</v>
      </c>
      <c r="BW109" s="918"/>
      <c r="BX109" s="918"/>
      <c r="BY109" s="918"/>
      <c r="BZ109" s="919"/>
      <c r="CA109" s="917" t="s">
        <v>283</v>
      </c>
      <c r="CB109" s="918"/>
      <c r="CC109" s="918"/>
      <c r="CD109" s="918"/>
      <c r="CE109" s="919"/>
      <c r="CF109" s="940" t="s">
        <v>393</v>
      </c>
      <c r="CG109" s="940"/>
      <c r="CH109" s="940"/>
      <c r="CI109" s="940"/>
      <c r="CJ109" s="940"/>
      <c r="CK109" s="917"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392</v>
      </c>
      <c r="DH109" s="918"/>
      <c r="DI109" s="918"/>
      <c r="DJ109" s="918"/>
      <c r="DK109" s="919"/>
      <c r="DL109" s="917" t="s">
        <v>284</v>
      </c>
      <c r="DM109" s="918"/>
      <c r="DN109" s="918"/>
      <c r="DO109" s="918"/>
      <c r="DP109" s="919"/>
      <c r="DQ109" s="917" t="s">
        <v>283</v>
      </c>
      <c r="DR109" s="918"/>
      <c r="DS109" s="918"/>
      <c r="DT109" s="918"/>
      <c r="DU109" s="919"/>
      <c r="DV109" s="917" t="s">
        <v>393</v>
      </c>
      <c r="DW109" s="918"/>
      <c r="DX109" s="918"/>
      <c r="DY109" s="918"/>
      <c r="DZ109" s="920"/>
    </row>
    <row r="110" spans="1:131" s="197" customFormat="1" ht="26.25" customHeight="1" x14ac:dyDescent="0.15">
      <c r="A110" s="921" t="s">
        <v>395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3189045</v>
      </c>
      <c r="AB110" s="925"/>
      <c r="AC110" s="925"/>
      <c r="AD110" s="925"/>
      <c r="AE110" s="926"/>
      <c r="AF110" s="927">
        <v>3177174</v>
      </c>
      <c r="AG110" s="925"/>
      <c r="AH110" s="925"/>
      <c r="AI110" s="925"/>
      <c r="AJ110" s="926"/>
      <c r="AK110" s="927">
        <v>3178137</v>
      </c>
      <c r="AL110" s="925"/>
      <c r="AM110" s="925"/>
      <c r="AN110" s="925"/>
      <c r="AO110" s="926"/>
      <c r="AP110" s="928">
        <v>25.8</v>
      </c>
      <c r="AQ110" s="929"/>
      <c r="AR110" s="929"/>
      <c r="AS110" s="929"/>
      <c r="AT110" s="930"/>
      <c r="AU110" s="931" t="s">
        <v>61</v>
      </c>
      <c r="AV110" s="932"/>
      <c r="AW110" s="932"/>
      <c r="AX110" s="932"/>
      <c r="AY110" s="933"/>
      <c r="AZ110" s="975" t="s">
        <v>396</v>
      </c>
      <c r="BA110" s="922"/>
      <c r="BB110" s="922"/>
      <c r="BC110" s="922"/>
      <c r="BD110" s="922"/>
      <c r="BE110" s="922"/>
      <c r="BF110" s="922"/>
      <c r="BG110" s="922"/>
      <c r="BH110" s="922"/>
      <c r="BI110" s="922"/>
      <c r="BJ110" s="922"/>
      <c r="BK110" s="922"/>
      <c r="BL110" s="922"/>
      <c r="BM110" s="922"/>
      <c r="BN110" s="922"/>
      <c r="BO110" s="922"/>
      <c r="BP110" s="923"/>
      <c r="BQ110" s="961">
        <v>27150106</v>
      </c>
      <c r="BR110" s="962"/>
      <c r="BS110" s="962"/>
      <c r="BT110" s="962"/>
      <c r="BU110" s="962"/>
      <c r="BV110" s="962">
        <v>27763239</v>
      </c>
      <c r="BW110" s="962"/>
      <c r="BX110" s="962"/>
      <c r="BY110" s="962"/>
      <c r="BZ110" s="962"/>
      <c r="CA110" s="962">
        <v>28891144</v>
      </c>
      <c r="CB110" s="962"/>
      <c r="CC110" s="962"/>
      <c r="CD110" s="962"/>
      <c r="CE110" s="962"/>
      <c r="CF110" s="976">
        <v>234.2</v>
      </c>
      <c r="CG110" s="977"/>
      <c r="CH110" s="977"/>
      <c r="CI110" s="977"/>
      <c r="CJ110" s="977"/>
      <c r="CK110" s="978" t="s">
        <v>397</v>
      </c>
      <c r="CL110" s="979"/>
      <c r="CM110" s="958" t="s">
        <v>398</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109</v>
      </c>
      <c r="DH110" s="962"/>
      <c r="DI110" s="962"/>
      <c r="DJ110" s="962"/>
      <c r="DK110" s="962"/>
      <c r="DL110" s="962" t="s">
        <v>109</v>
      </c>
      <c r="DM110" s="962"/>
      <c r="DN110" s="962"/>
      <c r="DO110" s="962"/>
      <c r="DP110" s="962"/>
      <c r="DQ110" s="962" t="s">
        <v>109</v>
      </c>
      <c r="DR110" s="962"/>
      <c r="DS110" s="962"/>
      <c r="DT110" s="962"/>
      <c r="DU110" s="962"/>
      <c r="DV110" s="963" t="s">
        <v>109</v>
      </c>
      <c r="DW110" s="963"/>
      <c r="DX110" s="963"/>
      <c r="DY110" s="963"/>
      <c r="DZ110" s="964"/>
    </row>
    <row r="111" spans="1:131" s="197" customFormat="1" ht="26.25" customHeight="1" x14ac:dyDescent="0.15">
      <c r="A111" s="965" t="s">
        <v>399</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400</v>
      </c>
      <c r="AB111" s="969"/>
      <c r="AC111" s="969"/>
      <c r="AD111" s="969"/>
      <c r="AE111" s="970"/>
      <c r="AF111" s="971" t="s">
        <v>400</v>
      </c>
      <c r="AG111" s="969"/>
      <c r="AH111" s="969"/>
      <c r="AI111" s="969"/>
      <c r="AJ111" s="970"/>
      <c r="AK111" s="971" t="s">
        <v>400</v>
      </c>
      <c r="AL111" s="969"/>
      <c r="AM111" s="969"/>
      <c r="AN111" s="969"/>
      <c r="AO111" s="970"/>
      <c r="AP111" s="972" t="s">
        <v>400</v>
      </c>
      <c r="AQ111" s="973"/>
      <c r="AR111" s="973"/>
      <c r="AS111" s="973"/>
      <c r="AT111" s="974"/>
      <c r="AU111" s="934"/>
      <c r="AV111" s="935"/>
      <c r="AW111" s="935"/>
      <c r="AX111" s="935"/>
      <c r="AY111" s="936"/>
      <c r="AZ111" s="984" t="s">
        <v>401</v>
      </c>
      <c r="BA111" s="985"/>
      <c r="BB111" s="985"/>
      <c r="BC111" s="985"/>
      <c r="BD111" s="985"/>
      <c r="BE111" s="985"/>
      <c r="BF111" s="985"/>
      <c r="BG111" s="985"/>
      <c r="BH111" s="985"/>
      <c r="BI111" s="985"/>
      <c r="BJ111" s="985"/>
      <c r="BK111" s="985"/>
      <c r="BL111" s="985"/>
      <c r="BM111" s="985"/>
      <c r="BN111" s="985"/>
      <c r="BO111" s="985"/>
      <c r="BP111" s="986"/>
      <c r="BQ111" s="954" t="s">
        <v>402</v>
      </c>
      <c r="BR111" s="955"/>
      <c r="BS111" s="955"/>
      <c r="BT111" s="955"/>
      <c r="BU111" s="955"/>
      <c r="BV111" s="955" t="s">
        <v>402</v>
      </c>
      <c r="BW111" s="955"/>
      <c r="BX111" s="955"/>
      <c r="BY111" s="955"/>
      <c r="BZ111" s="955"/>
      <c r="CA111" s="955" t="s">
        <v>402</v>
      </c>
      <c r="CB111" s="955"/>
      <c r="CC111" s="955"/>
      <c r="CD111" s="955"/>
      <c r="CE111" s="955"/>
      <c r="CF111" s="949" t="s">
        <v>402</v>
      </c>
      <c r="CG111" s="950"/>
      <c r="CH111" s="950"/>
      <c r="CI111" s="950"/>
      <c r="CJ111" s="950"/>
      <c r="CK111" s="980"/>
      <c r="CL111" s="981"/>
      <c r="CM111" s="951" t="s">
        <v>403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402</v>
      </c>
      <c r="DH111" s="955"/>
      <c r="DI111" s="955"/>
      <c r="DJ111" s="955"/>
      <c r="DK111" s="955"/>
      <c r="DL111" s="955" t="s">
        <v>402</v>
      </c>
      <c r="DM111" s="955"/>
      <c r="DN111" s="955"/>
      <c r="DO111" s="955"/>
      <c r="DP111" s="955"/>
      <c r="DQ111" s="955" t="s">
        <v>402</v>
      </c>
      <c r="DR111" s="955"/>
      <c r="DS111" s="955"/>
      <c r="DT111" s="955"/>
      <c r="DU111" s="955"/>
      <c r="DV111" s="956" t="s">
        <v>402</v>
      </c>
      <c r="DW111" s="956"/>
      <c r="DX111" s="956"/>
      <c r="DY111" s="956"/>
      <c r="DZ111" s="957"/>
    </row>
    <row r="112" spans="1:131" s="197" customFormat="1" ht="26.25" customHeight="1" x14ac:dyDescent="0.15">
      <c r="A112" s="987" t="s">
        <v>404</v>
      </c>
      <c r="B112" s="988"/>
      <c r="C112" s="985" t="s">
        <v>405</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402</v>
      </c>
      <c r="AB112" s="994"/>
      <c r="AC112" s="994"/>
      <c r="AD112" s="994"/>
      <c r="AE112" s="995"/>
      <c r="AF112" s="996" t="s">
        <v>402</v>
      </c>
      <c r="AG112" s="994"/>
      <c r="AH112" s="994"/>
      <c r="AI112" s="994"/>
      <c r="AJ112" s="995"/>
      <c r="AK112" s="996" t="s">
        <v>402</v>
      </c>
      <c r="AL112" s="994"/>
      <c r="AM112" s="994"/>
      <c r="AN112" s="994"/>
      <c r="AO112" s="995"/>
      <c r="AP112" s="997" t="s">
        <v>402</v>
      </c>
      <c r="AQ112" s="998"/>
      <c r="AR112" s="998"/>
      <c r="AS112" s="998"/>
      <c r="AT112" s="999"/>
      <c r="AU112" s="934"/>
      <c r="AV112" s="935"/>
      <c r="AW112" s="935"/>
      <c r="AX112" s="935"/>
      <c r="AY112" s="936"/>
      <c r="AZ112" s="984" t="s">
        <v>406</v>
      </c>
      <c r="BA112" s="985"/>
      <c r="BB112" s="985"/>
      <c r="BC112" s="985"/>
      <c r="BD112" s="985"/>
      <c r="BE112" s="985"/>
      <c r="BF112" s="985"/>
      <c r="BG112" s="985"/>
      <c r="BH112" s="985"/>
      <c r="BI112" s="985"/>
      <c r="BJ112" s="985"/>
      <c r="BK112" s="985"/>
      <c r="BL112" s="985"/>
      <c r="BM112" s="985"/>
      <c r="BN112" s="985"/>
      <c r="BO112" s="985"/>
      <c r="BP112" s="986"/>
      <c r="BQ112" s="954">
        <v>9070352</v>
      </c>
      <c r="BR112" s="955"/>
      <c r="BS112" s="955"/>
      <c r="BT112" s="955"/>
      <c r="BU112" s="955"/>
      <c r="BV112" s="955">
        <v>9113777</v>
      </c>
      <c r="BW112" s="955"/>
      <c r="BX112" s="955"/>
      <c r="BY112" s="955"/>
      <c r="BZ112" s="955"/>
      <c r="CA112" s="955">
        <v>9070766</v>
      </c>
      <c r="CB112" s="955"/>
      <c r="CC112" s="955"/>
      <c r="CD112" s="955"/>
      <c r="CE112" s="955"/>
      <c r="CF112" s="949">
        <v>73.5</v>
      </c>
      <c r="CG112" s="950"/>
      <c r="CH112" s="950"/>
      <c r="CI112" s="950"/>
      <c r="CJ112" s="950"/>
      <c r="CK112" s="980"/>
      <c r="CL112" s="981"/>
      <c r="CM112" s="951" t="s">
        <v>407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402</v>
      </c>
      <c r="DH112" s="955"/>
      <c r="DI112" s="955"/>
      <c r="DJ112" s="955"/>
      <c r="DK112" s="955"/>
      <c r="DL112" s="955" t="s">
        <v>402</v>
      </c>
      <c r="DM112" s="955"/>
      <c r="DN112" s="955"/>
      <c r="DO112" s="955"/>
      <c r="DP112" s="955"/>
      <c r="DQ112" s="955" t="s">
        <v>402</v>
      </c>
      <c r="DR112" s="955"/>
      <c r="DS112" s="955"/>
      <c r="DT112" s="955"/>
      <c r="DU112" s="955"/>
      <c r="DV112" s="956" t="s">
        <v>402</v>
      </c>
      <c r="DW112" s="956"/>
      <c r="DX112" s="956"/>
      <c r="DY112" s="956"/>
      <c r="DZ112" s="957"/>
    </row>
    <row r="113" spans="1:130" s="197" customFormat="1" ht="26.25" customHeight="1" x14ac:dyDescent="0.15">
      <c r="A113" s="989"/>
      <c r="B113" s="990"/>
      <c r="C113" s="985" t="s">
        <v>408</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574421</v>
      </c>
      <c r="AB113" s="969"/>
      <c r="AC113" s="969"/>
      <c r="AD113" s="969"/>
      <c r="AE113" s="970"/>
      <c r="AF113" s="971">
        <v>611970</v>
      </c>
      <c r="AG113" s="969"/>
      <c r="AH113" s="969"/>
      <c r="AI113" s="969"/>
      <c r="AJ113" s="970"/>
      <c r="AK113" s="971">
        <v>632959</v>
      </c>
      <c r="AL113" s="969"/>
      <c r="AM113" s="969"/>
      <c r="AN113" s="969"/>
      <c r="AO113" s="970"/>
      <c r="AP113" s="972">
        <v>5.0999999999999996</v>
      </c>
      <c r="AQ113" s="973"/>
      <c r="AR113" s="973"/>
      <c r="AS113" s="973"/>
      <c r="AT113" s="974"/>
      <c r="AU113" s="934"/>
      <c r="AV113" s="935"/>
      <c r="AW113" s="935"/>
      <c r="AX113" s="935"/>
      <c r="AY113" s="936"/>
      <c r="AZ113" s="984" t="s">
        <v>409</v>
      </c>
      <c r="BA113" s="985"/>
      <c r="BB113" s="985"/>
      <c r="BC113" s="985"/>
      <c r="BD113" s="985"/>
      <c r="BE113" s="985"/>
      <c r="BF113" s="985"/>
      <c r="BG113" s="985"/>
      <c r="BH113" s="985"/>
      <c r="BI113" s="985"/>
      <c r="BJ113" s="985"/>
      <c r="BK113" s="985"/>
      <c r="BL113" s="985"/>
      <c r="BM113" s="985"/>
      <c r="BN113" s="985"/>
      <c r="BO113" s="985"/>
      <c r="BP113" s="986"/>
      <c r="BQ113" s="954">
        <v>522242</v>
      </c>
      <c r="BR113" s="955"/>
      <c r="BS113" s="955"/>
      <c r="BT113" s="955"/>
      <c r="BU113" s="955"/>
      <c r="BV113" s="955">
        <v>439546</v>
      </c>
      <c r="BW113" s="955"/>
      <c r="BX113" s="955"/>
      <c r="BY113" s="955"/>
      <c r="BZ113" s="955"/>
      <c r="CA113" s="955">
        <v>356206</v>
      </c>
      <c r="CB113" s="955"/>
      <c r="CC113" s="955"/>
      <c r="CD113" s="955"/>
      <c r="CE113" s="955"/>
      <c r="CF113" s="949">
        <v>2.9</v>
      </c>
      <c r="CG113" s="950"/>
      <c r="CH113" s="950"/>
      <c r="CI113" s="950"/>
      <c r="CJ113" s="950"/>
      <c r="CK113" s="980"/>
      <c r="CL113" s="981"/>
      <c r="CM113" s="951" t="s">
        <v>410</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402</v>
      </c>
      <c r="DH113" s="994"/>
      <c r="DI113" s="994"/>
      <c r="DJ113" s="994"/>
      <c r="DK113" s="995"/>
      <c r="DL113" s="996" t="s">
        <v>402</v>
      </c>
      <c r="DM113" s="994"/>
      <c r="DN113" s="994"/>
      <c r="DO113" s="994"/>
      <c r="DP113" s="995"/>
      <c r="DQ113" s="996" t="s">
        <v>402</v>
      </c>
      <c r="DR113" s="994"/>
      <c r="DS113" s="994"/>
      <c r="DT113" s="994"/>
      <c r="DU113" s="995"/>
      <c r="DV113" s="997" t="s">
        <v>402</v>
      </c>
      <c r="DW113" s="998"/>
      <c r="DX113" s="998"/>
      <c r="DY113" s="998"/>
      <c r="DZ113" s="999"/>
    </row>
    <row r="114" spans="1:130" s="197" customFormat="1" ht="26.25" customHeight="1" x14ac:dyDescent="0.15">
      <c r="A114" s="989"/>
      <c r="B114" s="990"/>
      <c r="C114" s="985" t="s">
        <v>411</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92367</v>
      </c>
      <c r="AB114" s="994"/>
      <c r="AC114" s="994"/>
      <c r="AD114" s="994"/>
      <c r="AE114" s="995"/>
      <c r="AF114" s="996">
        <v>82599</v>
      </c>
      <c r="AG114" s="994"/>
      <c r="AH114" s="994"/>
      <c r="AI114" s="994"/>
      <c r="AJ114" s="995"/>
      <c r="AK114" s="996">
        <v>85334</v>
      </c>
      <c r="AL114" s="994"/>
      <c r="AM114" s="994"/>
      <c r="AN114" s="994"/>
      <c r="AO114" s="995"/>
      <c r="AP114" s="997">
        <v>0.7</v>
      </c>
      <c r="AQ114" s="998"/>
      <c r="AR114" s="998"/>
      <c r="AS114" s="998"/>
      <c r="AT114" s="999"/>
      <c r="AU114" s="934"/>
      <c r="AV114" s="935"/>
      <c r="AW114" s="935"/>
      <c r="AX114" s="935"/>
      <c r="AY114" s="936"/>
      <c r="AZ114" s="984" t="s">
        <v>412</v>
      </c>
      <c r="BA114" s="985"/>
      <c r="BB114" s="985"/>
      <c r="BC114" s="985"/>
      <c r="BD114" s="985"/>
      <c r="BE114" s="985"/>
      <c r="BF114" s="985"/>
      <c r="BG114" s="985"/>
      <c r="BH114" s="985"/>
      <c r="BI114" s="985"/>
      <c r="BJ114" s="985"/>
      <c r="BK114" s="985"/>
      <c r="BL114" s="985"/>
      <c r="BM114" s="985"/>
      <c r="BN114" s="985"/>
      <c r="BO114" s="985"/>
      <c r="BP114" s="986"/>
      <c r="BQ114" s="954">
        <v>3626856</v>
      </c>
      <c r="BR114" s="955"/>
      <c r="BS114" s="955"/>
      <c r="BT114" s="955"/>
      <c r="BU114" s="955"/>
      <c r="BV114" s="955">
        <v>3690889</v>
      </c>
      <c r="BW114" s="955"/>
      <c r="BX114" s="955"/>
      <c r="BY114" s="955"/>
      <c r="BZ114" s="955"/>
      <c r="CA114" s="955">
        <v>3538669</v>
      </c>
      <c r="CB114" s="955"/>
      <c r="CC114" s="955"/>
      <c r="CD114" s="955"/>
      <c r="CE114" s="955"/>
      <c r="CF114" s="949">
        <v>28.7</v>
      </c>
      <c r="CG114" s="950"/>
      <c r="CH114" s="950"/>
      <c r="CI114" s="950"/>
      <c r="CJ114" s="950"/>
      <c r="CK114" s="980"/>
      <c r="CL114" s="981"/>
      <c r="CM114" s="951" t="s">
        <v>413</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402</v>
      </c>
      <c r="DH114" s="994"/>
      <c r="DI114" s="994"/>
      <c r="DJ114" s="994"/>
      <c r="DK114" s="995"/>
      <c r="DL114" s="996" t="s">
        <v>402</v>
      </c>
      <c r="DM114" s="994"/>
      <c r="DN114" s="994"/>
      <c r="DO114" s="994"/>
      <c r="DP114" s="995"/>
      <c r="DQ114" s="996" t="s">
        <v>402</v>
      </c>
      <c r="DR114" s="994"/>
      <c r="DS114" s="994"/>
      <c r="DT114" s="994"/>
      <c r="DU114" s="995"/>
      <c r="DV114" s="997" t="s">
        <v>402</v>
      </c>
      <c r="DW114" s="998"/>
      <c r="DX114" s="998"/>
      <c r="DY114" s="998"/>
      <c r="DZ114" s="999"/>
    </row>
    <row r="115" spans="1:130" s="197" customFormat="1" ht="26.25" customHeight="1" x14ac:dyDescent="0.15">
      <c r="A115" s="989"/>
      <c r="B115" s="990"/>
      <c r="C115" s="985" t="s">
        <v>414</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15770</v>
      </c>
      <c r="AB115" s="969"/>
      <c r="AC115" s="969"/>
      <c r="AD115" s="969"/>
      <c r="AE115" s="970"/>
      <c r="AF115" s="971">
        <v>15417</v>
      </c>
      <c r="AG115" s="969"/>
      <c r="AH115" s="969"/>
      <c r="AI115" s="969"/>
      <c r="AJ115" s="970"/>
      <c r="AK115" s="971">
        <v>13196</v>
      </c>
      <c r="AL115" s="969"/>
      <c r="AM115" s="969"/>
      <c r="AN115" s="969"/>
      <c r="AO115" s="970"/>
      <c r="AP115" s="972">
        <v>0.1</v>
      </c>
      <c r="AQ115" s="973"/>
      <c r="AR115" s="973"/>
      <c r="AS115" s="973"/>
      <c r="AT115" s="974"/>
      <c r="AU115" s="934"/>
      <c r="AV115" s="935"/>
      <c r="AW115" s="935"/>
      <c r="AX115" s="935"/>
      <c r="AY115" s="936"/>
      <c r="AZ115" s="984" t="s">
        <v>415</v>
      </c>
      <c r="BA115" s="985"/>
      <c r="BB115" s="985"/>
      <c r="BC115" s="985"/>
      <c r="BD115" s="985"/>
      <c r="BE115" s="985"/>
      <c r="BF115" s="985"/>
      <c r="BG115" s="985"/>
      <c r="BH115" s="985"/>
      <c r="BI115" s="985"/>
      <c r="BJ115" s="985"/>
      <c r="BK115" s="985"/>
      <c r="BL115" s="985"/>
      <c r="BM115" s="985"/>
      <c r="BN115" s="985"/>
      <c r="BO115" s="985"/>
      <c r="BP115" s="986"/>
      <c r="BQ115" s="954" t="s">
        <v>402</v>
      </c>
      <c r="BR115" s="955"/>
      <c r="BS115" s="955"/>
      <c r="BT115" s="955"/>
      <c r="BU115" s="955"/>
      <c r="BV115" s="955" t="s">
        <v>402</v>
      </c>
      <c r="BW115" s="955"/>
      <c r="BX115" s="955"/>
      <c r="BY115" s="955"/>
      <c r="BZ115" s="955"/>
      <c r="CA115" s="955" t="s">
        <v>402</v>
      </c>
      <c r="CB115" s="955"/>
      <c r="CC115" s="955"/>
      <c r="CD115" s="955"/>
      <c r="CE115" s="955"/>
      <c r="CF115" s="949" t="s">
        <v>402</v>
      </c>
      <c r="CG115" s="950"/>
      <c r="CH115" s="950"/>
      <c r="CI115" s="950"/>
      <c r="CJ115" s="950"/>
      <c r="CK115" s="980"/>
      <c r="CL115" s="981"/>
      <c r="CM115" s="984" t="s">
        <v>416</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6"/>
      <c r="DG115" s="993" t="s">
        <v>402</v>
      </c>
      <c r="DH115" s="994"/>
      <c r="DI115" s="994"/>
      <c r="DJ115" s="994"/>
      <c r="DK115" s="995"/>
      <c r="DL115" s="996" t="s">
        <v>402</v>
      </c>
      <c r="DM115" s="994"/>
      <c r="DN115" s="994"/>
      <c r="DO115" s="994"/>
      <c r="DP115" s="995"/>
      <c r="DQ115" s="996" t="s">
        <v>402</v>
      </c>
      <c r="DR115" s="994"/>
      <c r="DS115" s="994"/>
      <c r="DT115" s="994"/>
      <c r="DU115" s="995"/>
      <c r="DV115" s="997" t="s">
        <v>402</v>
      </c>
      <c r="DW115" s="998"/>
      <c r="DX115" s="998"/>
      <c r="DY115" s="998"/>
      <c r="DZ115" s="999"/>
    </row>
    <row r="116" spans="1:130" s="197" customFormat="1" ht="26.25" customHeight="1" x14ac:dyDescent="0.15">
      <c r="A116" s="991"/>
      <c r="B116" s="992"/>
      <c r="C116" s="1006" t="s">
        <v>417</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3" t="s">
        <v>402</v>
      </c>
      <c r="AB116" s="994"/>
      <c r="AC116" s="994"/>
      <c r="AD116" s="994"/>
      <c r="AE116" s="995"/>
      <c r="AF116" s="996">
        <v>14</v>
      </c>
      <c r="AG116" s="994"/>
      <c r="AH116" s="994"/>
      <c r="AI116" s="994"/>
      <c r="AJ116" s="995"/>
      <c r="AK116" s="996" t="s">
        <v>402</v>
      </c>
      <c r="AL116" s="994"/>
      <c r="AM116" s="994"/>
      <c r="AN116" s="994"/>
      <c r="AO116" s="995"/>
      <c r="AP116" s="997" t="s">
        <v>402</v>
      </c>
      <c r="AQ116" s="998"/>
      <c r="AR116" s="998"/>
      <c r="AS116" s="998"/>
      <c r="AT116" s="999"/>
      <c r="AU116" s="934"/>
      <c r="AV116" s="935"/>
      <c r="AW116" s="935"/>
      <c r="AX116" s="935"/>
      <c r="AY116" s="936"/>
      <c r="AZ116" s="984" t="s">
        <v>418</v>
      </c>
      <c r="BA116" s="985"/>
      <c r="BB116" s="985"/>
      <c r="BC116" s="985"/>
      <c r="BD116" s="985"/>
      <c r="BE116" s="985"/>
      <c r="BF116" s="985"/>
      <c r="BG116" s="985"/>
      <c r="BH116" s="985"/>
      <c r="BI116" s="985"/>
      <c r="BJ116" s="985"/>
      <c r="BK116" s="985"/>
      <c r="BL116" s="985"/>
      <c r="BM116" s="985"/>
      <c r="BN116" s="985"/>
      <c r="BO116" s="985"/>
      <c r="BP116" s="986"/>
      <c r="BQ116" s="954" t="s">
        <v>402</v>
      </c>
      <c r="BR116" s="955"/>
      <c r="BS116" s="955"/>
      <c r="BT116" s="955"/>
      <c r="BU116" s="955"/>
      <c r="BV116" s="955" t="s">
        <v>402</v>
      </c>
      <c r="BW116" s="955"/>
      <c r="BX116" s="955"/>
      <c r="BY116" s="955"/>
      <c r="BZ116" s="955"/>
      <c r="CA116" s="955" t="s">
        <v>402</v>
      </c>
      <c r="CB116" s="955"/>
      <c r="CC116" s="955"/>
      <c r="CD116" s="955"/>
      <c r="CE116" s="955"/>
      <c r="CF116" s="949" t="s">
        <v>402</v>
      </c>
      <c r="CG116" s="950"/>
      <c r="CH116" s="950"/>
      <c r="CI116" s="950"/>
      <c r="CJ116" s="950"/>
      <c r="CK116" s="980"/>
      <c r="CL116" s="981"/>
      <c r="CM116" s="951" t="s">
        <v>419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402</v>
      </c>
      <c r="DH116" s="994"/>
      <c r="DI116" s="994"/>
      <c r="DJ116" s="994"/>
      <c r="DK116" s="995"/>
      <c r="DL116" s="996" t="s">
        <v>402</v>
      </c>
      <c r="DM116" s="994"/>
      <c r="DN116" s="994"/>
      <c r="DO116" s="994"/>
      <c r="DP116" s="995"/>
      <c r="DQ116" s="996" t="s">
        <v>402</v>
      </c>
      <c r="DR116" s="994"/>
      <c r="DS116" s="994"/>
      <c r="DT116" s="994"/>
      <c r="DU116" s="995"/>
      <c r="DV116" s="997" t="s">
        <v>402</v>
      </c>
      <c r="DW116" s="998"/>
      <c r="DX116" s="998"/>
      <c r="DY116" s="998"/>
      <c r="DZ116" s="999"/>
    </row>
    <row r="117" spans="1:130" s="197" customFormat="1" ht="26.25" customHeight="1" x14ac:dyDescent="0.15">
      <c r="A117" s="939"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8" t="s">
        <v>420</v>
      </c>
      <c r="Z117" s="919"/>
      <c r="AA117" s="1031">
        <v>3871603</v>
      </c>
      <c r="AB117" s="1001"/>
      <c r="AC117" s="1001"/>
      <c r="AD117" s="1001"/>
      <c r="AE117" s="1002"/>
      <c r="AF117" s="1000">
        <v>3887174</v>
      </c>
      <c r="AG117" s="1001"/>
      <c r="AH117" s="1001"/>
      <c r="AI117" s="1001"/>
      <c r="AJ117" s="1002"/>
      <c r="AK117" s="1000">
        <v>3909626</v>
      </c>
      <c r="AL117" s="1001"/>
      <c r="AM117" s="1001"/>
      <c r="AN117" s="1001"/>
      <c r="AO117" s="1002"/>
      <c r="AP117" s="1003"/>
      <c r="AQ117" s="1004"/>
      <c r="AR117" s="1004"/>
      <c r="AS117" s="1004"/>
      <c r="AT117" s="1005"/>
      <c r="AU117" s="934"/>
      <c r="AV117" s="935"/>
      <c r="AW117" s="935"/>
      <c r="AX117" s="935"/>
      <c r="AY117" s="936"/>
      <c r="AZ117" s="1030" t="s">
        <v>421</v>
      </c>
      <c r="BA117" s="1006"/>
      <c r="BB117" s="1006"/>
      <c r="BC117" s="1006"/>
      <c r="BD117" s="1006"/>
      <c r="BE117" s="1006"/>
      <c r="BF117" s="1006"/>
      <c r="BG117" s="1006"/>
      <c r="BH117" s="1006"/>
      <c r="BI117" s="1006"/>
      <c r="BJ117" s="1006"/>
      <c r="BK117" s="1006"/>
      <c r="BL117" s="1006"/>
      <c r="BM117" s="1006"/>
      <c r="BN117" s="1006"/>
      <c r="BO117" s="1006"/>
      <c r="BP117" s="1007"/>
      <c r="BQ117" s="1020" t="s">
        <v>109</v>
      </c>
      <c r="BR117" s="1021"/>
      <c r="BS117" s="1021"/>
      <c r="BT117" s="1021"/>
      <c r="BU117" s="1021"/>
      <c r="BV117" s="1021" t="s">
        <v>109</v>
      </c>
      <c r="BW117" s="1021"/>
      <c r="BX117" s="1021"/>
      <c r="BY117" s="1021"/>
      <c r="BZ117" s="1021"/>
      <c r="CA117" s="1021" t="s">
        <v>109</v>
      </c>
      <c r="CB117" s="1021"/>
      <c r="CC117" s="1021"/>
      <c r="CD117" s="1021"/>
      <c r="CE117" s="1021"/>
      <c r="CF117" s="949" t="s">
        <v>109</v>
      </c>
      <c r="CG117" s="950"/>
      <c r="CH117" s="950"/>
      <c r="CI117" s="950"/>
      <c r="CJ117" s="950"/>
      <c r="CK117" s="980"/>
      <c r="CL117" s="981"/>
      <c r="CM117" s="951" t="s">
        <v>422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109</v>
      </c>
      <c r="DH117" s="994"/>
      <c r="DI117" s="994"/>
      <c r="DJ117" s="994"/>
      <c r="DK117" s="995"/>
      <c r="DL117" s="996" t="s">
        <v>109</v>
      </c>
      <c r="DM117" s="994"/>
      <c r="DN117" s="994"/>
      <c r="DO117" s="994"/>
      <c r="DP117" s="995"/>
      <c r="DQ117" s="996" t="s">
        <v>109</v>
      </c>
      <c r="DR117" s="994"/>
      <c r="DS117" s="994"/>
      <c r="DT117" s="994"/>
      <c r="DU117" s="995"/>
      <c r="DV117" s="997" t="s">
        <v>109</v>
      </c>
      <c r="DW117" s="998"/>
      <c r="DX117" s="998"/>
      <c r="DY117" s="998"/>
      <c r="DZ117" s="999"/>
    </row>
    <row r="118" spans="1:130" s="197" customFormat="1" ht="26.25" customHeight="1" x14ac:dyDescent="0.15">
      <c r="A118" s="939"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392</v>
      </c>
      <c r="AB118" s="918"/>
      <c r="AC118" s="918"/>
      <c r="AD118" s="918"/>
      <c r="AE118" s="919"/>
      <c r="AF118" s="917" t="s">
        <v>284</v>
      </c>
      <c r="AG118" s="918"/>
      <c r="AH118" s="918"/>
      <c r="AI118" s="918"/>
      <c r="AJ118" s="919"/>
      <c r="AK118" s="917" t="s">
        <v>283</v>
      </c>
      <c r="AL118" s="918"/>
      <c r="AM118" s="918"/>
      <c r="AN118" s="918"/>
      <c r="AO118" s="919"/>
      <c r="AP118" s="1025" t="s">
        <v>393</v>
      </c>
      <c r="AQ118" s="1026"/>
      <c r="AR118" s="1026"/>
      <c r="AS118" s="1026"/>
      <c r="AT118" s="1027"/>
      <c r="AU118" s="937"/>
      <c r="AV118" s="938"/>
      <c r="AW118" s="938"/>
      <c r="AX118" s="938"/>
      <c r="AY118" s="938"/>
      <c r="AZ118" s="228" t="s">
        <v>167</v>
      </c>
      <c r="BA118" s="228"/>
      <c r="BB118" s="228"/>
      <c r="BC118" s="228"/>
      <c r="BD118" s="228"/>
      <c r="BE118" s="228"/>
      <c r="BF118" s="228"/>
      <c r="BG118" s="228"/>
      <c r="BH118" s="228"/>
      <c r="BI118" s="228"/>
      <c r="BJ118" s="228"/>
      <c r="BK118" s="228"/>
      <c r="BL118" s="228"/>
      <c r="BM118" s="228"/>
      <c r="BN118" s="228"/>
      <c r="BO118" s="1028" t="s">
        <v>423</v>
      </c>
      <c r="BP118" s="1029"/>
      <c r="BQ118" s="1020">
        <v>40369556</v>
      </c>
      <c r="BR118" s="1021"/>
      <c r="BS118" s="1021"/>
      <c r="BT118" s="1021"/>
      <c r="BU118" s="1021"/>
      <c r="BV118" s="1021">
        <v>41007451</v>
      </c>
      <c r="BW118" s="1021"/>
      <c r="BX118" s="1021"/>
      <c r="BY118" s="1021"/>
      <c r="BZ118" s="1021"/>
      <c r="CA118" s="1021">
        <v>41856785</v>
      </c>
      <c r="CB118" s="1021"/>
      <c r="CC118" s="1021"/>
      <c r="CD118" s="1021"/>
      <c r="CE118" s="1021"/>
      <c r="CF118" s="1022"/>
      <c r="CG118" s="1023"/>
      <c r="CH118" s="1023"/>
      <c r="CI118" s="1023"/>
      <c r="CJ118" s="1024"/>
      <c r="CK118" s="980"/>
      <c r="CL118" s="981"/>
      <c r="CM118" s="951" t="s">
        <v>424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425</v>
      </c>
      <c r="DH118" s="994"/>
      <c r="DI118" s="994"/>
      <c r="DJ118" s="994"/>
      <c r="DK118" s="995"/>
      <c r="DL118" s="996" t="s">
        <v>425</v>
      </c>
      <c r="DM118" s="994"/>
      <c r="DN118" s="994"/>
      <c r="DO118" s="994"/>
      <c r="DP118" s="995"/>
      <c r="DQ118" s="996" t="s">
        <v>425</v>
      </c>
      <c r="DR118" s="994"/>
      <c r="DS118" s="994"/>
      <c r="DT118" s="994"/>
      <c r="DU118" s="995"/>
      <c r="DV118" s="997" t="s">
        <v>425</v>
      </c>
      <c r="DW118" s="998"/>
      <c r="DX118" s="998"/>
      <c r="DY118" s="998"/>
      <c r="DZ118" s="999"/>
    </row>
    <row r="119" spans="1:130" s="197" customFormat="1" ht="26.25" customHeight="1" x14ac:dyDescent="0.15">
      <c r="A119" s="1009" t="s">
        <v>397</v>
      </c>
      <c r="B119" s="979"/>
      <c r="C119" s="958" t="s">
        <v>398</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4" t="s">
        <v>425</v>
      </c>
      <c r="AB119" s="925"/>
      <c r="AC119" s="925"/>
      <c r="AD119" s="925"/>
      <c r="AE119" s="926"/>
      <c r="AF119" s="927" t="s">
        <v>425</v>
      </c>
      <c r="AG119" s="925"/>
      <c r="AH119" s="925"/>
      <c r="AI119" s="925"/>
      <c r="AJ119" s="926"/>
      <c r="AK119" s="927" t="s">
        <v>425</v>
      </c>
      <c r="AL119" s="925"/>
      <c r="AM119" s="925"/>
      <c r="AN119" s="925"/>
      <c r="AO119" s="926"/>
      <c r="AP119" s="928" t="s">
        <v>425</v>
      </c>
      <c r="AQ119" s="929"/>
      <c r="AR119" s="929"/>
      <c r="AS119" s="929"/>
      <c r="AT119" s="930"/>
      <c r="AU119" s="1012" t="s">
        <v>426</v>
      </c>
      <c r="AV119" s="1013"/>
      <c r="AW119" s="1013"/>
      <c r="AX119" s="1013"/>
      <c r="AY119" s="1014"/>
      <c r="AZ119" s="975" t="s">
        <v>427</v>
      </c>
      <c r="BA119" s="922"/>
      <c r="BB119" s="922"/>
      <c r="BC119" s="922"/>
      <c r="BD119" s="922"/>
      <c r="BE119" s="922"/>
      <c r="BF119" s="922"/>
      <c r="BG119" s="922"/>
      <c r="BH119" s="922"/>
      <c r="BI119" s="922"/>
      <c r="BJ119" s="922"/>
      <c r="BK119" s="922"/>
      <c r="BL119" s="922"/>
      <c r="BM119" s="922"/>
      <c r="BN119" s="922"/>
      <c r="BO119" s="922"/>
      <c r="BP119" s="923"/>
      <c r="BQ119" s="961">
        <v>5844585</v>
      </c>
      <c r="BR119" s="962"/>
      <c r="BS119" s="962"/>
      <c r="BT119" s="962"/>
      <c r="BU119" s="962"/>
      <c r="BV119" s="962">
        <v>4579393</v>
      </c>
      <c r="BW119" s="962"/>
      <c r="BX119" s="962"/>
      <c r="BY119" s="962"/>
      <c r="BZ119" s="962"/>
      <c r="CA119" s="962">
        <v>5104352</v>
      </c>
      <c r="CB119" s="962"/>
      <c r="CC119" s="962"/>
      <c r="CD119" s="962"/>
      <c r="CE119" s="962"/>
      <c r="CF119" s="976">
        <v>41.4</v>
      </c>
      <c r="CG119" s="977"/>
      <c r="CH119" s="977"/>
      <c r="CI119" s="977"/>
      <c r="CJ119" s="977"/>
      <c r="CK119" s="982"/>
      <c r="CL119" s="983"/>
      <c r="CM119" s="1039" t="s">
        <v>428</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32" t="s">
        <v>425</v>
      </c>
      <c r="DH119" s="1033"/>
      <c r="DI119" s="1033"/>
      <c r="DJ119" s="1033"/>
      <c r="DK119" s="1034"/>
      <c r="DL119" s="1035" t="s">
        <v>425</v>
      </c>
      <c r="DM119" s="1033"/>
      <c r="DN119" s="1033"/>
      <c r="DO119" s="1033"/>
      <c r="DP119" s="1034"/>
      <c r="DQ119" s="1035" t="s">
        <v>425</v>
      </c>
      <c r="DR119" s="1033"/>
      <c r="DS119" s="1033"/>
      <c r="DT119" s="1033"/>
      <c r="DU119" s="1034"/>
      <c r="DV119" s="1036" t="s">
        <v>425</v>
      </c>
      <c r="DW119" s="1037"/>
      <c r="DX119" s="1037"/>
      <c r="DY119" s="1037"/>
      <c r="DZ119" s="1038"/>
    </row>
    <row r="120" spans="1:130" s="197" customFormat="1" ht="26.25" customHeight="1" x14ac:dyDescent="0.15">
      <c r="A120" s="1010"/>
      <c r="B120" s="981"/>
      <c r="C120" s="951" t="s">
        <v>403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425</v>
      </c>
      <c r="AB120" s="994"/>
      <c r="AC120" s="994"/>
      <c r="AD120" s="994"/>
      <c r="AE120" s="995"/>
      <c r="AF120" s="996" t="s">
        <v>425</v>
      </c>
      <c r="AG120" s="994"/>
      <c r="AH120" s="994"/>
      <c r="AI120" s="994"/>
      <c r="AJ120" s="995"/>
      <c r="AK120" s="996" t="s">
        <v>425</v>
      </c>
      <c r="AL120" s="994"/>
      <c r="AM120" s="994"/>
      <c r="AN120" s="994"/>
      <c r="AO120" s="995"/>
      <c r="AP120" s="997" t="s">
        <v>425</v>
      </c>
      <c r="AQ120" s="998"/>
      <c r="AR120" s="998"/>
      <c r="AS120" s="998"/>
      <c r="AT120" s="999"/>
      <c r="AU120" s="1015"/>
      <c r="AV120" s="1016"/>
      <c r="AW120" s="1016"/>
      <c r="AX120" s="1016"/>
      <c r="AY120" s="1017"/>
      <c r="AZ120" s="984" t="s">
        <v>429</v>
      </c>
      <c r="BA120" s="985"/>
      <c r="BB120" s="985"/>
      <c r="BC120" s="985"/>
      <c r="BD120" s="985"/>
      <c r="BE120" s="985"/>
      <c r="BF120" s="985"/>
      <c r="BG120" s="985"/>
      <c r="BH120" s="985"/>
      <c r="BI120" s="985"/>
      <c r="BJ120" s="985"/>
      <c r="BK120" s="985"/>
      <c r="BL120" s="985"/>
      <c r="BM120" s="985"/>
      <c r="BN120" s="985"/>
      <c r="BO120" s="985"/>
      <c r="BP120" s="986"/>
      <c r="BQ120" s="954">
        <v>1569690</v>
      </c>
      <c r="BR120" s="955"/>
      <c r="BS120" s="955"/>
      <c r="BT120" s="955"/>
      <c r="BU120" s="955"/>
      <c r="BV120" s="955">
        <v>1442861</v>
      </c>
      <c r="BW120" s="955"/>
      <c r="BX120" s="955"/>
      <c r="BY120" s="955"/>
      <c r="BZ120" s="955"/>
      <c r="CA120" s="955">
        <v>1541271</v>
      </c>
      <c r="CB120" s="955"/>
      <c r="CC120" s="955"/>
      <c r="CD120" s="955"/>
      <c r="CE120" s="955"/>
      <c r="CF120" s="949">
        <v>12.5</v>
      </c>
      <c r="CG120" s="950"/>
      <c r="CH120" s="950"/>
      <c r="CI120" s="950"/>
      <c r="CJ120" s="950"/>
      <c r="CK120" s="1048" t="s">
        <v>430</v>
      </c>
      <c r="CL120" s="1049"/>
      <c r="CM120" s="1049"/>
      <c r="CN120" s="1049"/>
      <c r="CO120" s="1050"/>
      <c r="CP120" s="1056" t="s">
        <v>431</v>
      </c>
      <c r="CQ120" s="1057"/>
      <c r="CR120" s="1057"/>
      <c r="CS120" s="1057"/>
      <c r="CT120" s="1057"/>
      <c r="CU120" s="1057"/>
      <c r="CV120" s="1057"/>
      <c r="CW120" s="1057"/>
      <c r="CX120" s="1057"/>
      <c r="CY120" s="1057"/>
      <c r="CZ120" s="1057"/>
      <c r="DA120" s="1057"/>
      <c r="DB120" s="1057"/>
      <c r="DC120" s="1057"/>
      <c r="DD120" s="1057"/>
      <c r="DE120" s="1057"/>
      <c r="DF120" s="1058"/>
      <c r="DG120" s="961">
        <v>3856391</v>
      </c>
      <c r="DH120" s="962"/>
      <c r="DI120" s="962"/>
      <c r="DJ120" s="962"/>
      <c r="DK120" s="962"/>
      <c r="DL120" s="962">
        <v>3922927</v>
      </c>
      <c r="DM120" s="962"/>
      <c r="DN120" s="962"/>
      <c r="DO120" s="962"/>
      <c r="DP120" s="962"/>
      <c r="DQ120" s="962">
        <v>4009043</v>
      </c>
      <c r="DR120" s="962"/>
      <c r="DS120" s="962"/>
      <c r="DT120" s="962"/>
      <c r="DU120" s="962"/>
      <c r="DV120" s="963">
        <v>32.5</v>
      </c>
      <c r="DW120" s="963"/>
      <c r="DX120" s="963"/>
      <c r="DY120" s="963"/>
      <c r="DZ120" s="964"/>
    </row>
    <row r="121" spans="1:130" s="197" customFormat="1" ht="26.25" customHeight="1" x14ac:dyDescent="0.15">
      <c r="A121" s="1010"/>
      <c r="B121" s="981"/>
      <c r="C121" s="1045" t="s">
        <v>432</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993" t="s">
        <v>425</v>
      </c>
      <c r="AB121" s="994"/>
      <c r="AC121" s="994"/>
      <c r="AD121" s="994"/>
      <c r="AE121" s="995"/>
      <c r="AF121" s="996" t="s">
        <v>425</v>
      </c>
      <c r="AG121" s="994"/>
      <c r="AH121" s="994"/>
      <c r="AI121" s="994"/>
      <c r="AJ121" s="995"/>
      <c r="AK121" s="996" t="s">
        <v>425</v>
      </c>
      <c r="AL121" s="994"/>
      <c r="AM121" s="994"/>
      <c r="AN121" s="994"/>
      <c r="AO121" s="995"/>
      <c r="AP121" s="997" t="s">
        <v>425</v>
      </c>
      <c r="AQ121" s="998"/>
      <c r="AR121" s="998"/>
      <c r="AS121" s="998"/>
      <c r="AT121" s="999"/>
      <c r="AU121" s="1015"/>
      <c r="AV121" s="1016"/>
      <c r="AW121" s="1016"/>
      <c r="AX121" s="1016"/>
      <c r="AY121" s="1017"/>
      <c r="AZ121" s="1030" t="s">
        <v>433</v>
      </c>
      <c r="BA121" s="1006"/>
      <c r="BB121" s="1006"/>
      <c r="BC121" s="1006"/>
      <c r="BD121" s="1006"/>
      <c r="BE121" s="1006"/>
      <c r="BF121" s="1006"/>
      <c r="BG121" s="1006"/>
      <c r="BH121" s="1006"/>
      <c r="BI121" s="1006"/>
      <c r="BJ121" s="1006"/>
      <c r="BK121" s="1006"/>
      <c r="BL121" s="1006"/>
      <c r="BM121" s="1006"/>
      <c r="BN121" s="1006"/>
      <c r="BO121" s="1006"/>
      <c r="BP121" s="1007"/>
      <c r="BQ121" s="1020">
        <v>22907746</v>
      </c>
      <c r="BR121" s="1021"/>
      <c r="BS121" s="1021"/>
      <c r="BT121" s="1021"/>
      <c r="BU121" s="1021"/>
      <c r="BV121" s="1021">
        <v>23032250</v>
      </c>
      <c r="BW121" s="1021"/>
      <c r="BX121" s="1021"/>
      <c r="BY121" s="1021"/>
      <c r="BZ121" s="1021"/>
      <c r="CA121" s="1021">
        <v>23357133</v>
      </c>
      <c r="CB121" s="1021"/>
      <c r="CC121" s="1021"/>
      <c r="CD121" s="1021"/>
      <c r="CE121" s="1021"/>
      <c r="CF121" s="1059">
        <v>189.3</v>
      </c>
      <c r="CG121" s="1060"/>
      <c r="CH121" s="1060"/>
      <c r="CI121" s="1060"/>
      <c r="CJ121" s="1060"/>
      <c r="CK121" s="1051"/>
      <c r="CL121" s="1052"/>
      <c r="CM121" s="1052"/>
      <c r="CN121" s="1052"/>
      <c r="CO121" s="1053"/>
      <c r="CP121" s="1042" t="s">
        <v>377</v>
      </c>
      <c r="CQ121" s="1043"/>
      <c r="CR121" s="1043"/>
      <c r="CS121" s="1043"/>
      <c r="CT121" s="1043"/>
      <c r="CU121" s="1043"/>
      <c r="CV121" s="1043"/>
      <c r="CW121" s="1043"/>
      <c r="CX121" s="1043"/>
      <c r="CY121" s="1043"/>
      <c r="CZ121" s="1043"/>
      <c r="DA121" s="1043"/>
      <c r="DB121" s="1043"/>
      <c r="DC121" s="1043"/>
      <c r="DD121" s="1043"/>
      <c r="DE121" s="1043"/>
      <c r="DF121" s="1044"/>
      <c r="DG121" s="954">
        <v>1709254</v>
      </c>
      <c r="DH121" s="955"/>
      <c r="DI121" s="955"/>
      <c r="DJ121" s="955"/>
      <c r="DK121" s="955"/>
      <c r="DL121" s="955">
        <v>1864058</v>
      </c>
      <c r="DM121" s="955"/>
      <c r="DN121" s="955"/>
      <c r="DO121" s="955"/>
      <c r="DP121" s="955"/>
      <c r="DQ121" s="955">
        <v>1862741</v>
      </c>
      <c r="DR121" s="955"/>
      <c r="DS121" s="955"/>
      <c r="DT121" s="955"/>
      <c r="DU121" s="955"/>
      <c r="DV121" s="956">
        <v>15.1</v>
      </c>
      <c r="DW121" s="956"/>
      <c r="DX121" s="956"/>
      <c r="DY121" s="956"/>
      <c r="DZ121" s="957"/>
    </row>
    <row r="122" spans="1:130" s="197" customFormat="1" ht="26.25" customHeight="1" x14ac:dyDescent="0.15">
      <c r="A122" s="1010"/>
      <c r="B122" s="981"/>
      <c r="C122" s="951" t="s">
        <v>413</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109</v>
      </c>
      <c r="AB122" s="994"/>
      <c r="AC122" s="994"/>
      <c r="AD122" s="994"/>
      <c r="AE122" s="995"/>
      <c r="AF122" s="996" t="s">
        <v>109</v>
      </c>
      <c r="AG122" s="994"/>
      <c r="AH122" s="994"/>
      <c r="AI122" s="994"/>
      <c r="AJ122" s="995"/>
      <c r="AK122" s="996" t="s">
        <v>109</v>
      </c>
      <c r="AL122" s="994"/>
      <c r="AM122" s="994"/>
      <c r="AN122" s="994"/>
      <c r="AO122" s="995"/>
      <c r="AP122" s="997" t="s">
        <v>109</v>
      </c>
      <c r="AQ122" s="998"/>
      <c r="AR122" s="998"/>
      <c r="AS122" s="998"/>
      <c r="AT122" s="999"/>
      <c r="AU122" s="1018"/>
      <c r="AV122" s="1019"/>
      <c r="AW122" s="1019"/>
      <c r="AX122" s="1019"/>
      <c r="AY122" s="1019"/>
      <c r="AZ122" s="228" t="s">
        <v>167</v>
      </c>
      <c r="BA122" s="228"/>
      <c r="BB122" s="228"/>
      <c r="BC122" s="228"/>
      <c r="BD122" s="228"/>
      <c r="BE122" s="228"/>
      <c r="BF122" s="228"/>
      <c r="BG122" s="228"/>
      <c r="BH122" s="228"/>
      <c r="BI122" s="228"/>
      <c r="BJ122" s="228"/>
      <c r="BK122" s="228"/>
      <c r="BL122" s="228"/>
      <c r="BM122" s="228"/>
      <c r="BN122" s="228"/>
      <c r="BO122" s="1028" t="s">
        <v>434</v>
      </c>
      <c r="BP122" s="1029"/>
      <c r="BQ122" s="1069">
        <v>30322021</v>
      </c>
      <c r="BR122" s="1070"/>
      <c r="BS122" s="1070"/>
      <c r="BT122" s="1070"/>
      <c r="BU122" s="1070"/>
      <c r="BV122" s="1070">
        <v>29054504</v>
      </c>
      <c r="BW122" s="1070"/>
      <c r="BX122" s="1070"/>
      <c r="BY122" s="1070"/>
      <c r="BZ122" s="1070"/>
      <c r="CA122" s="1070">
        <v>30002756</v>
      </c>
      <c r="CB122" s="1070"/>
      <c r="CC122" s="1070"/>
      <c r="CD122" s="1070"/>
      <c r="CE122" s="1070"/>
      <c r="CF122" s="1022"/>
      <c r="CG122" s="1023"/>
      <c r="CH122" s="1023"/>
      <c r="CI122" s="1023"/>
      <c r="CJ122" s="1024"/>
      <c r="CK122" s="1051"/>
      <c r="CL122" s="1052"/>
      <c r="CM122" s="1052"/>
      <c r="CN122" s="1052"/>
      <c r="CO122" s="1053"/>
      <c r="CP122" s="1042" t="s">
        <v>435</v>
      </c>
      <c r="CQ122" s="1043"/>
      <c r="CR122" s="1043"/>
      <c r="CS122" s="1043"/>
      <c r="CT122" s="1043"/>
      <c r="CU122" s="1043"/>
      <c r="CV122" s="1043"/>
      <c r="CW122" s="1043"/>
      <c r="CX122" s="1043"/>
      <c r="CY122" s="1043"/>
      <c r="CZ122" s="1043"/>
      <c r="DA122" s="1043"/>
      <c r="DB122" s="1043"/>
      <c r="DC122" s="1043"/>
      <c r="DD122" s="1043"/>
      <c r="DE122" s="1043"/>
      <c r="DF122" s="1044"/>
      <c r="DG122" s="954">
        <v>1741445</v>
      </c>
      <c r="DH122" s="955"/>
      <c r="DI122" s="955"/>
      <c r="DJ122" s="955"/>
      <c r="DK122" s="955"/>
      <c r="DL122" s="955">
        <v>1649889</v>
      </c>
      <c r="DM122" s="955"/>
      <c r="DN122" s="955"/>
      <c r="DO122" s="955"/>
      <c r="DP122" s="955"/>
      <c r="DQ122" s="955">
        <v>1586227</v>
      </c>
      <c r="DR122" s="955"/>
      <c r="DS122" s="955"/>
      <c r="DT122" s="955"/>
      <c r="DU122" s="955"/>
      <c r="DV122" s="956">
        <v>12.9</v>
      </c>
      <c r="DW122" s="956"/>
      <c r="DX122" s="956"/>
      <c r="DY122" s="956"/>
      <c r="DZ122" s="957"/>
    </row>
    <row r="123" spans="1:130" s="197" customFormat="1" ht="26.25" customHeight="1" thickBot="1" x14ac:dyDescent="0.2">
      <c r="A123" s="1010"/>
      <c r="B123" s="981"/>
      <c r="C123" s="951" t="s">
        <v>419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436</v>
      </c>
      <c r="AB123" s="994"/>
      <c r="AC123" s="994"/>
      <c r="AD123" s="994"/>
      <c r="AE123" s="995"/>
      <c r="AF123" s="996" t="s">
        <v>436</v>
      </c>
      <c r="AG123" s="994"/>
      <c r="AH123" s="994"/>
      <c r="AI123" s="994"/>
      <c r="AJ123" s="995"/>
      <c r="AK123" s="996" t="s">
        <v>436</v>
      </c>
      <c r="AL123" s="994"/>
      <c r="AM123" s="994"/>
      <c r="AN123" s="994"/>
      <c r="AO123" s="995"/>
      <c r="AP123" s="997" t="s">
        <v>436</v>
      </c>
      <c r="AQ123" s="998"/>
      <c r="AR123" s="998"/>
      <c r="AS123" s="998"/>
      <c r="AT123" s="999"/>
      <c r="AU123" s="1066" t="s">
        <v>437</v>
      </c>
      <c r="AV123" s="1067"/>
      <c r="AW123" s="1067"/>
      <c r="AX123" s="1067"/>
      <c r="AY123" s="1067"/>
      <c r="AZ123" s="1067"/>
      <c r="BA123" s="1067"/>
      <c r="BB123" s="1067"/>
      <c r="BC123" s="1067"/>
      <c r="BD123" s="1067"/>
      <c r="BE123" s="1067"/>
      <c r="BF123" s="1067"/>
      <c r="BG123" s="1067"/>
      <c r="BH123" s="1067"/>
      <c r="BI123" s="1067"/>
      <c r="BJ123" s="1067"/>
      <c r="BK123" s="1067"/>
      <c r="BL123" s="1067"/>
      <c r="BM123" s="1067"/>
      <c r="BN123" s="1067"/>
      <c r="BO123" s="1067"/>
      <c r="BP123" s="1068"/>
      <c r="BQ123" s="1061">
        <v>79.400000000000006</v>
      </c>
      <c r="BR123" s="1062"/>
      <c r="BS123" s="1062"/>
      <c r="BT123" s="1062"/>
      <c r="BU123" s="1062"/>
      <c r="BV123" s="1062">
        <v>97.2</v>
      </c>
      <c r="BW123" s="1062"/>
      <c r="BX123" s="1062"/>
      <c r="BY123" s="1062"/>
      <c r="BZ123" s="1062"/>
      <c r="CA123" s="1062">
        <v>96</v>
      </c>
      <c r="CB123" s="1062"/>
      <c r="CC123" s="1062"/>
      <c r="CD123" s="1062"/>
      <c r="CE123" s="1062"/>
      <c r="CF123" s="1063"/>
      <c r="CG123" s="1064"/>
      <c r="CH123" s="1064"/>
      <c r="CI123" s="1064"/>
      <c r="CJ123" s="1065"/>
      <c r="CK123" s="1051"/>
      <c r="CL123" s="1052"/>
      <c r="CM123" s="1052"/>
      <c r="CN123" s="1052"/>
      <c r="CO123" s="1053"/>
      <c r="CP123" s="1042" t="s">
        <v>438</v>
      </c>
      <c r="CQ123" s="1043"/>
      <c r="CR123" s="1043"/>
      <c r="CS123" s="1043"/>
      <c r="CT123" s="1043"/>
      <c r="CU123" s="1043"/>
      <c r="CV123" s="1043"/>
      <c r="CW123" s="1043"/>
      <c r="CX123" s="1043"/>
      <c r="CY123" s="1043"/>
      <c r="CZ123" s="1043"/>
      <c r="DA123" s="1043"/>
      <c r="DB123" s="1043"/>
      <c r="DC123" s="1043"/>
      <c r="DD123" s="1043"/>
      <c r="DE123" s="1043"/>
      <c r="DF123" s="1044"/>
      <c r="DG123" s="993">
        <v>1328210</v>
      </c>
      <c r="DH123" s="994"/>
      <c r="DI123" s="994"/>
      <c r="DJ123" s="994"/>
      <c r="DK123" s="995"/>
      <c r="DL123" s="996">
        <v>1252695</v>
      </c>
      <c r="DM123" s="994"/>
      <c r="DN123" s="994"/>
      <c r="DO123" s="994"/>
      <c r="DP123" s="995"/>
      <c r="DQ123" s="996">
        <v>1180883</v>
      </c>
      <c r="DR123" s="994"/>
      <c r="DS123" s="994"/>
      <c r="DT123" s="994"/>
      <c r="DU123" s="995"/>
      <c r="DV123" s="997">
        <v>9.6</v>
      </c>
      <c r="DW123" s="998"/>
      <c r="DX123" s="998"/>
      <c r="DY123" s="998"/>
      <c r="DZ123" s="999"/>
    </row>
    <row r="124" spans="1:130" s="197" customFormat="1" ht="26.25" customHeight="1" x14ac:dyDescent="0.15">
      <c r="A124" s="1010"/>
      <c r="B124" s="981"/>
      <c r="C124" s="951" t="s">
        <v>422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436</v>
      </c>
      <c r="AB124" s="994"/>
      <c r="AC124" s="994"/>
      <c r="AD124" s="994"/>
      <c r="AE124" s="995"/>
      <c r="AF124" s="996" t="s">
        <v>436</v>
      </c>
      <c r="AG124" s="994"/>
      <c r="AH124" s="994"/>
      <c r="AI124" s="994"/>
      <c r="AJ124" s="995"/>
      <c r="AK124" s="996" t="s">
        <v>436</v>
      </c>
      <c r="AL124" s="994"/>
      <c r="AM124" s="994"/>
      <c r="AN124" s="994"/>
      <c r="AO124" s="995"/>
      <c r="AP124" s="997" t="s">
        <v>436</v>
      </c>
      <c r="AQ124" s="998"/>
      <c r="AR124" s="998"/>
      <c r="AS124" s="998"/>
      <c r="AT124" s="9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4"/>
      <c r="CL124" s="1054"/>
      <c r="CM124" s="1054"/>
      <c r="CN124" s="1054"/>
      <c r="CO124" s="1055"/>
      <c r="CP124" s="1042" t="s">
        <v>439</v>
      </c>
      <c r="CQ124" s="1043"/>
      <c r="CR124" s="1043"/>
      <c r="CS124" s="1043"/>
      <c r="CT124" s="1043"/>
      <c r="CU124" s="1043"/>
      <c r="CV124" s="1043"/>
      <c r="CW124" s="1043"/>
      <c r="CX124" s="1043"/>
      <c r="CY124" s="1043"/>
      <c r="CZ124" s="1043"/>
      <c r="DA124" s="1043"/>
      <c r="DB124" s="1043"/>
      <c r="DC124" s="1043"/>
      <c r="DD124" s="1043"/>
      <c r="DE124" s="1043"/>
      <c r="DF124" s="1044"/>
      <c r="DG124" s="1032">
        <v>435052</v>
      </c>
      <c r="DH124" s="1033"/>
      <c r="DI124" s="1033"/>
      <c r="DJ124" s="1033"/>
      <c r="DK124" s="1034"/>
      <c r="DL124" s="1035">
        <v>424208</v>
      </c>
      <c r="DM124" s="1033"/>
      <c r="DN124" s="1033"/>
      <c r="DO124" s="1033"/>
      <c r="DP124" s="1034"/>
      <c r="DQ124" s="1035">
        <v>431872</v>
      </c>
      <c r="DR124" s="1033"/>
      <c r="DS124" s="1033"/>
      <c r="DT124" s="1033"/>
      <c r="DU124" s="1034"/>
      <c r="DV124" s="1036">
        <v>3.5</v>
      </c>
      <c r="DW124" s="1037"/>
      <c r="DX124" s="1037"/>
      <c r="DY124" s="1037"/>
      <c r="DZ124" s="1038"/>
    </row>
    <row r="125" spans="1:130" s="197" customFormat="1" ht="26.25" customHeight="1" thickBot="1" x14ac:dyDescent="0.2">
      <c r="A125" s="1010"/>
      <c r="B125" s="981"/>
      <c r="C125" s="951" t="s">
        <v>424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436</v>
      </c>
      <c r="AB125" s="994"/>
      <c r="AC125" s="994"/>
      <c r="AD125" s="994"/>
      <c r="AE125" s="995"/>
      <c r="AF125" s="996" t="s">
        <v>436</v>
      </c>
      <c r="AG125" s="994"/>
      <c r="AH125" s="994"/>
      <c r="AI125" s="994"/>
      <c r="AJ125" s="995"/>
      <c r="AK125" s="996" t="s">
        <v>436</v>
      </c>
      <c r="AL125" s="994"/>
      <c r="AM125" s="994"/>
      <c r="AN125" s="994"/>
      <c r="AO125" s="995"/>
      <c r="AP125" s="997" t="s">
        <v>436</v>
      </c>
      <c r="AQ125" s="998"/>
      <c r="AR125" s="998"/>
      <c r="AS125" s="998"/>
      <c r="AT125" s="9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9" t="s">
        <v>440</v>
      </c>
      <c r="CL125" s="1049"/>
      <c r="CM125" s="1049"/>
      <c r="CN125" s="1049"/>
      <c r="CO125" s="1050"/>
      <c r="CP125" s="975" t="s">
        <v>441</v>
      </c>
      <c r="CQ125" s="922"/>
      <c r="CR125" s="922"/>
      <c r="CS125" s="922"/>
      <c r="CT125" s="922"/>
      <c r="CU125" s="922"/>
      <c r="CV125" s="922"/>
      <c r="CW125" s="922"/>
      <c r="CX125" s="922"/>
      <c r="CY125" s="922"/>
      <c r="CZ125" s="922"/>
      <c r="DA125" s="922"/>
      <c r="DB125" s="922"/>
      <c r="DC125" s="922"/>
      <c r="DD125" s="922"/>
      <c r="DE125" s="922"/>
      <c r="DF125" s="923"/>
      <c r="DG125" s="961" t="s">
        <v>436</v>
      </c>
      <c r="DH125" s="962"/>
      <c r="DI125" s="962"/>
      <c r="DJ125" s="962"/>
      <c r="DK125" s="962"/>
      <c r="DL125" s="962" t="s">
        <v>436</v>
      </c>
      <c r="DM125" s="962"/>
      <c r="DN125" s="962"/>
      <c r="DO125" s="962"/>
      <c r="DP125" s="962"/>
      <c r="DQ125" s="962" t="s">
        <v>436</v>
      </c>
      <c r="DR125" s="962"/>
      <c r="DS125" s="962"/>
      <c r="DT125" s="962"/>
      <c r="DU125" s="962"/>
      <c r="DV125" s="963" t="s">
        <v>436</v>
      </c>
      <c r="DW125" s="963"/>
      <c r="DX125" s="963"/>
      <c r="DY125" s="963"/>
      <c r="DZ125" s="964"/>
    </row>
    <row r="126" spans="1:130" s="197" customFormat="1" ht="26.25" customHeight="1" x14ac:dyDescent="0.15">
      <c r="A126" s="1010"/>
      <c r="B126" s="981"/>
      <c r="C126" s="951" t="s">
        <v>428</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436</v>
      </c>
      <c r="AB126" s="994"/>
      <c r="AC126" s="994"/>
      <c r="AD126" s="994"/>
      <c r="AE126" s="995"/>
      <c r="AF126" s="996" t="s">
        <v>436</v>
      </c>
      <c r="AG126" s="994"/>
      <c r="AH126" s="994"/>
      <c r="AI126" s="994"/>
      <c r="AJ126" s="995"/>
      <c r="AK126" s="996" t="s">
        <v>436</v>
      </c>
      <c r="AL126" s="994"/>
      <c r="AM126" s="994"/>
      <c r="AN126" s="994"/>
      <c r="AO126" s="995"/>
      <c r="AP126" s="997" t="s">
        <v>436</v>
      </c>
      <c r="AQ126" s="998"/>
      <c r="AR126" s="998"/>
      <c r="AS126" s="998"/>
      <c r="AT126" s="999"/>
      <c r="AU126" s="233"/>
      <c r="AV126" s="233"/>
      <c r="AW126" s="233"/>
      <c r="AX126" s="1071" t="s">
        <v>442</v>
      </c>
      <c r="AY126" s="1072"/>
      <c r="AZ126" s="1072"/>
      <c r="BA126" s="1072"/>
      <c r="BB126" s="1072"/>
      <c r="BC126" s="1072"/>
      <c r="BD126" s="1072"/>
      <c r="BE126" s="1073"/>
      <c r="BF126" s="1087" t="s">
        <v>443</v>
      </c>
      <c r="BG126" s="1072"/>
      <c r="BH126" s="1072"/>
      <c r="BI126" s="1072"/>
      <c r="BJ126" s="1072"/>
      <c r="BK126" s="1072"/>
      <c r="BL126" s="1073"/>
      <c r="BM126" s="1087" t="s">
        <v>444</v>
      </c>
      <c r="BN126" s="1072"/>
      <c r="BO126" s="1072"/>
      <c r="BP126" s="1072"/>
      <c r="BQ126" s="1072"/>
      <c r="BR126" s="1072"/>
      <c r="BS126" s="1073"/>
      <c r="BT126" s="1087" t="s">
        <v>445</v>
      </c>
      <c r="BU126" s="1072"/>
      <c r="BV126" s="1072"/>
      <c r="BW126" s="1072"/>
      <c r="BX126" s="1072"/>
      <c r="BY126" s="1072"/>
      <c r="BZ126" s="1088"/>
      <c r="CA126" s="233"/>
      <c r="CB126" s="233"/>
      <c r="CC126" s="233"/>
      <c r="CD126" s="234"/>
      <c r="CE126" s="234"/>
      <c r="CF126" s="234"/>
      <c r="CG126" s="231"/>
      <c r="CH126" s="231"/>
      <c r="CI126" s="231"/>
      <c r="CJ126" s="232"/>
      <c r="CK126" s="1052"/>
      <c r="CL126" s="1052"/>
      <c r="CM126" s="1052"/>
      <c r="CN126" s="1052"/>
      <c r="CO126" s="1053"/>
      <c r="CP126" s="984" t="s">
        <v>446</v>
      </c>
      <c r="CQ126" s="985"/>
      <c r="CR126" s="985"/>
      <c r="CS126" s="985"/>
      <c r="CT126" s="985"/>
      <c r="CU126" s="985"/>
      <c r="CV126" s="985"/>
      <c r="CW126" s="985"/>
      <c r="CX126" s="985"/>
      <c r="CY126" s="985"/>
      <c r="CZ126" s="985"/>
      <c r="DA126" s="985"/>
      <c r="DB126" s="985"/>
      <c r="DC126" s="985"/>
      <c r="DD126" s="985"/>
      <c r="DE126" s="985"/>
      <c r="DF126" s="986"/>
      <c r="DG126" s="954" t="s">
        <v>436</v>
      </c>
      <c r="DH126" s="955"/>
      <c r="DI126" s="955"/>
      <c r="DJ126" s="955"/>
      <c r="DK126" s="955"/>
      <c r="DL126" s="955" t="s">
        <v>436</v>
      </c>
      <c r="DM126" s="955"/>
      <c r="DN126" s="955"/>
      <c r="DO126" s="955"/>
      <c r="DP126" s="955"/>
      <c r="DQ126" s="955" t="s">
        <v>436</v>
      </c>
      <c r="DR126" s="955"/>
      <c r="DS126" s="955"/>
      <c r="DT126" s="955"/>
      <c r="DU126" s="955"/>
      <c r="DV126" s="956" t="s">
        <v>436</v>
      </c>
      <c r="DW126" s="956"/>
      <c r="DX126" s="956"/>
      <c r="DY126" s="956"/>
      <c r="DZ126" s="957"/>
    </row>
    <row r="127" spans="1:130" s="197" customFormat="1" ht="26.25" customHeight="1" thickBot="1" x14ac:dyDescent="0.2">
      <c r="A127" s="1011"/>
      <c r="B127" s="983"/>
      <c r="C127" s="1039" t="s">
        <v>447</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3">
        <v>15770</v>
      </c>
      <c r="AB127" s="994"/>
      <c r="AC127" s="994"/>
      <c r="AD127" s="994"/>
      <c r="AE127" s="995"/>
      <c r="AF127" s="996">
        <v>15417</v>
      </c>
      <c r="AG127" s="994"/>
      <c r="AH127" s="994"/>
      <c r="AI127" s="994"/>
      <c r="AJ127" s="995"/>
      <c r="AK127" s="996">
        <v>13196</v>
      </c>
      <c r="AL127" s="994"/>
      <c r="AM127" s="994"/>
      <c r="AN127" s="994"/>
      <c r="AO127" s="995"/>
      <c r="AP127" s="997">
        <v>0.1</v>
      </c>
      <c r="AQ127" s="998"/>
      <c r="AR127" s="998"/>
      <c r="AS127" s="998"/>
      <c r="AT127" s="999"/>
      <c r="AU127" s="233"/>
      <c r="AV127" s="233"/>
      <c r="AW127" s="233"/>
      <c r="AX127" s="921" t="s">
        <v>448</v>
      </c>
      <c r="AY127" s="922"/>
      <c r="AZ127" s="922"/>
      <c r="BA127" s="922"/>
      <c r="BB127" s="922"/>
      <c r="BC127" s="922"/>
      <c r="BD127" s="922"/>
      <c r="BE127" s="923"/>
      <c r="BF127" s="1076" t="s">
        <v>436</v>
      </c>
      <c r="BG127" s="1077"/>
      <c r="BH127" s="1077"/>
      <c r="BI127" s="1077"/>
      <c r="BJ127" s="1077"/>
      <c r="BK127" s="1077"/>
      <c r="BL127" s="1086"/>
      <c r="BM127" s="1076">
        <v>12.79</v>
      </c>
      <c r="BN127" s="1077"/>
      <c r="BO127" s="1077"/>
      <c r="BP127" s="1077"/>
      <c r="BQ127" s="1077"/>
      <c r="BR127" s="1077"/>
      <c r="BS127" s="1086"/>
      <c r="BT127" s="1076">
        <v>20</v>
      </c>
      <c r="BU127" s="1077"/>
      <c r="BV127" s="1077"/>
      <c r="BW127" s="1077"/>
      <c r="BX127" s="1077"/>
      <c r="BY127" s="1077"/>
      <c r="BZ127" s="1078"/>
      <c r="CA127" s="234"/>
      <c r="CB127" s="234"/>
      <c r="CC127" s="234"/>
      <c r="CD127" s="234"/>
      <c r="CE127" s="234"/>
      <c r="CF127" s="234"/>
      <c r="CG127" s="231"/>
      <c r="CH127" s="231"/>
      <c r="CI127" s="231"/>
      <c r="CJ127" s="232"/>
      <c r="CK127" s="1074"/>
      <c r="CL127" s="1074"/>
      <c r="CM127" s="1074"/>
      <c r="CN127" s="1074"/>
      <c r="CO127" s="1075"/>
      <c r="CP127" s="1079" t="s">
        <v>449</v>
      </c>
      <c r="CQ127" s="1080"/>
      <c r="CR127" s="1080"/>
      <c r="CS127" s="1080"/>
      <c r="CT127" s="1080"/>
      <c r="CU127" s="1080"/>
      <c r="CV127" s="1080"/>
      <c r="CW127" s="1080"/>
      <c r="CX127" s="1080"/>
      <c r="CY127" s="1080"/>
      <c r="CZ127" s="1080"/>
      <c r="DA127" s="1080"/>
      <c r="DB127" s="1080"/>
      <c r="DC127" s="1080"/>
      <c r="DD127" s="1080"/>
      <c r="DE127" s="1080"/>
      <c r="DF127" s="1081"/>
      <c r="DG127" s="1082" t="s">
        <v>450</v>
      </c>
      <c r="DH127" s="1083"/>
      <c r="DI127" s="1083"/>
      <c r="DJ127" s="1083"/>
      <c r="DK127" s="1083"/>
      <c r="DL127" s="1083" t="s">
        <v>109</v>
      </c>
      <c r="DM127" s="1083"/>
      <c r="DN127" s="1083"/>
      <c r="DO127" s="1083"/>
      <c r="DP127" s="1083"/>
      <c r="DQ127" s="1083" t="s">
        <v>109</v>
      </c>
      <c r="DR127" s="1083"/>
      <c r="DS127" s="1083"/>
      <c r="DT127" s="1083"/>
      <c r="DU127" s="1083"/>
      <c r="DV127" s="1084" t="s">
        <v>109</v>
      </c>
      <c r="DW127" s="1084"/>
      <c r="DX127" s="1084"/>
      <c r="DY127" s="1084"/>
      <c r="DZ127" s="1085"/>
    </row>
    <row r="128" spans="1:130" s="197" customFormat="1" ht="26.25" customHeight="1" x14ac:dyDescent="0.15">
      <c r="A128" s="1106" t="s">
        <v>451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452</v>
      </c>
      <c r="X128" s="1108"/>
      <c r="Y128" s="1108"/>
      <c r="Z128" s="1109"/>
      <c r="AA128" s="1124">
        <v>175229</v>
      </c>
      <c r="AB128" s="1125"/>
      <c r="AC128" s="1125"/>
      <c r="AD128" s="1125"/>
      <c r="AE128" s="1126"/>
      <c r="AF128" s="1127">
        <v>144002</v>
      </c>
      <c r="AG128" s="1125"/>
      <c r="AH128" s="1125"/>
      <c r="AI128" s="1125"/>
      <c r="AJ128" s="1126"/>
      <c r="AK128" s="1127">
        <v>176908</v>
      </c>
      <c r="AL128" s="1125"/>
      <c r="AM128" s="1125"/>
      <c r="AN128" s="1125"/>
      <c r="AO128" s="1126"/>
      <c r="AP128" s="1128"/>
      <c r="AQ128" s="1129"/>
      <c r="AR128" s="1129"/>
      <c r="AS128" s="1129"/>
      <c r="AT128" s="1130"/>
      <c r="AU128" s="235"/>
      <c r="AV128" s="235"/>
      <c r="AW128" s="235"/>
      <c r="AX128" s="1089" t="s">
        <v>453</v>
      </c>
      <c r="AY128" s="985"/>
      <c r="AZ128" s="985"/>
      <c r="BA128" s="985"/>
      <c r="BB128" s="985"/>
      <c r="BC128" s="985"/>
      <c r="BD128" s="985"/>
      <c r="BE128" s="986"/>
      <c r="BF128" s="1101" t="s">
        <v>454</v>
      </c>
      <c r="BG128" s="1102"/>
      <c r="BH128" s="1102"/>
      <c r="BI128" s="1102"/>
      <c r="BJ128" s="1102"/>
      <c r="BK128" s="1102"/>
      <c r="BL128" s="1103"/>
      <c r="BM128" s="1101">
        <v>17.79</v>
      </c>
      <c r="BN128" s="1102"/>
      <c r="BO128" s="1102"/>
      <c r="BP128" s="1102"/>
      <c r="BQ128" s="1102"/>
      <c r="BR128" s="1102"/>
      <c r="BS128" s="1103"/>
      <c r="BT128" s="1101">
        <v>30</v>
      </c>
      <c r="BU128" s="1104"/>
      <c r="BV128" s="1104"/>
      <c r="BW128" s="1104"/>
      <c r="BX128" s="1104"/>
      <c r="BY128" s="1104"/>
      <c r="BZ128" s="11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5" t="s">
        <v>90</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095" t="s">
        <v>455</v>
      </c>
      <c r="X129" s="1096"/>
      <c r="Y129" s="1096"/>
      <c r="Z129" s="1097"/>
      <c r="AA129" s="993">
        <v>15006884</v>
      </c>
      <c r="AB129" s="994"/>
      <c r="AC129" s="994"/>
      <c r="AD129" s="994"/>
      <c r="AE129" s="995"/>
      <c r="AF129" s="996">
        <v>14748497</v>
      </c>
      <c r="AG129" s="994"/>
      <c r="AH129" s="994"/>
      <c r="AI129" s="994"/>
      <c r="AJ129" s="995"/>
      <c r="AK129" s="996">
        <v>14815877</v>
      </c>
      <c r="AL129" s="994"/>
      <c r="AM129" s="994"/>
      <c r="AN129" s="994"/>
      <c r="AO129" s="995"/>
      <c r="AP129" s="1098"/>
      <c r="AQ129" s="1099"/>
      <c r="AR129" s="1099"/>
      <c r="AS129" s="1099"/>
      <c r="AT129" s="1100"/>
      <c r="AU129" s="235"/>
      <c r="AV129" s="235"/>
      <c r="AW129" s="235"/>
      <c r="AX129" s="1089" t="s">
        <v>456</v>
      </c>
      <c r="AY129" s="985"/>
      <c r="AZ129" s="985"/>
      <c r="BA129" s="985"/>
      <c r="BB129" s="985"/>
      <c r="BC129" s="985"/>
      <c r="BD129" s="985"/>
      <c r="BE129" s="986"/>
      <c r="BF129" s="1090">
        <v>10.3</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5" t="s">
        <v>457</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095" t="s">
        <v>458</v>
      </c>
      <c r="X130" s="1096"/>
      <c r="Y130" s="1096"/>
      <c r="Z130" s="1097"/>
      <c r="AA130" s="993">
        <v>2359717</v>
      </c>
      <c r="AB130" s="994"/>
      <c r="AC130" s="994"/>
      <c r="AD130" s="994"/>
      <c r="AE130" s="995"/>
      <c r="AF130" s="996">
        <v>2457713</v>
      </c>
      <c r="AG130" s="994"/>
      <c r="AH130" s="994"/>
      <c r="AI130" s="994"/>
      <c r="AJ130" s="995"/>
      <c r="AK130" s="996">
        <v>2477845</v>
      </c>
      <c r="AL130" s="994"/>
      <c r="AM130" s="994"/>
      <c r="AN130" s="994"/>
      <c r="AO130" s="995"/>
      <c r="AP130" s="1098"/>
      <c r="AQ130" s="1099"/>
      <c r="AR130" s="1099"/>
      <c r="AS130" s="1099"/>
      <c r="AT130" s="1100"/>
      <c r="AU130" s="235"/>
      <c r="AV130" s="235"/>
      <c r="AW130" s="235"/>
      <c r="AX130" s="1148" t="s">
        <v>459</v>
      </c>
      <c r="AY130" s="1080"/>
      <c r="AZ130" s="1080"/>
      <c r="BA130" s="1080"/>
      <c r="BB130" s="1080"/>
      <c r="BC130" s="1080"/>
      <c r="BD130" s="1080"/>
      <c r="BE130" s="1081"/>
      <c r="BF130" s="1110">
        <v>96</v>
      </c>
      <c r="BG130" s="1111"/>
      <c r="BH130" s="1111"/>
      <c r="BI130" s="1111"/>
      <c r="BJ130" s="1111"/>
      <c r="BK130" s="1111"/>
      <c r="BL130" s="1112"/>
      <c r="BM130" s="1110">
        <v>350</v>
      </c>
      <c r="BN130" s="1111"/>
      <c r="BO130" s="1111"/>
      <c r="BP130" s="1111"/>
      <c r="BQ130" s="1111"/>
      <c r="BR130" s="1111"/>
      <c r="BS130" s="1112"/>
      <c r="BT130" s="1113"/>
      <c r="BU130" s="1114"/>
      <c r="BV130" s="1114"/>
      <c r="BW130" s="1114"/>
      <c r="BX130" s="1114"/>
      <c r="BY130" s="1114"/>
      <c r="BZ130" s="111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460</v>
      </c>
      <c r="X131" s="1119"/>
      <c r="Y131" s="1119"/>
      <c r="Z131" s="1120"/>
      <c r="AA131" s="1032">
        <v>12647167</v>
      </c>
      <c r="AB131" s="1033"/>
      <c r="AC131" s="1033"/>
      <c r="AD131" s="1033"/>
      <c r="AE131" s="1034"/>
      <c r="AF131" s="1035">
        <v>12290784</v>
      </c>
      <c r="AG131" s="1033"/>
      <c r="AH131" s="1033"/>
      <c r="AI131" s="1033"/>
      <c r="AJ131" s="1034"/>
      <c r="AK131" s="1035">
        <v>12338032</v>
      </c>
      <c r="AL131" s="1033"/>
      <c r="AM131" s="1033"/>
      <c r="AN131" s="1033"/>
      <c r="AO131" s="1034"/>
      <c r="AP131" s="1121"/>
      <c r="AQ131" s="1122"/>
      <c r="AR131" s="1122"/>
      <c r="AS131" s="1122"/>
      <c r="AT131" s="11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2" t="s">
        <v>461</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462</v>
      </c>
      <c r="W132" s="1136"/>
      <c r="X132" s="1136"/>
      <c r="Y132" s="1136"/>
      <c r="Z132" s="1137"/>
      <c r="AA132" s="1138">
        <v>10.568825410000001</v>
      </c>
      <c r="AB132" s="1139"/>
      <c r="AC132" s="1139"/>
      <c r="AD132" s="1139"/>
      <c r="AE132" s="1140"/>
      <c r="AF132" s="1141">
        <v>10.458722570000001</v>
      </c>
      <c r="AG132" s="1139"/>
      <c r="AH132" s="1139"/>
      <c r="AI132" s="1139"/>
      <c r="AJ132" s="1140"/>
      <c r="AK132" s="1141">
        <v>10.170771159999999</v>
      </c>
      <c r="AL132" s="1139"/>
      <c r="AM132" s="1139"/>
      <c r="AN132" s="1139"/>
      <c r="AO132" s="1140"/>
      <c r="AP132" s="1022"/>
      <c r="AQ132" s="1023"/>
      <c r="AR132" s="1023"/>
      <c r="AS132" s="1023"/>
      <c r="AT132" s="114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43" t="s">
        <v>463</v>
      </c>
      <c r="W133" s="1143"/>
      <c r="X133" s="1143"/>
      <c r="Y133" s="1143"/>
      <c r="Z133" s="1144"/>
      <c r="AA133" s="1145">
        <v>11.4</v>
      </c>
      <c r="AB133" s="1146"/>
      <c r="AC133" s="1146"/>
      <c r="AD133" s="1146"/>
      <c r="AE133" s="1147"/>
      <c r="AF133" s="1145">
        <v>10.9</v>
      </c>
      <c r="AG133" s="1146"/>
      <c r="AH133" s="1146"/>
      <c r="AI133" s="1146"/>
      <c r="AJ133" s="1147"/>
      <c r="AK133" s="1145">
        <v>10.3</v>
      </c>
      <c r="AL133" s="1146"/>
      <c r="AM133" s="1146"/>
      <c r="AN133" s="1146"/>
      <c r="AO133" s="1147"/>
      <c r="AP133" s="1063"/>
      <c r="AQ133" s="1064"/>
      <c r="AR133" s="1064"/>
      <c r="AS133" s="1064"/>
      <c r="AT133" s="11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AP88:AT88"/>
    <mergeCell ref="AU88:AY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BS74:CG74"/>
    <mergeCell ref="CH74:CL74"/>
    <mergeCell ref="CM74:CQ74"/>
    <mergeCell ref="Q74:U74"/>
    <mergeCell ref="V74:Z74"/>
    <mergeCell ref="AA74:AE74"/>
    <mergeCell ref="AF74:AJ74"/>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71:P71"/>
    <mergeCell ref="B70:P70"/>
    <mergeCell ref="AA70:AE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Q72:U72"/>
    <mergeCell ref="V72:Z72"/>
    <mergeCell ref="AA72:AE72"/>
    <mergeCell ref="AF72:AJ72"/>
    <mergeCell ref="AF70:AJ70"/>
    <mergeCell ref="AZ70:BD70"/>
    <mergeCell ref="AK70:AO70"/>
    <mergeCell ref="AP70:AT70"/>
    <mergeCell ref="AU70:AY70"/>
    <mergeCell ref="AP71:AT71"/>
    <mergeCell ref="AU71:AY71"/>
    <mergeCell ref="Q71:U71"/>
    <mergeCell ref="V71:Z71"/>
    <mergeCell ref="AA71:AE71"/>
    <mergeCell ref="AF71:AJ71"/>
    <mergeCell ref="AZ71:BD71"/>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B68:P68"/>
    <mergeCell ref="DG69:DK69"/>
    <mergeCell ref="DL69:DP69"/>
    <mergeCell ref="DQ69:DU69"/>
    <mergeCell ref="V68:Z68"/>
    <mergeCell ref="AA68:AE68"/>
    <mergeCell ref="AF68:AJ68"/>
    <mergeCell ref="Q69:U69"/>
    <mergeCell ref="V69:Z69"/>
    <mergeCell ref="AA69:AE69"/>
    <mergeCell ref="AF69:AJ69"/>
    <mergeCell ref="AZ69:BD69"/>
    <mergeCell ref="AZ68:BD68"/>
    <mergeCell ref="Q68:U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AP63:AT63"/>
    <mergeCell ref="AU63:AY63"/>
    <mergeCell ref="DL63:DP63"/>
    <mergeCell ref="DQ63:DU63"/>
    <mergeCell ref="DV63:DZ63"/>
    <mergeCell ref="B62:P62"/>
    <mergeCell ref="Q62:U62"/>
    <mergeCell ref="V62:Z62"/>
    <mergeCell ref="AA62:AE62"/>
    <mergeCell ref="AF62:AJ62"/>
    <mergeCell ref="AK62:AO62"/>
    <mergeCell ref="AP62:AT62"/>
    <mergeCell ref="AU62:AY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B39:P39"/>
    <mergeCell ref="Q39:U39"/>
    <mergeCell ref="V39:Z39"/>
    <mergeCell ref="AA39:AE39"/>
    <mergeCell ref="AF39:AJ39"/>
    <mergeCell ref="BS38:CG38"/>
    <mergeCell ref="CH38:CL38"/>
    <mergeCell ref="CM38:CQ38"/>
    <mergeCell ref="CR38:CV38"/>
    <mergeCell ref="CW38:DA38"/>
    <mergeCell ref="DV37:DZ37"/>
    <mergeCell ref="CR37:CV37"/>
    <mergeCell ref="CW37:DA37"/>
    <mergeCell ref="DB37:DF37"/>
    <mergeCell ref="DG37:DK37"/>
    <mergeCell ref="DL37:DP37"/>
    <mergeCell ref="DQ37:DU37"/>
    <mergeCell ref="BS37:CG37"/>
    <mergeCell ref="CH37:CL37"/>
    <mergeCell ref="CM37:CQ37"/>
    <mergeCell ref="DL36:DP36"/>
    <mergeCell ref="DQ36:DU36"/>
    <mergeCell ref="DV36:DZ36"/>
    <mergeCell ref="CH36:CL36"/>
    <mergeCell ref="CM36:CQ36"/>
    <mergeCell ref="CR36:CV36"/>
    <mergeCell ref="CW36:DA36"/>
    <mergeCell ref="DB36:DF36"/>
    <mergeCell ref="DG36:DK36"/>
    <mergeCell ref="BS36:CG36"/>
    <mergeCell ref="DB38:DF38"/>
    <mergeCell ref="DG38:DK38"/>
    <mergeCell ref="DL38:DP38"/>
    <mergeCell ref="DQ38:DU38"/>
    <mergeCell ref="DV38:DZ38"/>
    <mergeCell ref="AF36:AJ36"/>
    <mergeCell ref="BS34:CG34"/>
    <mergeCell ref="CH34:CL34"/>
    <mergeCell ref="CM34:CQ34"/>
    <mergeCell ref="DL33:DP33"/>
    <mergeCell ref="DQ33:DU33"/>
    <mergeCell ref="DV33:DZ33"/>
    <mergeCell ref="CH33:CL33"/>
    <mergeCell ref="CM33:CQ33"/>
    <mergeCell ref="CR33:CV33"/>
    <mergeCell ref="CW33:DA33"/>
    <mergeCell ref="DB33:DF33"/>
    <mergeCell ref="DG33:DK33"/>
    <mergeCell ref="BS33:CG33"/>
    <mergeCell ref="DB35:DF35"/>
    <mergeCell ref="DG35:DK35"/>
    <mergeCell ref="DL35:DP35"/>
    <mergeCell ref="DQ35:DU35"/>
    <mergeCell ref="DV35:DZ35"/>
    <mergeCell ref="BS35:CG35"/>
    <mergeCell ref="CH35:CL35"/>
    <mergeCell ref="CM35:CQ35"/>
    <mergeCell ref="CR35:CV35"/>
    <mergeCell ref="CW35:DA35"/>
    <mergeCell ref="DV34:DZ34"/>
    <mergeCell ref="CR34:CV34"/>
    <mergeCell ref="CW34:DA34"/>
    <mergeCell ref="DB34:DF34"/>
    <mergeCell ref="DG34:DK34"/>
    <mergeCell ref="DL34:DP34"/>
    <mergeCell ref="DQ34:DU34"/>
    <mergeCell ref="BS31:CG31"/>
    <mergeCell ref="CH31:CL31"/>
    <mergeCell ref="CM31:CQ31"/>
    <mergeCell ref="DL30:DP30"/>
    <mergeCell ref="DQ30:DU30"/>
    <mergeCell ref="DV30:DZ30"/>
    <mergeCell ref="CH30:CL30"/>
    <mergeCell ref="CM30:CQ30"/>
    <mergeCell ref="CR30:CV30"/>
    <mergeCell ref="CW30:DA30"/>
    <mergeCell ref="DB30:DF30"/>
    <mergeCell ref="DG30:DK30"/>
    <mergeCell ref="BS30:CG30"/>
    <mergeCell ref="AU30:AY30"/>
    <mergeCell ref="AU31:AY31"/>
    <mergeCell ref="DB32:DF32"/>
    <mergeCell ref="DG32:DK32"/>
    <mergeCell ref="DL32:DP32"/>
    <mergeCell ref="DQ32:DU32"/>
    <mergeCell ref="DV32:DZ32"/>
    <mergeCell ref="BS32:CG32"/>
    <mergeCell ref="CH32:CL32"/>
    <mergeCell ref="CM32:CQ32"/>
    <mergeCell ref="CR32:CV32"/>
    <mergeCell ref="CW32:DA32"/>
    <mergeCell ref="DV31:DZ31"/>
    <mergeCell ref="CR31:CV31"/>
    <mergeCell ref="CW31:DA31"/>
    <mergeCell ref="DB31:DF31"/>
    <mergeCell ref="DG31:DK31"/>
    <mergeCell ref="DL31:DP31"/>
    <mergeCell ref="DQ31:DU31"/>
    <mergeCell ref="DG27:DK27"/>
    <mergeCell ref="CH26:CL26"/>
    <mergeCell ref="CM26:CQ26"/>
    <mergeCell ref="CR26:CV26"/>
    <mergeCell ref="CW26:DA26"/>
    <mergeCell ref="DB26:DF26"/>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DQ28:DU28"/>
    <mergeCell ref="BS28:CG28"/>
    <mergeCell ref="CH28:CL28"/>
    <mergeCell ref="CM28:CQ28"/>
    <mergeCell ref="AZ26:BD27"/>
    <mergeCell ref="BE26:BI27"/>
    <mergeCell ref="BS26:CG26"/>
    <mergeCell ref="DB25:DF25"/>
    <mergeCell ref="DG25:DK25"/>
    <mergeCell ref="DL25:DP25"/>
    <mergeCell ref="DQ25:DU25"/>
    <mergeCell ref="DV25:DZ25"/>
    <mergeCell ref="DG26:DK26"/>
    <mergeCell ref="A26:P27"/>
    <mergeCell ref="Q26:U27"/>
    <mergeCell ref="V26:Z27"/>
    <mergeCell ref="AA26:AE27"/>
    <mergeCell ref="AF26:AJ27"/>
    <mergeCell ref="A25:BI25"/>
    <mergeCell ref="BS25:CG25"/>
    <mergeCell ref="CH25:CL25"/>
    <mergeCell ref="CM25:CQ25"/>
    <mergeCell ref="CR25:CV25"/>
    <mergeCell ref="CW25:DA25"/>
    <mergeCell ref="DL27:DP27"/>
    <mergeCell ref="DQ27:DU27"/>
    <mergeCell ref="DV27:DZ27"/>
    <mergeCell ref="DL26:DP26"/>
    <mergeCell ref="DQ26:DU26"/>
    <mergeCell ref="DV26:DZ26"/>
    <mergeCell ref="BS27:CG27"/>
    <mergeCell ref="CH27:CL27"/>
    <mergeCell ref="CM27:CQ27"/>
    <mergeCell ref="CR27:CV27"/>
    <mergeCell ref="CW27:DA27"/>
    <mergeCell ref="DB27:DF27"/>
    <mergeCell ref="DV22:DZ22"/>
    <mergeCell ref="B23:P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8:P8"/>
    <mergeCell ref="AF8:AJ8"/>
    <mergeCell ref="AU8:AY8"/>
    <mergeCell ref="AU7:AY7"/>
    <mergeCell ref="Q8:U8"/>
    <mergeCell ref="V8:Z8"/>
    <mergeCell ref="AA8:AE8"/>
    <mergeCell ref="B10:P10"/>
    <mergeCell ref="Q10:U10"/>
    <mergeCell ref="V10:Z10"/>
    <mergeCell ref="AA10:AE10"/>
    <mergeCell ref="AF10:AJ10"/>
    <mergeCell ref="AU9:AY9"/>
    <mergeCell ref="B9:P9"/>
    <mergeCell ref="AF9:AJ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DV7:DZ7"/>
    <mergeCell ref="AK8:AO8"/>
    <mergeCell ref="AP8:AT8"/>
    <mergeCell ref="AK7:AO7"/>
    <mergeCell ref="AP7:AT7"/>
    <mergeCell ref="AK9:AO9"/>
    <mergeCell ref="AP9:AT9"/>
    <mergeCell ref="Q23:U23"/>
    <mergeCell ref="V23:Z23"/>
    <mergeCell ref="AA23:AE23"/>
    <mergeCell ref="AF23:AJ23"/>
    <mergeCell ref="AK23:AO23"/>
    <mergeCell ref="AP23:AT23"/>
    <mergeCell ref="AU29:AY29"/>
    <mergeCell ref="AU28:AY28"/>
    <mergeCell ref="AP10:AT10"/>
    <mergeCell ref="AU10:AY10"/>
    <mergeCell ref="DB5:DF6"/>
    <mergeCell ref="BS10:CG10"/>
    <mergeCell ref="CH10:CL10"/>
    <mergeCell ref="CM10:CQ10"/>
    <mergeCell ref="DB12:DF12"/>
    <mergeCell ref="DB15:DF15"/>
    <mergeCell ref="DB18:DF18"/>
    <mergeCell ref="DB21:DF21"/>
    <mergeCell ref="BS23:CG23"/>
    <mergeCell ref="CH23:CL23"/>
    <mergeCell ref="CM23:CQ23"/>
    <mergeCell ref="CR23:CV23"/>
    <mergeCell ref="CW23:DA23"/>
    <mergeCell ref="AK26:AO27"/>
    <mergeCell ref="AP26:AT27"/>
    <mergeCell ref="AU26:AY27"/>
    <mergeCell ref="AU35:AY35"/>
    <mergeCell ref="AU37:AY37"/>
    <mergeCell ref="AU36:AY36"/>
    <mergeCell ref="AU38:AY38"/>
    <mergeCell ref="AP29:AT29"/>
    <mergeCell ref="AP28:AT28"/>
    <mergeCell ref="AP30:AT30"/>
    <mergeCell ref="AP31:AT31"/>
    <mergeCell ref="AP32:AT32"/>
    <mergeCell ref="AP34:AT34"/>
    <mergeCell ref="AP33:AT33"/>
    <mergeCell ref="AP35:AT35"/>
    <mergeCell ref="AP37:AT37"/>
    <mergeCell ref="AP36:AT36"/>
    <mergeCell ref="AP38:AT38"/>
    <mergeCell ref="Q9:U9"/>
    <mergeCell ref="V9:Z9"/>
    <mergeCell ref="AA9:AE9"/>
    <mergeCell ref="BE29:BI29"/>
    <mergeCell ref="B29:P29"/>
    <mergeCell ref="Q29:U29"/>
    <mergeCell ref="V29:Z29"/>
    <mergeCell ref="AA29:AE29"/>
    <mergeCell ref="AF29:AJ29"/>
    <mergeCell ref="AK29:AO29"/>
    <mergeCell ref="AZ29:BD29"/>
    <mergeCell ref="AZ28:BD28"/>
    <mergeCell ref="BE28:BI28"/>
    <mergeCell ref="B31:P31"/>
    <mergeCell ref="Q31:U31"/>
    <mergeCell ref="V31:Z31"/>
    <mergeCell ref="AA31:AE31"/>
    <mergeCell ref="AF31:AJ31"/>
    <mergeCell ref="AK31:AO31"/>
    <mergeCell ref="AK30:AO30"/>
    <mergeCell ref="AZ30:BD30"/>
    <mergeCell ref="BE30:BI30"/>
    <mergeCell ref="B28:P28"/>
    <mergeCell ref="Q28:U28"/>
    <mergeCell ref="V28:Z28"/>
    <mergeCell ref="AA28:AE28"/>
    <mergeCell ref="AF28:AJ28"/>
    <mergeCell ref="AK28:AO28"/>
    <mergeCell ref="B30:P30"/>
    <mergeCell ref="Q30:U30"/>
    <mergeCell ref="V30:Z30"/>
    <mergeCell ref="AA30:AE30"/>
    <mergeCell ref="AF30:AJ30"/>
    <mergeCell ref="BE32:BI32"/>
    <mergeCell ref="B32:P32"/>
    <mergeCell ref="Q32:U32"/>
    <mergeCell ref="V32:Z32"/>
    <mergeCell ref="AA32:AE32"/>
    <mergeCell ref="AF32:AJ32"/>
    <mergeCell ref="AK32:AO32"/>
    <mergeCell ref="AZ31:BD31"/>
    <mergeCell ref="BE31:BI31"/>
    <mergeCell ref="B34:P34"/>
    <mergeCell ref="Q34:U34"/>
    <mergeCell ref="V34:Z34"/>
    <mergeCell ref="AA34:AE34"/>
    <mergeCell ref="AF34:AJ34"/>
    <mergeCell ref="AK34:AO34"/>
    <mergeCell ref="AK33:AO33"/>
    <mergeCell ref="BE33:BI33"/>
    <mergeCell ref="AZ32:BD32"/>
    <mergeCell ref="AZ34:BD34"/>
    <mergeCell ref="AZ33:BD33"/>
    <mergeCell ref="B33:P33"/>
    <mergeCell ref="Q33:U33"/>
    <mergeCell ref="V33:Z33"/>
    <mergeCell ref="AA33:AE33"/>
    <mergeCell ref="AF33:AJ33"/>
    <mergeCell ref="AU32:AY32"/>
    <mergeCell ref="AU34:AY34"/>
    <mergeCell ref="AU33:AY33"/>
    <mergeCell ref="BE35:BI35"/>
    <mergeCell ref="B35:P35"/>
    <mergeCell ref="Q35:U35"/>
    <mergeCell ref="V35:Z35"/>
    <mergeCell ref="AA35:AE35"/>
    <mergeCell ref="AF35:AJ35"/>
    <mergeCell ref="AK35:AO35"/>
    <mergeCell ref="BE34:BI34"/>
    <mergeCell ref="B37:P37"/>
    <mergeCell ref="Q37:U37"/>
    <mergeCell ref="V37:Z37"/>
    <mergeCell ref="AA37:AE37"/>
    <mergeCell ref="AF37:AJ37"/>
    <mergeCell ref="AK37:AO37"/>
    <mergeCell ref="AK36:AO36"/>
    <mergeCell ref="BE36:BI36"/>
    <mergeCell ref="BE38:BI38"/>
    <mergeCell ref="B38:P38"/>
    <mergeCell ref="AF38:AJ38"/>
    <mergeCell ref="AK38:AO38"/>
    <mergeCell ref="BE37:BI37"/>
    <mergeCell ref="AZ35:BD35"/>
    <mergeCell ref="AZ37:BD37"/>
    <mergeCell ref="AZ36:BD36"/>
    <mergeCell ref="AZ38:BD38"/>
    <mergeCell ref="Q38:U38"/>
    <mergeCell ref="V38:Z38"/>
    <mergeCell ref="AA38:AE38"/>
    <mergeCell ref="B36:P36"/>
    <mergeCell ref="Q36:U36"/>
    <mergeCell ref="V36:Z36"/>
    <mergeCell ref="AA36:AE36"/>
    <mergeCell ref="Q70:U70"/>
    <mergeCell ref="V70:Z70"/>
    <mergeCell ref="CR7:CV7"/>
    <mergeCell ref="CH7:CL7"/>
    <mergeCell ref="CM7:CQ7"/>
    <mergeCell ref="Q73:U73"/>
    <mergeCell ref="V73:Z73"/>
    <mergeCell ref="AA73:AE73"/>
    <mergeCell ref="AF73:AJ73"/>
    <mergeCell ref="AZ73:BD73"/>
    <mergeCell ref="AZ72:BD72"/>
    <mergeCell ref="AP73:AT73"/>
    <mergeCell ref="AU73:AY73"/>
    <mergeCell ref="AK73:AO73"/>
    <mergeCell ref="AK74:AO74"/>
    <mergeCell ref="AZ74:BD74"/>
    <mergeCell ref="B74:P74"/>
    <mergeCell ref="B72:P72"/>
    <mergeCell ref="AK72:AO72"/>
    <mergeCell ref="AP72:AT72"/>
    <mergeCell ref="AU72:AY72"/>
    <mergeCell ref="B73:P73"/>
    <mergeCell ref="AP74:AT74"/>
    <mergeCell ref="AU74:AY74"/>
    <mergeCell ref="B69:P69"/>
    <mergeCell ref="AU68:AY68"/>
    <mergeCell ref="AP69:AT69"/>
    <mergeCell ref="AU69:AY69"/>
    <mergeCell ref="AK69:AO69"/>
    <mergeCell ref="AK68:AO68"/>
    <mergeCell ref="AP68:AT68"/>
    <mergeCell ref="AK71:AO71"/>
    <mergeCell ref="DV9:DZ9"/>
    <mergeCell ref="CH9:CL9"/>
    <mergeCell ref="CM9:CQ9"/>
    <mergeCell ref="CR9:CV9"/>
    <mergeCell ref="DV8:DZ8"/>
    <mergeCell ref="CR102:CV102"/>
    <mergeCell ref="CW102:DA102"/>
    <mergeCell ref="DB102:DF102"/>
    <mergeCell ref="DG102:DK102"/>
    <mergeCell ref="DL102:DP102"/>
    <mergeCell ref="DQ102:DU102"/>
    <mergeCell ref="BS9:CG9"/>
    <mergeCell ref="BS7:CG7"/>
    <mergeCell ref="BS8:CG8"/>
    <mergeCell ref="DL9:DP9"/>
    <mergeCell ref="DQ9:DU9"/>
    <mergeCell ref="DL8:DP8"/>
    <mergeCell ref="DQ8:DU8"/>
    <mergeCell ref="DL7:DP7"/>
    <mergeCell ref="DQ7:DU7"/>
    <mergeCell ref="DB7:DF7"/>
    <mergeCell ref="DG7:DK7"/>
    <mergeCell ref="DB8:DF8"/>
    <mergeCell ref="DG8:DK8"/>
    <mergeCell ref="DB9:DF9"/>
    <mergeCell ref="DG9:DK9"/>
    <mergeCell ref="CW7:DA7"/>
    <mergeCell ref="CW9:DA9"/>
    <mergeCell ref="CW8:DA8"/>
    <mergeCell ref="CH8:CL8"/>
    <mergeCell ref="CM8:CQ8"/>
    <mergeCell ref="CR8:CV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52" t="s">
        <v>466</v>
      </c>
      <c r="L7" s="254"/>
      <c r="M7" s="255" t="s">
        <v>467</v>
      </c>
      <c r="N7" s="256"/>
    </row>
    <row r="8" spans="1:16" x14ac:dyDescent="0.15">
      <c r="A8" s="248"/>
      <c r="B8" s="244"/>
      <c r="C8" s="244"/>
      <c r="D8" s="244"/>
      <c r="E8" s="244"/>
      <c r="F8" s="244"/>
      <c r="G8" s="257"/>
      <c r="H8" s="258"/>
      <c r="I8" s="258"/>
      <c r="J8" s="259"/>
      <c r="K8" s="1153"/>
      <c r="L8" s="260" t="s">
        <v>468</v>
      </c>
      <c r="M8" s="261" t="s">
        <v>469</v>
      </c>
      <c r="N8" s="262" t="s">
        <v>470</v>
      </c>
    </row>
    <row r="9" spans="1:16" x14ac:dyDescent="0.15">
      <c r="A9" s="248"/>
      <c r="B9" s="244"/>
      <c r="C9" s="244"/>
      <c r="D9" s="244"/>
      <c r="E9" s="244"/>
      <c r="F9" s="244"/>
      <c r="G9" s="1154" t="s">
        <v>471</v>
      </c>
      <c r="H9" s="1155"/>
      <c r="I9" s="1155"/>
      <c r="J9" s="1156"/>
      <c r="K9" s="263">
        <v>3684933</v>
      </c>
      <c r="L9" s="264">
        <v>77340</v>
      </c>
      <c r="M9" s="265">
        <v>88578</v>
      </c>
      <c r="N9" s="266">
        <v>-12.7</v>
      </c>
    </row>
    <row r="10" spans="1:16" x14ac:dyDescent="0.15">
      <c r="A10" s="248"/>
      <c r="B10" s="244"/>
      <c r="C10" s="244"/>
      <c r="D10" s="244"/>
      <c r="E10" s="244"/>
      <c r="F10" s="244"/>
      <c r="G10" s="1154" t="s">
        <v>472</v>
      </c>
      <c r="H10" s="1155"/>
      <c r="I10" s="1155"/>
      <c r="J10" s="1156"/>
      <c r="K10" s="267">
        <v>190001</v>
      </c>
      <c r="L10" s="268">
        <v>3988</v>
      </c>
      <c r="M10" s="269">
        <v>7040</v>
      </c>
      <c r="N10" s="270">
        <v>-43.4</v>
      </c>
    </row>
    <row r="11" spans="1:16" ht="13.5" customHeight="1" x14ac:dyDescent="0.15">
      <c r="A11" s="248"/>
      <c r="B11" s="244"/>
      <c r="C11" s="244"/>
      <c r="D11" s="244"/>
      <c r="E11" s="244"/>
      <c r="F11" s="244"/>
      <c r="G11" s="1154" t="s">
        <v>473</v>
      </c>
      <c r="H11" s="1155"/>
      <c r="I11" s="1155"/>
      <c r="J11" s="1156"/>
      <c r="K11" s="267">
        <v>448902</v>
      </c>
      <c r="L11" s="268">
        <v>9422</v>
      </c>
      <c r="M11" s="269">
        <v>8852</v>
      </c>
      <c r="N11" s="270">
        <v>6.4</v>
      </c>
    </row>
    <row r="12" spans="1:16" ht="13.5" customHeight="1" x14ac:dyDescent="0.15">
      <c r="A12" s="248"/>
      <c r="B12" s="244"/>
      <c r="C12" s="244"/>
      <c r="D12" s="244"/>
      <c r="E12" s="244"/>
      <c r="F12" s="244"/>
      <c r="G12" s="1154" t="s">
        <v>474</v>
      </c>
      <c r="H12" s="1155"/>
      <c r="I12" s="1155"/>
      <c r="J12" s="1156"/>
      <c r="K12" s="267">
        <v>963</v>
      </c>
      <c r="L12" s="268">
        <v>20</v>
      </c>
      <c r="M12" s="269">
        <v>853</v>
      </c>
      <c r="N12" s="270">
        <v>-97.7</v>
      </c>
    </row>
    <row r="13" spans="1:16" ht="13.5" customHeight="1" x14ac:dyDescent="0.15">
      <c r="A13" s="248"/>
      <c r="B13" s="244"/>
      <c r="C13" s="244"/>
      <c r="D13" s="244"/>
      <c r="E13" s="244"/>
      <c r="F13" s="244"/>
      <c r="G13" s="1154" t="s">
        <v>475</v>
      </c>
      <c r="H13" s="1155"/>
      <c r="I13" s="1155"/>
      <c r="J13" s="1156"/>
      <c r="K13" s="267" t="s">
        <v>476</v>
      </c>
      <c r="L13" s="268" t="s">
        <v>476</v>
      </c>
      <c r="M13" s="269">
        <v>12</v>
      </c>
      <c r="N13" s="270" t="s">
        <v>476</v>
      </c>
    </row>
    <row r="14" spans="1:16" ht="13.5" customHeight="1" x14ac:dyDescent="0.15">
      <c r="A14" s="248"/>
      <c r="B14" s="244"/>
      <c r="C14" s="244"/>
      <c r="D14" s="244"/>
      <c r="E14" s="244"/>
      <c r="F14" s="244"/>
      <c r="G14" s="1154" t="s">
        <v>477</v>
      </c>
      <c r="H14" s="1155"/>
      <c r="I14" s="1155"/>
      <c r="J14" s="1156"/>
      <c r="K14" s="267">
        <v>206795</v>
      </c>
      <c r="L14" s="268">
        <v>4340</v>
      </c>
      <c r="M14" s="269">
        <v>4061</v>
      </c>
      <c r="N14" s="270">
        <v>6.9</v>
      </c>
    </row>
    <row r="15" spans="1:16" ht="13.5" customHeight="1" x14ac:dyDescent="0.15">
      <c r="A15" s="248"/>
      <c r="B15" s="244"/>
      <c r="C15" s="244"/>
      <c r="D15" s="244"/>
      <c r="E15" s="244"/>
      <c r="F15" s="244"/>
      <c r="G15" s="1154" t="s">
        <v>478</v>
      </c>
      <c r="H15" s="1155"/>
      <c r="I15" s="1155"/>
      <c r="J15" s="1156"/>
      <c r="K15" s="267">
        <v>74899</v>
      </c>
      <c r="L15" s="268">
        <v>1572</v>
      </c>
      <c r="M15" s="269">
        <v>2096</v>
      </c>
      <c r="N15" s="270">
        <v>-25</v>
      </c>
    </row>
    <row r="16" spans="1:16" x14ac:dyDescent="0.15">
      <c r="A16" s="248"/>
      <c r="B16" s="244"/>
      <c r="C16" s="244"/>
      <c r="D16" s="244"/>
      <c r="E16" s="244"/>
      <c r="F16" s="244"/>
      <c r="G16" s="1157" t="s">
        <v>479</v>
      </c>
      <c r="H16" s="1158"/>
      <c r="I16" s="1158"/>
      <c r="J16" s="1159"/>
      <c r="K16" s="268">
        <v>-297139</v>
      </c>
      <c r="L16" s="268">
        <v>-6236</v>
      </c>
      <c r="M16" s="269">
        <v>-9609</v>
      </c>
      <c r="N16" s="270">
        <v>-35.1</v>
      </c>
    </row>
    <row r="17" spans="1:16" x14ac:dyDescent="0.15">
      <c r="A17" s="248"/>
      <c r="B17" s="244"/>
      <c r="C17" s="244"/>
      <c r="D17" s="244"/>
      <c r="E17" s="244"/>
      <c r="F17" s="244"/>
      <c r="G17" s="1157" t="s">
        <v>167</v>
      </c>
      <c r="H17" s="1158"/>
      <c r="I17" s="1158"/>
      <c r="J17" s="1159"/>
      <c r="K17" s="268">
        <v>4309354</v>
      </c>
      <c r="L17" s="268">
        <v>90445</v>
      </c>
      <c r="M17" s="269">
        <v>101883</v>
      </c>
      <c r="N17" s="270">
        <v>-11.2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9" t="s">
        <v>484</v>
      </c>
      <c r="H21" s="1150"/>
      <c r="I21" s="1150"/>
      <c r="J21" s="1151"/>
      <c r="K21" s="280">
        <v>8.4</v>
      </c>
      <c r="L21" s="281">
        <v>9.81</v>
      </c>
      <c r="M21" s="282">
        <v>-1.41</v>
      </c>
      <c r="N21" s="249"/>
      <c r="O21" s="283"/>
      <c r="P21" s="279"/>
    </row>
    <row r="22" spans="1:16" s="284" customFormat="1" x14ac:dyDescent="0.15">
      <c r="A22" s="279"/>
      <c r="B22" s="249"/>
      <c r="C22" s="249"/>
      <c r="D22" s="249"/>
      <c r="E22" s="249"/>
      <c r="F22" s="249"/>
      <c r="G22" s="1149" t="s">
        <v>485</v>
      </c>
      <c r="H22" s="1150"/>
      <c r="I22" s="1150"/>
      <c r="J22" s="1151"/>
      <c r="K22" s="285">
        <v>97.6</v>
      </c>
      <c r="L22" s="286">
        <v>97.8</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52" t="s">
        <v>466</v>
      </c>
      <c r="L30" s="254"/>
      <c r="M30" s="255" t="s">
        <v>467</v>
      </c>
      <c r="N30" s="256"/>
    </row>
    <row r="31" spans="1:16" x14ac:dyDescent="0.15">
      <c r="A31" s="248"/>
      <c r="B31" s="244"/>
      <c r="C31" s="244"/>
      <c r="D31" s="244"/>
      <c r="E31" s="244"/>
      <c r="F31" s="244"/>
      <c r="G31" s="257"/>
      <c r="H31" s="258"/>
      <c r="I31" s="258"/>
      <c r="J31" s="259"/>
      <c r="K31" s="1153"/>
      <c r="L31" s="260" t="s">
        <v>468</v>
      </c>
      <c r="M31" s="261" t="s">
        <v>469</v>
      </c>
      <c r="N31" s="262" t="s">
        <v>470</v>
      </c>
    </row>
    <row r="32" spans="1:16" ht="27" customHeight="1" x14ac:dyDescent="0.15">
      <c r="A32" s="248"/>
      <c r="B32" s="244"/>
      <c r="C32" s="244"/>
      <c r="D32" s="244"/>
      <c r="E32" s="244"/>
      <c r="F32" s="244"/>
      <c r="G32" s="1165" t="s">
        <v>489</v>
      </c>
      <c r="H32" s="1166"/>
      <c r="I32" s="1166"/>
      <c r="J32" s="1167"/>
      <c r="K32" s="294">
        <v>3178137</v>
      </c>
      <c r="L32" s="294">
        <v>66703</v>
      </c>
      <c r="M32" s="295">
        <v>68295</v>
      </c>
      <c r="N32" s="296">
        <v>-2.2999999999999998</v>
      </c>
    </row>
    <row r="33" spans="1:16" ht="13.5" customHeight="1" x14ac:dyDescent="0.15">
      <c r="A33" s="248"/>
      <c r="B33" s="244"/>
      <c r="C33" s="244"/>
      <c r="D33" s="244"/>
      <c r="E33" s="244"/>
      <c r="F33" s="244"/>
      <c r="G33" s="1165" t="s">
        <v>490</v>
      </c>
      <c r="H33" s="1166"/>
      <c r="I33" s="1166"/>
      <c r="J33" s="1167"/>
      <c r="K33" s="294" t="s">
        <v>476</v>
      </c>
      <c r="L33" s="294" t="s">
        <v>476</v>
      </c>
      <c r="M33" s="295" t="s">
        <v>476</v>
      </c>
      <c r="N33" s="296" t="s">
        <v>476</v>
      </c>
    </row>
    <row r="34" spans="1:16" ht="27" customHeight="1" x14ac:dyDescent="0.15">
      <c r="A34" s="248"/>
      <c r="B34" s="244"/>
      <c r="C34" s="244"/>
      <c r="D34" s="244"/>
      <c r="E34" s="244"/>
      <c r="F34" s="244"/>
      <c r="G34" s="1165" t="s">
        <v>491</v>
      </c>
      <c r="H34" s="1166"/>
      <c r="I34" s="1166"/>
      <c r="J34" s="1167"/>
      <c r="K34" s="294" t="s">
        <v>476</v>
      </c>
      <c r="L34" s="294" t="s">
        <v>476</v>
      </c>
      <c r="M34" s="295">
        <v>20</v>
      </c>
      <c r="N34" s="296" t="s">
        <v>476</v>
      </c>
    </row>
    <row r="35" spans="1:16" ht="27" customHeight="1" x14ac:dyDescent="0.15">
      <c r="A35" s="248"/>
      <c r="B35" s="244"/>
      <c r="C35" s="244"/>
      <c r="D35" s="244"/>
      <c r="E35" s="244"/>
      <c r="F35" s="244"/>
      <c r="G35" s="1165" t="s">
        <v>492</v>
      </c>
      <c r="H35" s="1166"/>
      <c r="I35" s="1166"/>
      <c r="J35" s="1167"/>
      <c r="K35" s="294">
        <v>632959</v>
      </c>
      <c r="L35" s="294">
        <v>13285</v>
      </c>
      <c r="M35" s="295">
        <v>17270</v>
      </c>
      <c r="N35" s="296">
        <v>-23.1</v>
      </c>
    </row>
    <row r="36" spans="1:16" ht="27" customHeight="1" x14ac:dyDescent="0.15">
      <c r="A36" s="248"/>
      <c r="B36" s="244"/>
      <c r="C36" s="244"/>
      <c r="D36" s="244"/>
      <c r="E36" s="244"/>
      <c r="F36" s="244"/>
      <c r="G36" s="1165" t="s">
        <v>493</v>
      </c>
      <c r="H36" s="1166"/>
      <c r="I36" s="1166"/>
      <c r="J36" s="1167"/>
      <c r="K36" s="294">
        <v>85334</v>
      </c>
      <c r="L36" s="294">
        <v>1791</v>
      </c>
      <c r="M36" s="295">
        <v>2908</v>
      </c>
      <c r="N36" s="296">
        <v>-38.4</v>
      </c>
    </row>
    <row r="37" spans="1:16" ht="13.5" customHeight="1" x14ac:dyDescent="0.15">
      <c r="A37" s="248"/>
      <c r="B37" s="244"/>
      <c r="C37" s="244"/>
      <c r="D37" s="244"/>
      <c r="E37" s="244"/>
      <c r="F37" s="244"/>
      <c r="G37" s="1165" t="s">
        <v>494</v>
      </c>
      <c r="H37" s="1166"/>
      <c r="I37" s="1166"/>
      <c r="J37" s="1167"/>
      <c r="K37" s="294">
        <v>13196</v>
      </c>
      <c r="L37" s="294">
        <v>277</v>
      </c>
      <c r="M37" s="295">
        <v>1444</v>
      </c>
      <c r="N37" s="296">
        <v>-80.8</v>
      </c>
    </row>
    <row r="38" spans="1:16" ht="27" customHeight="1" x14ac:dyDescent="0.15">
      <c r="A38" s="248"/>
      <c r="B38" s="244"/>
      <c r="C38" s="244"/>
      <c r="D38" s="244"/>
      <c r="E38" s="244"/>
      <c r="F38" s="244"/>
      <c r="G38" s="1168" t="s">
        <v>495</v>
      </c>
      <c r="H38" s="1169"/>
      <c r="I38" s="1169"/>
      <c r="J38" s="1170"/>
      <c r="K38" s="297" t="s">
        <v>476</v>
      </c>
      <c r="L38" s="297" t="s">
        <v>476</v>
      </c>
      <c r="M38" s="298">
        <v>7</v>
      </c>
      <c r="N38" s="299" t="s">
        <v>476</v>
      </c>
      <c r="O38" s="293"/>
    </row>
    <row r="39" spans="1:16" x14ac:dyDescent="0.15">
      <c r="A39" s="248"/>
      <c r="B39" s="244"/>
      <c r="C39" s="244"/>
      <c r="D39" s="244"/>
      <c r="E39" s="244"/>
      <c r="F39" s="244"/>
      <c r="G39" s="1168" t="s">
        <v>496</v>
      </c>
      <c r="H39" s="1169"/>
      <c r="I39" s="1169"/>
      <c r="J39" s="1170"/>
      <c r="K39" s="300">
        <v>-176908</v>
      </c>
      <c r="L39" s="300">
        <v>-3713</v>
      </c>
      <c r="M39" s="301">
        <v>-4412</v>
      </c>
      <c r="N39" s="302">
        <v>-15.8</v>
      </c>
      <c r="O39" s="293"/>
    </row>
    <row r="40" spans="1:16" ht="27" customHeight="1" x14ac:dyDescent="0.15">
      <c r="A40" s="248"/>
      <c r="B40" s="244"/>
      <c r="C40" s="244"/>
      <c r="D40" s="244"/>
      <c r="E40" s="244"/>
      <c r="F40" s="244"/>
      <c r="G40" s="1165" t="s">
        <v>497</v>
      </c>
      <c r="H40" s="1166"/>
      <c r="I40" s="1166"/>
      <c r="J40" s="1167"/>
      <c r="K40" s="300">
        <v>-2477845</v>
      </c>
      <c r="L40" s="300">
        <v>-52005</v>
      </c>
      <c r="M40" s="301">
        <v>-58381</v>
      </c>
      <c r="N40" s="302">
        <v>-10.9</v>
      </c>
      <c r="O40" s="293"/>
    </row>
    <row r="41" spans="1:16" x14ac:dyDescent="0.15">
      <c r="A41" s="248"/>
      <c r="B41" s="244"/>
      <c r="C41" s="244"/>
      <c r="D41" s="244"/>
      <c r="E41" s="244"/>
      <c r="F41" s="244"/>
      <c r="G41" s="1171" t="s">
        <v>278</v>
      </c>
      <c r="H41" s="1172"/>
      <c r="I41" s="1172"/>
      <c r="J41" s="1173"/>
      <c r="K41" s="294">
        <v>1254873</v>
      </c>
      <c r="L41" s="300">
        <v>26337</v>
      </c>
      <c r="M41" s="301">
        <v>27153</v>
      </c>
      <c r="N41" s="302">
        <v>-3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60" t="s">
        <v>466</v>
      </c>
      <c r="J49" s="1162" t="s">
        <v>501</v>
      </c>
      <c r="K49" s="1163"/>
      <c r="L49" s="1163"/>
      <c r="M49" s="1163"/>
      <c r="N49" s="1164"/>
    </row>
    <row r="50" spans="1:14" x14ac:dyDescent="0.15">
      <c r="A50" s="248"/>
      <c r="B50" s="244"/>
      <c r="C50" s="244"/>
      <c r="D50" s="244"/>
      <c r="E50" s="244"/>
      <c r="F50" s="244"/>
      <c r="G50" s="312"/>
      <c r="H50" s="313"/>
      <c r="I50" s="1161"/>
      <c r="J50" s="314" t="s">
        <v>502</v>
      </c>
      <c r="K50" s="315" t="s">
        <v>503</v>
      </c>
      <c r="L50" s="316" t="s">
        <v>504</v>
      </c>
      <c r="M50" s="317" t="s">
        <v>505</v>
      </c>
      <c r="N50" s="318" t="s">
        <v>506</v>
      </c>
    </row>
    <row r="51" spans="1:14" x14ac:dyDescent="0.15">
      <c r="A51" s="248"/>
      <c r="B51" s="244"/>
      <c r="C51" s="244"/>
      <c r="D51" s="244"/>
      <c r="E51" s="244"/>
      <c r="F51" s="244"/>
      <c r="G51" s="310" t="s">
        <v>507</v>
      </c>
      <c r="H51" s="311"/>
      <c r="I51" s="319">
        <v>2449626</v>
      </c>
      <c r="J51" s="320">
        <v>50343</v>
      </c>
      <c r="K51" s="321">
        <v>-24.5</v>
      </c>
      <c r="L51" s="322">
        <v>67201</v>
      </c>
      <c r="M51" s="323">
        <v>-14.6</v>
      </c>
      <c r="N51" s="324">
        <v>-9.9</v>
      </c>
    </row>
    <row r="52" spans="1:14" x14ac:dyDescent="0.15">
      <c r="A52" s="248"/>
      <c r="B52" s="244"/>
      <c r="C52" s="244"/>
      <c r="D52" s="244"/>
      <c r="E52" s="244"/>
      <c r="F52" s="244"/>
      <c r="G52" s="325"/>
      <c r="H52" s="326" t="s">
        <v>508</v>
      </c>
      <c r="I52" s="327">
        <v>1704838</v>
      </c>
      <c r="J52" s="328">
        <v>35036</v>
      </c>
      <c r="K52" s="329">
        <v>4.8</v>
      </c>
      <c r="L52" s="330">
        <v>35210</v>
      </c>
      <c r="M52" s="331">
        <v>-7.6</v>
      </c>
      <c r="N52" s="332">
        <v>12.4</v>
      </c>
    </row>
    <row r="53" spans="1:14" x14ac:dyDescent="0.15">
      <c r="A53" s="248"/>
      <c r="B53" s="244"/>
      <c r="C53" s="244"/>
      <c r="D53" s="244"/>
      <c r="E53" s="244"/>
      <c r="F53" s="244"/>
      <c r="G53" s="310" t="s">
        <v>509</v>
      </c>
      <c r="H53" s="311"/>
      <c r="I53" s="319">
        <v>2840196</v>
      </c>
      <c r="J53" s="320">
        <v>58397</v>
      </c>
      <c r="K53" s="321">
        <v>16</v>
      </c>
      <c r="L53" s="322">
        <v>75709</v>
      </c>
      <c r="M53" s="323">
        <v>12.7</v>
      </c>
      <c r="N53" s="324">
        <v>3.3</v>
      </c>
    </row>
    <row r="54" spans="1:14" x14ac:dyDescent="0.15">
      <c r="A54" s="248"/>
      <c r="B54" s="244"/>
      <c r="C54" s="244"/>
      <c r="D54" s="244"/>
      <c r="E54" s="244"/>
      <c r="F54" s="244"/>
      <c r="G54" s="325"/>
      <c r="H54" s="326" t="s">
        <v>508</v>
      </c>
      <c r="I54" s="327">
        <v>1714821</v>
      </c>
      <c r="J54" s="328">
        <v>35258</v>
      </c>
      <c r="K54" s="329">
        <v>0.6</v>
      </c>
      <c r="L54" s="330">
        <v>35212</v>
      </c>
      <c r="M54" s="331">
        <v>0</v>
      </c>
      <c r="N54" s="332">
        <v>0.6</v>
      </c>
    </row>
    <row r="55" spans="1:14" x14ac:dyDescent="0.15">
      <c r="A55" s="248"/>
      <c r="B55" s="244"/>
      <c r="C55" s="244"/>
      <c r="D55" s="244"/>
      <c r="E55" s="244"/>
      <c r="F55" s="244"/>
      <c r="G55" s="310" t="s">
        <v>510</v>
      </c>
      <c r="H55" s="311"/>
      <c r="I55" s="319">
        <v>2985995</v>
      </c>
      <c r="J55" s="320">
        <v>61587</v>
      </c>
      <c r="K55" s="321">
        <v>5.5</v>
      </c>
      <c r="L55" s="322">
        <v>90961</v>
      </c>
      <c r="M55" s="323">
        <v>20.100000000000001</v>
      </c>
      <c r="N55" s="324">
        <v>-14.6</v>
      </c>
    </row>
    <row r="56" spans="1:14" x14ac:dyDescent="0.15">
      <c r="A56" s="248"/>
      <c r="B56" s="244"/>
      <c r="C56" s="244"/>
      <c r="D56" s="244"/>
      <c r="E56" s="244"/>
      <c r="F56" s="244"/>
      <c r="G56" s="325"/>
      <c r="H56" s="326" t="s">
        <v>508</v>
      </c>
      <c r="I56" s="327">
        <v>1855197</v>
      </c>
      <c r="J56" s="328">
        <v>38264</v>
      </c>
      <c r="K56" s="329">
        <v>8.5</v>
      </c>
      <c r="L56" s="330">
        <v>37720</v>
      </c>
      <c r="M56" s="331">
        <v>7.1</v>
      </c>
      <c r="N56" s="332">
        <v>1.4</v>
      </c>
    </row>
    <row r="57" spans="1:14" x14ac:dyDescent="0.15">
      <c r="A57" s="248"/>
      <c r="B57" s="244"/>
      <c r="C57" s="244"/>
      <c r="D57" s="244"/>
      <c r="E57" s="244"/>
      <c r="F57" s="244"/>
      <c r="G57" s="310" t="s">
        <v>511</v>
      </c>
      <c r="H57" s="311"/>
      <c r="I57" s="319">
        <v>5149528</v>
      </c>
      <c r="J57" s="320">
        <v>107086</v>
      </c>
      <c r="K57" s="321">
        <v>73.900000000000006</v>
      </c>
      <c r="L57" s="322">
        <v>106614</v>
      </c>
      <c r="M57" s="323">
        <v>17.2</v>
      </c>
      <c r="N57" s="324">
        <v>56.7</v>
      </c>
    </row>
    <row r="58" spans="1:14" x14ac:dyDescent="0.15">
      <c r="A58" s="248"/>
      <c r="B58" s="244"/>
      <c r="C58" s="244"/>
      <c r="D58" s="244"/>
      <c r="E58" s="244"/>
      <c r="F58" s="244"/>
      <c r="G58" s="325"/>
      <c r="H58" s="326" t="s">
        <v>508</v>
      </c>
      <c r="I58" s="327">
        <v>3697612</v>
      </c>
      <c r="J58" s="328">
        <v>76893</v>
      </c>
      <c r="K58" s="329">
        <v>101</v>
      </c>
      <c r="L58" s="330">
        <v>45545</v>
      </c>
      <c r="M58" s="331">
        <v>20.7</v>
      </c>
      <c r="N58" s="332">
        <v>80.3</v>
      </c>
    </row>
    <row r="59" spans="1:14" x14ac:dyDescent="0.15">
      <c r="A59" s="248"/>
      <c r="B59" s="244"/>
      <c r="C59" s="244"/>
      <c r="D59" s="244"/>
      <c r="E59" s="244"/>
      <c r="F59" s="244"/>
      <c r="G59" s="310" t="s">
        <v>512</v>
      </c>
      <c r="H59" s="311"/>
      <c r="I59" s="319">
        <v>3906991</v>
      </c>
      <c r="J59" s="320">
        <v>82000</v>
      </c>
      <c r="K59" s="321">
        <v>-23.4</v>
      </c>
      <c r="L59" s="322">
        <v>85459</v>
      </c>
      <c r="M59" s="323">
        <v>-19.8</v>
      </c>
      <c r="N59" s="324">
        <v>-3.6</v>
      </c>
    </row>
    <row r="60" spans="1:14" x14ac:dyDescent="0.15">
      <c r="A60" s="248"/>
      <c r="B60" s="244"/>
      <c r="C60" s="244"/>
      <c r="D60" s="244"/>
      <c r="E60" s="244"/>
      <c r="F60" s="244"/>
      <c r="G60" s="325"/>
      <c r="H60" s="326" t="s">
        <v>508</v>
      </c>
      <c r="I60" s="333">
        <v>2820162</v>
      </c>
      <c r="J60" s="328">
        <v>59190</v>
      </c>
      <c r="K60" s="329">
        <v>-23</v>
      </c>
      <c r="L60" s="330">
        <v>44378</v>
      </c>
      <c r="M60" s="331">
        <v>-2.6</v>
      </c>
      <c r="N60" s="332">
        <v>-20.399999999999999</v>
      </c>
    </row>
    <row r="61" spans="1:14" x14ac:dyDescent="0.15">
      <c r="A61" s="248"/>
      <c r="B61" s="244"/>
      <c r="C61" s="244"/>
      <c r="D61" s="244"/>
      <c r="E61" s="244"/>
      <c r="F61" s="244"/>
      <c r="G61" s="310" t="s">
        <v>513</v>
      </c>
      <c r="H61" s="334"/>
      <c r="I61" s="335">
        <v>3466467</v>
      </c>
      <c r="J61" s="336">
        <v>71883</v>
      </c>
      <c r="K61" s="337">
        <v>9.5</v>
      </c>
      <c r="L61" s="338">
        <v>85189</v>
      </c>
      <c r="M61" s="339">
        <v>3.1</v>
      </c>
      <c r="N61" s="324">
        <v>6.4</v>
      </c>
    </row>
    <row r="62" spans="1:14" x14ac:dyDescent="0.15">
      <c r="A62" s="248"/>
      <c r="B62" s="244"/>
      <c r="C62" s="244"/>
      <c r="D62" s="244"/>
      <c r="E62" s="244"/>
      <c r="F62" s="244"/>
      <c r="G62" s="325"/>
      <c r="H62" s="326" t="s">
        <v>508</v>
      </c>
      <c r="I62" s="327">
        <v>2358526</v>
      </c>
      <c r="J62" s="328">
        <v>48928</v>
      </c>
      <c r="K62" s="329">
        <v>18.399999999999999</v>
      </c>
      <c r="L62" s="330">
        <v>39613</v>
      </c>
      <c r="M62" s="331">
        <v>3.5</v>
      </c>
      <c r="N62" s="332">
        <v>14.9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4" t="s">
        <v>3</v>
      </c>
      <c r="D47" s="1174"/>
      <c r="E47" s="1175"/>
      <c r="F47" s="11">
        <v>13.08</v>
      </c>
      <c r="G47" s="12">
        <v>13.59</v>
      </c>
      <c r="H47" s="12">
        <v>14.19</v>
      </c>
      <c r="I47" s="12">
        <v>12.29</v>
      </c>
      <c r="J47" s="13">
        <v>12.94</v>
      </c>
    </row>
    <row r="48" spans="2:10" ht="57.75" customHeight="1" x14ac:dyDescent="0.15">
      <c r="B48" s="14"/>
      <c r="C48" s="1176" t="s">
        <v>4</v>
      </c>
      <c r="D48" s="1176"/>
      <c r="E48" s="1177"/>
      <c r="F48" s="15">
        <v>6.31</v>
      </c>
      <c r="G48" s="16">
        <v>4.4800000000000004</v>
      </c>
      <c r="H48" s="16">
        <v>5.31</v>
      </c>
      <c r="I48" s="16">
        <v>5.29</v>
      </c>
      <c r="J48" s="17">
        <v>6.07</v>
      </c>
    </row>
    <row r="49" spans="2:10" ht="57.75" customHeight="1" thickBot="1" x14ac:dyDescent="0.2">
      <c r="B49" s="18"/>
      <c r="C49" s="1178" t="s">
        <v>5</v>
      </c>
      <c r="D49" s="1178"/>
      <c r="E49" s="1179"/>
      <c r="F49" s="19">
        <v>1.75</v>
      </c>
      <c r="G49" s="20" t="s">
        <v>520</v>
      </c>
      <c r="H49" s="20">
        <v>1.55</v>
      </c>
      <c r="I49" s="20" t="s">
        <v>521</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2017-03-08T00:15:41Z</cp:lastPrinted>
  <dcterms:created xsi:type="dcterms:W3CDTF">2017-02-15T23:20:17Z</dcterms:created>
  <dcterms:modified xsi:type="dcterms:W3CDTF">2017-05-09T01:00:57Z</dcterms:modified>
  <cp:category/>
</cp:coreProperties>
</file>