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O35"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C37" i="9"/>
  <c r="CO36" i="9"/>
  <c r="BE36" i="9"/>
  <c r="AM36" i="9"/>
  <c r="C36" i="9"/>
  <c r="CO35" i="9"/>
  <c r="BE35" i="9"/>
  <c r="C35" i="9"/>
  <c r="CO34" i="9"/>
  <c r="BW34" i="9"/>
  <c r="BW35" i="9" s="1"/>
  <c r="BW36" i="9" s="1"/>
  <c r="BW37" i="9" s="1"/>
  <c r="BE34" i="9"/>
  <c r="C34" i="9"/>
  <c r="U34" i="9" s="1"/>
  <c r="U35" i="9" s="1"/>
  <c r="U36" i="9" s="1"/>
  <c r="U37" i="9" s="1"/>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<sst xmlns="http://schemas.openxmlformats.org/spreadsheetml/2006/main" count="1023" uniqueCount="554">
  <si>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</si>
  <si>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</si>
  <si>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</si>
  <si>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</si>
  <si>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</si>
  <si>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</si>
  <si>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</si>
  <si>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</si>
  <si>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</si>
  <si>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</si>
  <si>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</si>
  <si>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</si>
  <si>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</si>
  <si>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</si>
  <si>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</si>
  <si>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</si>
  <si>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</si>
  <si>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</si>
  <si>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</si>
  <si>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</si>
  <si>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</si>
  <si>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</si>
  <si>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</si>
  <si>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</si>
  <si>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</si>
  <si>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</si>
  <si>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</si>
  <si>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</si>
  <si>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</si>
  <si>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</si>
  <si>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</si>
  <si>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</si>
  <si>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</si>
  <si>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</si>
  <si>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</si>
  <si>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</si>
  <si>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</si>
  <si>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</si>
  <si>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</si>
  <si>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</si>
  <si>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</si>
  <si>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</si>
  <si>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</si>
  <si>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</si>
  <si>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</si>
  <si>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</si>
  <si>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</si>
  <si>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</si>
  <si>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</si>
  <si>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</si>
  <si>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</si>
  <si>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</si>
  <si>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</si>
  <si>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</si>
  <si>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</si>
  <si>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</si>
  <si>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</si>
  <si>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</si>
  <si>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</si>
  <si>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</si>
  <si>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</si>
  <si>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</si>
  <si>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</si>
  <si>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</si>
  <si>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</si>
  <si>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</si>
  <si>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</si>
  <si>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</si>
  <si>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</si>
  <si>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</si>
  <si>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</si>
  <si>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</si>
  <si>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</si>
  <si>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</si>
  <si>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</si>
  <si>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</si>
  <si>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</si>
  <si>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</si>
  <si>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</si>
  <si>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</si>
  <si>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</si>
  <si>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えびの市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</si>
  <si>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</si>
  <si>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</si>
  <si>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</si>
  <si>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</si>
  <si>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</si>
  <si>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</si>
  <si>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</si>
  <si>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</si>
  <si>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</si>
  <si>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</si>
  <si>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</si>
  <si>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</si>
  <si>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</si>
  <si>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</si>
  <si>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</si>
  <si>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</si>
  <si>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</si>
  <si>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</si>
  <si>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</si>
  <si>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</si>
  <si>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</si>
  <si>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</si>
  <si>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</si>
  <si>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</si>
  <si>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</si>
  <si>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</si>
  <si>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</si>
  <si>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</si>
  <si>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</si>
  <si>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</si>
  <si>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</si>
  <si>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</si>
  <si>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</si>
  <si>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</si>
  <si>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</si>
  <si>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</si>
  <si>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</si>
  <si>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</si>
  <si>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</si>
  <si>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</si>
  <si>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</si>
  <si>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</si>
  <si>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</si>
  <si>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</si>
  <si>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</si>
  <si>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</si>
  <si>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</si>
  <si>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</si>
  <si>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</si>
  <si>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</si>
  <si>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</si>
  <si>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-2.0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</si>
  <si>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</si>
  <si>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</si>
  <si>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</si>
  <si>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</si>
  <si>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</si>
  <si>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</si>
  <si>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</si>
  <si>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</si>
  <si>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</si>
  <si>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</si>
  <si>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</si>
  <si>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</si>
  <si>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</si>
  <si>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</si>
  <si>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</si>
  <si>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</si>
  <si>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</si>
  <si>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</si>
  <si>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</si>
  <si>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</si>
  <si>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</si>
  <si>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</si>
  <si>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</si>
  <si>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</si>
  <si>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</si>
  <si>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</si>
  <si>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</si>
  <si>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</si>
  <si>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</si>
  <si>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</si>
  <si>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</si>
  <si>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</si>
  <si>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</si>
  <si>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</si>
  <si>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</si>
  <si>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</si>
  <si>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</si>
  <si>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</si>
  <si>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</si>
  <si>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</si>
  <si>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</si>
  <si>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</si>
  <si>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</si>
  <si>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</si>
  <si>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</si>
  <si>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</si>
  <si>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</si>
  <si>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</si>
  <si>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</si>
  <si>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</si>
  <si>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</si>
  <si>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</si>
  <si>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</si>
  <si>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</si>
  <si>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</si>
  <si>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</si>
  <si>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</si>
  <si>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</si>
  <si>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宮崎県えびの市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</si>
  <si>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</si>
  <si>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</si>
  <si>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</si>
  <si>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</si>
  <si>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</si>
  <si>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</si>
  <si>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</si>
  <si>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</si>
  <si>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</si>
  <si>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</si>
  <si>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</si>
  <si>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</si>
  <si>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</si>
  <si>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</si>
  <si>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</si>
  <si>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</si>
  <si>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</si>
  <si>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</si>
  <si>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</si>
  <si>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</si>
  <si>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</si>
  <si>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</si>
  <si>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</si>
  <si>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</si>
  <si>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</si>
  <si>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</si>
  <si>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</si>
  <si>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</si>
  <si>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</si>
  <si>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</si>
  <si>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</si>
  <si>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</si>
  <si>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</si>
  <si>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</si>
  <si>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</si>
  <si>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</si>
  <si>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</si>
  <si>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</si>
  <si>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</si>
  <si>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</si>
  <si>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</si>
  <si>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</si>
  <si>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</si>
  <si>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</si>
  <si>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</si>
  <si>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</si>
  <si>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</si>
  <si>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</si>
  <si>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</si>
  <si>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</si>
  <si>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</si>
  <si>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</si>
  <si>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</si>
  <si>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</si>
  <si>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</si>
  <si>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</si>
  <si>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</si>
  <si>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</si>
  <si>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</si>
  <si>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</si>
  <si>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</si>
  <si>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</si>
  <si>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</si>
  <si>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</si>
  <si>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</si>
  <si>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</si>
  <si>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</si>
  <si>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</si>
  <si>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</si>
  <si>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</si>
  <si>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</si>
  <si>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</si>
  <si>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</si>
  <si>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</si>
  <si>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</si>
  <si>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</si>
  <si>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</si>
  <si>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</si>
  <si>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</si>
  <si>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</si>
  <si>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</si>
  <si>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</si>
  <si>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</si>
  <si>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</si>
  <si>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</si>
  <si>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</si>
  <si>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</si>
  <si>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</si>
  <si>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</si>
  <si>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</si>
  <si>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</si>
  <si>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</si>
  <si>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</si>
  <si>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</si>
  <si>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</si>
  <si>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</si>
  <si>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</si>
  <si>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</si>
  <si>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</si>
  <si>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</si>
  <si>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</si>
  <si>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</si>
  <si>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</si>
  <si>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</si>
  <si>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</si>
  <si>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</si>
  <si>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</si>
  <si>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</si>
  <si>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</si>
  <si>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</si>
  <si>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</si>
  <si>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</si>
  <si>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</si>
  <si>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</si>
  <si>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</si>
  <si>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</si>
  <si>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</si>
  <si>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</si>
  <si>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</si>
  <si>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</si>
  <si>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</si>
  <si>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</si>
  <si>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</si>
  <si>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</si>
  <si>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</si>
  <si>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</si>
  <si>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</si>
  <si>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</si>
  <si>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</si>
  <si>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</si>
  <si>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</si>
  <si>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</si>
  <si>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</si>
  <si>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</si>
  <si>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</si>
  <si>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</si>
  <si>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</si>
  <si>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</si>
  <si>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</si>
  <si>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</si>
  <si>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</si>
  <si>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</si>
  <si>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</si>
  <si>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</si>
  <si>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</si>
  <si>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</si>
  <si>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</si>
  <si>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宮崎県えびの市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</si>
  <si>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</si>
  <si>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</si>
  <si>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</si>
  <si>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</si>
  <si>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</si>
  <si>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</si>
  <si>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</si>
  <si>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</si>
  <si>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</si>
  <si>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</si>
  <si>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</si>
  <si>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</si>
  <si>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</si>
  <si>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</si>
  <si>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</si>
  <si>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</si>
  <si>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</si>
  <si>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</si>
  <si>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</si>
  <si>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</si>
  <si>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</si>
  <si>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</si>
  <si>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</si>
  <si>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</si>
  <si>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</si>
  <si>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</si>
  <si>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</si>
  <si>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</si>
  <si>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</si>
  <si>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</si>
  <si>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</si>
  <si>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</si>
  <si>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</si>
  <si>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</si>
  <si>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</si>
  <si>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</si>
  <si>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</si>
  <si>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</si>
  <si>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</si>
  <si>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</si>
  <si>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</si>
  <si>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</si>
  <si>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</si>
  <si>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</si>
  <si>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</si>
  <si>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</si>
  <si>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</si>
  <si>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</si>
  <si>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</si>
  <si>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</si>
  <si>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</si>
  <si>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</si>
  <si>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</si>
  <si>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</si>
  <si>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</si>
  <si>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</si>
  <si>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</si>
  <si>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</si>
  <si>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</si>
  <si>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</si>
  <si>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</si>
  <si>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</si>
  <si>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</si>
  <si>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</si>
  <si>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</si>
  <si>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</si>
  <si>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</si>
  <si>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</si>
  <si>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</si>
  <si>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</si>
  <si>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</si>
  <si>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</si>
  <si>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</si>
  <si>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</si>
  <si>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</si>
  <si>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</si>
  <si>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</si>
  <si>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</si>
  <si>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</si>
  <si>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</si>
  <si>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</si>
  <si>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</si>
  <si>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</si>
  <si>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</si>
  <si>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</si>
  <si>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</si>
  <si>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</si>
  <si>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</si>
  <si>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</si>
  <si>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</si>
  <si>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</si>
  <si>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</si>
  <si>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</si>
  <si>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</si>
  <si>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</si>
  <si>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介護保険特別会計(介護サービス事業勘定)</t>
    <phoneticPr fontId="5"/>
  </si>
  <si>
    <t>-</t>
    <phoneticPr fontId="5"/>
  </si>
  <si>
    <t>将来負担比率（(Ｅ)－(Ｆ)）／（(Ｃ)－(Ｄ)）×１００</t>
    <rPh sb="0" eb="2">
      <t>ショウライ</t>
    </rPh>
    <rPh sb="2" eb="4">
      <t>フタン</t>
    </rPh>
    <rPh sb="4" eb="6">
      <t>ヒリツ</t>
    </rPh>
    <phoneticPr fontId="5"/>
  </si>
  <si>
    <t>介護保険特別会計(保険事業勘定)</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</si>
  <si>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</si>
  <si>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</si>
  <si>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</si>
  <si>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</si>
  <si>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</si>
  <si>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</si>
  <si>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</si>
  <si>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</si>
  <si>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</si>
  <si>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</si>
  <si>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</si>
  <si>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</si>
  <si>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</si>
  <si>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</si>
  <si>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</si>
  <si>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</si>
  <si>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</si>
  <si>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</si>
  <si>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</si>
  <si>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</si>
  <si>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</si>
  <si>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</si>
  <si>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</si>
  <si>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</si>
  <si>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</si>
  <si>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</si>
  <si>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</si>
  <si>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</si>
  <si>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</si>
  <si>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</si>
  <si>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</si>
  <si>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</si>
  <si>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</si>
  <si>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</si>
  <si>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</si>
  <si>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</si>
  <si>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</si>
  <si>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</si>
  <si>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</si>
  <si>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</si>
  <si>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</si>
  <si>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</si>
  <si>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</si>
  <si>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</si>
  <si>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</si>
  <si>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</si>
  <si>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</si>
  <si>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</si>
  <si>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</si>
  <si>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</si>
  <si>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</si>
  <si>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</si>
  <si>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</si>
  <si>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</si>
  <si>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</si>
  <si>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</si>
  <si>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</si>
  <si>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</si>
  <si>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</si>
  <si>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</si>
  <si>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</si>
  <si>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</si>
  <si>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</si>
  <si>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</si>
  <si>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</si>
  <si>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</si>
  <si>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</si>
  <si>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</si>
  <si>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</si>
  <si>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</si>
  <si>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</si>
  <si>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</si>
  <si>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</si>
  <si>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</si>
  <si>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</si>
  <si>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</si>
  <si>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</si>
  <si>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</si>
  <si>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</si>
  <si>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</si>
  <si>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</si>
  <si>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0.30</t>
  </si>
  <si>
    <t>▲ 1.68</t>
  </si>
  <si>
    <t>▲ 0.39</t>
  </si>
  <si>
    <t>一般会計</t>
  </si>
  <si>
    <t>病院事業会計</t>
  </si>
  <si>
    <t>水道事業会計</t>
  </si>
  <si>
    <t>国民健康保険特別会計</t>
  </si>
  <si>
    <t>介護保険特別会計（保険事業勘定）</t>
  </si>
  <si>
    <t>介護保険特別会計（介護サービス事業勘定）</t>
  </si>
  <si>
    <t>後期高齢者医療特別会計</t>
  </si>
  <si>
    <t>その他会計（赤字）</t>
  </si>
  <si>
    <t>その他会計（黒字）</t>
  </si>
  <si>
    <t>西諸広域行政事務組合</t>
  </si>
  <si>
    <t>宮崎県後期高齢者医療広域連合（一般会計）</t>
  </si>
  <si>
    <t>宮崎県後期高齢者医療広域連合（後期高齢者医療特別会計）</t>
  </si>
  <si>
    <t>宮崎県自治会館管理組合</t>
  </si>
  <si>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</si>
  <si>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</si>
  <si>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</si>
  <si>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</si>
  <si>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</si>
  <si>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</si>
  <si>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</si>
  <si>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</si>
  <si>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</si>
  <si>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</si>
  <si>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</si>
  <si>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</si>
  <si>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</si>
  <si>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</si>
  <si>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</si>
  <si>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</si>
  <si>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将来負担比率は発生していない。
　実質公債費比率は毎年減少している。これは過去の大型事業の実施に伴う地方債の償還が順次終了しており、元利償還金が減額したため。
　ただし今後は大型事業の実施等によって起債額も増え、それに伴う地方債残高や公債費の増額で、いずれの指標も増加が見込まれる。
　事業の精査や交付税算入率の有利な地方債を活用するなど、将来負担を見越した取組みが必要となる。</t>
    <rPh sb="18" eb="20">
      <t>ジッシツ</t>
    </rPh>
    <rPh sb="20" eb="23">
      <t>コウサイヒ</t>
    </rPh>
    <rPh sb="23" eb="25">
      <t>ヒリツ</t>
    </rPh>
    <rPh sb="26" eb="28">
      <t>マイトシ</t>
    </rPh>
    <rPh sb="28" eb="30">
      <t>ゲンショウ</t>
    </rPh>
    <rPh sb="58" eb="60">
      <t>ジュンジ</t>
    </rPh>
    <rPh sb="73" eb="75">
      <t>ゲンガク</t>
    </rPh>
    <rPh sb="112" eb="114">
      <t>チホウ</t>
    </rPh>
    <rPh sb="114" eb="115">
      <t>サイ</t>
    </rPh>
    <rPh sb="115" eb="117">
      <t>ザンダカ</t>
    </rPh>
    <rPh sb="130" eb="132">
      <t>シヒョウ</t>
    </rPh>
    <rPh sb="133" eb="135">
      <t>ゾウカ</t>
    </rPh>
    <rPh sb="136" eb="138">
      <t>ミコ</t>
    </rPh>
    <rPh sb="160" eb="162">
      <t>チホウ</t>
    </rPh>
    <rPh sb="162" eb="163">
      <t>サイ</t>
    </rPh>
    <rPh sb="171" eb="173">
      <t>ショウライ</t>
    </rPh>
    <rPh sb="173" eb="175">
      <t>フタン</t>
    </rPh>
    <rPh sb="176" eb="178">
      <t>ミコ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</si>
</sst>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87974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57003</c:v>
                </c:pt>
                <c:pt idx="1">
                  <c:v>65402</c:v>
                </c:pt>
                <c:pt idx="2">
                  <c:v>39742</c:v>
                </c:pt>
                <c:pt idx="3">
                  <c:v>52301</c:v>
                </c:pt>
                <c:pt idx="4">
                  <c:v>63951</c:v>
                </c:pt>
              </c:numCache>
            </c:numRef>
          </c:val>
          <c:smooth val="0"/>
        </c:ser>
        <c:dLbls>
          <c:showLegendKey val="0"/>
          <c:showVal val="0"/>
          <c:showCatName val="0"/>
          <c:showSerName val="0"/>
          <c:showPercent val="0"/>
          <c:showBubbleSize val="0"/>
        </c:dLbls>
        <c:marker val="1"/>
        <c:smooth val="0"/>
        <c:axId val="186456320"/>
        <c:axId val="186475264"/>
      </c:lineChart>
      <c:catAx>
        <c:axId val="1864563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475264"/>
        <c:crosses val="autoZero"/>
        <c:auto val="1"/>
        <c:lblAlgn val="ctr"/>
        <c:lblOffset val="100"/>
        <c:tickLblSkip val="1"/>
        <c:tickMarkSkip val="1"/>
        <c:noMultiLvlLbl val="0"/>
      </c:catAx>
      <c:valAx>
        <c:axId val="18647526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456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4.87</c:v>
                </c:pt>
                <c:pt idx="1">
                  <c:v>4.84</c:v>
                </c:pt>
                <c:pt idx="2">
                  <c:v>5.73</c:v>
                </c:pt>
                <c:pt idx="3">
                  <c:v>5.75</c:v>
                </c:pt>
                <c:pt idx="4">
                  <c:v>5.75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56.05</c:v>
                </c:pt>
                <c:pt idx="1">
                  <c:v>55.41</c:v>
                </c:pt>
                <c:pt idx="2">
                  <c:v>53.73</c:v>
                </c:pt>
                <c:pt idx="3">
                  <c:v>56.45</c:v>
                </c:pt>
                <c:pt idx="4">
                  <c:v>57.5</c:v>
                </c:pt>
              </c:numCache>
            </c:numRef>
          </c:val>
        </c:ser>
        <c:dLbls>
          <c:showLegendKey val="0"/>
          <c:showVal val="0"/>
          <c:showCatName val="0"/>
          <c:showSerName val="0"/>
          <c:showPercent val="0"/>
          <c:showBubbleSize val="0"/>
        </c:dLbls>
        <c:gapWidth val="250"/>
        <c:overlap val="100"/>
        <c:axId val="186092928"/>
        <c:axId val="186107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-0.3</c:v>
                </c:pt>
                <c:pt idx="1">
                  <c:v>-1.68</c:v>
                </c:pt>
                <c:pt idx="2">
                  <c:v>-0.39</c:v>
                </c:pt>
                <c:pt idx="3">
                  <c:v>2.38</c:v>
                </c:pt>
                <c:pt idx="4">
                  <c:v>2.09</c:v>
                </c:pt>
              </c:numCache>
            </c:numRef>
          </c:val>
          <c:smooth val="0"/>
        </c:ser>
        <c:dLbls>
          <c:showLegendKey val="0"/>
          <c:showVal val="0"/>
          <c:showCatName val="0"/>
          <c:showSerName val="0"/>
          <c:showPercent val="0"/>
          <c:showBubbleSize val="0"/>
        </c:dLbls>
        <c:marker val="1"/>
        <c:smooth val="0"/>
        <c:axId val="186092928"/>
        <c:axId val="186107392"/>
      </c:lineChart>
      <c:catAx>
        <c:axId val="18609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6107392"/>
        <c:crosses val="autoZero"/>
        <c:auto val="1"/>
        <c:lblAlgn val="ctr"/>
        <c:lblOffset val="100"/>
        <c:tickLblSkip val="1"/>
        <c:tickMarkSkip val="1"/>
        <c:noMultiLvlLbl val="0"/>
      </c:catAx>
      <c:valAx>
        <c:axId val="186107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092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0.01</c:v>
                </c:pt>
                <c:pt idx="8">
                  <c:v>#N/A</c:v>
                </c:pt>
                <c:pt idx="9">
                  <c:v>0</c:v>
                </c:pt>
              </c:numCache>
            </c:numRef>
          </c:val>
        </c:ser>
        <c:ser>
          <c:idx val="4"/>
          <c:order val="4"/>
          <c:tx>
            <c:strRef>
              <c:f>データシート!$A$31</c:f>
              <c:strCache>
                <c:ptCount val="1"/>
                <c:pt idx="0">
                  <c:v>介護保険特別会計（介護サービス事業勘定）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0.04</c:v>
                </c:pt>
                <c:pt idx="2">
                  <c:v>#N/A</c:v>
                </c:pt>
                <c:pt idx="3">
                  <c:v>0</c:v>
                </c:pt>
                <c:pt idx="4">
                  <c:v>#N/A</c:v>
                </c:pt>
                <c:pt idx="5">
                  <c:v>0</c:v>
                </c:pt>
                <c:pt idx="6">
                  <c:v>#N/A</c:v>
                </c:pt>
                <c:pt idx="7">
                  <c:v>0.02</c:v>
                </c:pt>
                <c:pt idx="8">
                  <c:v>#N/A</c:v>
                </c:pt>
                <c:pt idx="9">
                  <c:v>0</c:v>
                </c:pt>
              </c:numCache>
            </c:numRef>
          </c:val>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0.99</c:v>
                </c:pt>
                <c:pt idx="4">
                  <c:v>#N/A</c:v>
                </c:pt>
                <c:pt idx="5">
                  <c:v>0.06</c:v>
                </c:pt>
                <c:pt idx="6">
                  <c:v>#N/A</c:v>
                </c:pt>
                <c:pt idx="7">
                  <c:v>1.38</c:v>
                </c:pt>
                <c:pt idx="8">
                  <c:v>#N/A</c:v>
                </c:pt>
                <c:pt idx="9">
                  <c:v>1.53</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4.01</c:v>
                </c:pt>
                <c:pt idx="2">
                  <c:v>#N/A</c:v>
                </c:pt>
                <c:pt idx="3">
                  <c:v>4.12</c:v>
                </c:pt>
                <c:pt idx="4">
                  <c:v>#N/A</c:v>
                </c:pt>
                <c:pt idx="5">
                  <c:v>3.88</c:v>
                </c:pt>
                <c:pt idx="6">
                  <c:v>#N/A</c:v>
                </c:pt>
                <c:pt idx="7">
                  <c:v>2.98</c:v>
                </c:pt>
                <c:pt idx="8">
                  <c:v>#N/A</c:v>
                </c:pt>
                <c:pt idx="9">
                  <c:v>2.7</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5.03</c:v>
                </c:pt>
                <c:pt idx="2">
                  <c:v>#N/A</c:v>
                </c:pt>
                <c:pt idx="3">
                  <c:v>4.51</c:v>
                </c:pt>
                <c:pt idx="4">
                  <c:v>#N/A</c:v>
                </c:pt>
                <c:pt idx="5">
                  <c:v>4.0199999999999996</c:v>
                </c:pt>
                <c:pt idx="6">
                  <c:v>#N/A</c:v>
                </c:pt>
                <c:pt idx="7">
                  <c:v>4.82</c:v>
                </c:pt>
                <c:pt idx="8">
                  <c:v>#N/A</c:v>
                </c:pt>
                <c:pt idx="9">
                  <c:v>4.9400000000000004</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5.7</c:v>
                </c:pt>
                <c:pt idx="2">
                  <c:v>#N/A</c:v>
                </c:pt>
                <c:pt idx="3">
                  <c:v>5.65</c:v>
                </c:pt>
                <c:pt idx="4">
                  <c:v>#N/A</c:v>
                </c:pt>
                <c:pt idx="5">
                  <c:v>4.2699999999999996</c:v>
                </c:pt>
                <c:pt idx="6">
                  <c:v>#N/A</c:v>
                </c:pt>
                <c:pt idx="7">
                  <c:v>6.7</c:v>
                </c:pt>
                <c:pt idx="8">
                  <c:v>#N/A</c:v>
                </c:pt>
                <c:pt idx="9">
                  <c:v>5.36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4.87</c:v>
                </c:pt>
                <c:pt idx="2">
                  <c:v>#N/A</c:v>
                </c:pt>
                <c:pt idx="3">
                  <c:v>4.84</c:v>
                </c:pt>
                <c:pt idx="4">
                  <c:v>#N/A</c:v>
                </c:pt>
                <c:pt idx="5">
                  <c:v>5.72</c:v>
                </c:pt>
                <c:pt idx="6">
                  <c:v>#N/A</c:v>
                </c:pt>
                <c:pt idx="7">
                  <c:v>5.74</c:v>
                </c:pt>
                <c:pt idx="8">
                  <c:v>#N/A</c:v>
                </c:pt>
                <c:pt idx="9">
                  <c:v>5.75</c:v>
                </c:pt>
              </c:numCache>
            </c:numRef>
          </c:val>
        </c:ser>
        <c:dLbls>
          <c:showLegendKey val="0"/>
          <c:showVal val="0"/>
          <c:showCatName val="0"/>
          <c:showSerName val="0"/>
          <c:showPercent val="0"/>
          <c:showBubbleSize val="0"/>
        </c:dLbls>
        <c:gapWidth val="150"/>
        <c:overlap val="100"/>
        <c:axId val="186336768"/>
        <c:axId val="186338304"/>
      </c:barChart>
      <c:catAx>
        <c:axId val="186336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6338304"/>
        <c:crosses val="autoZero"/>
        <c:auto val="1"/>
        <c:lblAlgn val="ctr"/>
        <c:lblOffset val="100"/>
        <c:tickLblSkip val="1"/>
        <c:tickMarkSkip val="1"/>
        <c:noMultiLvlLbl val="0"/>
      </c:catAx>
      <c:valAx>
        <c:axId val="18633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336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695</c:v>
                </c:pt>
                <c:pt idx="5">
                  <c:v>652</c:v>
                </c:pt>
                <c:pt idx="8">
                  <c:v>638</c:v>
                </c:pt>
                <c:pt idx="11">
                  <c:v>649</c:v>
                </c:pt>
                <c:pt idx="14">
                  <c:v>641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16</c:v>
                </c:pt>
                <c:pt idx="3">
                  <c:v>13</c:v>
                </c:pt>
                <c:pt idx="6">
                  <c:v>11</c:v>
                </c:pt>
                <c:pt idx="9">
                  <c:v>7</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10</c:v>
                </c:pt>
                <c:pt idx="3">
                  <c:v>2</c:v>
                </c:pt>
                <c:pt idx="6">
                  <c:v>9</c:v>
                </c:pt>
                <c:pt idx="9">
                  <c:v>19</c:v>
                </c:pt>
                <c:pt idx="12">
                  <c:v>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c:v>
                </c:pt>
                <c:pt idx="3">
                  <c:v>4</c:v>
                </c:pt>
                <c:pt idx="6">
                  <c:v>5</c:v>
                </c:pt>
                <c:pt idx="9">
                  <c:v>6</c:v>
                </c:pt>
                <c:pt idx="12">
                  <c:v>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989</c:v>
                </c:pt>
                <c:pt idx="3">
                  <c:v>872</c:v>
                </c:pt>
                <c:pt idx="6">
                  <c:v>824</c:v>
                </c:pt>
                <c:pt idx="9">
                  <c:v>802</c:v>
                </c:pt>
                <c:pt idx="12">
                  <c:v>772</c:v>
                </c:pt>
              </c:numCache>
            </c:numRef>
          </c:val>
        </c:ser>
        <c:dLbls>
          <c:showLegendKey val="0"/>
          <c:showVal val="0"/>
          <c:showCatName val="0"/>
          <c:showSerName val="0"/>
          <c:showPercent val="0"/>
          <c:showBubbleSize val="0"/>
        </c:dLbls>
        <c:gapWidth val="100"/>
        <c:overlap val="100"/>
        <c:axId val="186700544"/>
        <c:axId val="186702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325</c:v>
                </c:pt>
                <c:pt idx="2">
                  <c:v>#N/A</c:v>
                </c:pt>
                <c:pt idx="3">
                  <c:v>#N/A</c:v>
                </c:pt>
                <c:pt idx="4">
                  <c:v>239</c:v>
                </c:pt>
                <c:pt idx="5">
                  <c:v>#N/A</c:v>
                </c:pt>
                <c:pt idx="6">
                  <c:v>#N/A</c:v>
                </c:pt>
                <c:pt idx="7">
                  <c:v>211</c:v>
                </c:pt>
                <c:pt idx="8">
                  <c:v>#N/A</c:v>
                </c:pt>
                <c:pt idx="9">
                  <c:v>#N/A</c:v>
                </c:pt>
                <c:pt idx="10">
                  <c:v>185</c:v>
                </c:pt>
                <c:pt idx="11">
                  <c:v>#N/A</c:v>
                </c:pt>
                <c:pt idx="12">
                  <c:v>#N/A</c:v>
                </c:pt>
                <c:pt idx="13">
                  <c:v>160</c:v>
                </c:pt>
                <c:pt idx="14">
                  <c:v>#N/A</c:v>
                </c:pt>
              </c:numCache>
            </c:numRef>
          </c:val>
          <c:smooth val="0"/>
        </c:ser>
        <c:dLbls>
          <c:showLegendKey val="0"/>
          <c:showVal val="0"/>
          <c:showCatName val="0"/>
          <c:showSerName val="0"/>
          <c:showPercent val="0"/>
          <c:showBubbleSize val="0"/>
        </c:dLbls>
        <c:marker val="1"/>
        <c:smooth val="0"/>
        <c:axId val="186700544"/>
        <c:axId val="186702464"/>
      </c:lineChart>
      <c:catAx>
        <c:axId val="18670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6702464"/>
        <c:crosses val="autoZero"/>
        <c:auto val="1"/>
        <c:lblAlgn val="ctr"/>
        <c:lblOffset val="100"/>
        <c:tickLblSkip val="1"/>
        <c:tickMarkSkip val="1"/>
        <c:noMultiLvlLbl val="0"/>
      </c:catAx>
      <c:valAx>
        <c:axId val="186702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700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5768</c:v>
                </c:pt>
                <c:pt idx="5">
                  <c:v>5941</c:v>
                </c:pt>
                <c:pt idx="8">
                  <c:v>6117</c:v>
                </c:pt>
                <c:pt idx="11">
                  <c:v>6175</c:v>
                </c:pt>
                <c:pt idx="14">
                  <c:v>6293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70</c:v>
                </c:pt>
                <c:pt idx="5">
                  <c:v>69</c:v>
                </c:pt>
                <c:pt idx="8">
                  <c:v>62</c:v>
                </c:pt>
                <c:pt idx="11">
                  <c:v>48</c:v>
                </c:pt>
                <c:pt idx="14">
                  <c:v>33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7300</c:v>
                </c:pt>
                <c:pt idx="5">
                  <c:v>7440</c:v>
                </c:pt>
                <c:pt idx="8">
                  <c:v>7501</c:v>
                </c:pt>
                <c:pt idx="11">
                  <c:v>7446</c:v>
                </c:pt>
                <c:pt idx="14">
                  <c:v>7823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2406</c:v>
                </c:pt>
                <c:pt idx="3">
                  <c:v>2562</c:v>
                </c:pt>
                <c:pt idx="6">
                  <c:v>2130</c:v>
                </c:pt>
                <c:pt idx="9">
                  <c:v>2155</c:v>
                </c:pt>
                <c:pt idx="12">
                  <c:v>2084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20</c:v>
                </c:pt>
                <c:pt idx="3">
                  <c:v>121</c:v>
                </c:pt>
                <c:pt idx="6">
                  <c:v>180</c:v>
                </c:pt>
                <c:pt idx="9">
                  <c:v>161</c:v>
                </c:pt>
                <c:pt idx="12">
                  <c:v>141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47</c:v>
                </c:pt>
                <c:pt idx="3">
                  <c:v>47</c:v>
                </c:pt>
                <c:pt idx="6">
                  <c:v>35</c:v>
                </c:pt>
                <c:pt idx="9">
                  <c:v>58</c:v>
                </c:pt>
                <c:pt idx="12">
                  <c:v>66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40</c:v>
                </c:pt>
                <c:pt idx="3">
                  <c:v>29</c:v>
                </c:pt>
                <c:pt idx="6">
                  <c:v>21</c:v>
                </c:pt>
                <c:pt idx="9">
                  <c:v>14</c:v>
                </c:pt>
                <c:pt idx="12">
                  <c:v>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7317</c:v>
                </c:pt>
                <c:pt idx="3">
                  <c:v>7338</c:v>
                </c:pt>
                <c:pt idx="6">
                  <c:v>7270</c:v>
                </c:pt>
                <c:pt idx="9">
                  <c:v>7294</c:v>
                </c:pt>
                <c:pt idx="12">
                  <c:v>7418</c:v>
                </c:pt>
              </c:numCache>
            </c:numRef>
          </c:val>
        </c:ser>
        <c:dLbls>
          <c:showLegendKey val="0"/>
          <c:showVal val="0"/>
          <c:showCatName val="0"/>
          <c:showSerName val="0"/>
          <c:showPercent val="0"/>
          <c:showBubbleSize val="0"/>
        </c:dLbls>
        <c:gapWidth val="100"/>
        <c:overlap val="100"/>
        <c:axId val="186905344"/>
        <c:axId val="186907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86905344"/>
        <c:axId val="186907264"/>
      </c:lineChart>
      <c:catAx>
        <c:axId val="18690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6907264"/>
        <c:crosses val="autoZero"/>
        <c:auto val="1"/>
        <c:lblAlgn val="ctr"/>
        <c:lblOffset val="100"/>
        <c:tickLblSkip val="1"/>
        <c:tickMarkSkip val="1"/>
        <c:noMultiLvlLbl val="0"/>
      </c:catAx>
      <c:valAx>
        <c:axId val="186907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905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88412288"/>
        <c:axId val="188414208"/>
      </c:scatterChart>
      <c:valAx>
        <c:axId val="1884122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8414208"/>
        <c:crosses val="autoZero"/>
        <c:crossBetween val="midCat"/>
      </c:valAx>
      <c:valAx>
        <c:axId val="1884142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84122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7.2</c:v>
                </c:pt>
                <c:pt idx="1">
                  <c:v>5.6</c:v>
                </c:pt>
                <c:pt idx="2">
                  <c:v>4.4000000000000004</c:v>
                </c:pt>
                <c:pt idx="3">
                  <c:v>3.6</c:v>
                </c:pt>
                <c:pt idx="4">
                  <c:v>3.1</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13.5</c:v>
                </c:pt>
                <c:pt idx="1">
                  <c:v>12.4</c:v>
                </c:pt>
                <c:pt idx="2">
                  <c:v>11.5</c:v>
                </c:pt>
                <c:pt idx="3">
                  <c:v>10.4</c:v>
                </c:pt>
                <c:pt idx="4">
                  <c:v>9.5</c:v>
                </c:pt>
              </c:numCache>
            </c:numRef>
          </c:xVal>
          <c:yVal>
            <c:numRef>
              <c:f>公会計指標分析・財政指標組合せ分析表!$K$77:$O$77</c:f>
              <c:numCache>
                <c:formatCode>#,##0.0;"▲ "#,##0.0</c:formatCode>
                <c:ptCount val="5"/>
                <c:pt idx="0">
                  <c:v>75.900000000000006</c:v>
                </c:pt>
                <c:pt idx="1">
                  <c:v>64.599999999999994</c:v>
                </c:pt>
                <c:pt idx="2">
                  <c:v>52.8</c:v>
                </c:pt>
                <c:pt idx="3">
                  <c:v>48.6</c:v>
                </c:pt>
                <c:pt idx="4">
                  <c:v>32.799999999999997</c:v>
                </c:pt>
              </c:numCache>
            </c:numRef>
          </c:yVal>
          <c:smooth val="0"/>
        </c:ser>
        <c:dLbls>
          <c:showLegendKey val="0"/>
          <c:showVal val="0"/>
          <c:showCatName val="0"/>
          <c:showSerName val="0"/>
          <c:showPercent val="0"/>
          <c:showBubbleSize val="0"/>
        </c:dLbls>
        <c:axId val="188464512"/>
        <c:axId val="188466688"/>
      </c:scatterChart>
      <c:valAx>
        <c:axId val="188464512"/>
        <c:scaling>
          <c:orientation val="minMax"/>
          <c:max val="13.9"/>
          <c:min val="9.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8466688"/>
        <c:crosses val="autoZero"/>
        <c:crossBetween val="midCat"/>
      </c:valAx>
      <c:valAx>
        <c:axId val="188466688"/>
        <c:scaling>
          <c:orientation val="minMax"/>
          <c:max val="84"/>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84645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宮崎県えびの市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元利償還金は、これまでの起債抑制と過去の地方債の償還終了に伴い減少を続けている。</a:t>
          </a:r>
        </a:p>
        <a:p>
          <a:r>
            <a:rPr kumimoji="1" lang="ja-JP" altLang="en-US" sz="1400">
              <a:latin typeface="ＭＳ ゴシック" pitchFamily="49" charset="-128"/>
              <a:ea typeface="ＭＳ ゴシック" pitchFamily="49" charset="-128"/>
            </a:rPr>
            <a:t>　一部事務組合への公債費負担金については、平成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年度借入分緊急防災・減災事業債の元金償還開始により</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百万円増えた。</a:t>
          </a:r>
        </a:p>
        <a:p>
          <a:r>
            <a:rPr kumimoji="1" lang="ja-JP" altLang="en-US" sz="1400">
              <a:latin typeface="ＭＳ ゴシック" pitchFamily="49" charset="-128"/>
              <a:ea typeface="ＭＳ ゴシック" pitchFamily="49" charset="-128"/>
            </a:rPr>
            <a:t>　今後は大型事業の実施に伴う元利償還金の増額が見込まれるが、その他の事業については引き続き起債抑制を図り、将来に大きな負担を残さない財政運営に努める。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宮崎県えびの市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地方債の現在高について、平成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年度の加久藤橋を含む宮崎水俣線整備事業や、一部事務組合高規格救急車配備など過疎対策事業債の増額によって、前年度比で</a:t>
          </a:r>
          <a:r>
            <a:rPr kumimoji="1" lang="en-US" altLang="ja-JP" sz="1400">
              <a:latin typeface="ＭＳ ゴシック" pitchFamily="49" charset="-128"/>
              <a:ea typeface="ＭＳ ゴシック" pitchFamily="49" charset="-128"/>
            </a:rPr>
            <a:t>124</a:t>
          </a:r>
          <a:r>
            <a:rPr kumimoji="1" lang="ja-JP" altLang="en-US" sz="1400">
              <a:latin typeface="ＭＳ ゴシック" pitchFamily="49" charset="-128"/>
              <a:ea typeface="ＭＳ ゴシック" pitchFamily="49" charset="-128"/>
            </a:rPr>
            <a:t>百万円増えた。</a:t>
          </a:r>
        </a:p>
        <a:p>
          <a:r>
            <a:rPr kumimoji="1" lang="ja-JP" altLang="en-US" sz="1400">
              <a:latin typeface="ＭＳ ゴシック" pitchFamily="49" charset="-128"/>
              <a:ea typeface="ＭＳ ゴシック" pitchFamily="49" charset="-128"/>
            </a:rPr>
            <a:t>　充当可能基金は公共施設等整備基金への積立てを実施したことにより、前年度比で</a:t>
          </a:r>
          <a:r>
            <a:rPr kumimoji="1" lang="en-US" altLang="ja-JP" sz="1400">
              <a:latin typeface="ＭＳ ゴシック" pitchFamily="49" charset="-128"/>
              <a:ea typeface="ＭＳ ゴシック" pitchFamily="49" charset="-128"/>
            </a:rPr>
            <a:t>377</a:t>
          </a:r>
          <a:r>
            <a:rPr kumimoji="1" lang="ja-JP" altLang="en-US" sz="1400">
              <a:latin typeface="ＭＳ ゴシック" pitchFamily="49" charset="-128"/>
              <a:ea typeface="ＭＳ ゴシック" pitchFamily="49" charset="-128"/>
            </a:rPr>
            <a:t>百万円増えた。</a:t>
          </a:r>
        </a:p>
        <a:p>
          <a:r>
            <a:rPr kumimoji="1" lang="ja-JP" altLang="en-US" sz="1400">
              <a:latin typeface="ＭＳ ゴシック" pitchFamily="49" charset="-128"/>
              <a:ea typeface="ＭＳ ゴシック" pitchFamily="49" charset="-128"/>
            </a:rPr>
            <a:t>　今後は、大型事業の実施に伴う地方債現在高の増額と、財源のため基金の取り崩しが見込まれるが、事業量や時期を調整することで、将来負担が偏らないよう適正な実施に努める。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宮崎県えびの市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20,637
20,459
282.93
12,015,313
11,609,797
370,467
6,442,556
7,417,948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宮崎県えびの市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20,637
20,459
282.93
12,015,313
11,609,797
370,467
6,442,556
7,417,948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宮崎県えびの市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20,637
20,459
282.93
12,015,313
11,609,797
370,467
6,442,556
7,417,948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宮崎県えびの市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20,637
20,459
282.93
12,015,313
11,609,797
370,467
6,442,556
7,417,948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、前年度から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ポイント増えた。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300">
              <a:latin typeface="ＭＳ Ｐゴシック"/>
            </a:rPr>
            <a:t>地方消費税交付金が増額したことにより、基準財政収入額が増えたことが要因である。</a:t>
          </a:r>
          <a:endParaRPr kumimoji="1" lang="en-US" altLang="ja-JP" sz="1300">
            <a:latin typeface="ＭＳ Ｐゴシック"/>
          </a:endParaRPr>
        </a:p>
        <a:p>
          <a:r>
            <a:rPr kumimoji="1" lang="ja-JP" altLang="en-US" sz="1300">
              <a:latin typeface="ＭＳ Ｐゴシック"/>
            </a:rPr>
            <a:t>　一方で固定資産税と市民税は減ったため、引き続き固定資産税の適正課税に努め、市民税についても更なる徴収率の向上を図る。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45</xdr:row>
      <xdr:rowOff>13758</xdr:rowOff>
    </xdr:to>
    <xdr:cxnSp macro="">
      <xdr:nvCxnSpPr>
        <xdr:cNvPr id="63" name="直線コネクタ 62"/>
        <xdr:cNvCxnSpPr/>
      </xdr:nvCxnSpPr>
      <xdr:spPr>
        <a:xfrm flipV="1">
          <a:off x="4953000" y="616055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155575</xdr:rowOff>
    </xdr:from>
    <xdr:to>
      <xdr:col>7</xdr:col>
      <xdr:colOff>152400</xdr:colOff>
      <xdr:row>44</xdr:row>
      <xdr:rowOff>4233</xdr:rowOff>
    </xdr:to>
    <xdr:cxnSp macro="">
      <xdr:nvCxnSpPr>
        <xdr:cNvPr id="68" name="直線コネクタ 67"/>
        <xdr:cNvCxnSpPr/>
      </xdr:nvCxnSpPr>
      <xdr:spPr>
        <a:xfrm flipV="1">
          <a:off x="4114800" y="75279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71" name="直線コネクタ 70"/>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3" name="テキスト ボックス 72"/>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4233</xdr:rowOff>
    </xdr:to>
    <xdr:cxnSp macro="">
      <xdr:nvCxnSpPr>
        <xdr:cNvPr id="74" name="直線コネクタ 73"/>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4233</xdr:rowOff>
    </xdr:to>
    <xdr:cxnSp macro="">
      <xdr:nvCxnSpPr>
        <xdr:cNvPr id="77" name="直線コネクタ 76"/>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81" name="テキスト ボックス 80"/>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104775</xdr:rowOff>
    </xdr:from>
    <xdr:to>
      <xdr:col>7</xdr:col>
      <xdr:colOff>203200</xdr:colOff>
      <xdr:row>44</xdr:row>
      <xdr:rowOff>34925</xdr:rowOff>
    </xdr:to>
    <xdr:sp macro="" textlink="">
      <xdr:nvSpPr>
        <xdr:cNvPr id="87" name="円/楕円 86"/>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76852</xdr:rowOff>
    </xdr:from>
    <xdr:ext cx="762000" cy="259045"/>
    <xdr:sp macro="" textlink="">
      <xdr:nvSpPr>
        <xdr:cNvPr id="88"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9" name="円/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1" name="円/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2" name="テキスト ボックス 91"/>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3" name="円/楕円 92"/>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4" name="テキスト ボックス 93"/>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5" name="円/楕円 94"/>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6" name="テキスト ボックス 95"/>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定年退職者が増えたこと等に伴い人件費が増加、また文化センター及び体育施設の指定管理者制度導入に伴い物件費が増加した。一方で地方消費税交付金は大きく増えたため、経常収支比率は前年度から</a:t>
          </a:r>
          <a:r>
            <a:rPr kumimoji="1" lang="en-US" altLang="ja-JP" sz="1300">
              <a:latin typeface="ＭＳ Ｐゴシック"/>
            </a:rPr>
            <a:t>0.1</a:t>
          </a:r>
          <a:r>
            <a:rPr kumimoji="1" lang="ja-JP" altLang="en-US" sz="1300">
              <a:latin typeface="ＭＳ Ｐゴシック"/>
            </a:rPr>
            <a:t>ポイント減った。</a:t>
          </a:r>
          <a:endParaRPr kumimoji="1" lang="en-US" altLang="ja-JP" sz="1300">
            <a:latin typeface="ＭＳ Ｐゴシック"/>
          </a:endParaRPr>
        </a:p>
        <a:p>
          <a:r>
            <a:rPr kumimoji="1" lang="ja-JP" altLang="en-US" sz="1300">
              <a:latin typeface="ＭＳ Ｐゴシック"/>
            </a:rPr>
            <a:t>　しかし、財政構造の弾力性は類似団体と比較して依然低いことから、今後も公債費が大きく増加しないよう、大型事業の財源には基金や補助金を活用する等、義務的経費の削減に努める。</a:t>
          </a:r>
        </a:p>
        <a:p>
          <a:r>
            <a:rPr kumimoji="1" lang="ja-JP" altLang="en-US" sz="1300">
              <a:latin typeface="ＭＳ Ｐゴシック"/>
            </a:rPr>
            <a:t>	</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129540</xdr:rowOff>
    </xdr:from>
    <xdr:to>
      <xdr:col>7</xdr:col>
      <xdr:colOff>152400</xdr:colOff>
      <xdr:row>66</xdr:row>
      <xdr:rowOff>2117</xdr:rowOff>
    </xdr:to>
    <xdr:cxnSp macro="">
      <xdr:nvCxnSpPr>
        <xdr:cNvPr id="126" name="直線コネクタ 125"/>
        <xdr:cNvCxnSpPr/>
      </xdr:nvCxnSpPr>
      <xdr:spPr>
        <a:xfrm flipV="1">
          <a:off x="4953000" y="99021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7"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8" name="直線コネクタ 127"/>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44467</xdr:rowOff>
    </xdr:from>
    <xdr:ext cx="762000" cy="259045"/>
    <xdr:sp macro="" textlink="">
      <xdr:nvSpPr>
        <xdr:cNvPr id="129"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7</xdr:col>
      <xdr:colOff>63500</xdr:colOff>
      <xdr:row>57</xdr:row>
      <xdr:rowOff>129540</xdr:rowOff>
    </xdr:from>
    <xdr:to>
      <xdr:col>7</xdr:col>
      <xdr:colOff>241300</xdr:colOff>
      <xdr:row>57</xdr:row>
      <xdr:rowOff>129540</xdr:rowOff>
    </xdr:to>
    <xdr:cxnSp macro="">
      <xdr:nvCxnSpPr>
        <xdr:cNvPr id="130" name="直線コネクタ 129"/>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154517</xdr:rowOff>
    </xdr:from>
    <xdr:to>
      <xdr:col>7</xdr:col>
      <xdr:colOff>152400</xdr:colOff>
      <xdr:row>63</xdr:row>
      <xdr:rowOff>162560</xdr:rowOff>
    </xdr:to>
    <xdr:cxnSp macro="">
      <xdr:nvCxnSpPr>
        <xdr:cNvPr id="131" name="直線コネクタ 130"/>
        <xdr:cNvCxnSpPr/>
      </xdr:nvCxnSpPr>
      <xdr:spPr>
        <a:xfrm flipV="1">
          <a:off x="4114800" y="1095586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77064</xdr:rowOff>
    </xdr:from>
    <xdr:ext cx="762000" cy="259045"/>
    <xdr:sp macro="" textlink="">
      <xdr:nvSpPr>
        <xdr:cNvPr id="132" name="財政構造の弾力性平均値テキスト"/>
        <xdr:cNvSpPr txBox="1"/>
      </xdr:nvSpPr>
      <xdr:spPr>
        <a:xfrm>
          <a:off x="5041900" y="1036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60537</xdr:rowOff>
    </xdr:from>
    <xdr:to>
      <xdr:col>7</xdr:col>
      <xdr:colOff>203200</xdr:colOff>
      <xdr:row>61</xdr:row>
      <xdr:rowOff>162137</xdr:rowOff>
    </xdr:to>
    <xdr:sp macro="" textlink="">
      <xdr:nvSpPr>
        <xdr:cNvPr id="133" name="フローチャート : 判断 132"/>
        <xdr:cNvSpPr/>
      </xdr:nvSpPr>
      <xdr:spPr>
        <a:xfrm>
          <a:off x="4902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162560</xdr:rowOff>
    </xdr:from>
    <xdr:to>
      <xdr:col>6</xdr:col>
      <xdr:colOff>0</xdr:colOff>
      <xdr:row>64</xdr:row>
      <xdr:rowOff>23283</xdr:rowOff>
    </xdr:to>
    <xdr:cxnSp macro="">
      <xdr:nvCxnSpPr>
        <xdr:cNvPr id="134" name="直線コネクタ 133"/>
        <xdr:cNvCxnSpPr/>
      </xdr:nvCxnSpPr>
      <xdr:spPr>
        <a:xfrm flipV="1">
          <a:off x="3225800" y="109639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149013</xdr:rowOff>
    </xdr:from>
    <xdr:to>
      <xdr:col>6</xdr:col>
      <xdr:colOff>50800</xdr:colOff>
      <xdr:row>62</xdr:row>
      <xdr:rowOff>79163</xdr:rowOff>
    </xdr:to>
    <xdr:sp macro="" textlink="">
      <xdr:nvSpPr>
        <xdr:cNvPr id="135" name="フローチャート : 判断 134"/>
        <xdr:cNvSpPr/>
      </xdr:nvSpPr>
      <xdr:spPr>
        <a:xfrm>
          <a:off x="4064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89340</xdr:rowOff>
    </xdr:from>
    <xdr:ext cx="736600" cy="259045"/>
    <xdr:sp macro="" textlink="">
      <xdr:nvSpPr>
        <xdr:cNvPr id="136" name="テキスト ボックス 135"/>
        <xdr:cNvSpPr txBox="1"/>
      </xdr:nvSpPr>
      <xdr:spPr>
        <a:xfrm>
          <a:off x="3733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162560</xdr:rowOff>
    </xdr:from>
    <xdr:to>
      <xdr:col>4</xdr:col>
      <xdr:colOff>482600</xdr:colOff>
      <xdr:row>64</xdr:row>
      <xdr:rowOff>23283</xdr:rowOff>
    </xdr:to>
    <xdr:cxnSp macro="">
      <xdr:nvCxnSpPr>
        <xdr:cNvPr id="137" name="直線コネクタ 136"/>
        <xdr:cNvCxnSpPr/>
      </xdr:nvCxnSpPr>
      <xdr:spPr>
        <a:xfrm>
          <a:off x="2336800" y="109639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76623</xdr:rowOff>
    </xdr:from>
    <xdr:to>
      <xdr:col>4</xdr:col>
      <xdr:colOff>533400</xdr:colOff>
      <xdr:row>62</xdr:row>
      <xdr:rowOff>6773</xdr:rowOff>
    </xdr:to>
    <xdr:sp macro="" textlink="">
      <xdr:nvSpPr>
        <xdr:cNvPr id="138" name="フローチャート : 判断 137"/>
        <xdr:cNvSpPr/>
      </xdr:nvSpPr>
      <xdr:spPr>
        <a:xfrm>
          <a:off x="3175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16950</xdr:rowOff>
    </xdr:from>
    <xdr:ext cx="762000" cy="259045"/>
    <xdr:sp macro="" textlink="">
      <xdr:nvSpPr>
        <xdr:cNvPr id="139" name="テキスト ボックス 138"/>
        <xdr:cNvSpPr txBox="1"/>
      </xdr:nvSpPr>
      <xdr:spPr>
        <a:xfrm>
          <a:off x="2844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154517</xdr:rowOff>
    </xdr:from>
    <xdr:to>
      <xdr:col>3</xdr:col>
      <xdr:colOff>279400</xdr:colOff>
      <xdr:row>63</xdr:row>
      <xdr:rowOff>162560</xdr:rowOff>
    </xdr:to>
    <xdr:cxnSp macro="">
      <xdr:nvCxnSpPr>
        <xdr:cNvPr id="140" name="直線コネクタ 139"/>
        <xdr:cNvCxnSpPr/>
      </xdr:nvCxnSpPr>
      <xdr:spPr>
        <a:xfrm>
          <a:off x="1447800" y="109558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124883</xdr:rowOff>
    </xdr:from>
    <xdr:to>
      <xdr:col>3</xdr:col>
      <xdr:colOff>330200</xdr:colOff>
      <xdr:row>62</xdr:row>
      <xdr:rowOff>55033</xdr:rowOff>
    </xdr:to>
    <xdr:sp macro="" textlink="">
      <xdr:nvSpPr>
        <xdr:cNvPr id="141" name="フローチャート : 判断 140"/>
        <xdr:cNvSpPr/>
      </xdr:nvSpPr>
      <xdr:spPr>
        <a:xfrm>
          <a:off x="2286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65210</xdr:rowOff>
    </xdr:from>
    <xdr:ext cx="762000" cy="259045"/>
    <xdr:sp macro="" textlink="">
      <xdr:nvSpPr>
        <xdr:cNvPr id="142" name="テキスト ボックス 141"/>
        <xdr:cNvSpPr txBox="1"/>
      </xdr:nvSpPr>
      <xdr:spPr>
        <a:xfrm>
          <a:off x="1955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76623</xdr:rowOff>
    </xdr:from>
    <xdr:to>
      <xdr:col>2</xdr:col>
      <xdr:colOff>127000</xdr:colOff>
      <xdr:row>62</xdr:row>
      <xdr:rowOff>6773</xdr:rowOff>
    </xdr:to>
    <xdr:sp macro="" textlink="">
      <xdr:nvSpPr>
        <xdr:cNvPr id="143" name="フローチャート : 判断 142"/>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16950</xdr:rowOff>
    </xdr:from>
    <xdr:ext cx="762000" cy="259045"/>
    <xdr:sp macro="" textlink="">
      <xdr:nvSpPr>
        <xdr:cNvPr id="144" name="テキスト ボックス 143"/>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103717</xdr:rowOff>
    </xdr:from>
    <xdr:to>
      <xdr:col>7</xdr:col>
      <xdr:colOff>203200</xdr:colOff>
      <xdr:row>64</xdr:row>
      <xdr:rowOff>33867</xdr:rowOff>
    </xdr:to>
    <xdr:sp macro="" textlink="">
      <xdr:nvSpPr>
        <xdr:cNvPr id="150" name="円/楕円 149"/>
        <xdr:cNvSpPr/>
      </xdr:nvSpPr>
      <xdr:spPr>
        <a:xfrm>
          <a:off x="49022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75794</xdr:rowOff>
    </xdr:from>
    <xdr:ext cx="762000" cy="259045"/>
    <xdr:sp macro="" textlink="">
      <xdr:nvSpPr>
        <xdr:cNvPr id="151" name="財政構造の弾力性該当値テキスト"/>
        <xdr:cNvSpPr txBox="1"/>
      </xdr:nvSpPr>
      <xdr:spPr>
        <a:xfrm>
          <a:off x="5041900" y="1087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111760</xdr:rowOff>
    </xdr:from>
    <xdr:to>
      <xdr:col>6</xdr:col>
      <xdr:colOff>50800</xdr:colOff>
      <xdr:row>64</xdr:row>
      <xdr:rowOff>41910</xdr:rowOff>
    </xdr:to>
    <xdr:sp macro="" textlink="">
      <xdr:nvSpPr>
        <xdr:cNvPr id="152" name="円/楕円 151"/>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26687</xdr:rowOff>
    </xdr:from>
    <xdr:ext cx="736600" cy="259045"/>
    <xdr:sp macro="" textlink="">
      <xdr:nvSpPr>
        <xdr:cNvPr id="153" name="テキスト ボックス 152"/>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143933</xdr:rowOff>
    </xdr:from>
    <xdr:to>
      <xdr:col>4</xdr:col>
      <xdr:colOff>533400</xdr:colOff>
      <xdr:row>64</xdr:row>
      <xdr:rowOff>74083</xdr:rowOff>
    </xdr:to>
    <xdr:sp macro="" textlink="">
      <xdr:nvSpPr>
        <xdr:cNvPr id="154" name="円/楕円 153"/>
        <xdr:cNvSpPr/>
      </xdr:nvSpPr>
      <xdr:spPr>
        <a:xfrm>
          <a:off x="3175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58860</xdr:rowOff>
    </xdr:from>
    <xdr:ext cx="762000" cy="259045"/>
    <xdr:sp macro="" textlink="">
      <xdr:nvSpPr>
        <xdr:cNvPr id="155" name="テキスト ボックス 154"/>
        <xdr:cNvSpPr txBox="1"/>
      </xdr:nvSpPr>
      <xdr:spPr>
        <a:xfrm>
          <a:off x="2844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111760</xdr:rowOff>
    </xdr:from>
    <xdr:to>
      <xdr:col>3</xdr:col>
      <xdr:colOff>330200</xdr:colOff>
      <xdr:row>64</xdr:row>
      <xdr:rowOff>41910</xdr:rowOff>
    </xdr:to>
    <xdr:sp macro="" textlink="">
      <xdr:nvSpPr>
        <xdr:cNvPr id="156" name="円/楕円 155"/>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26687</xdr:rowOff>
    </xdr:from>
    <xdr:ext cx="762000" cy="259045"/>
    <xdr:sp macro="" textlink="">
      <xdr:nvSpPr>
        <xdr:cNvPr id="157" name="テキスト ボックス 156"/>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103717</xdr:rowOff>
    </xdr:from>
    <xdr:to>
      <xdr:col>2</xdr:col>
      <xdr:colOff>127000</xdr:colOff>
      <xdr:row>64</xdr:row>
      <xdr:rowOff>33867</xdr:rowOff>
    </xdr:to>
    <xdr:sp macro="" textlink="">
      <xdr:nvSpPr>
        <xdr:cNvPr id="158" name="円/楕円 157"/>
        <xdr:cNvSpPr/>
      </xdr:nvSpPr>
      <xdr:spPr>
        <a:xfrm>
          <a:off x="1397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18644</xdr:rowOff>
    </xdr:from>
    <xdr:ext cx="762000" cy="259045"/>
    <xdr:sp macro="" textlink="">
      <xdr:nvSpPr>
        <xdr:cNvPr id="159" name="テキスト ボックス 158"/>
        <xdr:cNvSpPr txBox="1"/>
      </xdr:nvSpPr>
      <xdr:spPr>
        <a:xfrm>
          <a:off x="1066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[182,153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定年退職者が増えたこと等により、人件費が</a:t>
          </a:r>
          <a:r>
            <a:rPr kumimoji="1" lang="en-US" altLang="ja-JP" sz="1300">
              <a:latin typeface="ＭＳ Ｐゴシック"/>
            </a:rPr>
            <a:t>102,278</a:t>
          </a:r>
          <a:r>
            <a:rPr kumimoji="1" lang="ja-JP" altLang="en-US" sz="1300">
              <a:latin typeface="ＭＳ Ｐゴシック"/>
            </a:rPr>
            <a:t>千円増え、市内施設の指定委託料により、物件費が</a:t>
          </a:r>
          <a:r>
            <a:rPr kumimoji="1" lang="en-US" altLang="ja-JP" sz="1300">
              <a:latin typeface="ＭＳ Ｐゴシック"/>
            </a:rPr>
            <a:t>89,118</a:t>
          </a:r>
          <a:r>
            <a:rPr kumimoji="1" lang="ja-JP" altLang="en-US" sz="1300">
              <a:latin typeface="ＭＳ Ｐゴシック"/>
            </a:rPr>
            <a:t>千円増え、人口１人当たり人件費・物件費等は</a:t>
          </a:r>
          <a:r>
            <a:rPr kumimoji="1" lang="en-US" altLang="ja-JP" sz="1300">
              <a:latin typeface="ＭＳ Ｐゴシック"/>
            </a:rPr>
            <a:t>5,218</a:t>
          </a:r>
          <a:r>
            <a:rPr kumimoji="1" lang="ja-JP" altLang="en-US" sz="1300">
              <a:latin typeface="ＭＳ Ｐゴシック"/>
            </a:rPr>
            <a:t>円増となった。</a:t>
          </a:r>
          <a:endParaRPr kumimoji="1" lang="en-US" altLang="ja-JP" sz="1300">
            <a:latin typeface="ＭＳ Ｐゴシック"/>
          </a:endParaRPr>
        </a:p>
        <a:p>
          <a:r>
            <a:rPr kumimoji="1" lang="ja-JP" altLang="en-US" sz="1300">
              <a:latin typeface="ＭＳ Ｐゴシック"/>
            </a:rPr>
            <a:t>　しかし平成</a:t>
          </a:r>
          <a:r>
            <a:rPr kumimoji="1" lang="en-US" altLang="ja-JP" sz="1300">
              <a:latin typeface="ＭＳ Ｐゴシック"/>
            </a:rPr>
            <a:t>27</a:t>
          </a:r>
          <a:r>
            <a:rPr kumimoji="1" lang="ja-JP" altLang="en-US" sz="1300">
              <a:latin typeface="ＭＳ Ｐゴシック"/>
            </a:rPr>
            <a:t>年度に指定管理者制度の導入が概ね完了したことから、物件費の大幅な増額は抑えられ、また人件費の削減も期待できる。</a:t>
          </a:r>
          <a:endParaRPr kumimoji="1" lang="en-US" altLang="ja-JP" sz="1300">
            <a:latin typeface="ＭＳ Ｐゴシック"/>
          </a:endParaRPr>
        </a:p>
        <a:p>
          <a:r>
            <a:rPr kumimoji="1" lang="ja-JP" altLang="en-US" sz="1300">
              <a:latin typeface="ＭＳ Ｐゴシック"/>
            </a:rPr>
            <a:t>　今後の人口</a:t>
          </a:r>
          <a:r>
            <a:rPr kumimoji="1" lang="en-US" altLang="ja-JP" sz="1300">
              <a:latin typeface="ＭＳ Ｐゴシック"/>
            </a:rPr>
            <a:t>1</a:t>
          </a:r>
          <a:r>
            <a:rPr kumimoji="1" lang="ja-JP" altLang="en-US" sz="1300">
              <a:latin typeface="ＭＳ Ｐゴシック"/>
            </a:rPr>
            <a:t>人当たり人件費・物件費等決算額は、減少する見込みである。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123323</xdr:rowOff>
    </xdr:from>
    <xdr:to>
      <xdr:col>7</xdr:col>
      <xdr:colOff>152400</xdr:colOff>
      <xdr:row>88</xdr:row>
      <xdr:rowOff>106245</xdr:rowOff>
    </xdr:to>
    <xdr:cxnSp macro="">
      <xdr:nvCxnSpPr>
        <xdr:cNvPr id="189" name="直線コネクタ 188"/>
        <xdr:cNvCxnSpPr/>
      </xdr:nvCxnSpPr>
      <xdr:spPr>
        <a:xfrm flipV="1">
          <a:off x="4953000" y="13839323"/>
          <a:ext cx="0" cy="13545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78322</xdr:rowOff>
    </xdr:from>
    <xdr:ext cx="762000" cy="259045"/>
    <xdr:sp macro="" textlink="">
      <xdr:nvSpPr>
        <xdr:cNvPr id="190" name="人件費・物件費等の状況最小値テキスト"/>
        <xdr:cNvSpPr txBox="1"/>
      </xdr:nvSpPr>
      <xdr:spPr>
        <a:xfrm>
          <a:off x="5041900" y="1516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273,209</a:t>
          </a:r>
          <a:endParaRPr kumimoji="1" lang="ja-JP" altLang="en-US" sz="1000" b="1">
            <a:latin typeface="ＭＳ Ｐゴシック"/>
          </a:endParaRPr>
        </a:p>
      </xdr:txBody>
    </xdr:sp>
    <xdr:clientData/>
  </xdr:oneCellAnchor>
  <xdr:twoCellAnchor>
    <xdr:from>
      <xdr:col>7</xdr:col>
      <xdr:colOff>63500</xdr:colOff>
      <xdr:row>88</xdr:row>
      <xdr:rowOff>106245</xdr:rowOff>
    </xdr:from>
    <xdr:to>
      <xdr:col>7</xdr:col>
      <xdr:colOff>241300</xdr:colOff>
      <xdr:row>88</xdr:row>
      <xdr:rowOff>106245</xdr:rowOff>
    </xdr:to>
    <xdr:cxnSp macro="">
      <xdr:nvCxnSpPr>
        <xdr:cNvPr id="191" name="直線コネクタ 190"/>
        <xdr:cNvCxnSpPr/>
      </xdr:nvCxnSpPr>
      <xdr:spPr>
        <a:xfrm>
          <a:off x="4864100" y="151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38250</xdr:rowOff>
    </xdr:from>
    <xdr:ext cx="762000" cy="259045"/>
    <xdr:sp macro="" textlink="">
      <xdr:nvSpPr>
        <xdr:cNvPr id="192" name="人件費・物件費等の状況最大値テキスト"/>
        <xdr:cNvSpPr txBox="1"/>
      </xdr:nvSpPr>
      <xdr:spPr>
        <a:xfrm>
          <a:off x="5041900" y="1358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104,806</a:t>
          </a:r>
          <a:endParaRPr kumimoji="1" lang="ja-JP" altLang="en-US" sz="1000" b="1">
            <a:latin typeface="ＭＳ Ｐゴシック"/>
          </a:endParaRPr>
        </a:p>
      </xdr:txBody>
    </xdr:sp>
    <xdr:clientData/>
  </xdr:oneCellAnchor>
  <xdr:twoCellAnchor>
    <xdr:from>
      <xdr:col>7</xdr:col>
      <xdr:colOff>63500</xdr:colOff>
      <xdr:row>80</xdr:row>
      <xdr:rowOff>123323</xdr:rowOff>
    </xdr:from>
    <xdr:to>
      <xdr:col>7</xdr:col>
      <xdr:colOff>241300</xdr:colOff>
      <xdr:row>80</xdr:row>
      <xdr:rowOff>123323</xdr:rowOff>
    </xdr:to>
    <xdr:cxnSp macro="">
      <xdr:nvCxnSpPr>
        <xdr:cNvPr id="193" name="直線コネクタ 192"/>
        <xdr:cNvCxnSpPr/>
      </xdr:nvCxnSpPr>
      <xdr:spPr>
        <a:xfrm>
          <a:off x="4864100" y="1383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17681</xdr:rowOff>
    </xdr:from>
    <xdr:to>
      <xdr:col>7</xdr:col>
      <xdr:colOff>152400</xdr:colOff>
      <xdr:row>84</xdr:row>
      <xdr:rowOff>59651</xdr:rowOff>
    </xdr:to>
    <xdr:cxnSp macro="">
      <xdr:nvCxnSpPr>
        <xdr:cNvPr id="194" name="直線コネクタ 193"/>
        <xdr:cNvCxnSpPr/>
      </xdr:nvCxnSpPr>
      <xdr:spPr>
        <a:xfrm>
          <a:off x="4114800" y="14419481"/>
          <a:ext cx="838200" cy="4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141777</xdr:rowOff>
    </xdr:from>
    <xdr:ext cx="762000" cy="259045"/>
    <xdr:sp macro="" textlink="">
      <xdr:nvSpPr>
        <xdr:cNvPr id="195" name="人件費・物件費等の状況平均値テキスト"/>
        <xdr:cNvSpPr txBox="1"/>
      </xdr:nvSpPr>
      <xdr:spPr>
        <a:xfrm>
          <a:off x="5041900" y="14029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125250</xdr:rowOff>
    </xdr:from>
    <xdr:to>
      <xdr:col>7</xdr:col>
      <xdr:colOff>203200</xdr:colOff>
      <xdr:row>83</xdr:row>
      <xdr:rowOff>55400</xdr:rowOff>
    </xdr:to>
    <xdr:sp macro="" textlink="">
      <xdr:nvSpPr>
        <xdr:cNvPr id="196" name="フローチャート : 判断 195"/>
        <xdr:cNvSpPr/>
      </xdr:nvSpPr>
      <xdr:spPr>
        <a:xfrm>
          <a:off x="49022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86554</xdr:rowOff>
    </xdr:from>
    <xdr:to>
      <xdr:col>6</xdr:col>
      <xdr:colOff>0</xdr:colOff>
      <xdr:row>84</xdr:row>
      <xdr:rowOff>17681</xdr:rowOff>
    </xdr:to>
    <xdr:cxnSp macro="">
      <xdr:nvCxnSpPr>
        <xdr:cNvPr id="197" name="直線コネクタ 196"/>
        <xdr:cNvCxnSpPr/>
      </xdr:nvCxnSpPr>
      <xdr:spPr>
        <a:xfrm>
          <a:off x="3225800" y="14316904"/>
          <a:ext cx="889000" cy="10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106300</xdr:rowOff>
    </xdr:from>
    <xdr:to>
      <xdr:col>6</xdr:col>
      <xdr:colOff>50800</xdr:colOff>
      <xdr:row>83</xdr:row>
      <xdr:rowOff>36450</xdr:rowOff>
    </xdr:to>
    <xdr:sp macro="" textlink="">
      <xdr:nvSpPr>
        <xdr:cNvPr id="198" name="フローチャート : 判断 197"/>
        <xdr:cNvSpPr/>
      </xdr:nvSpPr>
      <xdr:spPr>
        <a:xfrm>
          <a:off x="4064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46627</xdr:rowOff>
    </xdr:from>
    <xdr:ext cx="736600" cy="259045"/>
    <xdr:sp macro="" textlink="">
      <xdr:nvSpPr>
        <xdr:cNvPr id="199" name="テキスト ボックス 198"/>
        <xdr:cNvSpPr txBox="1"/>
      </xdr:nvSpPr>
      <xdr:spPr>
        <a:xfrm>
          <a:off x="3733800" y="1393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70467</xdr:rowOff>
    </xdr:from>
    <xdr:to>
      <xdr:col>4</xdr:col>
      <xdr:colOff>482600</xdr:colOff>
      <xdr:row>83</xdr:row>
      <xdr:rowOff>86554</xdr:rowOff>
    </xdr:to>
    <xdr:cxnSp macro="">
      <xdr:nvCxnSpPr>
        <xdr:cNvPr id="200" name="直線コネクタ 199"/>
        <xdr:cNvCxnSpPr/>
      </xdr:nvCxnSpPr>
      <xdr:spPr>
        <a:xfrm>
          <a:off x="2336800" y="143008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78631</xdr:rowOff>
    </xdr:from>
    <xdr:to>
      <xdr:col>4</xdr:col>
      <xdr:colOff>533400</xdr:colOff>
      <xdr:row>83</xdr:row>
      <xdr:rowOff>8781</xdr:rowOff>
    </xdr:to>
    <xdr:sp macro="" textlink="">
      <xdr:nvSpPr>
        <xdr:cNvPr id="201" name="フローチャート : 判断 200"/>
        <xdr:cNvSpPr/>
      </xdr:nvSpPr>
      <xdr:spPr>
        <a:xfrm>
          <a:off x="3175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18958</xdr:rowOff>
    </xdr:from>
    <xdr:ext cx="762000" cy="259045"/>
    <xdr:sp macro="" textlink="">
      <xdr:nvSpPr>
        <xdr:cNvPr id="202" name="テキスト ボックス 201"/>
        <xdr:cNvSpPr txBox="1"/>
      </xdr:nvSpPr>
      <xdr:spPr>
        <a:xfrm>
          <a:off x="2844800" y="1390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55000</xdr:rowOff>
    </xdr:from>
    <xdr:to>
      <xdr:col>3</xdr:col>
      <xdr:colOff>279400</xdr:colOff>
      <xdr:row>83</xdr:row>
      <xdr:rowOff>70467</xdr:rowOff>
    </xdr:to>
    <xdr:cxnSp macro="">
      <xdr:nvCxnSpPr>
        <xdr:cNvPr id="203" name="直線コネクタ 202"/>
        <xdr:cNvCxnSpPr/>
      </xdr:nvCxnSpPr>
      <xdr:spPr>
        <a:xfrm>
          <a:off x="1447800" y="14285350"/>
          <a:ext cx="889000" cy="1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36911</xdr:rowOff>
    </xdr:from>
    <xdr:to>
      <xdr:col>3</xdr:col>
      <xdr:colOff>330200</xdr:colOff>
      <xdr:row>82</xdr:row>
      <xdr:rowOff>138511</xdr:rowOff>
    </xdr:to>
    <xdr:sp macro="" textlink="">
      <xdr:nvSpPr>
        <xdr:cNvPr id="204" name="フローチャート : 判断 203"/>
        <xdr:cNvSpPr/>
      </xdr:nvSpPr>
      <xdr:spPr>
        <a:xfrm>
          <a:off x="2286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148688</xdr:rowOff>
    </xdr:from>
    <xdr:ext cx="762000" cy="259045"/>
    <xdr:sp macro="" textlink="">
      <xdr:nvSpPr>
        <xdr:cNvPr id="205" name="テキスト ボックス 204"/>
        <xdr:cNvSpPr txBox="1"/>
      </xdr:nvSpPr>
      <xdr:spPr>
        <a:xfrm>
          <a:off x="1955800" y="1386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61193</xdr:rowOff>
    </xdr:from>
    <xdr:to>
      <xdr:col>2</xdr:col>
      <xdr:colOff>127000</xdr:colOff>
      <xdr:row>82</xdr:row>
      <xdr:rowOff>162793</xdr:rowOff>
    </xdr:to>
    <xdr:sp macro="" textlink="">
      <xdr:nvSpPr>
        <xdr:cNvPr id="206" name="フローチャート : 判断 205"/>
        <xdr:cNvSpPr/>
      </xdr:nvSpPr>
      <xdr:spPr>
        <a:xfrm>
          <a:off x="1397000" y="1412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1520</xdr:rowOff>
    </xdr:from>
    <xdr:ext cx="762000" cy="259045"/>
    <xdr:sp macro="" textlink="">
      <xdr:nvSpPr>
        <xdr:cNvPr id="207" name="テキスト ボックス 206"/>
        <xdr:cNvSpPr txBox="1"/>
      </xdr:nvSpPr>
      <xdr:spPr>
        <a:xfrm>
          <a:off x="1066800" y="1388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8851</xdr:rowOff>
    </xdr:from>
    <xdr:to>
      <xdr:col>7</xdr:col>
      <xdr:colOff>203200</xdr:colOff>
      <xdr:row>84</xdr:row>
      <xdr:rowOff>110451</xdr:rowOff>
    </xdr:to>
    <xdr:sp macro="" textlink="">
      <xdr:nvSpPr>
        <xdr:cNvPr id="213" name="円/楕円 212"/>
        <xdr:cNvSpPr/>
      </xdr:nvSpPr>
      <xdr:spPr>
        <a:xfrm>
          <a:off x="4902200" y="1441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152378</xdr:rowOff>
    </xdr:from>
    <xdr:ext cx="762000" cy="259045"/>
    <xdr:sp macro="" textlink="">
      <xdr:nvSpPr>
        <xdr:cNvPr id="214" name="人件費・物件費等の状況該当値テキスト"/>
        <xdr:cNvSpPr txBox="1"/>
      </xdr:nvSpPr>
      <xdr:spPr>
        <a:xfrm>
          <a:off x="5041900" y="1438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182,153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138331</xdr:rowOff>
    </xdr:from>
    <xdr:to>
      <xdr:col>6</xdr:col>
      <xdr:colOff>50800</xdr:colOff>
      <xdr:row>84</xdr:row>
      <xdr:rowOff>68481</xdr:rowOff>
    </xdr:to>
    <xdr:sp macro="" textlink="">
      <xdr:nvSpPr>
        <xdr:cNvPr id="215" name="円/楕円 214"/>
        <xdr:cNvSpPr/>
      </xdr:nvSpPr>
      <xdr:spPr>
        <a:xfrm>
          <a:off x="4064000" y="1436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53258</xdr:rowOff>
    </xdr:from>
    <xdr:ext cx="736600" cy="259045"/>
    <xdr:sp macro="" textlink="">
      <xdr:nvSpPr>
        <xdr:cNvPr id="216" name="テキスト ボックス 215"/>
        <xdr:cNvSpPr txBox="1"/>
      </xdr:nvSpPr>
      <xdr:spPr>
        <a:xfrm>
          <a:off x="3733800" y="14455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176,935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35754</xdr:rowOff>
    </xdr:from>
    <xdr:to>
      <xdr:col>4</xdr:col>
      <xdr:colOff>533400</xdr:colOff>
      <xdr:row>83</xdr:row>
      <xdr:rowOff>137354</xdr:rowOff>
    </xdr:to>
    <xdr:sp macro="" textlink="">
      <xdr:nvSpPr>
        <xdr:cNvPr id="217" name="円/楕円 216"/>
        <xdr:cNvSpPr/>
      </xdr:nvSpPr>
      <xdr:spPr>
        <a:xfrm>
          <a:off x="3175000" y="142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122131</xdr:rowOff>
    </xdr:from>
    <xdr:ext cx="762000" cy="259045"/>
    <xdr:sp macro="" textlink="">
      <xdr:nvSpPr>
        <xdr:cNvPr id="218" name="テキスト ボックス 217"/>
        <xdr:cNvSpPr txBox="1"/>
      </xdr:nvSpPr>
      <xdr:spPr>
        <a:xfrm>
          <a:off x="2844800" y="143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164,182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19667</xdr:rowOff>
    </xdr:from>
    <xdr:to>
      <xdr:col>3</xdr:col>
      <xdr:colOff>330200</xdr:colOff>
      <xdr:row>83</xdr:row>
      <xdr:rowOff>121267</xdr:rowOff>
    </xdr:to>
    <xdr:sp macro="" textlink="">
      <xdr:nvSpPr>
        <xdr:cNvPr id="219" name="円/楕円 218"/>
        <xdr:cNvSpPr/>
      </xdr:nvSpPr>
      <xdr:spPr>
        <a:xfrm>
          <a:off x="2286000" y="1425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106044</xdr:rowOff>
    </xdr:from>
    <xdr:ext cx="762000" cy="259045"/>
    <xdr:sp macro="" textlink="">
      <xdr:nvSpPr>
        <xdr:cNvPr id="220" name="テキスト ボックス 219"/>
        <xdr:cNvSpPr txBox="1"/>
      </xdr:nvSpPr>
      <xdr:spPr>
        <a:xfrm>
          <a:off x="1955800" y="1433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162,182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4200</xdr:rowOff>
    </xdr:from>
    <xdr:to>
      <xdr:col>2</xdr:col>
      <xdr:colOff>127000</xdr:colOff>
      <xdr:row>83</xdr:row>
      <xdr:rowOff>105800</xdr:rowOff>
    </xdr:to>
    <xdr:sp macro="" textlink="">
      <xdr:nvSpPr>
        <xdr:cNvPr id="221" name="円/楕円 220"/>
        <xdr:cNvSpPr/>
      </xdr:nvSpPr>
      <xdr:spPr>
        <a:xfrm>
          <a:off x="1397000" y="142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90577</xdr:rowOff>
    </xdr:from>
    <xdr:ext cx="762000" cy="259045"/>
    <xdr:sp macro="" textlink="">
      <xdr:nvSpPr>
        <xdr:cNvPr id="222" name="テキスト ボックス 221"/>
        <xdr:cNvSpPr txBox="1"/>
      </xdr:nvSpPr>
      <xdr:spPr>
        <a:xfrm>
          <a:off x="1066800" y="143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160,259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1.5</a:t>
          </a:r>
          <a:r>
            <a:rPr kumimoji="1" lang="ja-JP" altLang="en-US" sz="1300">
              <a:latin typeface="ＭＳ Ｐゴシック"/>
            </a:rPr>
            <a:t>ポイント、全国市平均も</a:t>
          </a:r>
          <a:r>
            <a:rPr kumimoji="1" lang="en-US" altLang="ja-JP" sz="1300">
              <a:latin typeface="ＭＳ Ｐゴシック"/>
            </a:rPr>
            <a:t>0.1</a:t>
          </a:r>
          <a:r>
            <a:rPr kumimoji="1" lang="ja-JP" altLang="en-US" sz="1300">
              <a:latin typeface="ＭＳ Ｐゴシック"/>
            </a:rPr>
            <a:t>ポイント上回っており、類似団体の中でも高い数値となっている。</a:t>
          </a:r>
        </a:p>
        <a:p>
          <a:r>
            <a:rPr kumimoji="1" lang="ja-JP" altLang="en-US" sz="1300">
              <a:latin typeface="ＭＳ Ｐゴシック"/>
            </a:rPr>
            <a:t>　しかし、一時は偏っていた職員の年齢層も徐々に均等化が図られていることから、平成</a:t>
          </a:r>
          <a:r>
            <a:rPr kumimoji="1" lang="en-US" altLang="ja-JP" sz="1300">
              <a:latin typeface="ＭＳ Ｐゴシック"/>
            </a:rPr>
            <a:t>28</a:t>
          </a:r>
          <a:r>
            <a:rPr kumimoji="1" lang="ja-JP" altLang="en-US" sz="1300">
              <a:latin typeface="ＭＳ Ｐゴシック"/>
            </a:rPr>
            <a:t>年度以降の上昇は抑制できる見込みである。今後も公務員制度の動向を見極めながら、給与水準の適正化に努めていく。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162278</xdr:rowOff>
    </xdr:from>
    <xdr:to>
      <xdr:col>24</xdr:col>
      <xdr:colOff>558800</xdr:colOff>
      <xdr:row>87</xdr:row>
      <xdr:rowOff>77611</xdr:rowOff>
    </xdr:to>
    <xdr:cxnSp macro="">
      <xdr:nvCxnSpPr>
        <xdr:cNvPr id="251" name="直線コネクタ 250"/>
        <xdr:cNvCxnSpPr/>
      </xdr:nvCxnSpPr>
      <xdr:spPr>
        <a:xfrm flipV="1">
          <a:off x="17018000" y="13706828"/>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49688</xdr:rowOff>
    </xdr:from>
    <xdr:ext cx="762000" cy="259045"/>
    <xdr:sp macro="" textlink="">
      <xdr:nvSpPr>
        <xdr:cNvPr id="252" name="給与水準   （国との比較）最小値テキスト"/>
        <xdr:cNvSpPr txBox="1"/>
      </xdr:nvSpPr>
      <xdr:spPr>
        <a:xfrm>
          <a:off x="17106900" y="1496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77611</xdr:rowOff>
    </xdr:from>
    <xdr:to>
      <xdr:col>24</xdr:col>
      <xdr:colOff>647700</xdr:colOff>
      <xdr:row>87</xdr:row>
      <xdr:rowOff>77611</xdr:rowOff>
    </xdr:to>
    <xdr:cxnSp macro="">
      <xdr:nvCxnSpPr>
        <xdr:cNvPr id="253" name="直線コネクタ 252"/>
        <xdr:cNvCxnSpPr/>
      </xdr:nvCxnSpPr>
      <xdr:spPr>
        <a:xfrm>
          <a:off x="16929100" y="1499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77205</xdr:rowOff>
    </xdr:from>
    <xdr:ext cx="762000" cy="259045"/>
    <xdr:sp macro="" textlink="">
      <xdr:nvSpPr>
        <xdr:cNvPr id="254"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79</xdr:row>
      <xdr:rowOff>162278</xdr:rowOff>
    </xdr:from>
    <xdr:to>
      <xdr:col>24</xdr:col>
      <xdr:colOff>647700</xdr:colOff>
      <xdr:row>79</xdr:row>
      <xdr:rowOff>162278</xdr:rowOff>
    </xdr:to>
    <xdr:cxnSp macro="">
      <xdr:nvCxnSpPr>
        <xdr:cNvPr id="255" name="直線コネクタ 254"/>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4939</xdr:rowOff>
    </xdr:from>
    <xdr:to>
      <xdr:col>24</xdr:col>
      <xdr:colOff>558800</xdr:colOff>
      <xdr:row>85</xdr:row>
      <xdr:rowOff>58561</xdr:rowOff>
    </xdr:to>
    <xdr:cxnSp macro="">
      <xdr:nvCxnSpPr>
        <xdr:cNvPr id="256" name="直線コネクタ 255"/>
        <xdr:cNvCxnSpPr/>
      </xdr:nvCxnSpPr>
      <xdr:spPr>
        <a:xfrm>
          <a:off x="16179800" y="14578189"/>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166105</xdr:rowOff>
    </xdr:from>
    <xdr:ext cx="762000" cy="259045"/>
    <xdr:sp macro="" textlink="">
      <xdr:nvSpPr>
        <xdr:cNvPr id="257" name="給与水準   （国との比較）平均値テキスト"/>
        <xdr:cNvSpPr txBox="1"/>
      </xdr:nvSpPr>
      <xdr:spPr>
        <a:xfrm>
          <a:off x="17106900" y="1422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149578</xdr:rowOff>
    </xdr:from>
    <xdr:to>
      <xdr:col>24</xdr:col>
      <xdr:colOff>609600</xdr:colOff>
      <xdr:row>84</xdr:row>
      <xdr:rowOff>79728</xdr:rowOff>
    </xdr:to>
    <xdr:sp macro="" textlink="">
      <xdr:nvSpPr>
        <xdr:cNvPr id="258" name="フローチャート : 判断 257"/>
        <xdr:cNvSpPr/>
      </xdr:nvSpPr>
      <xdr:spPr>
        <a:xfrm>
          <a:off x="169672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2116</xdr:rowOff>
    </xdr:from>
    <xdr:to>
      <xdr:col>23</xdr:col>
      <xdr:colOff>406400</xdr:colOff>
      <xdr:row>85</xdr:row>
      <xdr:rowOff>4939</xdr:rowOff>
    </xdr:to>
    <xdr:cxnSp macro="">
      <xdr:nvCxnSpPr>
        <xdr:cNvPr id="259" name="直線コネクタ 258"/>
        <xdr:cNvCxnSpPr/>
      </xdr:nvCxnSpPr>
      <xdr:spPr>
        <a:xfrm>
          <a:off x="15290800" y="14403916"/>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60" name="フローチャート : 判断 259"/>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154111</xdr:rowOff>
    </xdr:from>
    <xdr:ext cx="736600" cy="259045"/>
    <xdr:sp macro="" textlink="">
      <xdr:nvSpPr>
        <xdr:cNvPr id="261" name="テキスト ボックス 260"/>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2116</xdr:rowOff>
    </xdr:from>
    <xdr:to>
      <xdr:col>22</xdr:col>
      <xdr:colOff>203200</xdr:colOff>
      <xdr:row>89</xdr:row>
      <xdr:rowOff>96661</xdr:rowOff>
    </xdr:to>
    <xdr:cxnSp macro="">
      <xdr:nvCxnSpPr>
        <xdr:cNvPr id="262" name="直線コネクタ 261"/>
        <xdr:cNvCxnSpPr/>
      </xdr:nvCxnSpPr>
      <xdr:spPr>
        <a:xfrm flipV="1">
          <a:off x="14401800" y="14403916"/>
          <a:ext cx="889000" cy="95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154111</xdr:rowOff>
    </xdr:from>
    <xdr:ext cx="762000" cy="259045"/>
    <xdr:sp macro="" textlink="">
      <xdr:nvSpPr>
        <xdr:cNvPr id="264" name="テキスト ボックス 263"/>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96661</xdr:rowOff>
    </xdr:from>
    <xdr:to>
      <xdr:col>21</xdr:col>
      <xdr:colOff>0</xdr:colOff>
      <xdr:row>89</xdr:row>
      <xdr:rowOff>123472</xdr:rowOff>
    </xdr:to>
    <xdr:cxnSp macro="">
      <xdr:nvCxnSpPr>
        <xdr:cNvPr id="265" name="直線コネクタ 264"/>
        <xdr:cNvCxnSpPr/>
      </xdr:nvCxnSpPr>
      <xdr:spPr>
        <a:xfrm flipV="1">
          <a:off x="13512800" y="153557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72672</xdr:rowOff>
    </xdr:from>
    <xdr:to>
      <xdr:col>21</xdr:col>
      <xdr:colOff>50800</xdr:colOff>
      <xdr:row>90</xdr:row>
      <xdr:rowOff>2822</xdr:rowOff>
    </xdr:to>
    <xdr:sp macro="" textlink="">
      <xdr:nvSpPr>
        <xdr:cNvPr id="266" name="フローチャート : 判断 265"/>
        <xdr:cNvSpPr/>
      </xdr:nvSpPr>
      <xdr:spPr>
        <a:xfrm>
          <a:off x="14351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159049</xdr:rowOff>
    </xdr:from>
    <xdr:ext cx="762000" cy="259045"/>
    <xdr:sp macro="" textlink="">
      <xdr:nvSpPr>
        <xdr:cNvPr id="267" name="テキスト ボックス 266"/>
        <xdr:cNvSpPr txBox="1"/>
      </xdr:nvSpPr>
      <xdr:spPr>
        <a:xfrm>
          <a:off x="14020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68" name="フローチャート : 判断 267"/>
        <xdr:cNvSpPr/>
      </xdr:nvSpPr>
      <xdr:spPr>
        <a:xfrm>
          <a:off x="13462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12999</xdr:rowOff>
    </xdr:from>
    <xdr:ext cx="762000" cy="259045"/>
    <xdr:sp macro="" textlink="">
      <xdr:nvSpPr>
        <xdr:cNvPr id="269" name="テキスト ボックス 268"/>
        <xdr:cNvSpPr txBox="1"/>
      </xdr:nvSpPr>
      <xdr:spPr>
        <a:xfrm>
          <a:off x="13131800" y="1510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7761</xdr:rowOff>
    </xdr:from>
    <xdr:to>
      <xdr:col>24</xdr:col>
      <xdr:colOff>609600</xdr:colOff>
      <xdr:row>85</xdr:row>
      <xdr:rowOff>109361</xdr:rowOff>
    </xdr:to>
    <xdr:sp macro="" textlink="">
      <xdr:nvSpPr>
        <xdr:cNvPr id="275" name="円/楕円 274"/>
        <xdr:cNvSpPr/>
      </xdr:nvSpPr>
      <xdr:spPr>
        <a:xfrm>
          <a:off x="169672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151288</xdr:rowOff>
    </xdr:from>
    <xdr:ext cx="762000" cy="259045"/>
    <xdr:sp macro="" textlink="">
      <xdr:nvSpPr>
        <xdr:cNvPr id="276" name="給与水準   （国との比較）該当値テキスト"/>
        <xdr:cNvSpPr txBox="1"/>
      </xdr:nvSpPr>
      <xdr:spPr>
        <a:xfrm>
          <a:off x="17106900" y="1455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125589</xdr:rowOff>
    </xdr:from>
    <xdr:to>
      <xdr:col>23</xdr:col>
      <xdr:colOff>457200</xdr:colOff>
      <xdr:row>85</xdr:row>
      <xdr:rowOff>55739</xdr:rowOff>
    </xdr:to>
    <xdr:sp macro="" textlink="">
      <xdr:nvSpPr>
        <xdr:cNvPr id="277" name="円/楕円 276"/>
        <xdr:cNvSpPr/>
      </xdr:nvSpPr>
      <xdr:spPr>
        <a:xfrm>
          <a:off x="16129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40516</xdr:rowOff>
    </xdr:from>
    <xdr:ext cx="736600" cy="259045"/>
    <xdr:sp macro="" textlink="">
      <xdr:nvSpPr>
        <xdr:cNvPr id="278" name="テキスト ボックス 277"/>
        <xdr:cNvSpPr txBox="1"/>
      </xdr:nvSpPr>
      <xdr:spPr>
        <a:xfrm>
          <a:off x="15798800" y="1461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122766</xdr:rowOff>
    </xdr:from>
    <xdr:to>
      <xdr:col>22</xdr:col>
      <xdr:colOff>254000</xdr:colOff>
      <xdr:row>84</xdr:row>
      <xdr:rowOff>52916</xdr:rowOff>
    </xdr:to>
    <xdr:sp macro="" textlink="">
      <xdr:nvSpPr>
        <xdr:cNvPr id="279" name="円/楕円 278"/>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37693</xdr:rowOff>
    </xdr:from>
    <xdr:ext cx="762000" cy="259045"/>
    <xdr:sp macro="" textlink="">
      <xdr:nvSpPr>
        <xdr:cNvPr id="280" name="テキスト ボックス 279"/>
        <xdr:cNvSpPr txBox="1"/>
      </xdr:nvSpPr>
      <xdr:spPr>
        <a:xfrm>
          <a:off x="149098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45861</xdr:rowOff>
    </xdr:from>
    <xdr:to>
      <xdr:col>21</xdr:col>
      <xdr:colOff>50800</xdr:colOff>
      <xdr:row>89</xdr:row>
      <xdr:rowOff>147461</xdr:rowOff>
    </xdr:to>
    <xdr:sp macro="" textlink="">
      <xdr:nvSpPr>
        <xdr:cNvPr id="281" name="円/楕円 280"/>
        <xdr:cNvSpPr/>
      </xdr:nvSpPr>
      <xdr:spPr>
        <a:xfrm>
          <a:off x="14351000" y="153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157638</xdr:rowOff>
    </xdr:from>
    <xdr:ext cx="762000" cy="259045"/>
    <xdr:sp macro="" textlink="">
      <xdr:nvSpPr>
        <xdr:cNvPr id="282" name="テキスト ボックス 281"/>
        <xdr:cNvSpPr txBox="1"/>
      </xdr:nvSpPr>
      <xdr:spPr>
        <a:xfrm>
          <a:off x="14020800" y="150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83" name="円/楕円 282"/>
        <xdr:cNvSpPr/>
      </xdr:nvSpPr>
      <xdr:spPr>
        <a:xfrm>
          <a:off x="13462000" y="153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159049</xdr:rowOff>
    </xdr:from>
    <xdr:ext cx="762000" cy="259045"/>
    <xdr:sp macro="" textlink="">
      <xdr:nvSpPr>
        <xdr:cNvPr id="284" name="テキスト ボックス 283"/>
        <xdr:cNvSpPr txBox="1"/>
      </xdr:nvSpPr>
      <xdr:spPr>
        <a:xfrm>
          <a:off x="13131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職員数は前年度から横ばいだったものの、人口が前年より減少したため、なお類似団体と比較すると高い状況である。</a:t>
          </a:r>
        </a:p>
        <a:p>
          <a:r>
            <a:rPr kumimoji="1" lang="ja-JP" altLang="en-US" sz="1300">
              <a:latin typeface="ＭＳ Ｐゴシック"/>
            </a:rPr>
            <a:t>　今後も指定管理者制度の推進、庁内の機構改革や業務システムの活用などによる集中化を進め、適正な定数管理を図っていく。</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30480</xdr:rowOff>
    </xdr:from>
    <xdr:to>
      <xdr:col>24</xdr:col>
      <xdr:colOff>558800</xdr:colOff>
      <xdr:row>66</xdr:row>
      <xdr:rowOff>125640</xdr:rowOff>
    </xdr:to>
    <xdr:cxnSp macro="">
      <xdr:nvCxnSpPr>
        <xdr:cNvPr id="316" name="直線コネクタ 315"/>
        <xdr:cNvCxnSpPr/>
      </xdr:nvCxnSpPr>
      <xdr:spPr>
        <a:xfrm flipV="1">
          <a:off x="17018000" y="9974580"/>
          <a:ext cx="0" cy="1466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17"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18" name="直線コネクタ 317"/>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116857</xdr:rowOff>
    </xdr:from>
    <xdr:ext cx="762000" cy="259045"/>
    <xdr:sp macro="" textlink="">
      <xdr:nvSpPr>
        <xdr:cNvPr id="319" name="定員管理の状況最大値テキスト"/>
        <xdr:cNvSpPr txBox="1"/>
      </xdr:nvSpPr>
      <xdr:spPr>
        <a:xfrm>
          <a:off x="17106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24</xdr:col>
      <xdr:colOff>469900</xdr:colOff>
      <xdr:row>58</xdr:row>
      <xdr:rowOff>30480</xdr:rowOff>
    </xdr:from>
    <xdr:to>
      <xdr:col>24</xdr:col>
      <xdr:colOff>647700</xdr:colOff>
      <xdr:row>58</xdr:row>
      <xdr:rowOff>30480</xdr:rowOff>
    </xdr:to>
    <xdr:cxnSp macro="">
      <xdr:nvCxnSpPr>
        <xdr:cNvPr id="320" name="直線コネクタ 319"/>
        <xdr:cNvCxnSpPr/>
      </xdr:nvCxnSpPr>
      <xdr:spPr>
        <a:xfrm>
          <a:off x="16929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113393</xdr:rowOff>
    </xdr:from>
    <xdr:to>
      <xdr:col>24</xdr:col>
      <xdr:colOff>558800</xdr:colOff>
      <xdr:row>63</xdr:row>
      <xdr:rowOff>2268</xdr:rowOff>
    </xdr:to>
    <xdr:cxnSp macro="">
      <xdr:nvCxnSpPr>
        <xdr:cNvPr id="321" name="直線コネクタ 320"/>
        <xdr:cNvCxnSpPr/>
      </xdr:nvCxnSpPr>
      <xdr:spPr>
        <a:xfrm>
          <a:off x="16179800" y="1074329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10993</xdr:rowOff>
    </xdr:from>
    <xdr:ext cx="762000" cy="259045"/>
    <xdr:sp macro="" textlink="">
      <xdr:nvSpPr>
        <xdr:cNvPr id="322" name="定員管理の状況平均値テキスト"/>
        <xdr:cNvSpPr txBox="1"/>
      </xdr:nvSpPr>
      <xdr:spPr>
        <a:xfrm>
          <a:off x="17106900" y="10297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23" name="フローチャート : 判断 322"/>
        <xdr:cNvSpPr/>
      </xdr:nvSpPr>
      <xdr:spPr>
        <a:xfrm>
          <a:off x="169672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97881</xdr:rowOff>
    </xdr:from>
    <xdr:to>
      <xdr:col>23</xdr:col>
      <xdr:colOff>406400</xdr:colOff>
      <xdr:row>62</xdr:row>
      <xdr:rowOff>113393</xdr:rowOff>
    </xdr:to>
    <xdr:cxnSp macro="">
      <xdr:nvCxnSpPr>
        <xdr:cNvPr id="324" name="直線コネクタ 323"/>
        <xdr:cNvCxnSpPr/>
      </xdr:nvCxnSpPr>
      <xdr:spPr>
        <a:xfrm>
          <a:off x="15290800" y="10727781"/>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134892</xdr:rowOff>
    </xdr:from>
    <xdr:to>
      <xdr:col>23</xdr:col>
      <xdr:colOff>457200</xdr:colOff>
      <xdr:row>61</xdr:row>
      <xdr:rowOff>65042</xdr:rowOff>
    </xdr:to>
    <xdr:sp macro="" textlink="">
      <xdr:nvSpPr>
        <xdr:cNvPr id="325" name="フローチャート : 判断 324"/>
        <xdr:cNvSpPr/>
      </xdr:nvSpPr>
      <xdr:spPr>
        <a:xfrm>
          <a:off x="16129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75219</xdr:rowOff>
    </xdr:from>
    <xdr:ext cx="736600" cy="259045"/>
    <xdr:sp macro="" textlink="">
      <xdr:nvSpPr>
        <xdr:cNvPr id="326" name="テキスト ボックス 325"/>
        <xdr:cNvSpPr txBox="1"/>
      </xdr:nvSpPr>
      <xdr:spPr>
        <a:xfrm>
          <a:off x="15798800" y="10190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66856</xdr:rowOff>
    </xdr:from>
    <xdr:to>
      <xdr:col>22</xdr:col>
      <xdr:colOff>203200</xdr:colOff>
      <xdr:row>62</xdr:row>
      <xdr:rowOff>97881</xdr:rowOff>
    </xdr:to>
    <xdr:cxnSp macro="">
      <xdr:nvCxnSpPr>
        <xdr:cNvPr id="327" name="直線コネクタ 326"/>
        <xdr:cNvCxnSpPr/>
      </xdr:nvCxnSpPr>
      <xdr:spPr>
        <a:xfrm>
          <a:off x="14401800" y="1069675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122827</xdr:rowOff>
    </xdr:from>
    <xdr:to>
      <xdr:col>22</xdr:col>
      <xdr:colOff>254000</xdr:colOff>
      <xdr:row>61</xdr:row>
      <xdr:rowOff>52977</xdr:rowOff>
    </xdr:to>
    <xdr:sp macro="" textlink="">
      <xdr:nvSpPr>
        <xdr:cNvPr id="328" name="フローチャート : 判断 327"/>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63154</xdr:rowOff>
    </xdr:from>
    <xdr:ext cx="762000" cy="259045"/>
    <xdr:sp macro="" textlink="">
      <xdr:nvSpPr>
        <xdr:cNvPr id="329" name="テキスト ボックス 328"/>
        <xdr:cNvSpPr txBox="1"/>
      </xdr:nvSpPr>
      <xdr:spPr>
        <a:xfrm>
          <a:off x="14909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46174</xdr:rowOff>
    </xdr:from>
    <xdr:to>
      <xdr:col>21</xdr:col>
      <xdr:colOff>0</xdr:colOff>
      <xdr:row>62</xdr:row>
      <xdr:rowOff>66856</xdr:rowOff>
    </xdr:to>
    <xdr:cxnSp macro="">
      <xdr:nvCxnSpPr>
        <xdr:cNvPr id="330" name="直線コネクタ 329"/>
        <xdr:cNvCxnSpPr/>
      </xdr:nvCxnSpPr>
      <xdr:spPr>
        <a:xfrm>
          <a:off x="13512800" y="10676074"/>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134892</xdr:rowOff>
    </xdr:from>
    <xdr:to>
      <xdr:col>21</xdr:col>
      <xdr:colOff>50800</xdr:colOff>
      <xdr:row>61</xdr:row>
      <xdr:rowOff>65042</xdr:rowOff>
    </xdr:to>
    <xdr:sp macro="" textlink="">
      <xdr:nvSpPr>
        <xdr:cNvPr id="331" name="フローチャート : 判断 330"/>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75219</xdr:rowOff>
    </xdr:from>
    <xdr:ext cx="762000" cy="259045"/>
    <xdr:sp macro="" textlink="">
      <xdr:nvSpPr>
        <xdr:cNvPr id="332" name="テキスト ボックス 331"/>
        <xdr:cNvSpPr txBox="1"/>
      </xdr:nvSpPr>
      <xdr:spPr>
        <a:xfrm>
          <a:off x="14020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159022</xdr:rowOff>
    </xdr:from>
    <xdr:to>
      <xdr:col>19</xdr:col>
      <xdr:colOff>533400</xdr:colOff>
      <xdr:row>61</xdr:row>
      <xdr:rowOff>89172</xdr:rowOff>
    </xdr:to>
    <xdr:sp macro="" textlink="">
      <xdr:nvSpPr>
        <xdr:cNvPr id="333" name="フローチャート : 判断 332"/>
        <xdr:cNvSpPr/>
      </xdr:nvSpPr>
      <xdr:spPr>
        <a:xfrm>
          <a:off x="13462000" y="1044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99349</xdr:rowOff>
    </xdr:from>
    <xdr:ext cx="762000" cy="259045"/>
    <xdr:sp macro="" textlink="">
      <xdr:nvSpPr>
        <xdr:cNvPr id="334" name="テキスト ボックス 333"/>
        <xdr:cNvSpPr txBox="1"/>
      </xdr:nvSpPr>
      <xdr:spPr>
        <a:xfrm>
          <a:off x="13131800" y="1021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122918</xdr:rowOff>
    </xdr:from>
    <xdr:to>
      <xdr:col>24</xdr:col>
      <xdr:colOff>609600</xdr:colOff>
      <xdr:row>63</xdr:row>
      <xdr:rowOff>53068</xdr:rowOff>
    </xdr:to>
    <xdr:sp macro="" textlink="">
      <xdr:nvSpPr>
        <xdr:cNvPr id="340" name="円/楕円 339"/>
        <xdr:cNvSpPr/>
      </xdr:nvSpPr>
      <xdr:spPr>
        <a:xfrm>
          <a:off x="16967200" y="1075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94995</xdr:rowOff>
    </xdr:from>
    <xdr:ext cx="762000" cy="259045"/>
    <xdr:sp macro="" textlink="">
      <xdr:nvSpPr>
        <xdr:cNvPr id="341" name="定員管理の状況該当値テキスト"/>
        <xdr:cNvSpPr txBox="1"/>
      </xdr:nvSpPr>
      <xdr:spPr>
        <a:xfrm>
          <a:off x="17106900" y="10724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62593</xdr:rowOff>
    </xdr:from>
    <xdr:to>
      <xdr:col>23</xdr:col>
      <xdr:colOff>457200</xdr:colOff>
      <xdr:row>62</xdr:row>
      <xdr:rowOff>164193</xdr:rowOff>
    </xdr:to>
    <xdr:sp macro="" textlink="">
      <xdr:nvSpPr>
        <xdr:cNvPr id="342" name="円/楕円 341"/>
        <xdr:cNvSpPr/>
      </xdr:nvSpPr>
      <xdr:spPr>
        <a:xfrm>
          <a:off x="161290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148970</xdr:rowOff>
    </xdr:from>
    <xdr:ext cx="736600" cy="259045"/>
    <xdr:sp macro="" textlink="">
      <xdr:nvSpPr>
        <xdr:cNvPr id="343" name="テキスト ボックス 342"/>
        <xdr:cNvSpPr txBox="1"/>
      </xdr:nvSpPr>
      <xdr:spPr>
        <a:xfrm>
          <a:off x="15798800" y="1077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47081</xdr:rowOff>
    </xdr:from>
    <xdr:to>
      <xdr:col>22</xdr:col>
      <xdr:colOff>254000</xdr:colOff>
      <xdr:row>62</xdr:row>
      <xdr:rowOff>148681</xdr:rowOff>
    </xdr:to>
    <xdr:sp macro="" textlink="">
      <xdr:nvSpPr>
        <xdr:cNvPr id="344" name="円/楕円 343"/>
        <xdr:cNvSpPr/>
      </xdr:nvSpPr>
      <xdr:spPr>
        <a:xfrm>
          <a:off x="15240000" y="106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133458</xdr:rowOff>
    </xdr:from>
    <xdr:ext cx="762000" cy="259045"/>
    <xdr:sp macro="" textlink="">
      <xdr:nvSpPr>
        <xdr:cNvPr id="345" name="テキスト ボックス 344"/>
        <xdr:cNvSpPr txBox="1"/>
      </xdr:nvSpPr>
      <xdr:spPr>
        <a:xfrm>
          <a:off x="14909800" y="10763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16056</xdr:rowOff>
    </xdr:from>
    <xdr:to>
      <xdr:col>21</xdr:col>
      <xdr:colOff>50800</xdr:colOff>
      <xdr:row>62</xdr:row>
      <xdr:rowOff>117656</xdr:rowOff>
    </xdr:to>
    <xdr:sp macro="" textlink="">
      <xdr:nvSpPr>
        <xdr:cNvPr id="346" name="円/楕円 345"/>
        <xdr:cNvSpPr/>
      </xdr:nvSpPr>
      <xdr:spPr>
        <a:xfrm>
          <a:off x="14351000" y="1064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102433</xdr:rowOff>
    </xdr:from>
    <xdr:ext cx="762000" cy="259045"/>
    <xdr:sp macro="" textlink="">
      <xdr:nvSpPr>
        <xdr:cNvPr id="347" name="テキスト ボックス 346"/>
        <xdr:cNvSpPr txBox="1"/>
      </xdr:nvSpPr>
      <xdr:spPr>
        <a:xfrm>
          <a:off x="14020800" y="10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166824</xdr:rowOff>
    </xdr:from>
    <xdr:to>
      <xdr:col>19</xdr:col>
      <xdr:colOff>533400</xdr:colOff>
      <xdr:row>62</xdr:row>
      <xdr:rowOff>96974</xdr:rowOff>
    </xdr:to>
    <xdr:sp macro="" textlink="">
      <xdr:nvSpPr>
        <xdr:cNvPr id="348" name="円/楕円 347"/>
        <xdr:cNvSpPr/>
      </xdr:nvSpPr>
      <xdr:spPr>
        <a:xfrm>
          <a:off x="13462000" y="1062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81751</xdr:rowOff>
    </xdr:from>
    <xdr:ext cx="762000" cy="259045"/>
    <xdr:sp macro="" textlink="">
      <xdr:nvSpPr>
        <xdr:cNvPr id="349" name="テキスト ボックス 348"/>
        <xdr:cNvSpPr txBox="1"/>
      </xdr:nvSpPr>
      <xdr:spPr>
        <a:xfrm>
          <a:off x="13131800" y="1071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前年より</a:t>
          </a:r>
          <a:r>
            <a:rPr kumimoji="1" lang="en-US" altLang="ja-JP" sz="1300">
              <a:latin typeface="ＭＳ Ｐゴシック"/>
            </a:rPr>
            <a:t>0.5</a:t>
          </a:r>
          <a:r>
            <a:rPr kumimoji="1" lang="ja-JP" altLang="en-US" sz="1300">
              <a:latin typeface="ＭＳ Ｐゴシック"/>
            </a:rPr>
            <a:t>ポイント減少した。過去の大型事業の実施に伴う地方債の償還が終了したことによる、元利償還金の減が大きな要因となっている。また標準税収入額等の増も影響している。　</a:t>
          </a:r>
        </a:p>
        <a:p>
          <a:r>
            <a:rPr kumimoji="1" lang="ja-JP" altLang="en-US" sz="1300">
              <a:latin typeface="ＭＳ Ｐゴシック"/>
            </a:rPr>
            <a:t>　今後は大型事業の実施等によって起債額も増え、それに伴い公債費の増額が見込まれるため、事業の精査や交付税算入率の有利な起債を活用するなど、公債費負担対策のための取組みが必要となる。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45</xdr:row>
      <xdr:rowOff>131535</xdr:rowOff>
    </xdr:to>
    <xdr:cxnSp macro="">
      <xdr:nvCxnSpPr>
        <xdr:cNvPr id="380" name="直線コネクタ 379"/>
        <xdr:cNvCxnSpPr/>
      </xdr:nvCxnSpPr>
      <xdr:spPr>
        <a:xfrm flipV="1">
          <a:off x="17018000" y="6203648"/>
          <a:ext cx="0" cy="16431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81"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82" name="直線コネクタ 381"/>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83"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84" name="直線コネクタ 383"/>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135769</xdr:rowOff>
    </xdr:from>
    <xdr:to>
      <xdr:col>24</xdr:col>
      <xdr:colOff>558800</xdr:colOff>
      <xdr:row>38</xdr:row>
      <xdr:rowOff>21772</xdr:rowOff>
    </xdr:to>
    <xdr:cxnSp macro="">
      <xdr:nvCxnSpPr>
        <xdr:cNvPr id="385" name="直線コネクタ 384"/>
        <xdr:cNvCxnSpPr/>
      </xdr:nvCxnSpPr>
      <xdr:spPr>
        <a:xfrm flipV="1">
          <a:off x="16179800" y="6479419"/>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106636</xdr:rowOff>
    </xdr:from>
    <xdr:ext cx="762000" cy="259045"/>
    <xdr:sp macro="" textlink="">
      <xdr:nvSpPr>
        <xdr:cNvPr id="386" name="公債費負担の状況平均値テキスト"/>
        <xdr:cNvSpPr txBox="1"/>
      </xdr:nvSpPr>
      <xdr:spPr>
        <a:xfrm>
          <a:off x="17106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134559</xdr:rowOff>
    </xdr:from>
    <xdr:to>
      <xdr:col>24</xdr:col>
      <xdr:colOff>609600</xdr:colOff>
      <xdr:row>42</xdr:row>
      <xdr:rowOff>64709</xdr:rowOff>
    </xdr:to>
    <xdr:sp macro="" textlink="">
      <xdr:nvSpPr>
        <xdr:cNvPr id="387" name="フローチャート : 判断 386"/>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21772</xdr:rowOff>
    </xdr:from>
    <xdr:to>
      <xdr:col>23</xdr:col>
      <xdr:colOff>406400</xdr:colOff>
      <xdr:row>38</xdr:row>
      <xdr:rowOff>113695</xdr:rowOff>
    </xdr:to>
    <xdr:cxnSp macro="">
      <xdr:nvCxnSpPr>
        <xdr:cNvPr id="388" name="直線コネクタ 387"/>
        <xdr:cNvCxnSpPr/>
      </xdr:nvCxnSpPr>
      <xdr:spPr>
        <a:xfrm flipV="1">
          <a:off x="15290800" y="653687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66524</xdr:rowOff>
    </xdr:from>
    <xdr:to>
      <xdr:col>23</xdr:col>
      <xdr:colOff>457200</xdr:colOff>
      <xdr:row>42</xdr:row>
      <xdr:rowOff>168124</xdr:rowOff>
    </xdr:to>
    <xdr:sp macro="" textlink="">
      <xdr:nvSpPr>
        <xdr:cNvPr id="389" name="フローチャート : 判断 388"/>
        <xdr:cNvSpPr/>
      </xdr:nvSpPr>
      <xdr:spPr>
        <a:xfrm>
          <a:off x="16129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152901</xdr:rowOff>
    </xdr:from>
    <xdr:ext cx="736600" cy="259045"/>
    <xdr:sp macro="" textlink="">
      <xdr:nvSpPr>
        <xdr:cNvPr id="390" name="テキスト ボックス 389"/>
        <xdr:cNvSpPr txBox="1"/>
      </xdr:nvSpPr>
      <xdr:spPr>
        <a:xfrm>
          <a:off x="15798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113695</xdr:rowOff>
    </xdr:from>
    <xdr:to>
      <xdr:col>22</xdr:col>
      <xdr:colOff>203200</xdr:colOff>
      <xdr:row>39</xdr:row>
      <xdr:rowOff>80131</xdr:rowOff>
    </xdr:to>
    <xdr:cxnSp macro="">
      <xdr:nvCxnSpPr>
        <xdr:cNvPr id="391" name="直線コネクタ 390"/>
        <xdr:cNvCxnSpPr/>
      </xdr:nvCxnSpPr>
      <xdr:spPr>
        <a:xfrm flipV="1">
          <a:off x="14401800" y="6628795"/>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21469</xdr:rowOff>
    </xdr:from>
    <xdr:to>
      <xdr:col>22</xdr:col>
      <xdr:colOff>254000</xdr:colOff>
      <xdr:row>43</xdr:row>
      <xdr:rowOff>123069</xdr:rowOff>
    </xdr:to>
    <xdr:sp macro="" textlink="">
      <xdr:nvSpPr>
        <xdr:cNvPr id="392" name="フローチャート : 判断 391"/>
        <xdr:cNvSpPr/>
      </xdr:nvSpPr>
      <xdr:spPr>
        <a:xfrm>
          <a:off x="15240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107846</xdr:rowOff>
    </xdr:from>
    <xdr:ext cx="762000" cy="259045"/>
    <xdr:sp macro="" textlink="">
      <xdr:nvSpPr>
        <xdr:cNvPr id="393" name="テキスト ボックス 392"/>
        <xdr:cNvSpPr txBox="1"/>
      </xdr:nvSpPr>
      <xdr:spPr>
        <a:xfrm>
          <a:off x="14909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80131</xdr:rowOff>
    </xdr:from>
    <xdr:to>
      <xdr:col>21</xdr:col>
      <xdr:colOff>0</xdr:colOff>
      <xdr:row>40</xdr:row>
      <xdr:rowOff>92528</xdr:rowOff>
    </xdr:to>
    <xdr:cxnSp macro="">
      <xdr:nvCxnSpPr>
        <xdr:cNvPr id="394" name="直線コネクタ 393"/>
        <xdr:cNvCxnSpPr/>
      </xdr:nvCxnSpPr>
      <xdr:spPr>
        <a:xfrm flipV="1">
          <a:off x="13512800" y="6766681"/>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124883</xdr:rowOff>
    </xdr:from>
    <xdr:to>
      <xdr:col>21</xdr:col>
      <xdr:colOff>50800</xdr:colOff>
      <xdr:row>44</xdr:row>
      <xdr:rowOff>55033</xdr:rowOff>
    </xdr:to>
    <xdr:sp macro="" textlink="">
      <xdr:nvSpPr>
        <xdr:cNvPr id="395" name="フローチャート : 判断 394"/>
        <xdr:cNvSpPr/>
      </xdr:nvSpPr>
      <xdr:spPr>
        <a:xfrm>
          <a:off x="14351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39810</xdr:rowOff>
    </xdr:from>
    <xdr:ext cx="762000" cy="259045"/>
    <xdr:sp macro="" textlink="">
      <xdr:nvSpPr>
        <xdr:cNvPr id="396" name="テキスト ボックス 395"/>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79828</xdr:rowOff>
    </xdr:from>
    <xdr:to>
      <xdr:col>19</xdr:col>
      <xdr:colOff>533400</xdr:colOff>
      <xdr:row>45</xdr:row>
      <xdr:rowOff>9978</xdr:rowOff>
    </xdr:to>
    <xdr:sp macro="" textlink="">
      <xdr:nvSpPr>
        <xdr:cNvPr id="397" name="フローチャート : 判断 396"/>
        <xdr:cNvSpPr/>
      </xdr:nvSpPr>
      <xdr:spPr>
        <a:xfrm>
          <a:off x="13462000" y="76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166205</xdr:rowOff>
    </xdr:from>
    <xdr:ext cx="762000" cy="259045"/>
    <xdr:sp macro="" textlink="">
      <xdr:nvSpPr>
        <xdr:cNvPr id="398" name="テキスト ボックス 397"/>
        <xdr:cNvSpPr txBox="1"/>
      </xdr:nvSpPr>
      <xdr:spPr>
        <a:xfrm>
          <a:off x="13131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84969</xdr:rowOff>
    </xdr:from>
    <xdr:to>
      <xdr:col>24</xdr:col>
      <xdr:colOff>609600</xdr:colOff>
      <xdr:row>38</xdr:row>
      <xdr:rowOff>15119</xdr:rowOff>
    </xdr:to>
    <xdr:sp macro="" textlink="">
      <xdr:nvSpPr>
        <xdr:cNvPr id="404" name="円/楕円 403"/>
        <xdr:cNvSpPr/>
      </xdr:nvSpPr>
      <xdr:spPr>
        <a:xfrm>
          <a:off x="16967200" y="64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101496</xdr:rowOff>
    </xdr:from>
    <xdr:ext cx="762000" cy="259045"/>
    <xdr:sp macro="" textlink="">
      <xdr:nvSpPr>
        <xdr:cNvPr id="405" name="公債費負担の状況該当値テキスト"/>
        <xdr:cNvSpPr txBox="1"/>
      </xdr:nvSpPr>
      <xdr:spPr>
        <a:xfrm>
          <a:off x="17106900" y="627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142422</xdr:rowOff>
    </xdr:from>
    <xdr:to>
      <xdr:col>23</xdr:col>
      <xdr:colOff>457200</xdr:colOff>
      <xdr:row>38</xdr:row>
      <xdr:rowOff>72572</xdr:rowOff>
    </xdr:to>
    <xdr:sp macro="" textlink="">
      <xdr:nvSpPr>
        <xdr:cNvPr id="406" name="円/楕円 405"/>
        <xdr:cNvSpPr/>
      </xdr:nvSpPr>
      <xdr:spPr>
        <a:xfrm>
          <a:off x="16129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82749</xdr:rowOff>
    </xdr:from>
    <xdr:ext cx="736600" cy="259045"/>
    <xdr:sp macro="" textlink="">
      <xdr:nvSpPr>
        <xdr:cNvPr id="407" name="テキスト ボックス 406"/>
        <xdr:cNvSpPr txBox="1"/>
      </xdr:nvSpPr>
      <xdr:spPr>
        <a:xfrm>
          <a:off x="15798800" y="625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62895</xdr:rowOff>
    </xdr:from>
    <xdr:to>
      <xdr:col>22</xdr:col>
      <xdr:colOff>254000</xdr:colOff>
      <xdr:row>38</xdr:row>
      <xdr:rowOff>164495</xdr:rowOff>
    </xdr:to>
    <xdr:sp macro="" textlink="">
      <xdr:nvSpPr>
        <xdr:cNvPr id="408" name="円/楕円 407"/>
        <xdr:cNvSpPr/>
      </xdr:nvSpPr>
      <xdr:spPr>
        <a:xfrm>
          <a:off x="152400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3222</xdr:rowOff>
    </xdr:from>
    <xdr:ext cx="762000" cy="259045"/>
    <xdr:sp macro="" textlink="">
      <xdr:nvSpPr>
        <xdr:cNvPr id="409" name="テキスト ボックス 408"/>
        <xdr:cNvSpPr txBox="1"/>
      </xdr:nvSpPr>
      <xdr:spPr>
        <a:xfrm>
          <a:off x="14909800" y="634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29331</xdr:rowOff>
    </xdr:from>
    <xdr:to>
      <xdr:col>21</xdr:col>
      <xdr:colOff>50800</xdr:colOff>
      <xdr:row>39</xdr:row>
      <xdr:rowOff>130931</xdr:rowOff>
    </xdr:to>
    <xdr:sp macro="" textlink="">
      <xdr:nvSpPr>
        <xdr:cNvPr id="410" name="円/楕円 409"/>
        <xdr:cNvSpPr/>
      </xdr:nvSpPr>
      <xdr:spPr>
        <a:xfrm>
          <a:off x="14351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141108</xdr:rowOff>
    </xdr:from>
    <xdr:ext cx="762000" cy="259045"/>
    <xdr:sp macro="" textlink="">
      <xdr:nvSpPr>
        <xdr:cNvPr id="411" name="テキスト ボックス 410"/>
        <xdr:cNvSpPr txBox="1"/>
      </xdr:nvSpPr>
      <xdr:spPr>
        <a:xfrm>
          <a:off x="14020800" y="64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41728</xdr:rowOff>
    </xdr:from>
    <xdr:to>
      <xdr:col>19</xdr:col>
      <xdr:colOff>533400</xdr:colOff>
      <xdr:row>40</xdr:row>
      <xdr:rowOff>143328</xdr:rowOff>
    </xdr:to>
    <xdr:sp macro="" textlink="">
      <xdr:nvSpPr>
        <xdr:cNvPr id="412" name="円/楕円 411"/>
        <xdr:cNvSpPr/>
      </xdr:nvSpPr>
      <xdr:spPr>
        <a:xfrm>
          <a:off x="13462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153505</xdr:rowOff>
    </xdr:from>
    <xdr:ext cx="762000" cy="259045"/>
    <xdr:sp macro="" textlink="">
      <xdr:nvSpPr>
        <xdr:cNvPr id="413" name="テキスト ボックス 412"/>
        <xdr:cNvSpPr txBox="1"/>
      </xdr:nvSpPr>
      <xdr:spPr>
        <a:xfrm>
          <a:off x="13131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前年度同様、将来負担比率は発生しなかったが、数値としては前年度と比較し</a:t>
          </a:r>
          <a:r>
            <a:rPr kumimoji="1" lang="en-US" altLang="ja-JP" sz="1300">
              <a:latin typeface="ＭＳ Ｐゴシック"/>
            </a:rPr>
            <a:t>6.2</a:t>
          </a:r>
          <a:r>
            <a:rPr kumimoji="1" lang="ja-JP" altLang="en-US" sz="1300">
              <a:latin typeface="ＭＳ Ｐゴシック"/>
            </a:rPr>
            <a:t>ポイント減少した。これは基準財政需要額算入見込額と充当可能基金が増加し、地方債現在高と退職手当負担見込額が減少したことによるもの。</a:t>
          </a:r>
          <a:endParaRPr kumimoji="1" lang="en-US" altLang="ja-JP" sz="1300">
            <a:latin typeface="ＭＳ Ｐゴシック"/>
          </a:endParaRPr>
        </a:p>
        <a:p>
          <a:r>
            <a:rPr kumimoji="1" lang="ja-JP" altLang="en-US" sz="1300">
              <a:latin typeface="ＭＳ Ｐゴシック"/>
            </a:rPr>
            <a:t>　しかし平成</a:t>
          </a:r>
          <a:r>
            <a:rPr kumimoji="1" lang="en-US" altLang="ja-JP" sz="1300">
              <a:latin typeface="ＭＳ Ｐゴシック"/>
            </a:rPr>
            <a:t>29</a:t>
          </a:r>
          <a:r>
            <a:rPr kumimoji="1" lang="ja-JP" altLang="en-US" sz="1300">
              <a:latin typeface="ＭＳ Ｐゴシック"/>
            </a:rPr>
            <a:t>年度以降に大型事業を控えていることから、将来負担に留意しながら適切な予算執行に努める。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94149</xdr:rowOff>
    </xdr:to>
    <xdr:cxnSp macro="">
      <xdr:nvCxnSpPr>
        <xdr:cNvPr id="442" name="直線コネクタ 441"/>
        <xdr:cNvCxnSpPr/>
      </xdr:nvCxnSpPr>
      <xdr:spPr>
        <a:xfrm flipV="1">
          <a:off x="17018000" y="2370667"/>
          <a:ext cx="0" cy="1323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66226</xdr:rowOff>
    </xdr:from>
    <xdr:ext cx="762000" cy="259045"/>
    <xdr:sp macro="" textlink="">
      <xdr:nvSpPr>
        <xdr:cNvPr id="443" name="将来負担の状況最小値テキスト"/>
        <xdr:cNvSpPr txBox="1"/>
      </xdr:nvSpPr>
      <xdr:spPr>
        <a:xfrm>
          <a:off x="17106900" y="366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a:t>
          </a:r>
          <a:endParaRPr kumimoji="1" lang="ja-JP" altLang="en-US" sz="1000" b="1">
            <a:latin typeface="ＭＳ Ｐゴシック"/>
          </a:endParaRPr>
        </a:p>
      </xdr:txBody>
    </xdr:sp>
    <xdr:clientData/>
  </xdr:oneCellAnchor>
  <xdr:twoCellAnchor>
    <xdr:from>
      <xdr:col>24</xdr:col>
      <xdr:colOff>469900</xdr:colOff>
      <xdr:row>21</xdr:row>
      <xdr:rowOff>94149</xdr:rowOff>
    </xdr:from>
    <xdr:to>
      <xdr:col>24</xdr:col>
      <xdr:colOff>647700</xdr:colOff>
      <xdr:row>21</xdr:row>
      <xdr:rowOff>94149</xdr:rowOff>
    </xdr:to>
    <xdr:cxnSp macro="">
      <xdr:nvCxnSpPr>
        <xdr:cNvPr id="444" name="直線コネクタ 443"/>
        <xdr:cNvCxnSpPr/>
      </xdr:nvCxnSpPr>
      <xdr:spPr>
        <a:xfrm>
          <a:off x="16929100" y="369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155465</xdr:rowOff>
    </xdr:from>
    <xdr:ext cx="762000" cy="259045"/>
    <xdr:sp macro="" textlink="">
      <xdr:nvSpPr>
        <xdr:cNvPr id="447" name="将来負担の状況平均値テキスト"/>
        <xdr:cNvSpPr txBox="1"/>
      </xdr:nvSpPr>
      <xdr:spPr>
        <a:xfrm>
          <a:off x="17106900" y="255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11938</xdr:rowOff>
    </xdr:from>
    <xdr:to>
      <xdr:col>24</xdr:col>
      <xdr:colOff>609600</xdr:colOff>
      <xdr:row>15</xdr:row>
      <xdr:rowOff>113538</xdr:rowOff>
    </xdr:to>
    <xdr:sp macro="" textlink="">
      <xdr:nvSpPr>
        <xdr:cNvPr id="448" name="フローチャート : 判断 447"/>
        <xdr:cNvSpPr/>
      </xdr:nvSpPr>
      <xdr:spPr>
        <a:xfrm>
          <a:off x="169672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139023</xdr:rowOff>
    </xdr:from>
    <xdr:to>
      <xdr:col>23</xdr:col>
      <xdr:colOff>457200</xdr:colOff>
      <xdr:row>16</xdr:row>
      <xdr:rowOff>69173</xdr:rowOff>
    </xdr:to>
    <xdr:sp macro="" textlink="">
      <xdr:nvSpPr>
        <xdr:cNvPr id="449" name="フローチャート : 判断 448"/>
        <xdr:cNvSpPr/>
      </xdr:nvSpPr>
      <xdr:spPr>
        <a:xfrm>
          <a:off x="16129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79350</xdr:rowOff>
    </xdr:from>
    <xdr:ext cx="736600" cy="259045"/>
    <xdr:sp macro="" textlink="">
      <xdr:nvSpPr>
        <xdr:cNvPr id="450" name="テキスト ボックス 449"/>
        <xdr:cNvSpPr txBox="1"/>
      </xdr:nvSpPr>
      <xdr:spPr>
        <a:xfrm>
          <a:off x="15798800" y="2479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1355</xdr:rowOff>
    </xdr:from>
    <xdr:to>
      <xdr:col>22</xdr:col>
      <xdr:colOff>254000</xdr:colOff>
      <xdr:row>16</xdr:row>
      <xdr:rowOff>102955</xdr:rowOff>
    </xdr:to>
    <xdr:sp macro="" textlink="">
      <xdr:nvSpPr>
        <xdr:cNvPr id="451" name="フローチャート : 判断 450"/>
        <xdr:cNvSpPr/>
      </xdr:nvSpPr>
      <xdr:spPr>
        <a:xfrm>
          <a:off x="15240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113132</xdr:rowOff>
    </xdr:from>
    <xdr:ext cx="762000" cy="259045"/>
    <xdr:sp macro="" textlink="">
      <xdr:nvSpPr>
        <xdr:cNvPr id="452" name="テキスト ボックス 451"/>
        <xdr:cNvSpPr txBox="1"/>
      </xdr:nvSpPr>
      <xdr:spPr>
        <a:xfrm>
          <a:off x="14909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96266</xdr:rowOff>
    </xdr:from>
    <xdr:to>
      <xdr:col>21</xdr:col>
      <xdr:colOff>50800</xdr:colOff>
      <xdr:row>17</xdr:row>
      <xdr:rowOff>26416</xdr:rowOff>
    </xdr:to>
    <xdr:sp macro="" textlink="">
      <xdr:nvSpPr>
        <xdr:cNvPr id="453" name="フローチャート : 判断 452"/>
        <xdr:cNvSpPr/>
      </xdr:nvSpPr>
      <xdr:spPr>
        <a:xfrm>
          <a:off x="14351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36593</xdr:rowOff>
    </xdr:from>
    <xdr:ext cx="762000" cy="259045"/>
    <xdr:sp macro="" textlink="">
      <xdr:nvSpPr>
        <xdr:cNvPr id="454" name="テキスト ボックス 453"/>
        <xdr:cNvSpPr txBox="1"/>
      </xdr:nvSpPr>
      <xdr:spPr>
        <a:xfrm>
          <a:off x="14020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15706</xdr:rowOff>
    </xdr:from>
    <xdr:to>
      <xdr:col>19</xdr:col>
      <xdr:colOff>533400</xdr:colOff>
      <xdr:row>17</xdr:row>
      <xdr:rowOff>117306</xdr:rowOff>
    </xdr:to>
    <xdr:sp macro="" textlink="">
      <xdr:nvSpPr>
        <xdr:cNvPr id="455" name="フローチャート : 判断 454"/>
        <xdr:cNvSpPr/>
      </xdr:nvSpPr>
      <xdr:spPr>
        <a:xfrm>
          <a:off x="13462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127483</xdr:rowOff>
    </xdr:from>
    <xdr:ext cx="762000" cy="259045"/>
    <xdr:sp macro="" textlink="">
      <xdr:nvSpPr>
        <xdr:cNvPr id="456" name="テキスト ボックス 455"/>
        <xdr:cNvSpPr txBox="1"/>
      </xdr:nvSpPr>
      <xdr:spPr>
        <a:xfrm>
          <a:off x="13131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宮崎県えびの市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20,637
20,459
282.93
12,015,313
11,609,797
370,467
6,442,556
7,417,948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0.7</a:t>
          </a:r>
          <a:r>
            <a:rPr kumimoji="1" lang="ja-JP" altLang="en-US" sz="1300">
              <a:latin typeface="ＭＳ Ｐゴシック"/>
            </a:rPr>
            <a:t>ポイント増加した大きな要因は、定年退職者が前年度の</a:t>
          </a:r>
          <a:r>
            <a:rPr kumimoji="1" lang="en-US" altLang="ja-JP" sz="1300">
              <a:latin typeface="ＭＳ Ｐゴシック"/>
            </a:rPr>
            <a:t>3</a:t>
          </a:r>
          <a:r>
            <a:rPr kumimoji="1" lang="ja-JP" altLang="en-US" sz="1300">
              <a:latin typeface="ＭＳ Ｐゴシック"/>
            </a:rPr>
            <a:t>人から</a:t>
          </a:r>
          <a:r>
            <a:rPr kumimoji="1" lang="en-US" altLang="ja-JP" sz="1300">
              <a:latin typeface="ＭＳ Ｐゴシック"/>
            </a:rPr>
            <a:t>7</a:t>
          </a:r>
          <a:r>
            <a:rPr kumimoji="1" lang="ja-JP" altLang="en-US" sz="1300">
              <a:latin typeface="ＭＳ Ｐゴシック"/>
            </a:rPr>
            <a:t>人となり、退職手当の経常経費が</a:t>
          </a:r>
          <a:r>
            <a:rPr kumimoji="1" lang="en-US" altLang="ja-JP" sz="1300">
              <a:latin typeface="ＭＳ Ｐゴシック"/>
            </a:rPr>
            <a:t>114,453</a:t>
          </a:r>
          <a:r>
            <a:rPr kumimoji="1" lang="ja-JP" altLang="en-US" sz="1300">
              <a:latin typeface="ＭＳ Ｐゴシック"/>
            </a:rPr>
            <a:t>千円増えたため。</a:t>
          </a:r>
          <a:endParaRPr kumimoji="1" lang="en-US" altLang="ja-JP" sz="1300">
            <a:latin typeface="ＭＳ Ｐゴシック"/>
          </a:endParaRPr>
        </a:p>
        <a:p>
          <a:r>
            <a:rPr kumimoji="1" lang="ja-JP" altLang="en-US" sz="1300">
              <a:latin typeface="ＭＳ Ｐゴシック"/>
            </a:rPr>
            <a:t>　職員給は新陳代謝により年々減少しているが、人件費としては依然として高い割合を占めているため、今後も行政改革大綱に基づく事務事業の見直し及び職員の適正配置を引き続き行っていく。</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165100</xdr:rowOff>
    </xdr:from>
    <xdr:to>
      <xdr:col>7</xdr:col>
      <xdr:colOff>15875</xdr:colOff>
      <xdr:row>41</xdr:row>
      <xdr:rowOff>82550</xdr:rowOff>
    </xdr:to>
    <xdr:cxnSp macro="">
      <xdr:nvCxnSpPr>
        <xdr:cNvPr id="66" name="直線コネクタ 65"/>
        <xdr:cNvCxnSpPr/>
      </xdr:nvCxnSpPr>
      <xdr:spPr>
        <a:xfrm>
          <a:off x="3987800" y="70231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67327</xdr:rowOff>
    </xdr:from>
    <xdr:ext cx="762000" cy="259045"/>
    <xdr:sp macro="" textlink="">
      <xdr:nvSpPr>
        <xdr:cNvPr id="67" name="人件費平均値テキスト"/>
        <xdr:cNvSpPr txBox="1"/>
      </xdr:nvSpPr>
      <xdr:spPr>
        <a:xfrm>
          <a:off x="4914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50800</xdr:rowOff>
    </xdr:from>
    <xdr:to>
      <xdr:col>7</xdr:col>
      <xdr:colOff>66675</xdr:colOff>
      <xdr:row>36</xdr:row>
      <xdr:rowOff>152400</xdr:rowOff>
    </xdr:to>
    <xdr:sp macro="" textlink="">
      <xdr:nvSpPr>
        <xdr:cNvPr id="68" name="フローチャート :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165100</xdr:rowOff>
    </xdr:from>
    <xdr:to>
      <xdr:col>5</xdr:col>
      <xdr:colOff>549275</xdr:colOff>
      <xdr:row>41</xdr:row>
      <xdr:rowOff>69850</xdr:rowOff>
    </xdr:to>
    <xdr:cxnSp macro="">
      <xdr:nvCxnSpPr>
        <xdr:cNvPr id="69" name="直線コネクタ 68"/>
        <xdr:cNvCxnSpPr/>
      </xdr:nvCxnSpPr>
      <xdr:spPr>
        <a:xfrm flipV="1">
          <a:off x="3098800" y="7023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69850</xdr:rowOff>
    </xdr:from>
    <xdr:to>
      <xdr:col>4</xdr:col>
      <xdr:colOff>346075</xdr:colOff>
      <xdr:row>41</xdr:row>
      <xdr:rowOff>146050</xdr:rowOff>
    </xdr:to>
    <xdr:cxnSp macro="">
      <xdr:nvCxnSpPr>
        <xdr:cNvPr id="72" name="直線コネクタ 71"/>
        <xdr:cNvCxnSpPr/>
      </xdr:nvCxnSpPr>
      <xdr:spPr>
        <a:xfrm flipV="1">
          <a:off x="2209800" y="7099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101600</xdr:rowOff>
    </xdr:from>
    <xdr:to>
      <xdr:col>4</xdr:col>
      <xdr:colOff>396875</xdr:colOff>
      <xdr:row>37</xdr:row>
      <xdr:rowOff>31750</xdr:rowOff>
    </xdr:to>
    <xdr:sp macro="" textlink="">
      <xdr:nvSpPr>
        <xdr:cNvPr id="73" name="フローチャート : 判断 72"/>
        <xdr:cNvSpPr/>
      </xdr:nvSpPr>
      <xdr:spPr>
        <a:xfrm>
          <a:off x="3048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41927</xdr:rowOff>
    </xdr:from>
    <xdr:ext cx="762000" cy="259045"/>
    <xdr:sp macro="" textlink="">
      <xdr:nvSpPr>
        <xdr:cNvPr id="74" name="テキスト ボックス 73"/>
        <xdr:cNvSpPr txBox="1"/>
      </xdr:nvSpPr>
      <xdr:spPr>
        <a:xfrm>
          <a:off x="2717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82550</xdr:rowOff>
    </xdr:from>
    <xdr:to>
      <xdr:col>3</xdr:col>
      <xdr:colOff>142875</xdr:colOff>
      <xdr:row>41</xdr:row>
      <xdr:rowOff>146050</xdr:rowOff>
    </xdr:to>
    <xdr:cxnSp macro="">
      <xdr:nvCxnSpPr>
        <xdr:cNvPr id="75" name="直線コネクタ 74"/>
        <xdr:cNvCxnSpPr/>
      </xdr:nvCxnSpPr>
      <xdr:spPr>
        <a:xfrm>
          <a:off x="1320800" y="7112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31750</xdr:rowOff>
    </xdr:from>
    <xdr:to>
      <xdr:col>3</xdr:col>
      <xdr:colOff>193675</xdr:colOff>
      <xdr:row>37</xdr:row>
      <xdr:rowOff>133350</xdr:rowOff>
    </xdr:to>
    <xdr:sp macro="" textlink="">
      <xdr:nvSpPr>
        <xdr:cNvPr id="76" name="フローチャート : 判断 75"/>
        <xdr:cNvSpPr/>
      </xdr:nvSpPr>
      <xdr:spPr>
        <a:xfrm>
          <a:off x="2159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143527</xdr:rowOff>
    </xdr:from>
    <xdr:ext cx="762000" cy="259045"/>
    <xdr:sp macro="" textlink="">
      <xdr:nvSpPr>
        <xdr:cNvPr id="77" name="テキスト ボックス 76"/>
        <xdr:cNvSpPr txBox="1"/>
      </xdr:nvSpPr>
      <xdr:spPr>
        <a:xfrm>
          <a:off x="1828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82550</xdr:rowOff>
    </xdr:from>
    <xdr:to>
      <xdr:col>1</xdr:col>
      <xdr:colOff>676275</xdr:colOff>
      <xdr:row>38</xdr:row>
      <xdr:rowOff>12700</xdr:rowOff>
    </xdr:to>
    <xdr:sp macro="" textlink="">
      <xdr:nvSpPr>
        <xdr:cNvPr id="78" name="フローチャート : 判断 77"/>
        <xdr:cNvSpPr/>
      </xdr:nvSpPr>
      <xdr:spPr>
        <a:xfrm>
          <a:off x="1270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22877</xdr:rowOff>
    </xdr:from>
    <xdr:ext cx="762000" cy="259045"/>
    <xdr:sp macro="" textlink="">
      <xdr:nvSpPr>
        <xdr:cNvPr id="79" name="テキスト ボックス 78"/>
        <xdr:cNvSpPr txBox="1"/>
      </xdr:nvSpPr>
      <xdr:spPr>
        <a:xfrm>
          <a:off x="939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41</xdr:row>
      <xdr:rowOff>31750</xdr:rowOff>
    </xdr:from>
    <xdr:to>
      <xdr:col>7</xdr:col>
      <xdr:colOff>66675</xdr:colOff>
      <xdr:row>41</xdr:row>
      <xdr:rowOff>133350</xdr:rowOff>
    </xdr:to>
    <xdr:sp macro="" textlink="">
      <xdr:nvSpPr>
        <xdr:cNvPr id="85" name="円/楕円 84"/>
        <xdr:cNvSpPr/>
      </xdr:nvSpPr>
      <xdr:spPr>
        <a:xfrm>
          <a:off x="47752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41</xdr:row>
      <xdr:rowOff>3827</xdr:rowOff>
    </xdr:from>
    <xdr:ext cx="762000" cy="259045"/>
    <xdr:sp macro="" textlink="">
      <xdr:nvSpPr>
        <xdr:cNvPr id="86" name="人件費該当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114300</xdr:rowOff>
    </xdr:from>
    <xdr:to>
      <xdr:col>5</xdr:col>
      <xdr:colOff>600075</xdr:colOff>
      <xdr:row>41</xdr:row>
      <xdr:rowOff>44450</xdr:rowOff>
    </xdr:to>
    <xdr:sp macro="" textlink="">
      <xdr:nvSpPr>
        <xdr:cNvPr id="87" name="円/楕円 86"/>
        <xdr:cNvSpPr/>
      </xdr:nvSpPr>
      <xdr:spPr>
        <a:xfrm>
          <a:off x="3937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29227</xdr:rowOff>
    </xdr:from>
    <xdr:ext cx="736600" cy="259045"/>
    <xdr:sp macro="" textlink="">
      <xdr:nvSpPr>
        <xdr:cNvPr id="88" name="テキスト ボックス 87"/>
        <xdr:cNvSpPr txBox="1"/>
      </xdr:nvSpPr>
      <xdr:spPr>
        <a:xfrm>
          <a:off x="3606800" y="705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19050</xdr:rowOff>
    </xdr:from>
    <xdr:to>
      <xdr:col>4</xdr:col>
      <xdr:colOff>396875</xdr:colOff>
      <xdr:row>41</xdr:row>
      <xdr:rowOff>120650</xdr:rowOff>
    </xdr:to>
    <xdr:sp macro="" textlink="">
      <xdr:nvSpPr>
        <xdr:cNvPr id="89" name="円/楕円 88"/>
        <xdr:cNvSpPr/>
      </xdr:nvSpPr>
      <xdr:spPr>
        <a:xfrm>
          <a:off x="3048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105427</xdr:rowOff>
    </xdr:from>
    <xdr:ext cx="762000" cy="259045"/>
    <xdr:sp macro="" textlink="">
      <xdr:nvSpPr>
        <xdr:cNvPr id="90" name="テキスト ボックス 89"/>
        <xdr:cNvSpPr txBox="1"/>
      </xdr:nvSpPr>
      <xdr:spPr>
        <a:xfrm>
          <a:off x="2717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95250</xdr:rowOff>
    </xdr:from>
    <xdr:to>
      <xdr:col>3</xdr:col>
      <xdr:colOff>193675</xdr:colOff>
      <xdr:row>42</xdr:row>
      <xdr:rowOff>25400</xdr:rowOff>
    </xdr:to>
    <xdr:sp macro="" textlink="">
      <xdr:nvSpPr>
        <xdr:cNvPr id="91" name="円/楕円 90"/>
        <xdr:cNvSpPr/>
      </xdr:nvSpPr>
      <xdr:spPr>
        <a:xfrm>
          <a:off x="2159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42</xdr:row>
      <xdr:rowOff>10177</xdr:rowOff>
    </xdr:from>
    <xdr:ext cx="762000" cy="259045"/>
    <xdr:sp macro="" textlink="">
      <xdr:nvSpPr>
        <xdr:cNvPr id="92" name="テキスト ボックス 91"/>
        <xdr:cNvSpPr txBox="1"/>
      </xdr:nvSpPr>
      <xdr:spPr>
        <a:xfrm>
          <a:off x="1828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31750</xdr:rowOff>
    </xdr:from>
    <xdr:to>
      <xdr:col>1</xdr:col>
      <xdr:colOff>676275</xdr:colOff>
      <xdr:row>41</xdr:row>
      <xdr:rowOff>133350</xdr:rowOff>
    </xdr:to>
    <xdr:sp macro="" textlink="">
      <xdr:nvSpPr>
        <xdr:cNvPr id="93" name="円/楕円 92"/>
        <xdr:cNvSpPr/>
      </xdr:nvSpPr>
      <xdr:spPr>
        <a:xfrm>
          <a:off x="12700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118127</xdr:rowOff>
    </xdr:from>
    <xdr:ext cx="762000" cy="259045"/>
    <xdr:sp macro="" textlink="">
      <xdr:nvSpPr>
        <xdr:cNvPr id="94" name="テキスト ボックス 93"/>
        <xdr:cNvSpPr txBox="1"/>
      </xdr:nvSpPr>
      <xdr:spPr>
        <a:xfrm>
          <a:off x="9398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0.9</a:t>
          </a:r>
          <a:r>
            <a:rPr kumimoji="1" lang="ja-JP" altLang="en-US" sz="1300">
              <a:latin typeface="ＭＳ Ｐゴシック"/>
            </a:rPr>
            <a:t>ポイント増加した主な要因は、指定管理者制度導入に伴う文化センター管理業務委託料</a:t>
          </a:r>
          <a:r>
            <a:rPr kumimoji="1" lang="en-US" altLang="ja-JP" sz="1300">
              <a:latin typeface="ＭＳ Ｐゴシック"/>
            </a:rPr>
            <a:t>31,537</a:t>
          </a:r>
          <a:r>
            <a:rPr kumimoji="1" lang="ja-JP" altLang="en-US" sz="1300">
              <a:latin typeface="ＭＳ Ｐゴシック"/>
            </a:rPr>
            <a:t>千円、体育施設管理業務委託料</a:t>
          </a:r>
          <a:r>
            <a:rPr kumimoji="1" lang="en-US" altLang="ja-JP" sz="1300">
              <a:latin typeface="ＭＳ Ｐゴシック"/>
            </a:rPr>
            <a:t>34,845</a:t>
          </a:r>
          <a:r>
            <a:rPr kumimoji="1" lang="ja-JP" altLang="en-US" sz="1300">
              <a:latin typeface="ＭＳ Ｐゴシック"/>
            </a:rPr>
            <a:t>千円等が新たに追加したため。</a:t>
          </a:r>
          <a:endParaRPr kumimoji="1" lang="en-US" altLang="ja-JP" sz="1300">
            <a:latin typeface="ＭＳ Ｐゴシック"/>
          </a:endParaRPr>
        </a:p>
        <a:p>
          <a:r>
            <a:rPr kumimoji="1" lang="ja-JP" altLang="en-US" sz="1300">
              <a:latin typeface="ＭＳ Ｐゴシック"/>
            </a:rPr>
            <a:t>　経常的な物件費については、年々増加傾向にあることから、必要性と費用対効果を精査しながら見直しに努めていく必要がある。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69850</xdr:rowOff>
    </xdr:to>
    <xdr:cxnSp macro="">
      <xdr:nvCxnSpPr>
        <xdr:cNvPr id="122" name="直線コネクタ 121"/>
        <xdr:cNvCxnSpPr/>
      </xdr:nvCxnSpPr>
      <xdr:spPr>
        <a:xfrm flipV="1">
          <a:off x="16510000" y="2349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82550</xdr:rowOff>
    </xdr:from>
    <xdr:to>
      <xdr:col>24</xdr:col>
      <xdr:colOff>31750</xdr:colOff>
      <xdr:row>20</xdr:row>
      <xdr:rowOff>25400</xdr:rowOff>
    </xdr:to>
    <xdr:cxnSp macro="">
      <xdr:nvCxnSpPr>
        <xdr:cNvPr id="127" name="直線コネクタ 126"/>
        <xdr:cNvCxnSpPr/>
      </xdr:nvCxnSpPr>
      <xdr:spPr>
        <a:xfrm>
          <a:off x="15671800" y="3340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31750</xdr:rowOff>
    </xdr:from>
    <xdr:to>
      <xdr:col>22</xdr:col>
      <xdr:colOff>565150</xdr:colOff>
      <xdr:row>19</xdr:row>
      <xdr:rowOff>82550</xdr:rowOff>
    </xdr:to>
    <xdr:cxnSp macro="">
      <xdr:nvCxnSpPr>
        <xdr:cNvPr id="130" name="直線コネクタ 129"/>
        <xdr:cNvCxnSpPr/>
      </xdr:nvCxnSpPr>
      <xdr:spPr>
        <a:xfrm>
          <a:off x="14782800" y="3289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133350</xdr:rowOff>
    </xdr:from>
    <xdr:to>
      <xdr:col>22</xdr:col>
      <xdr:colOff>615950</xdr:colOff>
      <xdr:row>18</xdr:row>
      <xdr:rowOff>63500</xdr:rowOff>
    </xdr:to>
    <xdr:sp macro="" textlink="">
      <xdr:nvSpPr>
        <xdr:cNvPr id="131" name="フローチャート : 判断 130"/>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73677</xdr:rowOff>
    </xdr:from>
    <xdr:ext cx="736600" cy="259045"/>
    <xdr:sp macro="" textlink="">
      <xdr:nvSpPr>
        <xdr:cNvPr id="132" name="テキスト ボックス 131"/>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76200</xdr:rowOff>
    </xdr:from>
    <xdr:to>
      <xdr:col>21</xdr:col>
      <xdr:colOff>361950</xdr:colOff>
      <xdr:row>19</xdr:row>
      <xdr:rowOff>31750</xdr:rowOff>
    </xdr:to>
    <xdr:cxnSp macro="">
      <xdr:nvCxnSpPr>
        <xdr:cNvPr id="133" name="直線コネクタ 132"/>
        <xdr:cNvCxnSpPr/>
      </xdr:nvCxnSpPr>
      <xdr:spPr>
        <a:xfrm>
          <a:off x="13893800" y="3162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4" name="フローチャート :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168927</xdr:rowOff>
    </xdr:from>
    <xdr:ext cx="762000" cy="259045"/>
    <xdr:sp macro="" textlink="">
      <xdr:nvSpPr>
        <xdr:cNvPr id="135" name="テキスト ボックス 134"/>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25400</xdr:rowOff>
    </xdr:from>
    <xdr:to>
      <xdr:col>20</xdr:col>
      <xdr:colOff>158750</xdr:colOff>
      <xdr:row>18</xdr:row>
      <xdr:rowOff>76200</xdr:rowOff>
    </xdr:to>
    <xdr:cxnSp macro="">
      <xdr:nvCxnSpPr>
        <xdr:cNvPr id="136" name="直線コネクタ 135"/>
        <xdr:cNvCxnSpPr/>
      </xdr:nvCxnSpPr>
      <xdr:spPr>
        <a:xfrm>
          <a:off x="13004800" y="3111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6350</xdr:rowOff>
    </xdr:from>
    <xdr:to>
      <xdr:col>20</xdr:col>
      <xdr:colOff>209550</xdr:colOff>
      <xdr:row>17</xdr:row>
      <xdr:rowOff>107950</xdr:rowOff>
    </xdr:to>
    <xdr:sp macro="" textlink="">
      <xdr:nvSpPr>
        <xdr:cNvPr id="137" name="フローチャート : 判断 136"/>
        <xdr:cNvSpPr/>
      </xdr:nvSpPr>
      <xdr:spPr>
        <a:xfrm>
          <a:off x="13843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118127</xdr:rowOff>
    </xdr:from>
    <xdr:ext cx="762000" cy="259045"/>
    <xdr:sp macro="" textlink="">
      <xdr:nvSpPr>
        <xdr:cNvPr id="138" name="テキスト ボックス 137"/>
        <xdr:cNvSpPr txBox="1"/>
      </xdr:nvSpPr>
      <xdr:spPr>
        <a:xfrm>
          <a:off x="13512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146050</xdr:rowOff>
    </xdr:from>
    <xdr:to>
      <xdr:col>24</xdr:col>
      <xdr:colOff>82550</xdr:colOff>
      <xdr:row>20</xdr:row>
      <xdr:rowOff>76200</xdr:rowOff>
    </xdr:to>
    <xdr:sp macro="" textlink="">
      <xdr:nvSpPr>
        <xdr:cNvPr id="146" name="円/楕円 145"/>
        <xdr:cNvSpPr/>
      </xdr:nvSpPr>
      <xdr:spPr>
        <a:xfrm>
          <a:off x="16459200" y="34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118127</xdr:rowOff>
    </xdr:from>
    <xdr:ext cx="762000" cy="259045"/>
    <xdr:sp macro="" textlink="">
      <xdr:nvSpPr>
        <xdr:cNvPr id="147" name="物件費該当値テキスト"/>
        <xdr:cNvSpPr txBox="1"/>
      </xdr:nvSpPr>
      <xdr:spPr>
        <a:xfrm>
          <a:off x="16598900" y="337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31750</xdr:rowOff>
    </xdr:from>
    <xdr:to>
      <xdr:col>22</xdr:col>
      <xdr:colOff>615950</xdr:colOff>
      <xdr:row>19</xdr:row>
      <xdr:rowOff>133350</xdr:rowOff>
    </xdr:to>
    <xdr:sp macro="" textlink="">
      <xdr:nvSpPr>
        <xdr:cNvPr id="148" name="円/楕円 147"/>
        <xdr:cNvSpPr/>
      </xdr:nvSpPr>
      <xdr:spPr>
        <a:xfrm>
          <a:off x="15621000" y="32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118127</xdr:rowOff>
    </xdr:from>
    <xdr:ext cx="736600" cy="259045"/>
    <xdr:sp macro="" textlink="">
      <xdr:nvSpPr>
        <xdr:cNvPr id="149" name="テキスト ボックス 148"/>
        <xdr:cNvSpPr txBox="1"/>
      </xdr:nvSpPr>
      <xdr:spPr>
        <a:xfrm>
          <a:off x="15290800" y="337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152400</xdr:rowOff>
    </xdr:from>
    <xdr:to>
      <xdr:col>21</xdr:col>
      <xdr:colOff>412750</xdr:colOff>
      <xdr:row>19</xdr:row>
      <xdr:rowOff>82550</xdr:rowOff>
    </xdr:to>
    <xdr:sp macro="" textlink="">
      <xdr:nvSpPr>
        <xdr:cNvPr id="150" name="円/楕円 149"/>
        <xdr:cNvSpPr/>
      </xdr:nvSpPr>
      <xdr:spPr>
        <a:xfrm>
          <a:off x="14732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67327</xdr:rowOff>
    </xdr:from>
    <xdr:ext cx="762000" cy="259045"/>
    <xdr:sp macro="" textlink="">
      <xdr:nvSpPr>
        <xdr:cNvPr id="151" name="テキスト ボックス 150"/>
        <xdr:cNvSpPr txBox="1"/>
      </xdr:nvSpPr>
      <xdr:spPr>
        <a:xfrm>
          <a:off x="14401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25400</xdr:rowOff>
    </xdr:from>
    <xdr:to>
      <xdr:col>20</xdr:col>
      <xdr:colOff>209550</xdr:colOff>
      <xdr:row>18</xdr:row>
      <xdr:rowOff>127000</xdr:rowOff>
    </xdr:to>
    <xdr:sp macro="" textlink="">
      <xdr:nvSpPr>
        <xdr:cNvPr id="152" name="円/楕円 151"/>
        <xdr:cNvSpPr/>
      </xdr:nvSpPr>
      <xdr:spPr>
        <a:xfrm>
          <a:off x="13843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111777</xdr:rowOff>
    </xdr:from>
    <xdr:ext cx="762000" cy="259045"/>
    <xdr:sp macro="" textlink="">
      <xdr:nvSpPr>
        <xdr:cNvPr id="153" name="テキスト ボックス 152"/>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146050</xdr:rowOff>
    </xdr:from>
    <xdr:to>
      <xdr:col>19</xdr:col>
      <xdr:colOff>6350</xdr:colOff>
      <xdr:row>18</xdr:row>
      <xdr:rowOff>76200</xdr:rowOff>
    </xdr:to>
    <xdr:sp macro="" textlink="">
      <xdr:nvSpPr>
        <xdr:cNvPr id="154" name="円/楕円 153"/>
        <xdr:cNvSpPr/>
      </xdr:nvSpPr>
      <xdr:spPr>
        <a:xfrm>
          <a:off x="12954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60977</xdr:rowOff>
    </xdr:from>
    <xdr:ext cx="762000" cy="259045"/>
    <xdr:sp macro="" textlink="">
      <xdr:nvSpPr>
        <xdr:cNvPr id="155" name="テキスト ボックス 154"/>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0.3</a:t>
          </a:r>
          <a:r>
            <a:rPr kumimoji="1" lang="ja-JP" altLang="en-US" sz="1300">
              <a:latin typeface="ＭＳ Ｐゴシック"/>
            </a:rPr>
            <a:t>ポイント増加した主な要因は、認定保育園への移行に伴うもの。保育運営委託料が</a:t>
          </a:r>
          <a:r>
            <a:rPr kumimoji="1" lang="en-US" altLang="ja-JP" sz="1300">
              <a:latin typeface="ＭＳ Ｐゴシック"/>
            </a:rPr>
            <a:t>109,562</a:t>
          </a:r>
          <a:r>
            <a:rPr kumimoji="1" lang="ja-JP" altLang="en-US" sz="1300">
              <a:latin typeface="ＭＳ Ｐゴシック"/>
            </a:rPr>
            <a:t>千円減ったが、一方で施設型給付費が</a:t>
          </a:r>
          <a:r>
            <a:rPr kumimoji="1" lang="en-US" altLang="ja-JP" sz="1300">
              <a:latin typeface="ＭＳ Ｐゴシック"/>
            </a:rPr>
            <a:t>198,597</a:t>
          </a:r>
          <a:r>
            <a:rPr kumimoji="1" lang="ja-JP" altLang="en-US" sz="1300">
              <a:latin typeface="ＭＳ Ｐゴシック"/>
            </a:rPr>
            <a:t>千円増えたため。なお生活保護費について大きな増減はなかった。</a:t>
          </a:r>
          <a:endParaRPr kumimoji="1" lang="en-US" altLang="ja-JP" sz="1300">
            <a:latin typeface="ＭＳ Ｐゴシック"/>
          </a:endParaRPr>
        </a:p>
        <a:p>
          <a:r>
            <a:rPr kumimoji="1" lang="ja-JP" altLang="en-US" sz="1300">
              <a:latin typeface="ＭＳ Ｐゴシック"/>
            </a:rPr>
            <a:t>　義務的経費は削減が難しい経費であるが、扶助費全体が上昇傾向にあるため、適正な運営を図っていく必要がある。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37193</xdr:rowOff>
    </xdr:from>
    <xdr:to>
      <xdr:col>7</xdr:col>
      <xdr:colOff>15875</xdr:colOff>
      <xdr:row>57</xdr:row>
      <xdr:rowOff>86178</xdr:rowOff>
    </xdr:to>
    <xdr:cxnSp macro="">
      <xdr:nvCxnSpPr>
        <xdr:cNvPr id="190" name="直線コネクタ 189"/>
        <xdr:cNvCxnSpPr/>
      </xdr:nvCxnSpPr>
      <xdr:spPr>
        <a:xfrm>
          <a:off x="3987800" y="98098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91"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2" name="フローチャート :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37193</xdr:rowOff>
    </xdr:from>
    <xdr:to>
      <xdr:col>5</xdr:col>
      <xdr:colOff>549275</xdr:colOff>
      <xdr:row>57</xdr:row>
      <xdr:rowOff>69850</xdr:rowOff>
    </xdr:to>
    <xdr:cxnSp macro="">
      <xdr:nvCxnSpPr>
        <xdr:cNvPr id="193" name="直線コネクタ 192"/>
        <xdr:cNvCxnSpPr/>
      </xdr:nvCxnSpPr>
      <xdr:spPr>
        <a:xfrm flipV="1">
          <a:off x="3098800" y="9809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4" name="フローチャート : 判断 193"/>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195" name="テキスト ボックス 194"/>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78015</xdr:rowOff>
    </xdr:from>
    <xdr:to>
      <xdr:col>4</xdr:col>
      <xdr:colOff>346075</xdr:colOff>
      <xdr:row>57</xdr:row>
      <xdr:rowOff>69850</xdr:rowOff>
    </xdr:to>
    <xdr:cxnSp macro="">
      <xdr:nvCxnSpPr>
        <xdr:cNvPr id="196" name="直線コネクタ 195"/>
        <xdr:cNvCxnSpPr/>
      </xdr:nvCxnSpPr>
      <xdr:spPr>
        <a:xfrm>
          <a:off x="2209800" y="96792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198" name="テキスト ボックス 197"/>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78015</xdr:rowOff>
    </xdr:from>
    <xdr:to>
      <xdr:col>3</xdr:col>
      <xdr:colOff>142875</xdr:colOff>
      <xdr:row>56</xdr:row>
      <xdr:rowOff>127000</xdr:rowOff>
    </xdr:to>
    <xdr:cxnSp macro="">
      <xdr:nvCxnSpPr>
        <xdr:cNvPr id="199" name="直線コネクタ 198"/>
        <xdr:cNvCxnSpPr/>
      </xdr:nvCxnSpPr>
      <xdr:spPr>
        <a:xfrm flipV="1">
          <a:off x="1320800" y="96792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01" name="テキスト ボックス 200"/>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03" name="テキスト ボックス 202"/>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35378</xdr:rowOff>
    </xdr:from>
    <xdr:to>
      <xdr:col>7</xdr:col>
      <xdr:colOff>66675</xdr:colOff>
      <xdr:row>57</xdr:row>
      <xdr:rowOff>136978</xdr:rowOff>
    </xdr:to>
    <xdr:sp macro="" textlink="">
      <xdr:nvSpPr>
        <xdr:cNvPr id="209" name="円/楕円 208"/>
        <xdr:cNvSpPr/>
      </xdr:nvSpPr>
      <xdr:spPr>
        <a:xfrm>
          <a:off x="47752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7455</xdr:rowOff>
    </xdr:from>
    <xdr:ext cx="762000" cy="259045"/>
    <xdr:sp macro="" textlink="">
      <xdr:nvSpPr>
        <xdr:cNvPr id="210" name="扶助費該当値テキスト"/>
        <xdr:cNvSpPr txBox="1"/>
      </xdr:nvSpPr>
      <xdr:spPr>
        <a:xfrm>
          <a:off x="49149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157843</xdr:rowOff>
    </xdr:from>
    <xdr:to>
      <xdr:col>5</xdr:col>
      <xdr:colOff>600075</xdr:colOff>
      <xdr:row>57</xdr:row>
      <xdr:rowOff>87993</xdr:rowOff>
    </xdr:to>
    <xdr:sp macro="" textlink="">
      <xdr:nvSpPr>
        <xdr:cNvPr id="211" name="円/楕円 210"/>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212" name="テキスト ボックス 211"/>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19050</xdr:rowOff>
    </xdr:from>
    <xdr:to>
      <xdr:col>4</xdr:col>
      <xdr:colOff>396875</xdr:colOff>
      <xdr:row>57</xdr:row>
      <xdr:rowOff>120650</xdr:rowOff>
    </xdr:to>
    <xdr:sp macro="" textlink="">
      <xdr:nvSpPr>
        <xdr:cNvPr id="213" name="円/楕円 212"/>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14" name="テキスト ボックス 213"/>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27215</xdr:rowOff>
    </xdr:from>
    <xdr:to>
      <xdr:col>3</xdr:col>
      <xdr:colOff>193675</xdr:colOff>
      <xdr:row>56</xdr:row>
      <xdr:rowOff>128815</xdr:rowOff>
    </xdr:to>
    <xdr:sp macro="" textlink="">
      <xdr:nvSpPr>
        <xdr:cNvPr id="215" name="円/楕円 214"/>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216" name="テキスト ボックス 215"/>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17" name="円/楕円 216"/>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18" name="テキスト ボックス 217"/>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平均を上回っている主な要因は、繰出金等によるものである。今後、介護保険特別会計における介護保険料の適正化を図るなどにより、税収を財源とする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12700</xdr:rowOff>
    </xdr:to>
    <xdr:cxnSp macro="">
      <xdr:nvCxnSpPr>
        <xdr:cNvPr id="246" name="直線コネクタ 245"/>
        <xdr:cNvCxnSpPr/>
      </xdr:nvCxnSpPr>
      <xdr:spPr>
        <a:xfrm flipV="1">
          <a:off x="16510000" y="89789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9"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0" name="直線コネクタ 249"/>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6350</xdr:rowOff>
    </xdr:from>
    <xdr:to>
      <xdr:col>24</xdr:col>
      <xdr:colOff>31750</xdr:colOff>
      <xdr:row>59</xdr:row>
      <xdr:rowOff>158750</xdr:rowOff>
    </xdr:to>
    <xdr:cxnSp macro="">
      <xdr:nvCxnSpPr>
        <xdr:cNvPr id="251" name="直線コネクタ 250"/>
        <xdr:cNvCxnSpPr/>
      </xdr:nvCxnSpPr>
      <xdr:spPr>
        <a:xfrm flipV="1">
          <a:off x="15671800" y="10121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143527</xdr:rowOff>
    </xdr:from>
    <xdr:ext cx="762000" cy="259045"/>
    <xdr:sp macro="" textlink="">
      <xdr:nvSpPr>
        <xdr:cNvPr id="252"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53" name="フローチャート : 判断 252"/>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107950</xdr:rowOff>
    </xdr:from>
    <xdr:to>
      <xdr:col>22</xdr:col>
      <xdr:colOff>565150</xdr:colOff>
      <xdr:row>59</xdr:row>
      <xdr:rowOff>158750</xdr:rowOff>
    </xdr:to>
    <xdr:cxnSp macro="">
      <xdr:nvCxnSpPr>
        <xdr:cNvPr id="254" name="直線コネクタ 253"/>
        <xdr:cNvCxnSpPr/>
      </xdr:nvCxnSpPr>
      <xdr:spPr>
        <a:xfrm>
          <a:off x="14782800" y="10223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127000</xdr:rowOff>
    </xdr:from>
    <xdr:to>
      <xdr:col>22</xdr:col>
      <xdr:colOff>615950</xdr:colOff>
      <xdr:row>57</xdr:row>
      <xdr:rowOff>57150</xdr:rowOff>
    </xdr:to>
    <xdr:sp macro="" textlink="">
      <xdr:nvSpPr>
        <xdr:cNvPr id="255" name="フローチャート : 判断 254"/>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67327</xdr:rowOff>
    </xdr:from>
    <xdr:ext cx="736600" cy="259045"/>
    <xdr:sp macro="" textlink="">
      <xdr:nvSpPr>
        <xdr:cNvPr id="256" name="テキスト ボックス 255"/>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107950</xdr:rowOff>
    </xdr:from>
    <xdr:to>
      <xdr:col>21</xdr:col>
      <xdr:colOff>361950</xdr:colOff>
      <xdr:row>59</xdr:row>
      <xdr:rowOff>146050</xdr:rowOff>
    </xdr:to>
    <xdr:cxnSp macro="">
      <xdr:nvCxnSpPr>
        <xdr:cNvPr id="257" name="直線コネクタ 256"/>
        <xdr:cNvCxnSpPr/>
      </xdr:nvCxnSpPr>
      <xdr:spPr>
        <a:xfrm flipV="1">
          <a:off x="13893800" y="10223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19050</xdr:rowOff>
    </xdr:from>
    <xdr:to>
      <xdr:col>20</xdr:col>
      <xdr:colOff>158750</xdr:colOff>
      <xdr:row>59</xdr:row>
      <xdr:rowOff>146050</xdr:rowOff>
    </xdr:to>
    <xdr:cxnSp macro="">
      <xdr:nvCxnSpPr>
        <xdr:cNvPr id="260" name="直線コネクタ 259"/>
        <xdr:cNvCxnSpPr/>
      </xdr:nvCxnSpPr>
      <xdr:spPr>
        <a:xfrm>
          <a:off x="13004800" y="10134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101600</xdr:rowOff>
    </xdr:from>
    <xdr:to>
      <xdr:col>20</xdr:col>
      <xdr:colOff>209550</xdr:colOff>
      <xdr:row>57</xdr:row>
      <xdr:rowOff>31750</xdr:rowOff>
    </xdr:to>
    <xdr:sp macro="" textlink="">
      <xdr:nvSpPr>
        <xdr:cNvPr id="261" name="フローチャート : 判断 260"/>
        <xdr:cNvSpPr/>
      </xdr:nvSpPr>
      <xdr:spPr>
        <a:xfrm>
          <a:off x="13843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41927</xdr:rowOff>
    </xdr:from>
    <xdr:ext cx="762000" cy="259045"/>
    <xdr:sp macro="" textlink="">
      <xdr:nvSpPr>
        <xdr:cNvPr id="262" name="テキスト ボックス 261"/>
        <xdr:cNvSpPr txBox="1"/>
      </xdr:nvSpPr>
      <xdr:spPr>
        <a:xfrm>
          <a:off x="13512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63" name="フローチャート : 判断 262"/>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64" name="テキスト ボックス 263"/>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127000</xdr:rowOff>
    </xdr:from>
    <xdr:to>
      <xdr:col>24</xdr:col>
      <xdr:colOff>82550</xdr:colOff>
      <xdr:row>59</xdr:row>
      <xdr:rowOff>57150</xdr:rowOff>
    </xdr:to>
    <xdr:sp macro="" textlink="">
      <xdr:nvSpPr>
        <xdr:cNvPr id="270" name="円/楕円 269"/>
        <xdr:cNvSpPr/>
      </xdr:nvSpPr>
      <xdr:spPr>
        <a:xfrm>
          <a:off x="164592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99077</xdr:rowOff>
    </xdr:from>
    <xdr:ext cx="762000" cy="259045"/>
    <xdr:sp macro="" textlink="">
      <xdr:nvSpPr>
        <xdr:cNvPr id="271" name="その他該当値テキスト"/>
        <xdr:cNvSpPr txBox="1"/>
      </xdr:nvSpPr>
      <xdr:spPr>
        <a:xfrm>
          <a:off x="16598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107950</xdr:rowOff>
    </xdr:from>
    <xdr:to>
      <xdr:col>22</xdr:col>
      <xdr:colOff>615950</xdr:colOff>
      <xdr:row>60</xdr:row>
      <xdr:rowOff>38100</xdr:rowOff>
    </xdr:to>
    <xdr:sp macro="" textlink="">
      <xdr:nvSpPr>
        <xdr:cNvPr id="272" name="円/楕円 271"/>
        <xdr:cNvSpPr/>
      </xdr:nvSpPr>
      <xdr:spPr>
        <a:xfrm>
          <a:off x="15621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22877</xdr:rowOff>
    </xdr:from>
    <xdr:ext cx="736600" cy="259045"/>
    <xdr:sp macro="" textlink="">
      <xdr:nvSpPr>
        <xdr:cNvPr id="273" name="テキスト ボックス 272"/>
        <xdr:cNvSpPr txBox="1"/>
      </xdr:nvSpPr>
      <xdr:spPr>
        <a:xfrm>
          <a:off x="15290800" y="1030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57150</xdr:rowOff>
    </xdr:from>
    <xdr:to>
      <xdr:col>21</xdr:col>
      <xdr:colOff>412750</xdr:colOff>
      <xdr:row>59</xdr:row>
      <xdr:rowOff>158750</xdr:rowOff>
    </xdr:to>
    <xdr:sp macro="" textlink="">
      <xdr:nvSpPr>
        <xdr:cNvPr id="274" name="円/楕円 273"/>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143527</xdr:rowOff>
    </xdr:from>
    <xdr:ext cx="762000" cy="259045"/>
    <xdr:sp macro="" textlink="">
      <xdr:nvSpPr>
        <xdr:cNvPr id="275" name="テキスト ボックス 274"/>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95250</xdr:rowOff>
    </xdr:from>
    <xdr:to>
      <xdr:col>20</xdr:col>
      <xdr:colOff>209550</xdr:colOff>
      <xdr:row>60</xdr:row>
      <xdr:rowOff>25400</xdr:rowOff>
    </xdr:to>
    <xdr:sp macro="" textlink="">
      <xdr:nvSpPr>
        <xdr:cNvPr id="276" name="円/楕円 275"/>
        <xdr:cNvSpPr/>
      </xdr:nvSpPr>
      <xdr:spPr>
        <a:xfrm>
          <a:off x="13843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10177</xdr:rowOff>
    </xdr:from>
    <xdr:ext cx="762000" cy="259045"/>
    <xdr:sp macro="" textlink="">
      <xdr:nvSpPr>
        <xdr:cNvPr id="277" name="テキスト ボックス 276"/>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139700</xdr:rowOff>
    </xdr:from>
    <xdr:to>
      <xdr:col>19</xdr:col>
      <xdr:colOff>6350</xdr:colOff>
      <xdr:row>59</xdr:row>
      <xdr:rowOff>69850</xdr:rowOff>
    </xdr:to>
    <xdr:sp macro="" textlink="">
      <xdr:nvSpPr>
        <xdr:cNvPr id="278" name="円/楕円 277"/>
        <xdr:cNvSpPr/>
      </xdr:nvSpPr>
      <xdr:spPr>
        <a:xfrm>
          <a:off x="12954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54627</xdr:rowOff>
    </xdr:from>
    <xdr:ext cx="762000" cy="259045"/>
    <xdr:sp macro="" textlink="">
      <xdr:nvSpPr>
        <xdr:cNvPr id="279" name="テキスト ボックス 278"/>
        <xdr:cNvSpPr txBox="1"/>
      </xdr:nvSpPr>
      <xdr:spPr>
        <a:xfrm>
          <a:off x="12623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割合は前年と変わらないが、金額は病院事業会計補助金が増額となったこと等により、わずかに増えた。</a:t>
          </a:r>
          <a:endParaRPr kumimoji="1" lang="en-US" altLang="ja-JP" sz="1300">
            <a:latin typeface="ＭＳ Ｐゴシック"/>
          </a:endParaRPr>
        </a:p>
        <a:p>
          <a:r>
            <a:rPr kumimoji="1" lang="ja-JP" altLang="en-US" sz="1300">
              <a:latin typeface="ＭＳ Ｐゴシック"/>
            </a:rPr>
            <a:t>　今後も、補助金適正化に関する指針に基づく補助事業評価の実施とや、補助金の終期をあらかじめ定める等、補助金適正化を進めていく。</a:t>
          </a:r>
        </a:p>
        <a:p>
          <a:r>
            <a:rPr kumimoji="1" lang="ja-JP" altLang="en-US" sz="1300">
              <a:latin typeface="ＭＳ Ｐゴシック"/>
            </a:rPr>
            <a:t>　</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127000</xdr:rowOff>
    </xdr:from>
    <xdr:to>
      <xdr:col>24</xdr:col>
      <xdr:colOff>31750</xdr:colOff>
      <xdr:row>34</xdr:row>
      <xdr:rowOff>127000</xdr:rowOff>
    </xdr:to>
    <xdr:cxnSp macro="">
      <xdr:nvCxnSpPr>
        <xdr:cNvPr id="312" name="直線コネクタ 311"/>
        <xdr:cNvCxnSpPr/>
      </xdr:nvCxnSpPr>
      <xdr:spPr>
        <a:xfrm>
          <a:off x="15671800" y="595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29227</xdr:rowOff>
    </xdr:from>
    <xdr:ext cx="762000" cy="259045"/>
    <xdr:sp macro="" textlink="">
      <xdr:nvSpPr>
        <xdr:cNvPr id="313" name="補助費等平均値テキスト"/>
        <xdr:cNvSpPr txBox="1"/>
      </xdr:nvSpPr>
      <xdr:spPr>
        <a:xfrm>
          <a:off x="16598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14" name="フローチャート : 判断 313"/>
        <xdr:cNvSpPr/>
      </xdr:nvSpPr>
      <xdr:spPr>
        <a:xfrm>
          <a:off x="16459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127000</xdr:rowOff>
    </xdr:from>
    <xdr:to>
      <xdr:col>22</xdr:col>
      <xdr:colOff>565150</xdr:colOff>
      <xdr:row>34</xdr:row>
      <xdr:rowOff>127000</xdr:rowOff>
    </xdr:to>
    <xdr:cxnSp macro="">
      <xdr:nvCxnSpPr>
        <xdr:cNvPr id="315" name="直線コネクタ 314"/>
        <xdr:cNvCxnSpPr/>
      </xdr:nvCxnSpPr>
      <xdr:spPr>
        <a:xfrm>
          <a:off x="14782800" y="595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87630</xdr:rowOff>
    </xdr:from>
    <xdr:to>
      <xdr:col>22</xdr:col>
      <xdr:colOff>615950</xdr:colOff>
      <xdr:row>36</xdr:row>
      <xdr:rowOff>17780</xdr:rowOff>
    </xdr:to>
    <xdr:sp macro="" textlink="">
      <xdr:nvSpPr>
        <xdr:cNvPr id="316" name="フローチャート : 判断 315"/>
        <xdr:cNvSpPr/>
      </xdr:nvSpPr>
      <xdr:spPr>
        <a:xfrm>
          <a:off x="15621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2557</xdr:rowOff>
    </xdr:from>
    <xdr:ext cx="736600" cy="259045"/>
    <xdr:sp macro="" textlink="">
      <xdr:nvSpPr>
        <xdr:cNvPr id="317" name="テキスト ボックス 316"/>
        <xdr:cNvSpPr txBox="1"/>
      </xdr:nvSpPr>
      <xdr:spPr>
        <a:xfrm>
          <a:off x="15290800" y="617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127000</xdr:rowOff>
    </xdr:from>
    <xdr:to>
      <xdr:col>21</xdr:col>
      <xdr:colOff>361950</xdr:colOff>
      <xdr:row>34</xdr:row>
      <xdr:rowOff>134620</xdr:rowOff>
    </xdr:to>
    <xdr:cxnSp macro="">
      <xdr:nvCxnSpPr>
        <xdr:cNvPr id="318" name="直線コネクタ 317"/>
        <xdr:cNvCxnSpPr/>
      </xdr:nvCxnSpPr>
      <xdr:spPr>
        <a:xfrm flipV="1">
          <a:off x="13893800" y="5956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9" name="フローチャート : 判断 318"/>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10177</xdr:rowOff>
    </xdr:from>
    <xdr:ext cx="762000" cy="259045"/>
    <xdr:sp macro="" textlink="">
      <xdr:nvSpPr>
        <xdr:cNvPr id="320" name="テキスト ボックス 319"/>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134620</xdr:rowOff>
    </xdr:from>
    <xdr:to>
      <xdr:col>20</xdr:col>
      <xdr:colOff>158750</xdr:colOff>
      <xdr:row>34</xdr:row>
      <xdr:rowOff>134620</xdr:rowOff>
    </xdr:to>
    <xdr:cxnSp macro="">
      <xdr:nvCxnSpPr>
        <xdr:cNvPr id="321" name="直線コネクタ 320"/>
        <xdr:cNvCxnSpPr/>
      </xdr:nvCxnSpPr>
      <xdr:spPr>
        <a:xfrm>
          <a:off x="13004800" y="5963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22" name="フローチャート : 判断 321"/>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17797</xdr:rowOff>
    </xdr:from>
    <xdr:ext cx="762000" cy="259045"/>
    <xdr:sp macro="" textlink="">
      <xdr:nvSpPr>
        <xdr:cNvPr id="323" name="テキスト ボックス 322"/>
        <xdr:cNvSpPr txBox="1"/>
      </xdr:nvSpPr>
      <xdr:spPr>
        <a:xfrm>
          <a:off x="13512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24" name="フローチャート : 判断 323"/>
        <xdr:cNvSpPr/>
      </xdr:nvSpPr>
      <xdr:spPr>
        <a:xfrm>
          <a:off x="12954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25417</xdr:rowOff>
    </xdr:from>
    <xdr:ext cx="762000" cy="259045"/>
    <xdr:sp macro="" textlink="">
      <xdr:nvSpPr>
        <xdr:cNvPr id="325" name="テキスト ボックス 324"/>
        <xdr:cNvSpPr txBox="1"/>
      </xdr:nvSpPr>
      <xdr:spPr>
        <a:xfrm>
          <a:off x="12623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76200</xdr:rowOff>
    </xdr:from>
    <xdr:to>
      <xdr:col>24</xdr:col>
      <xdr:colOff>82550</xdr:colOff>
      <xdr:row>35</xdr:row>
      <xdr:rowOff>6350</xdr:rowOff>
    </xdr:to>
    <xdr:sp macro="" textlink="">
      <xdr:nvSpPr>
        <xdr:cNvPr id="331" name="円/楕円 330"/>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92727</xdr:rowOff>
    </xdr:from>
    <xdr:ext cx="762000" cy="259045"/>
    <xdr:sp macro="" textlink="">
      <xdr:nvSpPr>
        <xdr:cNvPr id="332" name="補助費等該当値テキスト"/>
        <xdr:cNvSpPr txBox="1"/>
      </xdr:nvSpPr>
      <xdr:spPr>
        <a:xfrm>
          <a:off x="16598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76200</xdr:rowOff>
    </xdr:from>
    <xdr:to>
      <xdr:col>22</xdr:col>
      <xdr:colOff>615950</xdr:colOff>
      <xdr:row>35</xdr:row>
      <xdr:rowOff>6350</xdr:rowOff>
    </xdr:to>
    <xdr:sp macro="" textlink="">
      <xdr:nvSpPr>
        <xdr:cNvPr id="333" name="円/楕円 332"/>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16527</xdr:rowOff>
    </xdr:from>
    <xdr:ext cx="736600" cy="259045"/>
    <xdr:sp macro="" textlink="">
      <xdr:nvSpPr>
        <xdr:cNvPr id="334" name="テキスト ボックス 333"/>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76200</xdr:rowOff>
    </xdr:from>
    <xdr:to>
      <xdr:col>21</xdr:col>
      <xdr:colOff>412750</xdr:colOff>
      <xdr:row>35</xdr:row>
      <xdr:rowOff>6350</xdr:rowOff>
    </xdr:to>
    <xdr:sp macro="" textlink="">
      <xdr:nvSpPr>
        <xdr:cNvPr id="335" name="円/楕円 334"/>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16527</xdr:rowOff>
    </xdr:from>
    <xdr:ext cx="762000" cy="259045"/>
    <xdr:sp macro="" textlink="">
      <xdr:nvSpPr>
        <xdr:cNvPr id="336" name="テキスト ボックス 335"/>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83820</xdr:rowOff>
    </xdr:from>
    <xdr:to>
      <xdr:col>20</xdr:col>
      <xdr:colOff>209550</xdr:colOff>
      <xdr:row>35</xdr:row>
      <xdr:rowOff>13970</xdr:rowOff>
    </xdr:to>
    <xdr:sp macro="" textlink="">
      <xdr:nvSpPr>
        <xdr:cNvPr id="337" name="円/楕円 336"/>
        <xdr:cNvSpPr/>
      </xdr:nvSpPr>
      <xdr:spPr>
        <a:xfrm>
          <a:off x="13843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24147</xdr:rowOff>
    </xdr:from>
    <xdr:ext cx="762000" cy="259045"/>
    <xdr:sp macro="" textlink="">
      <xdr:nvSpPr>
        <xdr:cNvPr id="338" name="テキスト ボックス 337"/>
        <xdr:cNvSpPr txBox="1"/>
      </xdr:nvSpPr>
      <xdr:spPr>
        <a:xfrm>
          <a:off x="13512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83820</xdr:rowOff>
    </xdr:from>
    <xdr:to>
      <xdr:col>19</xdr:col>
      <xdr:colOff>6350</xdr:colOff>
      <xdr:row>35</xdr:row>
      <xdr:rowOff>13970</xdr:rowOff>
    </xdr:to>
    <xdr:sp macro="" textlink="">
      <xdr:nvSpPr>
        <xdr:cNvPr id="339" name="円/楕円 338"/>
        <xdr:cNvSpPr/>
      </xdr:nvSpPr>
      <xdr:spPr>
        <a:xfrm>
          <a:off x="12954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24147</xdr:rowOff>
    </xdr:from>
    <xdr:ext cx="762000" cy="259045"/>
    <xdr:sp macro="" textlink="">
      <xdr:nvSpPr>
        <xdr:cNvPr id="340" name="テキスト ボックス 339"/>
        <xdr:cNvSpPr txBox="1"/>
      </xdr:nvSpPr>
      <xdr:spPr>
        <a:xfrm>
          <a:off x="12623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0.8</a:t>
          </a:r>
          <a:r>
            <a:rPr kumimoji="1" lang="ja-JP" altLang="en-US" sz="1300">
              <a:latin typeface="ＭＳ Ｐゴシック"/>
            </a:rPr>
            <a:t>ポイント減っている。要因は大型償還の終了に伴うものと、近年の起債抑制（</a:t>
          </a:r>
          <a:r>
            <a:rPr kumimoji="1" lang="en-US" altLang="ja-JP" sz="1300">
              <a:latin typeface="ＭＳ Ｐゴシック"/>
            </a:rPr>
            <a:t>8</a:t>
          </a:r>
          <a:r>
            <a:rPr kumimoji="1" lang="ja-JP" altLang="en-US" sz="1300">
              <a:latin typeface="ＭＳ Ｐゴシック"/>
            </a:rPr>
            <a:t>億が上限）によるもの。大型事業の実施により平成</a:t>
          </a:r>
          <a:r>
            <a:rPr kumimoji="1" lang="en-US" altLang="ja-JP" sz="1300">
              <a:latin typeface="ＭＳ Ｐゴシック"/>
            </a:rPr>
            <a:t>27</a:t>
          </a:r>
          <a:r>
            <a:rPr kumimoji="1" lang="ja-JP" altLang="en-US" sz="1300">
              <a:latin typeface="ＭＳ Ｐゴシック"/>
            </a:rPr>
            <a:t>年度から起債額が</a:t>
          </a:r>
          <a:r>
            <a:rPr kumimoji="1" lang="en-US" altLang="ja-JP" sz="1300">
              <a:latin typeface="ＭＳ Ｐゴシック"/>
            </a:rPr>
            <a:t>8</a:t>
          </a:r>
          <a:r>
            <a:rPr kumimoji="1" lang="ja-JP" altLang="en-US" sz="1300">
              <a:latin typeface="ＭＳ Ｐゴシック"/>
            </a:rPr>
            <a:t>億を超えているため、今後は公債費が増加する見込みとなっている。</a:t>
          </a:r>
          <a:endParaRPr kumimoji="1" lang="en-US" altLang="ja-JP" sz="1300">
            <a:latin typeface="ＭＳ Ｐゴシック"/>
          </a:endParaRPr>
        </a:p>
        <a:p>
          <a:r>
            <a:rPr kumimoji="1" lang="ja-JP" altLang="en-US" sz="1300">
              <a:latin typeface="ＭＳ Ｐゴシック"/>
            </a:rPr>
            <a:t>　引き続き起債に当たっては将来負担を見据え、事業の精査を行う必要がある。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170435</xdr:rowOff>
    </xdr:to>
    <xdr:cxnSp macro="">
      <xdr:nvCxnSpPr>
        <xdr:cNvPr id="365" name="直線コネクタ 364"/>
        <xdr:cNvCxnSpPr/>
      </xdr:nvCxnSpPr>
      <xdr:spPr>
        <a:xfrm flipV="1">
          <a:off x="4826000" y="12796012"/>
          <a:ext cx="0" cy="91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142512</xdr:rowOff>
    </xdr:from>
    <xdr:ext cx="762000" cy="259045"/>
    <xdr:sp macro="" textlink="">
      <xdr:nvSpPr>
        <xdr:cNvPr id="366"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79</xdr:row>
      <xdr:rowOff>170435</xdr:rowOff>
    </xdr:from>
    <xdr:to>
      <xdr:col>7</xdr:col>
      <xdr:colOff>104775</xdr:colOff>
      <xdr:row>79</xdr:row>
      <xdr:rowOff>170435</xdr:rowOff>
    </xdr:to>
    <xdr:cxnSp macro="">
      <xdr:nvCxnSpPr>
        <xdr:cNvPr id="367" name="直線コネクタ 366"/>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8"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69" name="直線コネクタ 368"/>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81280</xdr:rowOff>
    </xdr:from>
    <xdr:to>
      <xdr:col>7</xdr:col>
      <xdr:colOff>15875</xdr:colOff>
      <xdr:row>76</xdr:row>
      <xdr:rowOff>117856</xdr:rowOff>
    </xdr:to>
    <xdr:cxnSp macro="">
      <xdr:nvCxnSpPr>
        <xdr:cNvPr id="370" name="直線コネクタ 369"/>
        <xdr:cNvCxnSpPr/>
      </xdr:nvCxnSpPr>
      <xdr:spPr>
        <a:xfrm flipV="1">
          <a:off x="3987800" y="131114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71"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72" name="フローチャート : 判断 371"/>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117856</xdr:rowOff>
    </xdr:from>
    <xdr:to>
      <xdr:col>5</xdr:col>
      <xdr:colOff>549275</xdr:colOff>
      <xdr:row>76</xdr:row>
      <xdr:rowOff>136144</xdr:rowOff>
    </xdr:to>
    <xdr:cxnSp macro="">
      <xdr:nvCxnSpPr>
        <xdr:cNvPr id="373" name="直線コネクタ 372"/>
        <xdr:cNvCxnSpPr/>
      </xdr:nvCxnSpPr>
      <xdr:spPr>
        <a:xfrm flipV="1">
          <a:off x="3098800" y="13148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74" name="フローチャート :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75" name="テキスト ボックス 374"/>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136144</xdr:rowOff>
    </xdr:from>
    <xdr:to>
      <xdr:col>4</xdr:col>
      <xdr:colOff>346075</xdr:colOff>
      <xdr:row>76</xdr:row>
      <xdr:rowOff>163576</xdr:rowOff>
    </xdr:to>
    <xdr:cxnSp macro="">
      <xdr:nvCxnSpPr>
        <xdr:cNvPr id="376" name="直線コネクタ 375"/>
        <xdr:cNvCxnSpPr/>
      </xdr:nvCxnSpPr>
      <xdr:spPr>
        <a:xfrm flipV="1">
          <a:off x="2209800" y="131663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77" name="フローチャート : 判断 376"/>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107714</xdr:rowOff>
    </xdr:from>
    <xdr:ext cx="762000" cy="259045"/>
    <xdr:sp macro="" textlink="">
      <xdr:nvSpPr>
        <xdr:cNvPr id="378" name="テキスト ボックス 377"/>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163576</xdr:rowOff>
    </xdr:from>
    <xdr:to>
      <xdr:col>3</xdr:col>
      <xdr:colOff>142875</xdr:colOff>
      <xdr:row>77</xdr:row>
      <xdr:rowOff>60706</xdr:rowOff>
    </xdr:to>
    <xdr:cxnSp macro="">
      <xdr:nvCxnSpPr>
        <xdr:cNvPr id="379" name="直線コネクタ 378"/>
        <xdr:cNvCxnSpPr/>
      </xdr:nvCxnSpPr>
      <xdr:spPr>
        <a:xfrm flipV="1">
          <a:off x="1320800" y="131937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80" name="フローチャート : 判断 379"/>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81" name="テキスト ボックス 380"/>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2" name="フローチャート : 判断 381"/>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139716</xdr:rowOff>
    </xdr:from>
    <xdr:ext cx="762000" cy="259045"/>
    <xdr:sp macro="" textlink="">
      <xdr:nvSpPr>
        <xdr:cNvPr id="383" name="テキスト ボックス 382"/>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89" name="円/楕円 388"/>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47007</xdr:rowOff>
    </xdr:from>
    <xdr:ext cx="762000" cy="259045"/>
    <xdr:sp macro="" textlink="">
      <xdr:nvSpPr>
        <xdr:cNvPr id="390" name="公債費該当値テキスト"/>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67056</xdr:rowOff>
    </xdr:from>
    <xdr:to>
      <xdr:col>5</xdr:col>
      <xdr:colOff>600075</xdr:colOff>
      <xdr:row>76</xdr:row>
      <xdr:rowOff>168656</xdr:rowOff>
    </xdr:to>
    <xdr:sp macro="" textlink="">
      <xdr:nvSpPr>
        <xdr:cNvPr id="391" name="円/楕円 390"/>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7383</xdr:rowOff>
    </xdr:from>
    <xdr:ext cx="736600" cy="259045"/>
    <xdr:sp macro="" textlink="">
      <xdr:nvSpPr>
        <xdr:cNvPr id="392" name="テキスト ボックス 391"/>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85344</xdr:rowOff>
    </xdr:from>
    <xdr:to>
      <xdr:col>4</xdr:col>
      <xdr:colOff>396875</xdr:colOff>
      <xdr:row>77</xdr:row>
      <xdr:rowOff>15494</xdr:rowOff>
    </xdr:to>
    <xdr:sp macro="" textlink="">
      <xdr:nvSpPr>
        <xdr:cNvPr id="393" name="円/楕円 392"/>
        <xdr:cNvSpPr/>
      </xdr:nvSpPr>
      <xdr:spPr>
        <a:xfrm>
          <a:off x="3048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25671</xdr:rowOff>
    </xdr:from>
    <xdr:ext cx="762000" cy="259045"/>
    <xdr:sp macro="" textlink="">
      <xdr:nvSpPr>
        <xdr:cNvPr id="394" name="テキスト ボックス 393"/>
        <xdr:cNvSpPr txBox="1"/>
      </xdr:nvSpPr>
      <xdr:spPr>
        <a:xfrm>
          <a:off x="2717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112776</xdr:rowOff>
    </xdr:from>
    <xdr:to>
      <xdr:col>3</xdr:col>
      <xdr:colOff>193675</xdr:colOff>
      <xdr:row>77</xdr:row>
      <xdr:rowOff>42926</xdr:rowOff>
    </xdr:to>
    <xdr:sp macro="" textlink="">
      <xdr:nvSpPr>
        <xdr:cNvPr id="395" name="円/楕円 394"/>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53103</xdr:rowOff>
    </xdr:from>
    <xdr:ext cx="762000" cy="259045"/>
    <xdr:sp macro="" textlink="">
      <xdr:nvSpPr>
        <xdr:cNvPr id="396" name="テキスト ボックス 395"/>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9906</xdr:rowOff>
    </xdr:from>
    <xdr:to>
      <xdr:col>1</xdr:col>
      <xdr:colOff>676275</xdr:colOff>
      <xdr:row>77</xdr:row>
      <xdr:rowOff>111506</xdr:rowOff>
    </xdr:to>
    <xdr:sp macro="" textlink="">
      <xdr:nvSpPr>
        <xdr:cNvPr id="397" name="円/楕円 396"/>
        <xdr:cNvSpPr/>
      </xdr:nvSpPr>
      <xdr:spPr>
        <a:xfrm>
          <a:off x="1270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121683</xdr:rowOff>
    </xdr:from>
    <xdr:ext cx="762000" cy="259045"/>
    <xdr:sp macro="" textlink="">
      <xdr:nvSpPr>
        <xdr:cNvPr id="398" name="テキスト ボックス 397"/>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臨時財政対策債は減少したものの、地方消費税交付金の増により、経常一般財源は増となっている。</a:t>
          </a:r>
        </a:p>
        <a:p>
          <a:r>
            <a:rPr kumimoji="1" lang="ja-JP" altLang="en-US" sz="1300">
              <a:latin typeface="ＭＳ Ｐゴシック"/>
            </a:rPr>
            <a:t>　一方、人件費・物件費・補助費等に対する経常経費充当一般財源は増となり、公債費を除く経常収支比率は前年度から</a:t>
          </a:r>
          <a:r>
            <a:rPr kumimoji="1" lang="en-US" altLang="ja-JP" sz="1300">
              <a:latin typeface="ＭＳ Ｐゴシック"/>
            </a:rPr>
            <a:t>0.7</a:t>
          </a:r>
          <a:r>
            <a:rPr kumimoji="1" lang="ja-JP" altLang="en-US" sz="1300">
              <a:latin typeface="ＭＳ Ｐゴシック"/>
            </a:rPr>
            <a:t>ポイント減となった。</a:t>
          </a:r>
          <a:endParaRPr kumimoji="1" lang="en-US" altLang="ja-JP" sz="1300">
            <a:latin typeface="ＭＳ Ｐゴシック"/>
          </a:endParaRPr>
        </a:p>
        <a:p>
          <a:r>
            <a:rPr kumimoji="1" lang="ja-JP" altLang="en-US" sz="1300">
              <a:latin typeface="ＭＳ Ｐゴシック"/>
            </a:rPr>
            <a:t>　経常経費については、当初予算編成時においてシーリングをかけ、前年度以下に抑えるよう圧縮に努めているところである。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8" name="テキスト ボックス 41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80</xdr:row>
      <xdr:rowOff>155575</xdr:rowOff>
    </xdr:to>
    <xdr:cxnSp macro="">
      <xdr:nvCxnSpPr>
        <xdr:cNvPr id="422" name="直線コネクタ 421"/>
        <xdr:cNvCxnSpPr/>
      </xdr:nvCxnSpPr>
      <xdr:spPr>
        <a:xfrm flipV="1">
          <a:off x="16510000" y="125571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127652</xdr:rowOff>
    </xdr:from>
    <xdr:ext cx="762000" cy="259045"/>
    <xdr:sp macro="" textlink="">
      <xdr:nvSpPr>
        <xdr:cNvPr id="423" name="公債費以外最小値テキスト"/>
        <xdr:cNvSpPr txBox="1"/>
      </xdr:nvSpPr>
      <xdr:spPr>
        <a:xfrm>
          <a:off x="16598900" y="138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80</xdr:row>
      <xdr:rowOff>155575</xdr:rowOff>
    </xdr:from>
    <xdr:to>
      <xdr:col>24</xdr:col>
      <xdr:colOff>120650</xdr:colOff>
      <xdr:row>80</xdr:row>
      <xdr:rowOff>155575</xdr:rowOff>
    </xdr:to>
    <xdr:cxnSp macro="">
      <xdr:nvCxnSpPr>
        <xdr:cNvPr id="424" name="直線コネクタ 423"/>
        <xdr:cNvCxnSpPr/>
      </xdr:nvCxnSpPr>
      <xdr:spPr>
        <a:xfrm>
          <a:off x="16421100" y="1387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25"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26" name="直線コネクタ 425"/>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115570</xdr:rowOff>
    </xdr:from>
    <xdr:to>
      <xdr:col>24</xdr:col>
      <xdr:colOff>31750</xdr:colOff>
      <xdr:row>80</xdr:row>
      <xdr:rowOff>155575</xdr:rowOff>
    </xdr:to>
    <xdr:cxnSp macro="">
      <xdr:nvCxnSpPr>
        <xdr:cNvPr id="427" name="直線コネクタ 426"/>
        <xdr:cNvCxnSpPr/>
      </xdr:nvCxnSpPr>
      <xdr:spPr>
        <a:xfrm>
          <a:off x="15671800" y="138315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144163</xdr:rowOff>
    </xdr:from>
    <xdr:ext cx="762000" cy="259045"/>
    <xdr:sp macro="" textlink="">
      <xdr:nvSpPr>
        <xdr:cNvPr id="428" name="公債費以外平均値テキスト"/>
        <xdr:cNvSpPr txBox="1"/>
      </xdr:nvSpPr>
      <xdr:spPr>
        <a:xfrm>
          <a:off x="16598900" y="1300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127636</xdr:rowOff>
    </xdr:from>
    <xdr:to>
      <xdr:col>24</xdr:col>
      <xdr:colOff>82550</xdr:colOff>
      <xdr:row>77</xdr:row>
      <xdr:rowOff>57786</xdr:rowOff>
    </xdr:to>
    <xdr:sp macro="" textlink="">
      <xdr:nvSpPr>
        <xdr:cNvPr id="429" name="フローチャート : 判断 428"/>
        <xdr:cNvSpPr/>
      </xdr:nvSpPr>
      <xdr:spPr>
        <a:xfrm>
          <a:off x="164592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115570</xdr:rowOff>
    </xdr:from>
    <xdr:to>
      <xdr:col>22</xdr:col>
      <xdr:colOff>565150</xdr:colOff>
      <xdr:row>80</xdr:row>
      <xdr:rowOff>115570</xdr:rowOff>
    </xdr:to>
    <xdr:cxnSp macro="">
      <xdr:nvCxnSpPr>
        <xdr:cNvPr id="430" name="直線コネクタ 429"/>
        <xdr:cNvCxnSpPr/>
      </xdr:nvCxnSpPr>
      <xdr:spPr>
        <a:xfrm>
          <a:off x="14782800" y="13831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58420</xdr:rowOff>
    </xdr:from>
    <xdr:to>
      <xdr:col>21</xdr:col>
      <xdr:colOff>361950</xdr:colOff>
      <xdr:row>80</xdr:row>
      <xdr:rowOff>115570</xdr:rowOff>
    </xdr:to>
    <xdr:cxnSp macro="">
      <xdr:nvCxnSpPr>
        <xdr:cNvPr id="433" name="直線コネクタ 432"/>
        <xdr:cNvCxnSpPr/>
      </xdr:nvCxnSpPr>
      <xdr:spPr>
        <a:xfrm>
          <a:off x="13893800" y="137744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34" name="フローチャート : 判断 433"/>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35" name="テキスト ボックス 434"/>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138430</xdr:rowOff>
    </xdr:from>
    <xdr:to>
      <xdr:col>20</xdr:col>
      <xdr:colOff>158750</xdr:colOff>
      <xdr:row>80</xdr:row>
      <xdr:rowOff>58420</xdr:rowOff>
    </xdr:to>
    <xdr:cxnSp macro="">
      <xdr:nvCxnSpPr>
        <xdr:cNvPr id="436" name="直線コネクタ 435"/>
        <xdr:cNvCxnSpPr/>
      </xdr:nvCxnSpPr>
      <xdr:spPr>
        <a:xfrm>
          <a:off x="13004800" y="13682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7" name="フローチャート : 判断 436"/>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38" name="テキスト ボックス 437"/>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70486</xdr:rowOff>
    </xdr:from>
    <xdr:to>
      <xdr:col>19</xdr:col>
      <xdr:colOff>6350</xdr:colOff>
      <xdr:row>77</xdr:row>
      <xdr:rowOff>636</xdr:rowOff>
    </xdr:to>
    <xdr:sp macro="" textlink="">
      <xdr:nvSpPr>
        <xdr:cNvPr id="439" name="フローチャート : 判断 438"/>
        <xdr:cNvSpPr/>
      </xdr:nvSpPr>
      <xdr:spPr>
        <a:xfrm>
          <a:off x="12954000" y="131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10812</xdr:rowOff>
    </xdr:from>
    <xdr:ext cx="762000" cy="259045"/>
    <xdr:sp macro="" textlink="">
      <xdr:nvSpPr>
        <xdr:cNvPr id="440" name="テキスト ボックス 439"/>
        <xdr:cNvSpPr txBox="1"/>
      </xdr:nvSpPr>
      <xdr:spPr>
        <a:xfrm>
          <a:off x="12623800" y="128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104775</xdr:rowOff>
    </xdr:from>
    <xdr:to>
      <xdr:col>24</xdr:col>
      <xdr:colOff>82550</xdr:colOff>
      <xdr:row>81</xdr:row>
      <xdr:rowOff>34925</xdr:rowOff>
    </xdr:to>
    <xdr:sp macro="" textlink="">
      <xdr:nvSpPr>
        <xdr:cNvPr id="446" name="円/楕円 445"/>
        <xdr:cNvSpPr/>
      </xdr:nvSpPr>
      <xdr:spPr>
        <a:xfrm>
          <a:off x="16459200" y="1382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13352</xdr:rowOff>
    </xdr:from>
    <xdr:ext cx="762000" cy="259045"/>
    <xdr:sp macro="" textlink="">
      <xdr:nvSpPr>
        <xdr:cNvPr id="447" name="公債費以外該当値テキスト"/>
        <xdr:cNvSpPr txBox="1"/>
      </xdr:nvSpPr>
      <xdr:spPr>
        <a:xfrm>
          <a:off x="16598900" y="1372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64770</xdr:rowOff>
    </xdr:from>
    <xdr:to>
      <xdr:col>22</xdr:col>
      <xdr:colOff>615950</xdr:colOff>
      <xdr:row>80</xdr:row>
      <xdr:rowOff>166370</xdr:rowOff>
    </xdr:to>
    <xdr:sp macro="" textlink="">
      <xdr:nvSpPr>
        <xdr:cNvPr id="448" name="円/楕円 447"/>
        <xdr:cNvSpPr/>
      </xdr:nvSpPr>
      <xdr:spPr>
        <a:xfrm>
          <a:off x="15621000" y="1378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151147</xdr:rowOff>
    </xdr:from>
    <xdr:ext cx="736600" cy="259045"/>
    <xdr:sp macro="" textlink="">
      <xdr:nvSpPr>
        <xdr:cNvPr id="449" name="テキスト ボックス 448"/>
        <xdr:cNvSpPr txBox="1"/>
      </xdr:nvSpPr>
      <xdr:spPr>
        <a:xfrm>
          <a:off x="15290800" y="1386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64770</xdr:rowOff>
    </xdr:from>
    <xdr:to>
      <xdr:col>21</xdr:col>
      <xdr:colOff>412750</xdr:colOff>
      <xdr:row>80</xdr:row>
      <xdr:rowOff>166370</xdr:rowOff>
    </xdr:to>
    <xdr:sp macro="" textlink="">
      <xdr:nvSpPr>
        <xdr:cNvPr id="450" name="円/楕円 449"/>
        <xdr:cNvSpPr/>
      </xdr:nvSpPr>
      <xdr:spPr>
        <a:xfrm>
          <a:off x="14732000" y="1378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151147</xdr:rowOff>
    </xdr:from>
    <xdr:ext cx="762000" cy="259045"/>
    <xdr:sp macro="" textlink="">
      <xdr:nvSpPr>
        <xdr:cNvPr id="451" name="テキスト ボックス 450"/>
        <xdr:cNvSpPr txBox="1"/>
      </xdr:nvSpPr>
      <xdr:spPr>
        <a:xfrm>
          <a:off x="14401800" y="1386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7620</xdr:rowOff>
    </xdr:from>
    <xdr:to>
      <xdr:col>20</xdr:col>
      <xdr:colOff>209550</xdr:colOff>
      <xdr:row>80</xdr:row>
      <xdr:rowOff>109220</xdr:rowOff>
    </xdr:to>
    <xdr:sp macro="" textlink="">
      <xdr:nvSpPr>
        <xdr:cNvPr id="452" name="円/楕円 451"/>
        <xdr:cNvSpPr/>
      </xdr:nvSpPr>
      <xdr:spPr>
        <a:xfrm>
          <a:off x="13843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93997</xdr:rowOff>
    </xdr:from>
    <xdr:ext cx="762000" cy="259045"/>
    <xdr:sp macro="" textlink="">
      <xdr:nvSpPr>
        <xdr:cNvPr id="453" name="テキスト ボックス 452"/>
        <xdr:cNvSpPr txBox="1"/>
      </xdr:nvSpPr>
      <xdr:spPr>
        <a:xfrm>
          <a:off x="13512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87630</xdr:rowOff>
    </xdr:from>
    <xdr:to>
      <xdr:col>19</xdr:col>
      <xdr:colOff>6350</xdr:colOff>
      <xdr:row>80</xdr:row>
      <xdr:rowOff>17780</xdr:rowOff>
    </xdr:to>
    <xdr:sp macro="" textlink="">
      <xdr:nvSpPr>
        <xdr:cNvPr id="454" name="円/楕円 453"/>
        <xdr:cNvSpPr/>
      </xdr:nvSpPr>
      <xdr:spPr>
        <a:xfrm>
          <a:off x="12954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2557</xdr:rowOff>
    </xdr:from>
    <xdr:ext cx="762000" cy="259045"/>
    <xdr:sp macro="" textlink="">
      <xdr:nvSpPr>
        <xdr:cNvPr id="455" name="テキスト ボックス 454"/>
        <xdr:cNvSpPr txBox="1"/>
      </xdr:nvSpPr>
      <xdr:spPr>
        <a:xfrm>
          <a:off x="12623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宮崎県えびの市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9086</xdr:rowOff>
    </xdr:from>
    <xdr:to>
      <xdr:col>4</xdr:col>
      <xdr:colOff>1117600</xdr:colOff>
      <xdr:row>20</xdr:row>
      <xdr:rowOff>130391</xdr:rowOff>
    </xdr:to>
    <xdr:cxnSp macro="">
      <xdr:nvCxnSpPr>
        <xdr:cNvPr id="47" name="直線コネクタ 46"/>
        <xdr:cNvCxnSpPr/>
      </xdr:nvCxnSpPr>
      <xdr:spPr bwMode="auto">
        <a:xfrm flipV="1">
          <a:off x="5651500" y="2114111"/>
          <a:ext cx="0" cy="1492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102468</xdr:rowOff>
    </xdr:from>
    <xdr:ext cx="762000" cy="259045"/>
    <xdr:sp macro="" textlink="">
      <xdr:nvSpPr>
        <xdr:cNvPr id="48" name="人口1人当たり決算額の推移最小値テキスト130"/>
        <xdr:cNvSpPr txBox="1"/>
      </xdr:nvSpPr>
      <xdr:spPr>
        <a:xfrm>
          <a:off x="5740400" y="357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60,209</a:t>
          </a:r>
          <a:endParaRPr kumimoji="1" lang="ja-JP" altLang="en-US" sz="1000" b="1">
            <a:latin typeface="ＭＳ Ｐゴシック"/>
          </a:endParaRPr>
        </a:p>
      </xdr:txBody>
    </xdr:sp>
    <xdr:clientData/>
  </xdr:oneCellAnchor>
  <xdr:twoCellAnchor>
    <xdr:from>
      <xdr:col>4</xdr:col>
      <xdr:colOff>1028700</xdr:colOff>
      <xdr:row>20</xdr:row>
      <xdr:rowOff>130391</xdr:rowOff>
    </xdr:from>
    <xdr:to>
      <xdr:col>5</xdr:col>
      <xdr:colOff>73025</xdr:colOff>
      <xdr:row>20</xdr:row>
      <xdr:rowOff>130391</xdr:rowOff>
    </xdr:to>
    <xdr:cxnSp macro="">
      <xdr:nvCxnSpPr>
        <xdr:cNvPr id="49" name="直線コネクタ 48"/>
        <xdr:cNvCxnSpPr/>
      </xdr:nvCxnSpPr>
      <xdr:spPr bwMode="auto">
        <a:xfrm>
          <a:off x="5562600" y="36070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95463</xdr:rowOff>
    </xdr:from>
    <xdr:ext cx="762000" cy="259045"/>
    <xdr:sp macro="" textlink="">
      <xdr:nvSpPr>
        <xdr:cNvPr id="50" name="人口1人当たり決算額の推移最大値テキスト130"/>
        <xdr:cNvSpPr txBox="1"/>
      </xdr:nvSpPr>
      <xdr:spPr>
        <a:xfrm>
          <a:off x="5740400" y="185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151,638</a:t>
          </a:r>
          <a:endParaRPr kumimoji="1" lang="ja-JP" altLang="en-US" sz="1000" b="1">
            <a:latin typeface="ＭＳ Ｐゴシック"/>
          </a:endParaRPr>
        </a:p>
      </xdr:txBody>
    </xdr:sp>
    <xdr:clientData/>
  </xdr:oneCellAnchor>
  <xdr:twoCellAnchor>
    <xdr:from>
      <xdr:col>4</xdr:col>
      <xdr:colOff>1028700</xdr:colOff>
      <xdr:row>12</xdr:row>
      <xdr:rowOff>9086</xdr:rowOff>
    </xdr:from>
    <xdr:to>
      <xdr:col>5</xdr:col>
      <xdr:colOff>73025</xdr:colOff>
      <xdr:row>12</xdr:row>
      <xdr:rowOff>9086</xdr:rowOff>
    </xdr:to>
    <xdr:cxnSp macro="">
      <xdr:nvCxnSpPr>
        <xdr:cNvPr id="51" name="直線コネクタ 50"/>
        <xdr:cNvCxnSpPr/>
      </xdr:nvCxnSpPr>
      <xdr:spPr bwMode="auto">
        <a:xfrm>
          <a:off x="5562600" y="2114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55312</xdr:rowOff>
    </xdr:from>
    <xdr:to>
      <xdr:col>4</xdr:col>
      <xdr:colOff>1117600</xdr:colOff>
      <xdr:row>15</xdr:row>
      <xdr:rowOff>101571</xdr:rowOff>
    </xdr:to>
    <xdr:cxnSp macro="">
      <xdr:nvCxnSpPr>
        <xdr:cNvPr id="52" name="直線コネクタ 51"/>
        <xdr:cNvCxnSpPr/>
      </xdr:nvCxnSpPr>
      <xdr:spPr bwMode="auto">
        <a:xfrm flipV="1">
          <a:off x="5003800" y="2674687"/>
          <a:ext cx="647700" cy="46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133147</xdr:rowOff>
    </xdr:from>
    <xdr:ext cx="762000" cy="259045"/>
    <xdr:sp macro="" textlink="">
      <xdr:nvSpPr>
        <xdr:cNvPr id="53" name="人口1人当たり決算額の推移平均値テキスト130"/>
        <xdr:cNvSpPr txBox="1"/>
      </xdr:nvSpPr>
      <xdr:spPr>
        <a:xfrm>
          <a:off x="5740400" y="292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161070</xdr:rowOff>
    </xdr:from>
    <xdr:to>
      <xdr:col>5</xdr:col>
      <xdr:colOff>34925</xdr:colOff>
      <xdr:row>17</xdr:row>
      <xdr:rowOff>91220</xdr:rowOff>
    </xdr:to>
    <xdr:sp macro="" textlink="">
      <xdr:nvSpPr>
        <xdr:cNvPr id="54" name="フローチャート : 判断 53"/>
        <xdr:cNvSpPr/>
      </xdr:nvSpPr>
      <xdr:spPr bwMode="auto">
        <a:xfrm>
          <a:off x="56007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101571</xdr:rowOff>
    </xdr:from>
    <xdr:to>
      <xdr:col>4</xdr:col>
      <xdr:colOff>469900</xdr:colOff>
      <xdr:row>16</xdr:row>
      <xdr:rowOff>43670</xdr:rowOff>
    </xdr:to>
    <xdr:cxnSp macro="">
      <xdr:nvCxnSpPr>
        <xdr:cNvPr id="55" name="直線コネクタ 54"/>
        <xdr:cNvCxnSpPr/>
      </xdr:nvCxnSpPr>
      <xdr:spPr bwMode="auto">
        <a:xfrm flipV="1">
          <a:off x="4305300" y="2720946"/>
          <a:ext cx="698500" cy="113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48795</xdr:rowOff>
    </xdr:from>
    <xdr:to>
      <xdr:col>4</xdr:col>
      <xdr:colOff>520700</xdr:colOff>
      <xdr:row>17</xdr:row>
      <xdr:rowOff>150395</xdr:rowOff>
    </xdr:to>
    <xdr:sp macro="" textlink="">
      <xdr:nvSpPr>
        <xdr:cNvPr id="56" name="フローチャート : 判断 55"/>
        <xdr:cNvSpPr/>
      </xdr:nvSpPr>
      <xdr:spPr bwMode="auto">
        <a:xfrm>
          <a:off x="4953000" y="3011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135172</xdr:rowOff>
    </xdr:from>
    <xdr:ext cx="736600" cy="259045"/>
    <xdr:sp macro="" textlink="">
      <xdr:nvSpPr>
        <xdr:cNvPr id="57" name="テキスト ボックス 56"/>
        <xdr:cNvSpPr txBox="1"/>
      </xdr:nvSpPr>
      <xdr:spPr>
        <a:xfrm>
          <a:off x="4622800" y="3097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157431</xdr:rowOff>
    </xdr:from>
    <xdr:to>
      <xdr:col>3</xdr:col>
      <xdr:colOff>904875</xdr:colOff>
      <xdr:row>16</xdr:row>
      <xdr:rowOff>43670</xdr:rowOff>
    </xdr:to>
    <xdr:cxnSp macro="">
      <xdr:nvCxnSpPr>
        <xdr:cNvPr id="58" name="直線コネクタ 57"/>
        <xdr:cNvCxnSpPr/>
      </xdr:nvCxnSpPr>
      <xdr:spPr bwMode="auto">
        <a:xfrm>
          <a:off x="3606800" y="2776806"/>
          <a:ext cx="698500" cy="57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92915</xdr:rowOff>
    </xdr:from>
    <xdr:to>
      <xdr:col>3</xdr:col>
      <xdr:colOff>955675</xdr:colOff>
      <xdr:row>18</xdr:row>
      <xdr:rowOff>23065</xdr:rowOff>
    </xdr:to>
    <xdr:sp macro="" textlink="">
      <xdr:nvSpPr>
        <xdr:cNvPr id="59" name="フローチャート : 判断 58"/>
        <xdr:cNvSpPr/>
      </xdr:nvSpPr>
      <xdr:spPr bwMode="auto">
        <a:xfrm>
          <a:off x="4254500" y="3055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7842</xdr:rowOff>
    </xdr:from>
    <xdr:ext cx="762000" cy="259045"/>
    <xdr:sp macro="" textlink="">
      <xdr:nvSpPr>
        <xdr:cNvPr id="60" name="テキスト ボックス 59"/>
        <xdr:cNvSpPr txBox="1"/>
      </xdr:nvSpPr>
      <xdr:spPr>
        <a:xfrm>
          <a:off x="3924300" y="31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156843</xdr:rowOff>
    </xdr:from>
    <xdr:to>
      <xdr:col>3</xdr:col>
      <xdr:colOff>206375</xdr:colOff>
      <xdr:row>15</xdr:row>
      <xdr:rowOff>157431</xdr:rowOff>
    </xdr:to>
    <xdr:cxnSp macro="">
      <xdr:nvCxnSpPr>
        <xdr:cNvPr id="61" name="直線コネクタ 60"/>
        <xdr:cNvCxnSpPr/>
      </xdr:nvCxnSpPr>
      <xdr:spPr bwMode="auto">
        <a:xfrm>
          <a:off x="2908300" y="2776218"/>
          <a:ext cx="698500" cy="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55196</xdr:rowOff>
    </xdr:from>
    <xdr:to>
      <xdr:col>3</xdr:col>
      <xdr:colOff>257175</xdr:colOff>
      <xdr:row>17</xdr:row>
      <xdr:rowOff>156796</xdr:rowOff>
    </xdr:to>
    <xdr:sp macro="" textlink="">
      <xdr:nvSpPr>
        <xdr:cNvPr id="62" name="フローチャート : 判断 61"/>
        <xdr:cNvSpPr/>
      </xdr:nvSpPr>
      <xdr:spPr bwMode="auto">
        <a:xfrm>
          <a:off x="3556000" y="3017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141573</xdr:rowOff>
    </xdr:from>
    <xdr:ext cx="762000" cy="259045"/>
    <xdr:sp macro="" textlink="">
      <xdr:nvSpPr>
        <xdr:cNvPr id="63" name="テキスト ボックス 62"/>
        <xdr:cNvSpPr txBox="1"/>
      </xdr:nvSpPr>
      <xdr:spPr>
        <a:xfrm>
          <a:off x="3225800" y="310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21314</xdr:rowOff>
    </xdr:from>
    <xdr:to>
      <xdr:col>2</xdr:col>
      <xdr:colOff>692150</xdr:colOff>
      <xdr:row>17</xdr:row>
      <xdr:rowOff>122914</xdr:rowOff>
    </xdr:to>
    <xdr:sp macro="" textlink="">
      <xdr:nvSpPr>
        <xdr:cNvPr id="64" name="フローチャート : 判断 63"/>
        <xdr:cNvSpPr/>
      </xdr:nvSpPr>
      <xdr:spPr bwMode="auto">
        <a:xfrm>
          <a:off x="2857500" y="2983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107691</xdr:rowOff>
    </xdr:from>
    <xdr:ext cx="762000" cy="259045"/>
    <xdr:sp macro="" textlink="">
      <xdr:nvSpPr>
        <xdr:cNvPr id="65" name="テキスト ボックス 64"/>
        <xdr:cNvSpPr txBox="1"/>
      </xdr:nvSpPr>
      <xdr:spPr>
        <a:xfrm>
          <a:off x="2527300" y="30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4512</xdr:rowOff>
    </xdr:from>
    <xdr:to>
      <xdr:col>5</xdr:col>
      <xdr:colOff>34925</xdr:colOff>
      <xdr:row>15</xdr:row>
      <xdr:rowOff>106112</xdr:rowOff>
    </xdr:to>
    <xdr:sp macro="" textlink="">
      <xdr:nvSpPr>
        <xdr:cNvPr id="71" name="円/楕円 70"/>
        <xdr:cNvSpPr/>
      </xdr:nvSpPr>
      <xdr:spPr bwMode="auto">
        <a:xfrm>
          <a:off x="5600700" y="2623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21039</xdr:rowOff>
    </xdr:from>
    <xdr:ext cx="762000" cy="259045"/>
    <xdr:sp macro="" textlink="">
      <xdr:nvSpPr>
        <xdr:cNvPr id="72" name="人口1人当たり決算額の推移該当値テキスト130"/>
        <xdr:cNvSpPr txBox="1"/>
      </xdr:nvSpPr>
      <xdr:spPr>
        <a:xfrm>
          <a:off x="5740400" y="246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117,307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50771</xdr:rowOff>
    </xdr:from>
    <xdr:to>
      <xdr:col>4</xdr:col>
      <xdr:colOff>520700</xdr:colOff>
      <xdr:row>15</xdr:row>
      <xdr:rowOff>152371</xdr:rowOff>
    </xdr:to>
    <xdr:sp macro="" textlink="">
      <xdr:nvSpPr>
        <xdr:cNvPr id="73" name="円/楕円 72"/>
        <xdr:cNvSpPr/>
      </xdr:nvSpPr>
      <xdr:spPr bwMode="auto">
        <a:xfrm>
          <a:off x="4953000" y="2670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162548</xdr:rowOff>
    </xdr:from>
    <xdr:ext cx="736600" cy="259045"/>
    <xdr:sp macro="" textlink="">
      <xdr:nvSpPr>
        <xdr:cNvPr id="74" name="テキスト ボックス 73"/>
        <xdr:cNvSpPr txBox="1"/>
      </xdr:nvSpPr>
      <xdr:spPr>
        <a:xfrm>
          <a:off x="4622800" y="2439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114,474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164320</xdr:rowOff>
    </xdr:from>
    <xdr:to>
      <xdr:col>3</xdr:col>
      <xdr:colOff>955675</xdr:colOff>
      <xdr:row>16</xdr:row>
      <xdr:rowOff>94470</xdr:rowOff>
    </xdr:to>
    <xdr:sp macro="" textlink="">
      <xdr:nvSpPr>
        <xdr:cNvPr id="75" name="円/楕円 74"/>
        <xdr:cNvSpPr/>
      </xdr:nvSpPr>
      <xdr:spPr bwMode="auto">
        <a:xfrm>
          <a:off x="4254500" y="2783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104647</xdr:rowOff>
    </xdr:from>
    <xdr:ext cx="762000" cy="259045"/>
    <xdr:sp macro="" textlink="">
      <xdr:nvSpPr>
        <xdr:cNvPr id="76" name="テキスト ボックス 75"/>
        <xdr:cNvSpPr txBox="1"/>
      </xdr:nvSpPr>
      <xdr:spPr>
        <a:xfrm>
          <a:off x="3924300" y="255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107,520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106631</xdr:rowOff>
    </xdr:from>
    <xdr:to>
      <xdr:col>3</xdr:col>
      <xdr:colOff>257175</xdr:colOff>
      <xdr:row>16</xdr:row>
      <xdr:rowOff>36781</xdr:rowOff>
    </xdr:to>
    <xdr:sp macro="" textlink="">
      <xdr:nvSpPr>
        <xdr:cNvPr id="77" name="円/楕円 76"/>
        <xdr:cNvSpPr/>
      </xdr:nvSpPr>
      <xdr:spPr bwMode="auto">
        <a:xfrm>
          <a:off x="3556000" y="2726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46958</xdr:rowOff>
    </xdr:from>
    <xdr:ext cx="762000" cy="259045"/>
    <xdr:sp macro="" textlink="">
      <xdr:nvSpPr>
        <xdr:cNvPr id="78" name="テキスト ボックス 77"/>
        <xdr:cNvSpPr txBox="1"/>
      </xdr:nvSpPr>
      <xdr:spPr>
        <a:xfrm>
          <a:off x="3225800" y="249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111,053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106043</xdr:rowOff>
    </xdr:from>
    <xdr:to>
      <xdr:col>2</xdr:col>
      <xdr:colOff>692150</xdr:colOff>
      <xdr:row>16</xdr:row>
      <xdr:rowOff>36193</xdr:rowOff>
    </xdr:to>
    <xdr:sp macro="" textlink="">
      <xdr:nvSpPr>
        <xdr:cNvPr id="79" name="円/楕円 78"/>
        <xdr:cNvSpPr/>
      </xdr:nvSpPr>
      <xdr:spPr bwMode="auto">
        <a:xfrm>
          <a:off x="2857500" y="2725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46370</xdr:rowOff>
    </xdr:from>
    <xdr:ext cx="762000" cy="259045"/>
    <xdr:sp macro="" textlink="">
      <xdr:nvSpPr>
        <xdr:cNvPr id="80" name="テキスト ボックス 79"/>
        <xdr:cNvSpPr txBox="1"/>
      </xdr:nvSpPr>
      <xdr:spPr>
        <a:xfrm>
          <a:off x="2527300" y="2494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208545</xdr:rowOff>
    </xdr:from>
    <xdr:to>
      <xdr:col>4</xdr:col>
      <xdr:colOff>1117600</xdr:colOff>
      <xdr:row>39</xdr:row>
      <xdr:rowOff>37846</xdr:rowOff>
    </xdr:to>
    <xdr:cxnSp macro="">
      <xdr:nvCxnSpPr>
        <xdr:cNvPr id="111" name="直線コネクタ 110"/>
        <xdr:cNvCxnSpPr/>
      </xdr:nvCxnSpPr>
      <xdr:spPr bwMode="auto">
        <a:xfrm flipV="1">
          <a:off x="5651500" y="6133095"/>
          <a:ext cx="0" cy="15438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9923</xdr:rowOff>
    </xdr:from>
    <xdr:ext cx="762000" cy="259045"/>
    <xdr:sp macro="" textlink="">
      <xdr:nvSpPr>
        <xdr:cNvPr id="112" name="人口1人当たり決算額の推移最小値テキスト445"/>
        <xdr:cNvSpPr txBox="1"/>
      </xdr:nvSpPr>
      <xdr:spPr>
        <a:xfrm>
          <a:off x="5740400" y="764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-2,020</a:t>
          </a:r>
          <a:endParaRPr kumimoji="1" lang="ja-JP" altLang="en-US" sz="1000" b="1">
            <a:latin typeface="ＭＳ Ｐゴシック"/>
          </a:endParaRPr>
        </a:p>
      </xdr:txBody>
    </xdr:sp>
    <xdr:clientData/>
  </xdr:oneCellAnchor>
  <xdr:twoCellAnchor>
    <xdr:from>
      <xdr:col>4</xdr:col>
      <xdr:colOff>1028700</xdr:colOff>
      <xdr:row>39</xdr:row>
      <xdr:rowOff>37846</xdr:rowOff>
    </xdr:from>
    <xdr:to>
      <xdr:col>5</xdr:col>
      <xdr:colOff>73025</xdr:colOff>
      <xdr:row>39</xdr:row>
      <xdr:rowOff>37846</xdr:rowOff>
    </xdr:to>
    <xdr:cxnSp macro="">
      <xdr:nvCxnSpPr>
        <xdr:cNvPr id="113" name="直線コネクタ 112"/>
        <xdr:cNvCxnSpPr/>
      </xdr:nvCxnSpPr>
      <xdr:spPr bwMode="auto">
        <a:xfrm>
          <a:off x="5562600" y="76768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123472</xdr:rowOff>
    </xdr:from>
    <xdr:ext cx="762000" cy="259045"/>
    <xdr:sp macro="" textlink="">
      <xdr:nvSpPr>
        <xdr:cNvPr id="114" name="人口1人当たり決算額の推移最大値テキスト445"/>
        <xdr:cNvSpPr txBox="1"/>
      </xdr:nvSpPr>
      <xdr:spPr>
        <a:xfrm>
          <a:off x="5740400" y="58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45,253</a:t>
          </a:r>
          <a:endParaRPr kumimoji="1" lang="ja-JP" altLang="en-US" sz="1000" b="1">
            <a:latin typeface="ＭＳ Ｐゴシック"/>
          </a:endParaRPr>
        </a:p>
      </xdr:txBody>
    </xdr:sp>
    <xdr:clientData/>
  </xdr:oneCellAnchor>
  <xdr:twoCellAnchor>
    <xdr:from>
      <xdr:col>4</xdr:col>
      <xdr:colOff>1028700</xdr:colOff>
      <xdr:row>33</xdr:row>
      <xdr:rowOff>208545</xdr:rowOff>
    </xdr:from>
    <xdr:to>
      <xdr:col>5</xdr:col>
      <xdr:colOff>73025</xdr:colOff>
      <xdr:row>33</xdr:row>
      <xdr:rowOff>208545</xdr:rowOff>
    </xdr:to>
    <xdr:cxnSp macro="">
      <xdr:nvCxnSpPr>
        <xdr:cNvPr id="115" name="直線コネクタ 114"/>
        <xdr:cNvCxnSpPr/>
      </xdr:nvCxnSpPr>
      <xdr:spPr bwMode="auto">
        <a:xfrm>
          <a:off x="5562600" y="6133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201687</xdr:rowOff>
    </xdr:from>
    <xdr:to>
      <xdr:col>4</xdr:col>
      <xdr:colOff>1117600</xdr:colOff>
      <xdr:row>37</xdr:row>
      <xdr:rowOff>233854</xdr:rowOff>
    </xdr:to>
    <xdr:cxnSp macro="">
      <xdr:nvCxnSpPr>
        <xdr:cNvPr id="116" name="直線コネクタ 115"/>
        <xdr:cNvCxnSpPr/>
      </xdr:nvCxnSpPr>
      <xdr:spPr bwMode="auto">
        <a:xfrm>
          <a:off x="5003800" y="7326387"/>
          <a:ext cx="647700" cy="32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16277</xdr:rowOff>
    </xdr:from>
    <xdr:ext cx="762000" cy="259045"/>
    <xdr:sp macro="" textlink="">
      <xdr:nvSpPr>
        <xdr:cNvPr id="117" name="人口1人当たり決算額の推移平均値テキスト445"/>
        <xdr:cNvSpPr txBox="1"/>
      </xdr:nvSpPr>
      <xdr:spPr>
        <a:xfrm>
          <a:off x="5740400" y="662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171200</xdr:rowOff>
    </xdr:from>
    <xdr:to>
      <xdr:col>5</xdr:col>
      <xdr:colOff>34925</xdr:colOff>
      <xdr:row>35</xdr:row>
      <xdr:rowOff>272800</xdr:rowOff>
    </xdr:to>
    <xdr:sp macro="" textlink="">
      <xdr:nvSpPr>
        <xdr:cNvPr id="118" name="フローチャート : 判断 117"/>
        <xdr:cNvSpPr/>
      </xdr:nvSpPr>
      <xdr:spPr bwMode="auto">
        <a:xfrm>
          <a:off x="5600700" y="6781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167625</xdr:rowOff>
    </xdr:from>
    <xdr:to>
      <xdr:col>4</xdr:col>
      <xdr:colOff>469900</xdr:colOff>
      <xdr:row>37</xdr:row>
      <xdr:rowOff>201687</xdr:rowOff>
    </xdr:to>
    <xdr:cxnSp macro="">
      <xdr:nvCxnSpPr>
        <xdr:cNvPr id="119" name="直線コネクタ 118"/>
        <xdr:cNvCxnSpPr/>
      </xdr:nvCxnSpPr>
      <xdr:spPr bwMode="auto">
        <a:xfrm>
          <a:off x="4305300" y="7292325"/>
          <a:ext cx="698500" cy="34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171820</xdr:rowOff>
    </xdr:from>
    <xdr:to>
      <xdr:col>4</xdr:col>
      <xdr:colOff>520700</xdr:colOff>
      <xdr:row>35</xdr:row>
      <xdr:rowOff>273420</xdr:rowOff>
    </xdr:to>
    <xdr:sp macro="" textlink="">
      <xdr:nvSpPr>
        <xdr:cNvPr id="120" name="フローチャート : 判断 119"/>
        <xdr:cNvSpPr/>
      </xdr:nvSpPr>
      <xdr:spPr bwMode="auto">
        <a:xfrm>
          <a:off x="49530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283597</xdr:rowOff>
    </xdr:from>
    <xdr:ext cx="736600" cy="259045"/>
    <xdr:sp macro="" textlink="">
      <xdr:nvSpPr>
        <xdr:cNvPr id="121" name="テキスト ボックス 120"/>
        <xdr:cNvSpPr txBox="1"/>
      </xdr:nvSpPr>
      <xdr:spPr>
        <a:xfrm>
          <a:off x="4622800" y="6551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121710</xdr:rowOff>
    </xdr:from>
    <xdr:to>
      <xdr:col>3</xdr:col>
      <xdr:colOff>904875</xdr:colOff>
      <xdr:row>37</xdr:row>
      <xdr:rowOff>167625</xdr:rowOff>
    </xdr:to>
    <xdr:cxnSp macro="">
      <xdr:nvCxnSpPr>
        <xdr:cNvPr id="122" name="直線コネクタ 121"/>
        <xdr:cNvCxnSpPr/>
      </xdr:nvCxnSpPr>
      <xdr:spPr bwMode="auto">
        <a:xfrm>
          <a:off x="3606800" y="7246410"/>
          <a:ext cx="698500" cy="45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73228</xdr:rowOff>
    </xdr:from>
    <xdr:to>
      <xdr:col>3</xdr:col>
      <xdr:colOff>955675</xdr:colOff>
      <xdr:row>35</xdr:row>
      <xdr:rowOff>174828</xdr:rowOff>
    </xdr:to>
    <xdr:sp macro="" textlink="">
      <xdr:nvSpPr>
        <xdr:cNvPr id="123" name="フローチャート : 判断 122"/>
        <xdr:cNvSpPr/>
      </xdr:nvSpPr>
      <xdr:spPr bwMode="auto">
        <a:xfrm>
          <a:off x="42545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185005</xdr:rowOff>
    </xdr:from>
    <xdr:ext cx="762000" cy="259045"/>
    <xdr:sp macro="" textlink="">
      <xdr:nvSpPr>
        <xdr:cNvPr id="124" name="テキスト ボックス 123"/>
        <xdr:cNvSpPr txBox="1"/>
      </xdr:nvSpPr>
      <xdr:spPr>
        <a:xfrm>
          <a:off x="3924300" y="645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29</xdr:rowOff>
    </xdr:from>
    <xdr:to>
      <xdr:col>3</xdr:col>
      <xdr:colOff>206375</xdr:colOff>
      <xdr:row>37</xdr:row>
      <xdr:rowOff>121710</xdr:rowOff>
    </xdr:to>
    <xdr:cxnSp macro="">
      <xdr:nvCxnSpPr>
        <xdr:cNvPr id="125" name="直線コネクタ 124"/>
        <xdr:cNvCxnSpPr/>
      </xdr:nvCxnSpPr>
      <xdr:spPr bwMode="auto">
        <a:xfrm>
          <a:off x="2908300" y="7124729"/>
          <a:ext cx="698500" cy="121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325145</xdr:rowOff>
    </xdr:from>
    <xdr:to>
      <xdr:col>3</xdr:col>
      <xdr:colOff>257175</xdr:colOff>
      <xdr:row>35</xdr:row>
      <xdr:rowOff>83845</xdr:rowOff>
    </xdr:to>
    <xdr:sp macro="" textlink="">
      <xdr:nvSpPr>
        <xdr:cNvPr id="126" name="フローチャート : 判断 125"/>
        <xdr:cNvSpPr/>
      </xdr:nvSpPr>
      <xdr:spPr bwMode="auto">
        <a:xfrm>
          <a:off x="3556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94022</xdr:rowOff>
    </xdr:from>
    <xdr:ext cx="762000" cy="259045"/>
    <xdr:sp macro="" textlink="">
      <xdr:nvSpPr>
        <xdr:cNvPr id="127" name="テキスト ボックス 126"/>
        <xdr:cNvSpPr txBox="1"/>
      </xdr:nvSpPr>
      <xdr:spPr>
        <a:xfrm>
          <a:off x="32258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227435</xdr:rowOff>
    </xdr:from>
    <xdr:to>
      <xdr:col>2</xdr:col>
      <xdr:colOff>692150</xdr:colOff>
      <xdr:row>34</xdr:row>
      <xdr:rowOff>329036</xdr:rowOff>
    </xdr:to>
    <xdr:sp macro="" textlink="">
      <xdr:nvSpPr>
        <xdr:cNvPr id="128" name="フローチャート : 判断 127"/>
        <xdr:cNvSpPr/>
      </xdr:nvSpPr>
      <xdr:spPr bwMode="auto">
        <a:xfrm>
          <a:off x="2857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339212</xdr:rowOff>
    </xdr:from>
    <xdr:ext cx="762000" cy="259045"/>
    <xdr:sp macro="" textlink="">
      <xdr:nvSpPr>
        <xdr:cNvPr id="129" name="テキスト ボックス 128"/>
        <xdr:cNvSpPr txBox="1"/>
      </xdr:nvSpPr>
      <xdr:spPr>
        <a:xfrm>
          <a:off x="2527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183054</xdr:rowOff>
    </xdr:from>
    <xdr:to>
      <xdr:col>5</xdr:col>
      <xdr:colOff>34925</xdr:colOff>
      <xdr:row>37</xdr:row>
      <xdr:rowOff>284654</xdr:rowOff>
    </xdr:to>
    <xdr:sp macro="" textlink="">
      <xdr:nvSpPr>
        <xdr:cNvPr id="135" name="円/楕円 134"/>
        <xdr:cNvSpPr/>
      </xdr:nvSpPr>
      <xdr:spPr bwMode="auto">
        <a:xfrm>
          <a:off x="5600700" y="7307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155131</xdr:rowOff>
    </xdr:from>
    <xdr:ext cx="762000" cy="259045"/>
    <xdr:sp macro="" textlink="">
      <xdr:nvSpPr>
        <xdr:cNvPr id="136" name="人口1人当たり決算額の推移該当値テキスト445"/>
        <xdr:cNvSpPr txBox="1"/>
      </xdr:nvSpPr>
      <xdr:spPr>
        <a:xfrm>
          <a:off x="5740400" y="7279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150887</xdr:rowOff>
    </xdr:from>
    <xdr:to>
      <xdr:col>4</xdr:col>
      <xdr:colOff>520700</xdr:colOff>
      <xdr:row>37</xdr:row>
      <xdr:rowOff>252487</xdr:rowOff>
    </xdr:to>
    <xdr:sp macro="" textlink="">
      <xdr:nvSpPr>
        <xdr:cNvPr id="137" name="円/楕円 136"/>
        <xdr:cNvSpPr/>
      </xdr:nvSpPr>
      <xdr:spPr bwMode="auto">
        <a:xfrm>
          <a:off x="4953000" y="7275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237264</xdr:rowOff>
    </xdr:from>
    <xdr:ext cx="736600" cy="259045"/>
    <xdr:sp macro="" textlink="">
      <xdr:nvSpPr>
        <xdr:cNvPr id="138" name="テキスト ボックス 137"/>
        <xdr:cNvSpPr txBox="1"/>
      </xdr:nvSpPr>
      <xdr:spPr>
        <a:xfrm>
          <a:off x="4622800" y="7361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116825</xdr:rowOff>
    </xdr:from>
    <xdr:to>
      <xdr:col>3</xdr:col>
      <xdr:colOff>955675</xdr:colOff>
      <xdr:row>37</xdr:row>
      <xdr:rowOff>218425</xdr:rowOff>
    </xdr:to>
    <xdr:sp macro="" textlink="">
      <xdr:nvSpPr>
        <xdr:cNvPr id="139" name="円/楕円 138"/>
        <xdr:cNvSpPr/>
      </xdr:nvSpPr>
      <xdr:spPr bwMode="auto">
        <a:xfrm>
          <a:off x="4254500" y="7241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203202</xdr:rowOff>
    </xdr:from>
    <xdr:ext cx="762000" cy="259045"/>
    <xdr:sp macro="" textlink="">
      <xdr:nvSpPr>
        <xdr:cNvPr id="140" name="テキスト ボックス 139"/>
        <xdr:cNvSpPr txBox="1"/>
      </xdr:nvSpPr>
      <xdr:spPr>
        <a:xfrm>
          <a:off x="3924300" y="73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70910</xdr:rowOff>
    </xdr:from>
    <xdr:to>
      <xdr:col>3</xdr:col>
      <xdr:colOff>257175</xdr:colOff>
      <xdr:row>37</xdr:row>
      <xdr:rowOff>172510</xdr:rowOff>
    </xdr:to>
    <xdr:sp macro="" textlink="">
      <xdr:nvSpPr>
        <xdr:cNvPr id="141" name="円/楕円 140"/>
        <xdr:cNvSpPr/>
      </xdr:nvSpPr>
      <xdr:spPr bwMode="auto">
        <a:xfrm>
          <a:off x="3556000" y="7195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157287</xdr:rowOff>
    </xdr:from>
    <xdr:ext cx="762000" cy="259045"/>
    <xdr:sp macro="" textlink="">
      <xdr:nvSpPr>
        <xdr:cNvPr id="142" name="テキスト ボックス 141"/>
        <xdr:cNvSpPr txBox="1"/>
      </xdr:nvSpPr>
      <xdr:spPr>
        <a:xfrm>
          <a:off x="3225800" y="72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11,162</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120679</xdr:rowOff>
    </xdr:from>
    <xdr:to>
      <xdr:col>2</xdr:col>
      <xdr:colOff>692150</xdr:colOff>
      <xdr:row>37</xdr:row>
      <xdr:rowOff>50829</xdr:rowOff>
    </xdr:to>
    <xdr:sp macro="" textlink="">
      <xdr:nvSpPr>
        <xdr:cNvPr id="143" name="円/楕円 142"/>
        <xdr:cNvSpPr/>
      </xdr:nvSpPr>
      <xdr:spPr bwMode="auto">
        <a:xfrm>
          <a:off x="2857500" y="7073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35606</xdr:rowOff>
    </xdr:from>
    <xdr:ext cx="762000" cy="259045"/>
    <xdr:sp macro="" textlink="">
      <xdr:nvSpPr>
        <xdr:cNvPr id="144" name="テキスト ボックス 143"/>
        <xdr:cNvSpPr txBox="1"/>
      </xdr:nvSpPr>
      <xdr:spPr>
        <a:xfrm>
          <a:off x="2527300" y="716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宮崎県えびの市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20,637
20,459
282.93
12,015,313
11,609,797
370,467
6,442,556
7,417,948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80835</xdr:rowOff>
    </xdr:from>
    <xdr:to>
      <xdr:col>6</xdr:col>
      <xdr:colOff>510540</xdr:colOff>
      <xdr:row>39</xdr:row>
      <xdr:rowOff>102730</xdr:rowOff>
    </xdr:to>
    <xdr:cxnSp macro="">
      <xdr:nvCxnSpPr>
        <xdr:cNvPr id="56" name="直線コネクタ 55"/>
        <xdr:cNvCxnSpPr/>
      </xdr:nvCxnSpPr>
      <xdr:spPr>
        <a:xfrm flipV="1">
          <a:off x="4633595" y="5395785"/>
          <a:ext cx="1270" cy="13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106557</xdr:rowOff>
    </xdr:from>
    <xdr:ext cx="534377" cy="259045"/>
    <xdr:sp macro="" textlink="">
      <xdr:nvSpPr>
        <xdr:cNvPr id="57" name="人件費最小値テキスト"/>
        <xdr:cNvSpPr txBox="1"/>
      </xdr:nvSpPr>
      <xdr:spPr>
        <a:xfrm>
          <a:off x="4686300" y="67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6</xdr:col>
      <xdr:colOff>422275</xdr:colOff>
      <xdr:row>39</xdr:row>
      <xdr:rowOff>102730</xdr:rowOff>
    </xdr:from>
    <xdr:to>
      <xdr:col>6</xdr:col>
      <xdr:colOff>600075</xdr:colOff>
      <xdr:row>39</xdr:row>
      <xdr:rowOff>102730</xdr:rowOff>
    </xdr:to>
    <xdr:cxnSp macro="">
      <xdr:nvCxnSpPr>
        <xdr:cNvPr id="58" name="直線コネクタ 57"/>
        <xdr:cNvCxnSpPr/>
      </xdr:nvCxnSpPr>
      <xdr:spPr>
        <a:xfrm>
          <a:off x="4546600" y="67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27512</xdr:rowOff>
    </xdr:from>
    <xdr:ext cx="599010" cy="259045"/>
    <xdr:sp macro="" textlink="">
      <xdr:nvSpPr>
        <xdr:cNvPr id="59" name="人件費最大値テキスト"/>
        <xdr:cNvSpPr txBox="1"/>
      </xdr:nvSpPr>
      <xdr:spPr>
        <a:xfrm>
          <a:off x="4686300" y="517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165,135</a:t>
          </a:r>
          <a:endParaRPr kumimoji="1" lang="ja-JP" altLang="en-US" sz="1000" b="1">
            <a:latin typeface="ＭＳ Ｐゴシック"/>
          </a:endParaRPr>
        </a:p>
      </xdr:txBody>
    </xdr:sp>
    <xdr:clientData/>
  </xdr:oneCellAnchor>
  <xdr:twoCellAnchor>
    <xdr:from>
      <xdr:col>6</xdr:col>
      <xdr:colOff>422275</xdr:colOff>
      <xdr:row>31</xdr:row>
      <xdr:rowOff>80835</xdr:rowOff>
    </xdr:from>
    <xdr:to>
      <xdr:col>6</xdr:col>
      <xdr:colOff>600075</xdr:colOff>
      <xdr:row>31</xdr:row>
      <xdr:rowOff>80835</xdr:rowOff>
    </xdr:to>
    <xdr:cxnSp macro="">
      <xdr:nvCxnSpPr>
        <xdr:cNvPr id="60" name="直線コネクタ 59"/>
        <xdr:cNvCxnSpPr/>
      </xdr:nvCxnSpPr>
      <xdr:spPr>
        <a:xfrm>
          <a:off x="4546600" y="539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69571</xdr:rowOff>
    </xdr:from>
    <xdr:to>
      <xdr:col>6</xdr:col>
      <xdr:colOff>511175</xdr:colOff>
      <xdr:row>36</xdr:row>
      <xdr:rowOff>121209</xdr:rowOff>
    </xdr:to>
    <xdr:cxnSp macro="">
      <xdr:nvCxnSpPr>
        <xdr:cNvPr id="61" name="直線コネクタ 60"/>
        <xdr:cNvCxnSpPr/>
      </xdr:nvCxnSpPr>
      <xdr:spPr>
        <a:xfrm flipV="1">
          <a:off x="3797300" y="6241771"/>
          <a:ext cx="838200" cy="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13657</xdr:rowOff>
    </xdr:from>
    <xdr:ext cx="534377" cy="259045"/>
    <xdr:sp macro="" textlink="">
      <xdr:nvSpPr>
        <xdr:cNvPr id="62" name="人件費平均値テキスト"/>
        <xdr:cNvSpPr txBox="1"/>
      </xdr:nvSpPr>
      <xdr:spPr>
        <a:xfrm>
          <a:off x="4686300" y="6357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35230</xdr:rowOff>
    </xdr:from>
    <xdr:to>
      <xdr:col>6</xdr:col>
      <xdr:colOff>561975</xdr:colOff>
      <xdr:row>37</xdr:row>
      <xdr:rowOff>136830</xdr:rowOff>
    </xdr:to>
    <xdr:sp macro="" textlink="">
      <xdr:nvSpPr>
        <xdr:cNvPr id="63" name="フローチャート : 判断 62"/>
        <xdr:cNvSpPr/>
      </xdr:nvSpPr>
      <xdr:spPr>
        <a:xfrm>
          <a:off x="4584700" y="63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56261</xdr:rowOff>
    </xdr:from>
    <xdr:to>
      <xdr:col>5</xdr:col>
      <xdr:colOff>358775</xdr:colOff>
      <xdr:row>36</xdr:row>
      <xdr:rowOff>121209</xdr:rowOff>
    </xdr:to>
    <xdr:cxnSp macro="">
      <xdr:nvCxnSpPr>
        <xdr:cNvPr id="64" name="直線コネクタ 63"/>
        <xdr:cNvCxnSpPr/>
      </xdr:nvCxnSpPr>
      <xdr:spPr>
        <a:xfrm>
          <a:off x="2908300" y="6228461"/>
          <a:ext cx="889000" cy="6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72072</xdr:rowOff>
    </xdr:from>
    <xdr:to>
      <xdr:col>5</xdr:col>
      <xdr:colOff>409575</xdr:colOff>
      <xdr:row>38</xdr:row>
      <xdr:rowOff>2222</xdr:rowOff>
    </xdr:to>
    <xdr:sp macro="" textlink="">
      <xdr:nvSpPr>
        <xdr:cNvPr id="65" name="フローチャート : 判断 64"/>
        <xdr:cNvSpPr/>
      </xdr:nvSpPr>
      <xdr:spPr>
        <a:xfrm>
          <a:off x="3746500" y="641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164799</xdr:rowOff>
    </xdr:from>
    <xdr:ext cx="534377" cy="259045"/>
    <xdr:sp macro="" textlink="">
      <xdr:nvSpPr>
        <xdr:cNvPr id="66" name="テキスト ボックス 65"/>
        <xdr:cNvSpPr txBox="1"/>
      </xdr:nvSpPr>
      <xdr:spPr>
        <a:xfrm>
          <a:off x="3530111" y="650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33172</xdr:rowOff>
    </xdr:from>
    <xdr:to>
      <xdr:col>4</xdr:col>
      <xdr:colOff>155575</xdr:colOff>
      <xdr:row>36</xdr:row>
      <xdr:rowOff>56261</xdr:rowOff>
    </xdr:to>
    <xdr:cxnSp macro="">
      <xdr:nvCxnSpPr>
        <xdr:cNvPr id="67" name="直線コネクタ 66"/>
        <xdr:cNvCxnSpPr/>
      </xdr:nvCxnSpPr>
      <xdr:spPr>
        <a:xfrm>
          <a:off x="2019300" y="6205372"/>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85738</xdr:rowOff>
    </xdr:from>
    <xdr:to>
      <xdr:col>4</xdr:col>
      <xdr:colOff>206375</xdr:colOff>
      <xdr:row>38</xdr:row>
      <xdr:rowOff>15887</xdr:rowOff>
    </xdr:to>
    <xdr:sp macro="" textlink="">
      <xdr:nvSpPr>
        <xdr:cNvPr id="68" name="フローチャート : 判断 67"/>
        <xdr:cNvSpPr/>
      </xdr:nvSpPr>
      <xdr:spPr>
        <a:xfrm>
          <a:off x="2857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7014</xdr:rowOff>
    </xdr:from>
    <xdr:ext cx="534377" cy="259045"/>
    <xdr:sp macro="" textlink="">
      <xdr:nvSpPr>
        <xdr:cNvPr id="69" name="テキスト ボックス 68"/>
        <xdr:cNvSpPr txBox="1"/>
      </xdr:nvSpPr>
      <xdr:spPr>
        <a:xfrm>
          <a:off x="2641111" y="652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33172</xdr:rowOff>
    </xdr:from>
    <xdr:to>
      <xdr:col>2</xdr:col>
      <xdr:colOff>638175</xdr:colOff>
      <xdr:row>36</xdr:row>
      <xdr:rowOff>101917</xdr:rowOff>
    </xdr:to>
    <xdr:cxnSp macro="">
      <xdr:nvCxnSpPr>
        <xdr:cNvPr id="70" name="直線コネクタ 69"/>
        <xdr:cNvCxnSpPr/>
      </xdr:nvCxnSpPr>
      <xdr:spPr>
        <a:xfrm flipV="1">
          <a:off x="1130300" y="6205372"/>
          <a:ext cx="889000" cy="6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54788</xdr:rowOff>
    </xdr:from>
    <xdr:to>
      <xdr:col>3</xdr:col>
      <xdr:colOff>3175</xdr:colOff>
      <xdr:row>37</xdr:row>
      <xdr:rowOff>156388</xdr:rowOff>
    </xdr:to>
    <xdr:sp macro="" textlink="">
      <xdr:nvSpPr>
        <xdr:cNvPr id="71" name="フローチャート : 判断 70"/>
        <xdr:cNvSpPr/>
      </xdr:nvSpPr>
      <xdr:spPr>
        <a:xfrm>
          <a:off x="1968500" y="639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147515</xdr:rowOff>
    </xdr:from>
    <xdr:ext cx="534377" cy="259045"/>
    <xdr:sp macro="" textlink="">
      <xdr:nvSpPr>
        <xdr:cNvPr id="72" name="テキスト ボックス 71"/>
        <xdr:cNvSpPr txBox="1"/>
      </xdr:nvSpPr>
      <xdr:spPr>
        <a:xfrm>
          <a:off x="1752111" y="649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24752</xdr:rowOff>
    </xdr:from>
    <xdr:to>
      <xdr:col>1</xdr:col>
      <xdr:colOff>485775</xdr:colOff>
      <xdr:row>37</xdr:row>
      <xdr:rowOff>126352</xdr:rowOff>
    </xdr:to>
    <xdr:sp macro="" textlink="">
      <xdr:nvSpPr>
        <xdr:cNvPr id="73" name="フローチャート : 判断 72"/>
        <xdr:cNvSpPr/>
      </xdr:nvSpPr>
      <xdr:spPr>
        <a:xfrm>
          <a:off x="1079500" y="63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117479</xdr:rowOff>
    </xdr:from>
    <xdr:ext cx="534377" cy="259045"/>
    <xdr:sp macro="" textlink="">
      <xdr:nvSpPr>
        <xdr:cNvPr id="74" name="テキスト ボックス 73"/>
        <xdr:cNvSpPr txBox="1"/>
      </xdr:nvSpPr>
      <xdr:spPr>
        <a:xfrm>
          <a:off x="863111" y="646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18771</xdr:rowOff>
    </xdr:from>
    <xdr:to>
      <xdr:col>6</xdr:col>
      <xdr:colOff>561975</xdr:colOff>
      <xdr:row>36</xdr:row>
      <xdr:rowOff>120371</xdr:rowOff>
    </xdr:to>
    <xdr:sp macro="" textlink="">
      <xdr:nvSpPr>
        <xdr:cNvPr id="80" name="円/楕円 79"/>
        <xdr:cNvSpPr/>
      </xdr:nvSpPr>
      <xdr:spPr>
        <a:xfrm>
          <a:off x="4584700" y="619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41648</xdr:rowOff>
    </xdr:from>
    <xdr:ext cx="534377" cy="259045"/>
    <xdr:sp macro="" textlink="">
      <xdr:nvSpPr>
        <xdr:cNvPr id="81" name="人件費該当値テキスト"/>
        <xdr:cNvSpPr txBox="1"/>
      </xdr:nvSpPr>
      <xdr:spPr>
        <a:xfrm>
          <a:off x="4686300" y="604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98,522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70409</xdr:rowOff>
    </xdr:from>
    <xdr:to>
      <xdr:col>5</xdr:col>
      <xdr:colOff>409575</xdr:colOff>
      <xdr:row>37</xdr:row>
      <xdr:rowOff>559</xdr:rowOff>
    </xdr:to>
    <xdr:sp macro="" textlink="">
      <xdr:nvSpPr>
        <xdr:cNvPr id="82" name="円/楕円 81"/>
        <xdr:cNvSpPr/>
      </xdr:nvSpPr>
      <xdr:spPr>
        <a:xfrm>
          <a:off x="3746500" y="624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17086</xdr:rowOff>
    </xdr:from>
    <xdr:ext cx="534377" cy="259045"/>
    <xdr:sp macro="" textlink="">
      <xdr:nvSpPr>
        <xdr:cNvPr id="83" name="テキスト ボックス 82"/>
        <xdr:cNvSpPr txBox="1"/>
      </xdr:nvSpPr>
      <xdr:spPr>
        <a:xfrm>
          <a:off x="3530111" y="601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94,456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5461</xdr:rowOff>
    </xdr:from>
    <xdr:to>
      <xdr:col>4</xdr:col>
      <xdr:colOff>206375</xdr:colOff>
      <xdr:row>36</xdr:row>
      <xdr:rowOff>107061</xdr:rowOff>
    </xdr:to>
    <xdr:sp macro="" textlink="">
      <xdr:nvSpPr>
        <xdr:cNvPr id="84" name="円/楕円 83"/>
        <xdr:cNvSpPr/>
      </xdr:nvSpPr>
      <xdr:spPr>
        <a:xfrm>
          <a:off x="2857500" y="617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123588</xdr:rowOff>
    </xdr:from>
    <xdr:ext cx="534377" cy="259045"/>
    <xdr:sp macro="" textlink="">
      <xdr:nvSpPr>
        <xdr:cNvPr id="85" name="テキスト ボックス 84"/>
        <xdr:cNvSpPr txBox="1"/>
      </xdr:nvSpPr>
      <xdr:spPr>
        <a:xfrm>
          <a:off x="2641111" y="595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99,570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153822</xdr:rowOff>
    </xdr:from>
    <xdr:to>
      <xdr:col>3</xdr:col>
      <xdr:colOff>3175</xdr:colOff>
      <xdr:row>36</xdr:row>
      <xdr:rowOff>83972</xdr:rowOff>
    </xdr:to>
    <xdr:sp macro="" textlink="">
      <xdr:nvSpPr>
        <xdr:cNvPr id="86" name="円/楕円 85"/>
        <xdr:cNvSpPr/>
      </xdr:nvSpPr>
      <xdr:spPr>
        <a:xfrm>
          <a:off x="1968500" y="615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100499</xdr:rowOff>
    </xdr:from>
    <xdr:ext cx="599010" cy="259045"/>
    <xdr:sp macro="" textlink="">
      <xdr:nvSpPr>
        <xdr:cNvPr id="87" name="テキスト ボックス 86"/>
        <xdr:cNvSpPr txBox="1"/>
      </xdr:nvSpPr>
      <xdr:spPr>
        <a:xfrm>
          <a:off x="1719794" y="5929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101,388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51117</xdr:rowOff>
    </xdr:from>
    <xdr:to>
      <xdr:col>1</xdr:col>
      <xdr:colOff>485775</xdr:colOff>
      <xdr:row>36</xdr:row>
      <xdr:rowOff>152717</xdr:rowOff>
    </xdr:to>
    <xdr:sp macro="" textlink="">
      <xdr:nvSpPr>
        <xdr:cNvPr id="88" name="円/楕円 87"/>
        <xdr:cNvSpPr/>
      </xdr:nvSpPr>
      <xdr:spPr>
        <a:xfrm>
          <a:off x="1079500" y="622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169244</xdr:rowOff>
    </xdr:from>
    <xdr:ext cx="534377" cy="259045"/>
    <xdr:sp macro="" textlink="">
      <xdr:nvSpPr>
        <xdr:cNvPr id="89" name="テキスト ボックス 88"/>
        <xdr:cNvSpPr txBox="1"/>
      </xdr:nvSpPr>
      <xdr:spPr>
        <a:xfrm>
          <a:off x="863111" y="599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98133</xdr:rowOff>
    </xdr:from>
    <xdr:to>
      <xdr:col>6</xdr:col>
      <xdr:colOff>510540</xdr:colOff>
      <xdr:row>58</xdr:row>
      <xdr:rowOff>155321</xdr:rowOff>
    </xdr:to>
    <xdr:cxnSp macro="">
      <xdr:nvCxnSpPr>
        <xdr:cNvPr id="114" name="直線コネクタ 113"/>
        <xdr:cNvCxnSpPr/>
      </xdr:nvCxnSpPr>
      <xdr:spPr>
        <a:xfrm flipV="1">
          <a:off x="4633595" y="8670633"/>
          <a:ext cx="1270" cy="1428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159148</xdr:rowOff>
    </xdr:from>
    <xdr:ext cx="534377" cy="259045"/>
    <xdr:sp macro="" textlink="">
      <xdr:nvSpPr>
        <xdr:cNvPr id="115" name="物件費最小値テキスト"/>
        <xdr:cNvSpPr txBox="1"/>
      </xdr:nvSpPr>
      <xdr:spPr>
        <a:xfrm>
          <a:off x="4686300" y="101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43,180</a:t>
          </a:r>
          <a:endParaRPr kumimoji="1" lang="ja-JP" altLang="en-US" sz="1000" b="1">
            <a:latin typeface="ＭＳ Ｐゴシック"/>
          </a:endParaRPr>
        </a:p>
      </xdr:txBody>
    </xdr:sp>
    <xdr:clientData/>
  </xdr:oneCellAnchor>
  <xdr:twoCellAnchor>
    <xdr:from>
      <xdr:col>6</xdr:col>
      <xdr:colOff>422275</xdr:colOff>
      <xdr:row>58</xdr:row>
      <xdr:rowOff>155321</xdr:rowOff>
    </xdr:from>
    <xdr:to>
      <xdr:col>6</xdr:col>
      <xdr:colOff>600075</xdr:colOff>
      <xdr:row>58</xdr:row>
      <xdr:rowOff>155321</xdr:rowOff>
    </xdr:to>
    <xdr:cxnSp macro="">
      <xdr:nvCxnSpPr>
        <xdr:cNvPr id="116" name="直線コネクタ 115"/>
        <xdr:cNvCxnSpPr/>
      </xdr:nvCxnSpPr>
      <xdr:spPr>
        <a:xfrm>
          <a:off x="4546600" y="1009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44810</xdr:rowOff>
    </xdr:from>
    <xdr:ext cx="599010" cy="259045"/>
    <xdr:sp macro="" textlink="">
      <xdr:nvSpPr>
        <xdr:cNvPr id="117" name="物件費最大値テキスト"/>
        <xdr:cNvSpPr txBox="1"/>
      </xdr:nvSpPr>
      <xdr:spPr>
        <a:xfrm>
          <a:off x="4686300" y="84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118,182</a:t>
          </a:r>
          <a:endParaRPr kumimoji="1" lang="ja-JP" altLang="en-US" sz="1000" b="1">
            <a:latin typeface="ＭＳ Ｐゴシック"/>
          </a:endParaRPr>
        </a:p>
      </xdr:txBody>
    </xdr:sp>
    <xdr:clientData/>
  </xdr:oneCellAnchor>
  <xdr:twoCellAnchor>
    <xdr:from>
      <xdr:col>6</xdr:col>
      <xdr:colOff>422275</xdr:colOff>
      <xdr:row>50</xdr:row>
      <xdr:rowOff>98133</xdr:rowOff>
    </xdr:from>
    <xdr:to>
      <xdr:col>6</xdr:col>
      <xdr:colOff>600075</xdr:colOff>
      <xdr:row>50</xdr:row>
      <xdr:rowOff>98133</xdr:rowOff>
    </xdr:to>
    <xdr:cxnSp macro="">
      <xdr:nvCxnSpPr>
        <xdr:cNvPr id="118" name="直線コネクタ 117"/>
        <xdr:cNvCxnSpPr/>
      </xdr:nvCxnSpPr>
      <xdr:spPr>
        <a:xfrm>
          <a:off x="4546600" y="86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159055</xdr:rowOff>
    </xdr:from>
    <xdr:to>
      <xdr:col>6</xdr:col>
      <xdr:colOff>511175</xdr:colOff>
      <xdr:row>55</xdr:row>
      <xdr:rowOff>73882</xdr:rowOff>
    </xdr:to>
    <xdr:cxnSp macro="">
      <xdr:nvCxnSpPr>
        <xdr:cNvPr id="119" name="直線コネクタ 118"/>
        <xdr:cNvCxnSpPr/>
      </xdr:nvCxnSpPr>
      <xdr:spPr>
        <a:xfrm flipV="1">
          <a:off x="3797300" y="9417355"/>
          <a:ext cx="838200" cy="8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79100</xdr:rowOff>
    </xdr:from>
    <xdr:ext cx="534377" cy="259045"/>
    <xdr:sp macro="" textlink="">
      <xdr:nvSpPr>
        <xdr:cNvPr id="120" name="物件費平均値テキスト"/>
        <xdr:cNvSpPr txBox="1"/>
      </xdr:nvSpPr>
      <xdr:spPr>
        <a:xfrm>
          <a:off x="4686300" y="9508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100673</xdr:rowOff>
    </xdr:from>
    <xdr:to>
      <xdr:col>6</xdr:col>
      <xdr:colOff>561975</xdr:colOff>
      <xdr:row>56</xdr:row>
      <xdr:rowOff>30823</xdr:rowOff>
    </xdr:to>
    <xdr:sp macro="" textlink="">
      <xdr:nvSpPr>
        <xdr:cNvPr id="121" name="フローチャート : 判断 120"/>
        <xdr:cNvSpPr/>
      </xdr:nvSpPr>
      <xdr:spPr>
        <a:xfrm>
          <a:off x="4584700" y="95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73882</xdr:rowOff>
    </xdr:from>
    <xdr:to>
      <xdr:col>5</xdr:col>
      <xdr:colOff>358775</xdr:colOff>
      <xdr:row>56</xdr:row>
      <xdr:rowOff>11113</xdr:rowOff>
    </xdr:to>
    <xdr:cxnSp macro="">
      <xdr:nvCxnSpPr>
        <xdr:cNvPr id="122" name="直線コネクタ 121"/>
        <xdr:cNvCxnSpPr/>
      </xdr:nvCxnSpPr>
      <xdr:spPr>
        <a:xfrm flipV="1">
          <a:off x="2908300" y="9503632"/>
          <a:ext cx="889000" cy="10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97834</xdr:rowOff>
    </xdr:from>
    <xdr:to>
      <xdr:col>5</xdr:col>
      <xdr:colOff>409575</xdr:colOff>
      <xdr:row>56</xdr:row>
      <xdr:rowOff>27984</xdr:rowOff>
    </xdr:to>
    <xdr:sp macro="" textlink="">
      <xdr:nvSpPr>
        <xdr:cNvPr id="123" name="フローチャート : 判断 122"/>
        <xdr:cNvSpPr/>
      </xdr:nvSpPr>
      <xdr:spPr>
        <a:xfrm>
          <a:off x="3746500" y="952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19111</xdr:rowOff>
    </xdr:from>
    <xdr:ext cx="534377" cy="259045"/>
    <xdr:sp macro="" textlink="">
      <xdr:nvSpPr>
        <xdr:cNvPr id="124" name="テキスト ボックス 123"/>
        <xdr:cNvSpPr txBox="1"/>
      </xdr:nvSpPr>
      <xdr:spPr>
        <a:xfrm>
          <a:off x="3530111" y="96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11113</xdr:rowOff>
    </xdr:from>
    <xdr:to>
      <xdr:col>4</xdr:col>
      <xdr:colOff>155575</xdr:colOff>
      <xdr:row>56</xdr:row>
      <xdr:rowOff>111430</xdr:rowOff>
    </xdr:to>
    <xdr:cxnSp macro="">
      <xdr:nvCxnSpPr>
        <xdr:cNvPr id="125" name="直線コネクタ 124"/>
        <xdr:cNvCxnSpPr/>
      </xdr:nvCxnSpPr>
      <xdr:spPr>
        <a:xfrm flipV="1">
          <a:off x="2019300" y="9612313"/>
          <a:ext cx="889000" cy="10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108388</xdr:rowOff>
    </xdr:from>
    <xdr:to>
      <xdr:col>4</xdr:col>
      <xdr:colOff>206375</xdr:colOff>
      <xdr:row>56</xdr:row>
      <xdr:rowOff>38538</xdr:rowOff>
    </xdr:to>
    <xdr:sp macro="" textlink="">
      <xdr:nvSpPr>
        <xdr:cNvPr id="126" name="フローチャート : 判断 125"/>
        <xdr:cNvSpPr/>
      </xdr:nvSpPr>
      <xdr:spPr>
        <a:xfrm>
          <a:off x="2857500" y="953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55065</xdr:rowOff>
    </xdr:from>
    <xdr:ext cx="534377" cy="259045"/>
    <xdr:sp macro="" textlink="">
      <xdr:nvSpPr>
        <xdr:cNvPr id="127" name="テキスト ボックス 126"/>
        <xdr:cNvSpPr txBox="1"/>
      </xdr:nvSpPr>
      <xdr:spPr>
        <a:xfrm>
          <a:off x="2641111" y="931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108153</xdr:rowOff>
    </xdr:from>
    <xdr:to>
      <xdr:col>2</xdr:col>
      <xdr:colOff>638175</xdr:colOff>
      <xdr:row>56</xdr:row>
      <xdr:rowOff>111430</xdr:rowOff>
    </xdr:to>
    <xdr:cxnSp macro="">
      <xdr:nvCxnSpPr>
        <xdr:cNvPr id="128" name="直線コネクタ 127"/>
        <xdr:cNvCxnSpPr/>
      </xdr:nvCxnSpPr>
      <xdr:spPr>
        <a:xfrm>
          <a:off x="1130300" y="9709353"/>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75870</xdr:rowOff>
    </xdr:from>
    <xdr:to>
      <xdr:col>3</xdr:col>
      <xdr:colOff>3175</xdr:colOff>
      <xdr:row>57</xdr:row>
      <xdr:rowOff>6020</xdr:rowOff>
    </xdr:to>
    <xdr:sp macro="" textlink="">
      <xdr:nvSpPr>
        <xdr:cNvPr id="129" name="フローチャート : 判断 128"/>
        <xdr:cNvSpPr/>
      </xdr:nvSpPr>
      <xdr:spPr>
        <a:xfrm>
          <a:off x="1968500" y="96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168597</xdr:rowOff>
    </xdr:from>
    <xdr:ext cx="534377" cy="259045"/>
    <xdr:sp macro="" textlink="">
      <xdr:nvSpPr>
        <xdr:cNvPr id="130" name="テキスト ボックス 129"/>
        <xdr:cNvSpPr txBox="1"/>
      </xdr:nvSpPr>
      <xdr:spPr>
        <a:xfrm>
          <a:off x="1752111" y="976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59201</xdr:rowOff>
    </xdr:from>
    <xdr:to>
      <xdr:col>1</xdr:col>
      <xdr:colOff>485775</xdr:colOff>
      <xdr:row>56</xdr:row>
      <xdr:rowOff>160801</xdr:rowOff>
    </xdr:to>
    <xdr:sp macro="" textlink="">
      <xdr:nvSpPr>
        <xdr:cNvPr id="131" name="フローチャート : 判断 130"/>
        <xdr:cNvSpPr/>
      </xdr:nvSpPr>
      <xdr:spPr>
        <a:xfrm>
          <a:off x="1079500" y="966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151928</xdr:rowOff>
    </xdr:from>
    <xdr:ext cx="534377" cy="259045"/>
    <xdr:sp macro="" textlink="">
      <xdr:nvSpPr>
        <xdr:cNvPr id="132" name="テキスト ボックス 131"/>
        <xdr:cNvSpPr txBox="1"/>
      </xdr:nvSpPr>
      <xdr:spPr>
        <a:xfrm>
          <a:off x="863111" y="97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108255</xdr:rowOff>
    </xdr:from>
    <xdr:to>
      <xdr:col>6</xdr:col>
      <xdr:colOff>561975</xdr:colOff>
      <xdr:row>55</xdr:row>
      <xdr:rowOff>38405</xdr:rowOff>
    </xdr:to>
    <xdr:sp macro="" textlink="">
      <xdr:nvSpPr>
        <xdr:cNvPr id="138" name="円/楕円 137"/>
        <xdr:cNvSpPr/>
      </xdr:nvSpPr>
      <xdr:spPr>
        <a:xfrm>
          <a:off x="4584700" y="936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131132</xdr:rowOff>
    </xdr:from>
    <xdr:ext cx="534377" cy="259045"/>
    <xdr:sp macro="" textlink="">
      <xdr:nvSpPr>
        <xdr:cNvPr id="139" name="物件費該当値テキスト"/>
        <xdr:cNvSpPr txBox="1"/>
      </xdr:nvSpPr>
      <xdr:spPr>
        <a:xfrm>
          <a:off x="4686300" y="921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78,984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23082</xdr:rowOff>
    </xdr:from>
    <xdr:to>
      <xdr:col>5</xdr:col>
      <xdr:colOff>409575</xdr:colOff>
      <xdr:row>55</xdr:row>
      <xdr:rowOff>124682</xdr:rowOff>
    </xdr:to>
    <xdr:sp macro="" textlink="">
      <xdr:nvSpPr>
        <xdr:cNvPr id="140" name="円/楕円 139"/>
        <xdr:cNvSpPr/>
      </xdr:nvSpPr>
      <xdr:spPr>
        <a:xfrm>
          <a:off x="3746500" y="945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141209</xdr:rowOff>
    </xdr:from>
    <xdr:ext cx="534377" cy="259045"/>
    <xdr:sp macro="" textlink="">
      <xdr:nvSpPr>
        <xdr:cNvPr id="141" name="テキスト ボックス 140"/>
        <xdr:cNvSpPr txBox="1"/>
      </xdr:nvSpPr>
      <xdr:spPr>
        <a:xfrm>
          <a:off x="3530111" y="92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74,455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131763</xdr:rowOff>
    </xdr:from>
    <xdr:to>
      <xdr:col>4</xdr:col>
      <xdr:colOff>206375</xdr:colOff>
      <xdr:row>56</xdr:row>
      <xdr:rowOff>61913</xdr:rowOff>
    </xdr:to>
    <xdr:sp macro="" textlink="">
      <xdr:nvSpPr>
        <xdr:cNvPr id="142" name="円/楕円 141"/>
        <xdr:cNvSpPr/>
      </xdr:nvSpPr>
      <xdr:spPr>
        <a:xfrm>
          <a:off x="2857500" y="956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53040</xdr:rowOff>
    </xdr:from>
    <xdr:ext cx="534377" cy="259045"/>
    <xdr:sp macro="" textlink="">
      <xdr:nvSpPr>
        <xdr:cNvPr id="143" name="テキスト ボックス 142"/>
        <xdr:cNvSpPr txBox="1"/>
      </xdr:nvSpPr>
      <xdr:spPr>
        <a:xfrm>
          <a:off x="2641111" y="965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68,750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60630</xdr:rowOff>
    </xdr:from>
    <xdr:to>
      <xdr:col>3</xdr:col>
      <xdr:colOff>3175</xdr:colOff>
      <xdr:row>56</xdr:row>
      <xdr:rowOff>162230</xdr:rowOff>
    </xdr:to>
    <xdr:sp macro="" textlink="">
      <xdr:nvSpPr>
        <xdr:cNvPr id="144" name="円/楕円 143"/>
        <xdr:cNvSpPr/>
      </xdr:nvSpPr>
      <xdr:spPr>
        <a:xfrm>
          <a:off x="1968500" y="96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7307</xdr:rowOff>
    </xdr:from>
    <xdr:ext cx="534377" cy="259045"/>
    <xdr:sp macro="" textlink="">
      <xdr:nvSpPr>
        <xdr:cNvPr id="145" name="テキスト ボックス 144"/>
        <xdr:cNvSpPr txBox="1"/>
      </xdr:nvSpPr>
      <xdr:spPr>
        <a:xfrm>
          <a:off x="1752111" y="943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63,484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57353</xdr:rowOff>
    </xdr:from>
    <xdr:to>
      <xdr:col>1</xdr:col>
      <xdr:colOff>485775</xdr:colOff>
      <xdr:row>56</xdr:row>
      <xdr:rowOff>158953</xdr:rowOff>
    </xdr:to>
    <xdr:sp macro="" textlink="">
      <xdr:nvSpPr>
        <xdr:cNvPr id="146" name="円/楕円 145"/>
        <xdr:cNvSpPr/>
      </xdr:nvSpPr>
      <xdr:spPr>
        <a:xfrm>
          <a:off x="1079500" y="965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4030</xdr:rowOff>
    </xdr:from>
    <xdr:ext cx="534377" cy="259045"/>
    <xdr:sp macro="" textlink="">
      <xdr:nvSpPr>
        <xdr:cNvPr id="147" name="テキスト ボックス 146"/>
        <xdr:cNvSpPr txBox="1"/>
      </xdr:nvSpPr>
      <xdr:spPr>
        <a:xfrm>
          <a:off x="863111" y="943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53289</xdr:rowOff>
    </xdr:from>
    <xdr:to>
      <xdr:col>6</xdr:col>
      <xdr:colOff>510540</xdr:colOff>
      <xdr:row>79</xdr:row>
      <xdr:rowOff>80395</xdr:rowOff>
    </xdr:to>
    <xdr:cxnSp macro="">
      <xdr:nvCxnSpPr>
        <xdr:cNvPr id="173" name="直線コネクタ 172"/>
        <xdr:cNvCxnSpPr/>
      </xdr:nvCxnSpPr>
      <xdr:spPr>
        <a:xfrm flipV="1">
          <a:off x="4633595" y="12054789"/>
          <a:ext cx="1270" cy="157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84222</xdr:rowOff>
    </xdr:from>
    <xdr:ext cx="378565" cy="259045"/>
    <xdr:sp macro="" textlink="">
      <xdr:nvSpPr>
        <xdr:cNvPr id="174"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79</xdr:row>
      <xdr:rowOff>80395</xdr:rowOff>
    </xdr:from>
    <xdr:to>
      <xdr:col>6</xdr:col>
      <xdr:colOff>600075</xdr:colOff>
      <xdr:row>79</xdr:row>
      <xdr:rowOff>80395</xdr:rowOff>
    </xdr:to>
    <xdr:cxnSp macro="">
      <xdr:nvCxnSpPr>
        <xdr:cNvPr id="175" name="直線コネクタ 174"/>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171416</xdr:rowOff>
    </xdr:from>
    <xdr:ext cx="534377" cy="259045"/>
    <xdr:sp macro="" textlink="">
      <xdr:nvSpPr>
        <xdr:cNvPr id="176" name="維持補修費最大値テキスト"/>
        <xdr:cNvSpPr txBox="1"/>
      </xdr:nvSpPr>
      <xdr:spPr>
        <a:xfrm>
          <a:off x="4686300" y="11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48,646</a:t>
          </a:r>
          <a:endParaRPr kumimoji="1" lang="ja-JP" altLang="en-US" sz="1000" b="1">
            <a:latin typeface="ＭＳ Ｐゴシック"/>
          </a:endParaRPr>
        </a:p>
      </xdr:txBody>
    </xdr:sp>
    <xdr:clientData/>
  </xdr:oneCellAnchor>
  <xdr:twoCellAnchor>
    <xdr:from>
      <xdr:col>6</xdr:col>
      <xdr:colOff>422275</xdr:colOff>
      <xdr:row>70</xdr:row>
      <xdr:rowOff>53289</xdr:rowOff>
    </xdr:from>
    <xdr:to>
      <xdr:col>6</xdr:col>
      <xdr:colOff>600075</xdr:colOff>
      <xdr:row>70</xdr:row>
      <xdr:rowOff>53289</xdr:rowOff>
    </xdr:to>
    <xdr:cxnSp macro="">
      <xdr:nvCxnSpPr>
        <xdr:cNvPr id="177" name="直線コネクタ 176"/>
        <xdr:cNvCxnSpPr/>
      </xdr:nvCxnSpPr>
      <xdr:spPr>
        <a:xfrm>
          <a:off x="4546600" y="1205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49044</xdr:rowOff>
    </xdr:from>
    <xdr:to>
      <xdr:col>6</xdr:col>
      <xdr:colOff>511175</xdr:colOff>
      <xdr:row>77</xdr:row>
      <xdr:rowOff>52277</xdr:rowOff>
    </xdr:to>
    <xdr:cxnSp macro="">
      <xdr:nvCxnSpPr>
        <xdr:cNvPr id="178" name="直線コネクタ 177"/>
        <xdr:cNvCxnSpPr/>
      </xdr:nvCxnSpPr>
      <xdr:spPr>
        <a:xfrm>
          <a:off x="3797300" y="13250694"/>
          <a:ext cx="8382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145051</xdr:rowOff>
    </xdr:from>
    <xdr:ext cx="469744" cy="259045"/>
    <xdr:sp macro="" textlink="">
      <xdr:nvSpPr>
        <xdr:cNvPr id="179" name="維持補修費平均値テキスト"/>
        <xdr:cNvSpPr txBox="1"/>
      </xdr:nvSpPr>
      <xdr:spPr>
        <a:xfrm>
          <a:off x="4686300" y="1334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166624</xdr:rowOff>
    </xdr:from>
    <xdr:to>
      <xdr:col>6</xdr:col>
      <xdr:colOff>561975</xdr:colOff>
      <xdr:row>78</xdr:row>
      <xdr:rowOff>96774</xdr:rowOff>
    </xdr:to>
    <xdr:sp macro="" textlink="">
      <xdr:nvSpPr>
        <xdr:cNvPr id="180" name="フローチャート : 判断 179"/>
        <xdr:cNvSpPr/>
      </xdr:nvSpPr>
      <xdr:spPr>
        <a:xfrm>
          <a:off x="45847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49044</xdr:rowOff>
    </xdr:from>
    <xdr:to>
      <xdr:col>5</xdr:col>
      <xdr:colOff>358775</xdr:colOff>
      <xdr:row>77</xdr:row>
      <xdr:rowOff>63054</xdr:rowOff>
    </xdr:to>
    <xdr:cxnSp macro="">
      <xdr:nvCxnSpPr>
        <xdr:cNvPr id="181" name="直線コネクタ 180"/>
        <xdr:cNvCxnSpPr/>
      </xdr:nvCxnSpPr>
      <xdr:spPr>
        <a:xfrm flipV="1">
          <a:off x="2908300" y="13250694"/>
          <a:ext cx="8890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163195</xdr:rowOff>
    </xdr:from>
    <xdr:to>
      <xdr:col>5</xdr:col>
      <xdr:colOff>409575</xdr:colOff>
      <xdr:row>78</xdr:row>
      <xdr:rowOff>93345</xdr:rowOff>
    </xdr:to>
    <xdr:sp macro="" textlink="">
      <xdr:nvSpPr>
        <xdr:cNvPr id="182" name="フローチャート : 判断 181"/>
        <xdr:cNvSpPr/>
      </xdr:nvSpPr>
      <xdr:spPr>
        <a:xfrm>
          <a:off x="3746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84472</xdr:rowOff>
    </xdr:from>
    <xdr:ext cx="469744" cy="259045"/>
    <xdr:sp macro="" textlink="">
      <xdr:nvSpPr>
        <xdr:cNvPr id="183" name="テキスト ボックス 182"/>
        <xdr:cNvSpPr txBox="1"/>
      </xdr:nvSpPr>
      <xdr:spPr>
        <a:xfrm>
          <a:off x="3562427" y="1345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39835</xdr:rowOff>
    </xdr:from>
    <xdr:to>
      <xdr:col>4</xdr:col>
      <xdr:colOff>155575</xdr:colOff>
      <xdr:row>77</xdr:row>
      <xdr:rowOff>63054</xdr:rowOff>
    </xdr:to>
    <xdr:cxnSp macro="">
      <xdr:nvCxnSpPr>
        <xdr:cNvPr id="184" name="直線コネクタ 183"/>
        <xdr:cNvCxnSpPr/>
      </xdr:nvCxnSpPr>
      <xdr:spPr>
        <a:xfrm>
          <a:off x="2019300" y="13241485"/>
          <a:ext cx="889000" cy="2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17120</xdr:rowOff>
    </xdr:from>
    <xdr:to>
      <xdr:col>4</xdr:col>
      <xdr:colOff>206375</xdr:colOff>
      <xdr:row>78</xdr:row>
      <xdr:rowOff>118720</xdr:rowOff>
    </xdr:to>
    <xdr:sp macro="" textlink="">
      <xdr:nvSpPr>
        <xdr:cNvPr id="185" name="フローチャート : 判断 184"/>
        <xdr:cNvSpPr/>
      </xdr:nvSpPr>
      <xdr:spPr>
        <a:xfrm>
          <a:off x="2857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109847</xdr:rowOff>
    </xdr:from>
    <xdr:ext cx="469744" cy="259045"/>
    <xdr:sp macro="" textlink="">
      <xdr:nvSpPr>
        <xdr:cNvPr id="186" name="テキスト ボックス 185"/>
        <xdr:cNvSpPr txBox="1"/>
      </xdr:nvSpPr>
      <xdr:spPr>
        <a:xfrm>
          <a:off x="2673427" y="1348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39835</xdr:rowOff>
    </xdr:from>
    <xdr:to>
      <xdr:col>2</xdr:col>
      <xdr:colOff>638175</xdr:colOff>
      <xdr:row>77</xdr:row>
      <xdr:rowOff>109982</xdr:rowOff>
    </xdr:to>
    <xdr:cxnSp macro="">
      <xdr:nvCxnSpPr>
        <xdr:cNvPr id="187" name="直線コネクタ 186"/>
        <xdr:cNvCxnSpPr/>
      </xdr:nvCxnSpPr>
      <xdr:spPr>
        <a:xfrm flipV="1">
          <a:off x="1130300" y="13241485"/>
          <a:ext cx="889000" cy="7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11471</xdr:rowOff>
    </xdr:from>
    <xdr:to>
      <xdr:col>3</xdr:col>
      <xdr:colOff>3175</xdr:colOff>
      <xdr:row>78</xdr:row>
      <xdr:rowOff>113071</xdr:rowOff>
    </xdr:to>
    <xdr:sp macro="" textlink="">
      <xdr:nvSpPr>
        <xdr:cNvPr id="188" name="フローチャート : 判断 187"/>
        <xdr:cNvSpPr/>
      </xdr:nvSpPr>
      <xdr:spPr>
        <a:xfrm>
          <a:off x="1968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104198</xdr:rowOff>
    </xdr:from>
    <xdr:ext cx="469744" cy="259045"/>
    <xdr:sp macro="" textlink="">
      <xdr:nvSpPr>
        <xdr:cNvPr id="189" name="テキスト ボックス 188"/>
        <xdr:cNvSpPr txBox="1"/>
      </xdr:nvSpPr>
      <xdr:spPr>
        <a:xfrm>
          <a:off x="1784427" y="1347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9968</xdr:rowOff>
    </xdr:from>
    <xdr:to>
      <xdr:col>1</xdr:col>
      <xdr:colOff>485775</xdr:colOff>
      <xdr:row>78</xdr:row>
      <xdr:rowOff>111568</xdr:rowOff>
    </xdr:to>
    <xdr:sp macro="" textlink="">
      <xdr:nvSpPr>
        <xdr:cNvPr id="190" name="フローチャート : 判断 189"/>
        <xdr:cNvSpPr/>
      </xdr:nvSpPr>
      <xdr:spPr>
        <a:xfrm>
          <a:off x="1079500" y="1338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102695</xdr:rowOff>
    </xdr:from>
    <xdr:ext cx="469744" cy="259045"/>
    <xdr:sp macro="" textlink="">
      <xdr:nvSpPr>
        <xdr:cNvPr id="191" name="テキスト ボックス 190"/>
        <xdr:cNvSpPr txBox="1"/>
      </xdr:nvSpPr>
      <xdr:spPr>
        <a:xfrm>
          <a:off x="895427" y="1347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1477</xdr:rowOff>
    </xdr:from>
    <xdr:to>
      <xdr:col>6</xdr:col>
      <xdr:colOff>561975</xdr:colOff>
      <xdr:row>77</xdr:row>
      <xdr:rowOff>103077</xdr:rowOff>
    </xdr:to>
    <xdr:sp macro="" textlink="">
      <xdr:nvSpPr>
        <xdr:cNvPr id="197" name="円/楕円 196"/>
        <xdr:cNvSpPr/>
      </xdr:nvSpPr>
      <xdr:spPr>
        <a:xfrm>
          <a:off x="4584700" y="1320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24354</xdr:rowOff>
    </xdr:from>
    <xdr:ext cx="534377" cy="259045"/>
    <xdr:sp macro="" textlink="">
      <xdr:nvSpPr>
        <xdr:cNvPr id="198" name="維持補修費該当値テキスト"/>
        <xdr:cNvSpPr txBox="1"/>
      </xdr:nvSpPr>
      <xdr:spPr>
        <a:xfrm>
          <a:off x="4686300" y="1305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11,927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169694</xdr:rowOff>
    </xdr:from>
    <xdr:to>
      <xdr:col>5</xdr:col>
      <xdr:colOff>409575</xdr:colOff>
      <xdr:row>77</xdr:row>
      <xdr:rowOff>99844</xdr:rowOff>
    </xdr:to>
    <xdr:sp macro="" textlink="">
      <xdr:nvSpPr>
        <xdr:cNvPr id="199" name="円/楕円 198"/>
        <xdr:cNvSpPr/>
      </xdr:nvSpPr>
      <xdr:spPr>
        <a:xfrm>
          <a:off x="3746500" y="1319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116371</xdr:rowOff>
    </xdr:from>
    <xdr:ext cx="534377" cy="259045"/>
    <xdr:sp macro="" textlink="">
      <xdr:nvSpPr>
        <xdr:cNvPr id="200" name="テキスト ボックス 199"/>
        <xdr:cNvSpPr txBox="1"/>
      </xdr:nvSpPr>
      <xdr:spPr>
        <a:xfrm>
          <a:off x="3530111" y="1297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12254</xdr:rowOff>
    </xdr:from>
    <xdr:to>
      <xdr:col>4</xdr:col>
      <xdr:colOff>206375</xdr:colOff>
      <xdr:row>77</xdr:row>
      <xdr:rowOff>113854</xdr:rowOff>
    </xdr:to>
    <xdr:sp macro="" textlink="">
      <xdr:nvSpPr>
        <xdr:cNvPr id="201" name="円/楕円 200"/>
        <xdr:cNvSpPr/>
      </xdr:nvSpPr>
      <xdr:spPr>
        <a:xfrm>
          <a:off x="2857500" y="1321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130381</xdr:rowOff>
    </xdr:from>
    <xdr:ext cx="534377" cy="259045"/>
    <xdr:sp macro="" textlink="">
      <xdr:nvSpPr>
        <xdr:cNvPr id="202" name="テキスト ボックス 201"/>
        <xdr:cNvSpPr txBox="1"/>
      </xdr:nvSpPr>
      <xdr:spPr>
        <a:xfrm>
          <a:off x="2641111" y="1298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160485</xdr:rowOff>
    </xdr:from>
    <xdr:to>
      <xdr:col>3</xdr:col>
      <xdr:colOff>3175</xdr:colOff>
      <xdr:row>77</xdr:row>
      <xdr:rowOff>90635</xdr:rowOff>
    </xdr:to>
    <xdr:sp macro="" textlink="">
      <xdr:nvSpPr>
        <xdr:cNvPr id="203" name="円/楕円 202"/>
        <xdr:cNvSpPr/>
      </xdr:nvSpPr>
      <xdr:spPr>
        <a:xfrm>
          <a:off x="1968500" y="1319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107162</xdr:rowOff>
    </xdr:from>
    <xdr:ext cx="534377" cy="259045"/>
    <xdr:sp macro="" textlink="">
      <xdr:nvSpPr>
        <xdr:cNvPr id="204" name="テキスト ボックス 203"/>
        <xdr:cNvSpPr txBox="1"/>
      </xdr:nvSpPr>
      <xdr:spPr>
        <a:xfrm>
          <a:off x="1752111" y="1296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59182</xdr:rowOff>
    </xdr:from>
    <xdr:to>
      <xdr:col>1</xdr:col>
      <xdr:colOff>485775</xdr:colOff>
      <xdr:row>77</xdr:row>
      <xdr:rowOff>160782</xdr:rowOff>
    </xdr:to>
    <xdr:sp macro="" textlink="">
      <xdr:nvSpPr>
        <xdr:cNvPr id="205" name="円/楕円 204"/>
        <xdr:cNvSpPr/>
      </xdr:nvSpPr>
      <xdr:spPr>
        <a:xfrm>
          <a:off x="1079500" y="1326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5859</xdr:rowOff>
    </xdr:from>
    <xdr:ext cx="534377" cy="259045"/>
    <xdr:sp macro="" textlink="">
      <xdr:nvSpPr>
        <xdr:cNvPr id="206" name="テキスト ボックス 205"/>
        <xdr:cNvSpPr txBox="1"/>
      </xdr:nvSpPr>
      <xdr:spPr>
        <a:xfrm>
          <a:off x="863111" y="1303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114,832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11830</xdr:rowOff>
    </xdr:from>
    <xdr:to>
      <xdr:col>6</xdr:col>
      <xdr:colOff>510540</xdr:colOff>
      <xdr:row>98</xdr:row>
      <xdr:rowOff>41697</xdr:rowOff>
    </xdr:to>
    <xdr:cxnSp macro="">
      <xdr:nvCxnSpPr>
        <xdr:cNvPr id="233" name="直線コネクタ 232"/>
        <xdr:cNvCxnSpPr/>
      </xdr:nvCxnSpPr>
      <xdr:spPr>
        <a:xfrm flipV="1">
          <a:off x="4633595" y="15442330"/>
          <a:ext cx="1270" cy="140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45524</xdr:rowOff>
    </xdr:from>
    <xdr:ext cx="534377" cy="259045"/>
    <xdr:sp macro="" textlink="">
      <xdr:nvSpPr>
        <xdr:cNvPr id="234" name="扶助費最小値テキスト"/>
        <xdr:cNvSpPr txBox="1"/>
      </xdr:nvSpPr>
      <xdr:spPr>
        <a:xfrm>
          <a:off x="4686300" y="168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54,002</a:t>
          </a:r>
          <a:endParaRPr kumimoji="1" lang="ja-JP" altLang="en-US" sz="1000" b="1">
            <a:latin typeface="ＭＳ Ｐゴシック"/>
          </a:endParaRPr>
        </a:p>
      </xdr:txBody>
    </xdr:sp>
    <xdr:clientData/>
  </xdr:oneCellAnchor>
  <xdr:twoCellAnchor>
    <xdr:from>
      <xdr:col>6</xdr:col>
      <xdr:colOff>422275</xdr:colOff>
      <xdr:row>98</xdr:row>
      <xdr:rowOff>41697</xdr:rowOff>
    </xdr:from>
    <xdr:to>
      <xdr:col>6</xdr:col>
      <xdr:colOff>600075</xdr:colOff>
      <xdr:row>98</xdr:row>
      <xdr:rowOff>41697</xdr:rowOff>
    </xdr:to>
    <xdr:cxnSp macro="">
      <xdr:nvCxnSpPr>
        <xdr:cNvPr id="235" name="直線コネクタ 234"/>
        <xdr:cNvCxnSpPr/>
      </xdr:nvCxnSpPr>
      <xdr:spPr>
        <a:xfrm>
          <a:off x="4546600" y="168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129957</xdr:rowOff>
    </xdr:from>
    <xdr:ext cx="599010" cy="259045"/>
    <xdr:sp macro="" textlink="">
      <xdr:nvSpPr>
        <xdr:cNvPr id="236" name="扶助費最大値テキスト"/>
        <xdr:cNvSpPr txBox="1"/>
      </xdr:nvSpPr>
      <xdr:spPr>
        <a:xfrm>
          <a:off x="4686300" y="1521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139,831</a:t>
          </a:r>
          <a:endParaRPr kumimoji="1" lang="ja-JP" altLang="en-US" sz="1000" b="1">
            <a:latin typeface="ＭＳ Ｐゴシック"/>
          </a:endParaRPr>
        </a:p>
      </xdr:txBody>
    </xdr:sp>
    <xdr:clientData/>
  </xdr:oneCellAnchor>
  <xdr:twoCellAnchor>
    <xdr:from>
      <xdr:col>6</xdr:col>
      <xdr:colOff>422275</xdr:colOff>
      <xdr:row>90</xdr:row>
      <xdr:rowOff>11830</xdr:rowOff>
    </xdr:from>
    <xdr:to>
      <xdr:col>6</xdr:col>
      <xdr:colOff>600075</xdr:colOff>
      <xdr:row>90</xdr:row>
      <xdr:rowOff>11830</xdr:rowOff>
    </xdr:to>
    <xdr:cxnSp macro="">
      <xdr:nvCxnSpPr>
        <xdr:cNvPr id="237" name="直線コネクタ 236"/>
        <xdr:cNvCxnSpPr/>
      </xdr:nvCxnSpPr>
      <xdr:spPr>
        <a:xfrm>
          <a:off x="4546600" y="154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26150</xdr:rowOff>
    </xdr:from>
    <xdr:to>
      <xdr:col>6</xdr:col>
      <xdr:colOff>511175</xdr:colOff>
      <xdr:row>93</xdr:row>
      <xdr:rowOff>90289</xdr:rowOff>
    </xdr:to>
    <xdr:cxnSp macro="">
      <xdr:nvCxnSpPr>
        <xdr:cNvPr id="238" name="直線コネクタ 237"/>
        <xdr:cNvCxnSpPr/>
      </xdr:nvCxnSpPr>
      <xdr:spPr>
        <a:xfrm flipV="1">
          <a:off x="3797300" y="15971000"/>
          <a:ext cx="838200" cy="6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167960</xdr:rowOff>
    </xdr:from>
    <xdr:ext cx="534377" cy="259045"/>
    <xdr:sp macro="" textlink="">
      <xdr:nvSpPr>
        <xdr:cNvPr id="239" name="扶助費平均値テキスト"/>
        <xdr:cNvSpPr txBox="1"/>
      </xdr:nvSpPr>
      <xdr:spPr>
        <a:xfrm>
          <a:off x="4686300" y="16284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18083</xdr:rowOff>
    </xdr:from>
    <xdr:to>
      <xdr:col>6</xdr:col>
      <xdr:colOff>561975</xdr:colOff>
      <xdr:row>95</xdr:row>
      <xdr:rowOff>119683</xdr:rowOff>
    </xdr:to>
    <xdr:sp macro="" textlink="">
      <xdr:nvSpPr>
        <xdr:cNvPr id="240" name="フローチャート : 判断 239"/>
        <xdr:cNvSpPr/>
      </xdr:nvSpPr>
      <xdr:spPr>
        <a:xfrm>
          <a:off x="4584700" y="1630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90289</xdr:rowOff>
    </xdr:from>
    <xdr:to>
      <xdr:col>5</xdr:col>
      <xdr:colOff>358775</xdr:colOff>
      <xdr:row>94</xdr:row>
      <xdr:rowOff>51085</xdr:rowOff>
    </xdr:to>
    <xdr:cxnSp macro="">
      <xdr:nvCxnSpPr>
        <xdr:cNvPr id="241" name="直線コネクタ 240"/>
        <xdr:cNvCxnSpPr/>
      </xdr:nvCxnSpPr>
      <xdr:spPr>
        <a:xfrm flipV="1">
          <a:off x="2908300" y="16035139"/>
          <a:ext cx="889000" cy="13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141739</xdr:rowOff>
    </xdr:from>
    <xdr:to>
      <xdr:col>5</xdr:col>
      <xdr:colOff>409575</xdr:colOff>
      <xdr:row>96</xdr:row>
      <xdr:rowOff>71889</xdr:rowOff>
    </xdr:to>
    <xdr:sp macro="" textlink="">
      <xdr:nvSpPr>
        <xdr:cNvPr id="242" name="フローチャート : 判断 241"/>
        <xdr:cNvSpPr/>
      </xdr:nvSpPr>
      <xdr:spPr>
        <a:xfrm>
          <a:off x="3746500" y="1642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63016</xdr:rowOff>
    </xdr:from>
    <xdr:ext cx="534377" cy="259045"/>
    <xdr:sp macro="" textlink="">
      <xdr:nvSpPr>
        <xdr:cNvPr id="243" name="テキスト ボックス 242"/>
        <xdr:cNvSpPr txBox="1"/>
      </xdr:nvSpPr>
      <xdr:spPr>
        <a:xfrm>
          <a:off x="3530111" y="1652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51085</xdr:rowOff>
    </xdr:from>
    <xdr:to>
      <xdr:col>4</xdr:col>
      <xdr:colOff>155575</xdr:colOff>
      <xdr:row>94</xdr:row>
      <xdr:rowOff>83970</xdr:rowOff>
    </xdr:to>
    <xdr:cxnSp macro="">
      <xdr:nvCxnSpPr>
        <xdr:cNvPr id="244" name="直線コネクタ 243"/>
        <xdr:cNvCxnSpPr/>
      </xdr:nvCxnSpPr>
      <xdr:spPr>
        <a:xfrm flipV="1">
          <a:off x="2019300" y="16167385"/>
          <a:ext cx="889000" cy="3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66366</xdr:rowOff>
    </xdr:from>
    <xdr:to>
      <xdr:col>4</xdr:col>
      <xdr:colOff>206375</xdr:colOff>
      <xdr:row>96</xdr:row>
      <xdr:rowOff>167966</xdr:rowOff>
    </xdr:to>
    <xdr:sp macro="" textlink="">
      <xdr:nvSpPr>
        <xdr:cNvPr id="245" name="フローチャート : 判断 244"/>
        <xdr:cNvSpPr/>
      </xdr:nvSpPr>
      <xdr:spPr>
        <a:xfrm>
          <a:off x="2857500" y="1652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159093</xdr:rowOff>
    </xdr:from>
    <xdr:ext cx="534377" cy="259045"/>
    <xdr:sp macro="" textlink="">
      <xdr:nvSpPr>
        <xdr:cNvPr id="246" name="テキスト ボックス 245"/>
        <xdr:cNvSpPr txBox="1"/>
      </xdr:nvSpPr>
      <xdr:spPr>
        <a:xfrm>
          <a:off x="2641111" y="1661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83970</xdr:rowOff>
    </xdr:from>
    <xdr:to>
      <xdr:col>2</xdr:col>
      <xdr:colOff>638175</xdr:colOff>
      <xdr:row>94</xdr:row>
      <xdr:rowOff>134279</xdr:rowOff>
    </xdr:to>
    <xdr:cxnSp macro="">
      <xdr:nvCxnSpPr>
        <xdr:cNvPr id="247" name="直線コネクタ 246"/>
        <xdr:cNvCxnSpPr/>
      </xdr:nvCxnSpPr>
      <xdr:spPr>
        <a:xfrm flipV="1">
          <a:off x="1130300" y="16200270"/>
          <a:ext cx="889000" cy="5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89407</xdr:rowOff>
    </xdr:from>
    <xdr:to>
      <xdr:col>3</xdr:col>
      <xdr:colOff>3175</xdr:colOff>
      <xdr:row>97</xdr:row>
      <xdr:rowOff>19557</xdr:rowOff>
    </xdr:to>
    <xdr:sp macro="" textlink="">
      <xdr:nvSpPr>
        <xdr:cNvPr id="248" name="フローチャート : 判断 247"/>
        <xdr:cNvSpPr/>
      </xdr:nvSpPr>
      <xdr:spPr>
        <a:xfrm>
          <a:off x="1968500" y="165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10684</xdr:rowOff>
    </xdr:from>
    <xdr:ext cx="534377" cy="259045"/>
    <xdr:sp macro="" textlink="">
      <xdr:nvSpPr>
        <xdr:cNvPr id="249" name="テキスト ボックス 248"/>
        <xdr:cNvSpPr txBox="1"/>
      </xdr:nvSpPr>
      <xdr:spPr>
        <a:xfrm>
          <a:off x="1752111" y="1664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93717</xdr:rowOff>
    </xdr:from>
    <xdr:to>
      <xdr:col>1</xdr:col>
      <xdr:colOff>485775</xdr:colOff>
      <xdr:row>97</xdr:row>
      <xdr:rowOff>23867</xdr:rowOff>
    </xdr:to>
    <xdr:sp macro="" textlink="">
      <xdr:nvSpPr>
        <xdr:cNvPr id="250" name="フローチャート : 判断 249"/>
        <xdr:cNvSpPr/>
      </xdr:nvSpPr>
      <xdr:spPr>
        <a:xfrm>
          <a:off x="1079500" y="1655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14994</xdr:rowOff>
    </xdr:from>
    <xdr:ext cx="534377" cy="259045"/>
    <xdr:sp macro="" textlink="">
      <xdr:nvSpPr>
        <xdr:cNvPr id="251" name="テキスト ボックス 250"/>
        <xdr:cNvSpPr txBox="1"/>
      </xdr:nvSpPr>
      <xdr:spPr>
        <a:xfrm>
          <a:off x="863111" y="1664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146800</xdr:rowOff>
    </xdr:from>
    <xdr:to>
      <xdr:col>6</xdr:col>
      <xdr:colOff>561975</xdr:colOff>
      <xdr:row>93</xdr:row>
      <xdr:rowOff>76950</xdr:rowOff>
    </xdr:to>
    <xdr:sp macro="" textlink="">
      <xdr:nvSpPr>
        <xdr:cNvPr id="257" name="円/楕円 256"/>
        <xdr:cNvSpPr/>
      </xdr:nvSpPr>
      <xdr:spPr>
        <a:xfrm>
          <a:off x="4584700" y="159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169677</xdr:rowOff>
    </xdr:from>
    <xdr:ext cx="599010" cy="259045"/>
    <xdr:sp macro="" textlink="">
      <xdr:nvSpPr>
        <xdr:cNvPr id="258" name="扶助費該当値テキスト"/>
        <xdr:cNvSpPr txBox="1"/>
      </xdr:nvSpPr>
      <xdr:spPr>
        <a:xfrm>
          <a:off x="4686300" y="1577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107,454</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39489</xdr:rowOff>
    </xdr:from>
    <xdr:to>
      <xdr:col>5</xdr:col>
      <xdr:colOff>409575</xdr:colOff>
      <xdr:row>93</xdr:row>
      <xdr:rowOff>141089</xdr:rowOff>
    </xdr:to>
    <xdr:sp macro="" textlink="">
      <xdr:nvSpPr>
        <xdr:cNvPr id="259" name="円/楕円 258"/>
        <xdr:cNvSpPr/>
      </xdr:nvSpPr>
      <xdr:spPr>
        <a:xfrm>
          <a:off x="3746500" y="1598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157616</xdr:rowOff>
    </xdr:from>
    <xdr:ext cx="599010" cy="259045"/>
    <xdr:sp macro="" textlink="">
      <xdr:nvSpPr>
        <xdr:cNvPr id="260" name="テキスト ボックス 259"/>
        <xdr:cNvSpPr txBox="1"/>
      </xdr:nvSpPr>
      <xdr:spPr>
        <a:xfrm>
          <a:off x="3497794" y="1575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103,526</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285</xdr:rowOff>
    </xdr:from>
    <xdr:to>
      <xdr:col>4</xdr:col>
      <xdr:colOff>206375</xdr:colOff>
      <xdr:row>94</xdr:row>
      <xdr:rowOff>101885</xdr:rowOff>
    </xdr:to>
    <xdr:sp macro="" textlink="">
      <xdr:nvSpPr>
        <xdr:cNvPr id="261" name="円/楕円 260"/>
        <xdr:cNvSpPr/>
      </xdr:nvSpPr>
      <xdr:spPr>
        <a:xfrm>
          <a:off x="2857500" y="161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118412</xdr:rowOff>
    </xdr:from>
    <xdr:ext cx="534377" cy="259045"/>
    <xdr:sp macro="" textlink="">
      <xdr:nvSpPr>
        <xdr:cNvPr id="262" name="テキスト ボックス 261"/>
        <xdr:cNvSpPr txBox="1"/>
      </xdr:nvSpPr>
      <xdr:spPr>
        <a:xfrm>
          <a:off x="2641111" y="1589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95,427</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33170</xdr:rowOff>
    </xdr:from>
    <xdr:to>
      <xdr:col>3</xdr:col>
      <xdr:colOff>3175</xdr:colOff>
      <xdr:row>94</xdr:row>
      <xdr:rowOff>134770</xdr:rowOff>
    </xdr:to>
    <xdr:sp macro="" textlink="">
      <xdr:nvSpPr>
        <xdr:cNvPr id="263" name="円/楕円 262"/>
        <xdr:cNvSpPr/>
      </xdr:nvSpPr>
      <xdr:spPr>
        <a:xfrm>
          <a:off x="1968500" y="1614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151297</xdr:rowOff>
    </xdr:from>
    <xdr:ext cx="534377" cy="259045"/>
    <xdr:sp macro="" textlink="">
      <xdr:nvSpPr>
        <xdr:cNvPr id="264" name="テキスト ボックス 263"/>
        <xdr:cNvSpPr txBox="1"/>
      </xdr:nvSpPr>
      <xdr:spPr>
        <a:xfrm>
          <a:off x="1752111" y="1592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93,413</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83479</xdr:rowOff>
    </xdr:from>
    <xdr:to>
      <xdr:col>1</xdr:col>
      <xdr:colOff>485775</xdr:colOff>
      <xdr:row>95</xdr:row>
      <xdr:rowOff>13629</xdr:rowOff>
    </xdr:to>
    <xdr:sp macro="" textlink="">
      <xdr:nvSpPr>
        <xdr:cNvPr id="265" name="円/楕円 264"/>
        <xdr:cNvSpPr/>
      </xdr:nvSpPr>
      <xdr:spPr>
        <a:xfrm>
          <a:off x="1079500" y="1619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30156</xdr:rowOff>
    </xdr:from>
    <xdr:ext cx="534377" cy="259045"/>
    <xdr:sp macro="" textlink="">
      <xdr:nvSpPr>
        <xdr:cNvPr id="266" name="テキスト ボックス 265"/>
        <xdr:cNvSpPr txBox="1"/>
      </xdr:nvSpPr>
      <xdr:spPr>
        <a:xfrm>
          <a:off x="863111" y="1597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138595</xdr:rowOff>
    </xdr:from>
    <xdr:to>
      <xdr:col>15</xdr:col>
      <xdr:colOff>180340</xdr:colOff>
      <xdr:row>39</xdr:row>
      <xdr:rowOff>90722</xdr:rowOff>
    </xdr:to>
    <xdr:cxnSp macro="">
      <xdr:nvCxnSpPr>
        <xdr:cNvPr id="291" name="直線コネクタ 290"/>
        <xdr:cNvCxnSpPr/>
      </xdr:nvCxnSpPr>
      <xdr:spPr>
        <a:xfrm flipV="1">
          <a:off x="10475595" y="5282095"/>
          <a:ext cx="1270" cy="149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94549</xdr:rowOff>
    </xdr:from>
    <xdr:ext cx="534377" cy="259045"/>
    <xdr:sp macro="" textlink="">
      <xdr:nvSpPr>
        <xdr:cNvPr id="292" name="補助費等最小値テキスト"/>
        <xdr:cNvSpPr txBox="1"/>
      </xdr:nvSpPr>
      <xdr:spPr>
        <a:xfrm>
          <a:off x="10528300" y="678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37,571</a:t>
          </a:r>
          <a:endParaRPr kumimoji="1" lang="ja-JP" altLang="en-US" sz="1000" b="1">
            <a:latin typeface="ＭＳ Ｐゴシック"/>
          </a:endParaRPr>
        </a:p>
      </xdr:txBody>
    </xdr:sp>
    <xdr:clientData/>
  </xdr:oneCellAnchor>
  <xdr:twoCellAnchor>
    <xdr:from>
      <xdr:col>15</xdr:col>
      <xdr:colOff>92075</xdr:colOff>
      <xdr:row>39</xdr:row>
      <xdr:rowOff>90722</xdr:rowOff>
    </xdr:from>
    <xdr:to>
      <xdr:col>15</xdr:col>
      <xdr:colOff>269875</xdr:colOff>
      <xdr:row>39</xdr:row>
      <xdr:rowOff>90722</xdr:rowOff>
    </xdr:to>
    <xdr:cxnSp macro="">
      <xdr:nvCxnSpPr>
        <xdr:cNvPr id="293" name="直線コネクタ 292"/>
        <xdr:cNvCxnSpPr/>
      </xdr:nvCxnSpPr>
      <xdr:spPr>
        <a:xfrm>
          <a:off x="10388600" y="677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85272</xdr:rowOff>
    </xdr:from>
    <xdr:ext cx="599010" cy="259045"/>
    <xdr:sp macro="" textlink="">
      <xdr:nvSpPr>
        <xdr:cNvPr id="294" name="補助費等最大値テキスト"/>
        <xdr:cNvSpPr txBox="1"/>
      </xdr:nvSpPr>
      <xdr:spPr>
        <a:xfrm>
          <a:off x="10528300" y="505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116,058</a:t>
          </a:r>
          <a:endParaRPr kumimoji="1" lang="ja-JP" altLang="en-US" sz="1000" b="1">
            <a:latin typeface="ＭＳ Ｐゴシック"/>
          </a:endParaRPr>
        </a:p>
      </xdr:txBody>
    </xdr:sp>
    <xdr:clientData/>
  </xdr:oneCellAnchor>
  <xdr:twoCellAnchor>
    <xdr:from>
      <xdr:col>15</xdr:col>
      <xdr:colOff>92075</xdr:colOff>
      <xdr:row>30</xdr:row>
      <xdr:rowOff>138595</xdr:rowOff>
    </xdr:from>
    <xdr:to>
      <xdr:col>15</xdr:col>
      <xdr:colOff>269875</xdr:colOff>
      <xdr:row>30</xdr:row>
      <xdr:rowOff>138595</xdr:rowOff>
    </xdr:to>
    <xdr:cxnSp macro="">
      <xdr:nvCxnSpPr>
        <xdr:cNvPr id="295" name="直線コネクタ 294"/>
        <xdr:cNvCxnSpPr/>
      </xdr:nvCxnSpPr>
      <xdr:spPr>
        <a:xfrm>
          <a:off x="10388600" y="5282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71501</xdr:rowOff>
    </xdr:from>
    <xdr:to>
      <xdr:col>15</xdr:col>
      <xdr:colOff>180975</xdr:colOff>
      <xdr:row>37</xdr:row>
      <xdr:rowOff>85789</xdr:rowOff>
    </xdr:to>
    <xdr:cxnSp macro="">
      <xdr:nvCxnSpPr>
        <xdr:cNvPr id="296" name="直線コネクタ 295"/>
        <xdr:cNvCxnSpPr/>
      </xdr:nvCxnSpPr>
      <xdr:spPr>
        <a:xfrm flipV="1">
          <a:off x="9639300" y="6415151"/>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28262</xdr:rowOff>
    </xdr:from>
    <xdr:ext cx="534377" cy="259045"/>
    <xdr:sp macro="" textlink="">
      <xdr:nvSpPr>
        <xdr:cNvPr id="297" name="補助費等平均値テキスト"/>
        <xdr:cNvSpPr txBox="1"/>
      </xdr:nvSpPr>
      <xdr:spPr>
        <a:xfrm>
          <a:off x="10528300" y="6029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5385</xdr:rowOff>
    </xdr:from>
    <xdr:to>
      <xdr:col>15</xdr:col>
      <xdr:colOff>231775</xdr:colOff>
      <xdr:row>36</xdr:row>
      <xdr:rowOff>106985</xdr:rowOff>
    </xdr:to>
    <xdr:sp macro="" textlink="">
      <xdr:nvSpPr>
        <xdr:cNvPr id="298" name="フローチャート : 判断 297"/>
        <xdr:cNvSpPr/>
      </xdr:nvSpPr>
      <xdr:spPr>
        <a:xfrm>
          <a:off x="104267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85789</xdr:rowOff>
    </xdr:from>
    <xdr:to>
      <xdr:col>14</xdr:col>
      <xdr:colOff>28575</xdr:colOff>
      <xdr:row>38</xdr:row>
      <xdr:rowOff>140729</xdr:rowOff>
    </xdr:to>
    <xdr:cxnSp macro="">
      <xdr:nvCxnSpPr>
        <xdr:cNvPr id="299" name="直線コネクタ 298"/>
        <xdr:cNvCxnSpPr/>
      </xdr:nvCxnSpPr>
      <xdr:spPr>
        <a:xfrm flipV="1">
          <a:off x="8750300" y="6429439"/>
          <a:ext cx="889000" cy="22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148660</xdr:rowOff>
    </xdr:from>
    <xdr:to>
      <xdr:col>14</xdr:col>
      <xdr:colOff>79375</xdr:colOff>
      <xdr:row>37</xdr:row>
      <xdr:rowOff>78810</xdr:rowOff>
    </xdr:to>
    <xdr:sp macro="" textlink="">
      <xdr:nvSpPr>
        <xdr:cNvPr id="300" name="フローチャート : 判断 299"/>
        <xdr:cNvSpPr/>
      </xdr:nvSpPr>
      <xdr:spPr>
        <a:xfrm>
          <a:off x="9588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95337</xdr:rowOff>
    </xdr:from>
    <xdr:ext cx="534377" cy="259045"/>
    <xdr:sp macro="" textlink="">
      <xdr:nvSpPr>
        <xdr:cNvPr id="301" name="テキスト ボックス 300"/>
        <xdr:cNvSpPr txBox="1"/>
      </xdr:nvSpPr>
      <xdr:spPr>
        <a:xfrm>
          <a:off x="9372111" y="609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140729</xdr:rowOff>
    </xdr:from>
    <xdr:to>
      <xdr:col>12</xdr:col>
      <xdr:colOff>511175</xdr:colOff>
      <xdr:row>39</xdr:row>
      <xdr:rowOff>78321</xdr:rowOff>
    </xdr:to>
    <xdr:cxnSp macro="">
      <xdr:nvCxnSpPr>
        <xdr:cNvPr id="302" name="直線コネクタ 301"/>
        <xdr:cNvCxnSpPr/>
      </xdr:nvCxnSpPr>
      <xdr:spPr>
        <a:xfrm flipV="1">
          <a:off x="7861300" y="6655829"/>
          <a:ext cx="889000" cy="10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163957</xdr:rowOff>
    </xdr:from>
    <xdr:to>
      <xdr:col>12</xdr:col>
      <xdr:colOff>561975</xdr:colOff>
      <xdr:row>37</xdr:row>
      <xdr:rowOff>94107</xdr:rowOff>
    </xdr:to>
    <xdr:sp macro="" textlink="">
      <xdr:nvSpPr>
        <xdr:cNvPr id="303" name="フローチャート : 判断 302"/>
        <xdr:cNvSpPr/>
      </xdr:nvSpPr>
      <xdr:spPr>
        <a:xfrm>
          <a:off x="8699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110634</xdr:rowOff>
    </xdr:from>
    <xdr:ext cx="534377" cy="259045"/>
    <xdr:sp macro="" textlink="">
      <xdr:nvSpPr>
        <xdr:cNvPr id="304" name="テキスト ボックス 303"/>
        <xdr:cNvSpPr txBox="1"/>
      </xdr:nvSpPr>
      <xdr:spPr>
        <a:xfrm>
          <a:off x="8483111" y="611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78321</xdr:rowOff>
    </xdr:from>
    <xdr:to>
      <xdr:col>11</xdr:col>
      <xdr:colOff>307975</xdr:colOff>
      <xdr:row>39</xdr:row>
      <xdr:rowOff>113202</xdr:rowOff>
    </xdr:to>
    <xdr:cxnSp macro="">
      <xdr:nvCxnSpPr>
        <xdr:cNvPr id="305" name="直線コネクタ 304"/>
        <xdr:cNvCxnSpPr/>
      </xdr:nvCxnSpPr>
      <xdr:spPr>
        <a:xfrm flipV="1">
          <a:off x="6972300" y="6764871"/>
          <a:ext cx="889000" cy="3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50228</xdr:rowOff>
    </xdr:from>
    <xdr:to>
      <xdr:col>11</xdr:col>
      <xdr:colOff>358775</xdr:colOff>
      <xdr:row>37</xdr:row>
      <xdr:rowOff>151828</xdr:rowOff>
    </xdr:to>
    <xdr:sp macro="" textlink="">
      <xdr:nvSpPr>
        <xdr:cNvPr id="306" name="フローチャート : 判断 305"/>
        <xdr:cNvSpPr/>
      </xdr:nvSpPr>
      <xdr:spPr>
        <a:xfrm>
          <a:off x="7810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168355</xdr:rowOff>
    </xdr:from>
    <xdr:ext cx="534377" cy="259045"/>
    <xdr:sp macro="" textlink="">
      <xdr:nvSpPr>
        <xdr:cNvPr id="307" name="テキスト ボックス 306"/>
        <xdr:cNvSpPr txBox="1"/>
      </xdr:nvSpPr>
      <xdr:spPr>
        <a:xfrm>
          <a:off x="7594111" y="616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63640</xdr:rowOff>
    </xdr:from>
    <xdr:to>
      <xdr:col>10</xdr:col>
      <xdr:colOff>155575</xdr:colOff>
      <xdr:row>37</xdr:row>
      <xdr:rowOff>165240</xdr:rowOff>
    </xdr:to>
    <xdr:sp macro="" textlink="">
      <xdr:nvSpPr>
        <xdr:cNvPr id="308" name="フローチャート : 判断 307"/>
        <xdr:cNvSpPr/>
      </xdr:nvSpPr>
      <xdr:spPr>
        <a:xfrm>
          <a:off x="6921500" y="640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10317</xdr:rowOff>
    </xdr:from>
    <xdr:ext cx="534377" cy="259045"/>
    <xdr:sp macro="" textlink="">
      <xdr:nvSpPr>
        <xdr:cNvPr id="309" name="テキスト ボックス 308"/>
        <xdr:cNvSpPr txBox="1"/>
      </xdr:nvSpPr>
      <xdr:spPr>
        <a:xfrm>
          <a:off x="6705111" y="618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20701</xdr:rowOff>
    </xdr:from>
    <xdr:to>
      <xdr:col>15</xdr:col>
      <xdr:colOff>231775</xdr:colOff>
      <xdr:row>37</xdr:row>
      <xdr:rowOff>122301</xdr:rowOff>
    </xdr:to>
    <xdr:sp macro="" textlink="">
      <xdr:nvSpPr>
        <xdr:cNvPr id="315" name="円/楕円 314"/>
        <xdr:cNvSpPr/>
      </xdr:nvSpPr>
      <xdr:spPr>
        <a:xfrm>
          <a:off x="10426700" y="63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170578</xdr:rowOff>
    </xdr:from>
    <xdr:ext cx="534377" cy="259045"/>
    <xdr:sp macro="" textlink="">
      <xdr:nvSpPr>
        <xdr:cNvPr id="316" name="補助費等該当値テキスト"/>
        <xdr:cNvSpPr txBox="1"/>
      </xdr:nvSpPr>
      <xdr:spPr>
        <a:xfrm>
          <a:off x="10528300" y="634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56,580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34989</xdr:rowOff>
    </xdr:from>
    <xdr:to>
      <xdr:col>14</xdr:col>
      <xdr:colOff>79375</xdr:colOff>
      <xdr:row>37</xdr:row>
      <xdr:rowOff>136589</xdr:rowOff>
    </xdr:to>
    <xdr:sp macro="" textlink="">
      <xdr:nvSpPr>
        <xdr:cNvPr id="317" name="円/楕円 316"/>
        <xdr:cNvSpPr/>
      </xdr:nvSpPr>
      <xdr:spPr>
        <a:xfrm>
          <a:off x="9588500" y="637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127716</xdr:rowOff>
    </xdr:from>
    <xdr:ext cx="534377" cy="259045"/>
    <xdr:sp macro="" textlink="">
      <xdr:nvSpPr>
        <xdr:cNvPr id="318" name="テキスト ボックス 317"/>
        <xdr:cNvSpPr txBox="1"/>
      </xdr:nvSpPr>
      <xdr:spPr>
        <a:xfrm>
          <a:off x="9372111" y="647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55,830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89929</xdr:rowOff>
    </xdr:from>
    <xdr:to>
      <xdr:col>12</xdr:col>
      <xdr:colOff>561975</xdr:colOff>
      <xdr:row>39</xdr:row>
      <xdr:rowOff>20079</xdr:rowOff>
    </xdr:to>
    <xdr:sp macro="" textlink="">
      <xdr:nvSpPr>
        <xdr:cNvPr id="319" name="円/楕円 318"/>
        <xdr:cNvSpPr/>
      </xdr:nvSpPr>
      <xdr:spPr>
        <a:xfrm>
          <a:off x="8699500" y="660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11206</xdr:rowOff>
    </xdr:from>
    <xdr:ext cx="534377" cy="259045"/>
    <xdr:sp macro="" textlink="">
      <xdr:nvSpPr>
        <xdr:cNvPr id="320" name="テキスト ボックス 319"/>
        <xdr:cNvSpPr txBox="1"/>
      </xdr:nvSpPr>
      <xdr:spPr>
        <a:xfrm>
          <a:off x="8483111" y="669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43,946</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27521</xdr:rowOff>
    </xdr:from>
    <xdr:to>
      <xdr:col>11</xdr:col>
      <xdr:colOff>358775</xdr:colOff>
      <xdr:row>39</xdr:row>
      <xdr:rowOff>129121</xdr:rowOff>
    </xdr:to>
    <xdr:sp macro="" textlink="">
      <xdr:nvSpPr>
        <xdr:cNvPr id="321" name="円/楕円 320"/>
        <xdr:cNvSpPr/>
      </xdr:nvSpPr>
      <xdr:spPr>
        <a:xfrm>
          <a:off x="7810500" y="671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120248</xdr:rowOff>
    </xdr:from>
    <xdr:ext cx="534377" cy="259045"/>
    <xdr:sp macro="" textlink="">
      <xdr:nvSpPr>
        <xdr:cNvPr id="322" name="テキスト ボックス 321"/>
        <xdr:cNvSpPr txBox="1"/>
      </xdr:nvSpPr>
      <xdr:spPr>
        <a:xfrm>
          <a:off x="7594111" y="68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38,222</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62402</xdr:rowOff>
    </xdr:from>
    <xdr:to>
      <xdr:col>10</xdr:col>
      <xdr:colOff>155575</xdr:colOff>
      <xdr:row>39</xdr:row>
      <xdr:rowOff>164002</xdr:rowOff>
    </xdr:to>
    <xdr:sp macro="" textlink="">
      <xdr:nvSpPr>
        <xdr:cNvPr id="323" name="円/楕円 322"/>
        <xdr:cNvSpPr/>
      </xdr:nvSpPr>
      <xdr:spPr>
        <a:xfrm>
          <a:off x="6921500" y="674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155129</xdr:rowOff>
    </xdr:from>
    <xdr:ext cx="534377" cy="259045"/>
    <xdr:sp macro="" textlink="">
      <xdr:nvSpPr>
        <xdr:cNvPr id="324" name="テキスト ボックス 323"/>
        <xdr:cNvSpPr txBox="1"/>
      </xdr:nvSpPr>
      <xdr:spPr>
        <a:xfrm>
          <a:off x="6705111" y="684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59,283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44474</xdr:rowOff>
    </xdr:from>
    <xdr:to>
      <xdr:col>15</xdr:col>
      <xdr:colOff>180340</xdr:colOff>
      <xdr:row>58</xdr:row>
      <xdr:rowOff>7263</xdr:rowOff>
    </xdr:to>
    <xdr:cxnSp macro="">
      <xdr:nvCxnSpPr>
        <xdr:cNvPr id="346" name="直線コネクタ 345"/>
        <xdr:cNvCxnSpPr/>
      </xdr:nvCxnSpPr>
      <xdr:spPr>
        <a:xfrm flipV="1">
          <a:off x="10475595" y="8959874"/>
          <a:ext cx="1270" cy="99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11090</xdr:rowOff>
    </xdr:from>
    <xdr:ext cx="534377" cy="259045"/>
    <xdr:sp macro="" textlink="">
      <xdr:nvSpPr>
        <xdr:cNvPr id="347" name="普通建設事業費最小値テキスト"/>
        <xdr:cNvSpPr txBox="1"/>
      </xdr:nvSpPr>
      <xdr:spPr>
        <a:xfrm>
          <a:off x="10528300" y="99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28,967</a:t>
          </a:r>
          <a:endParaRPr kumimoji="1" lang="ja-JP" altLang="en-US" sz="1000" b="1">
            <a:latin typeface="ＭＳ Ｐゴシック"/>
          </a:endParaRPr>
        </a:p>
      </xdr:txBody>
    </xdr:sp>
    <xdr:clientData/>
  </xdr:oneCellAnchor>
  <xdr:twoCellAnchor>
    <xdr:from>
      <xdr:col>15</xdr:col>
      <xdr:colOff>92075</xdr:colOff>
      <xdr:row>58</xdr:row>
      <xdr:rowOff>7263</xdr:rowOff>
    </xdr:from>
    <xdr:to>
      <xdr:col>15</xdr:col>
      <xdr:colOff>269875</xdr:colOff>
      <xdr:row>58</xdr:row>
      <xdr:rowOff>7263</xdr:rowOff>
    </xdr:to>
    <xdr:cxnSp macro="">
      <xdr:nvCxnSpPr>
        <xdr:cNvPr id="348" name="直線コネクタ 347"/>
        <xdr:cNvCxnSpPr/>
      </xdr:nvCxnSpPr>
      <xdr:spPr>
        <a:xfrm>
          <a:off x="10388600" y="995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162601</xdr:rowOff>
    </xdr:from>
    <xdr:ext cx="599010" cy="259045"/>
    <xdr:sp macro="" textlink="">
      <xdr:nvSpPr>
        <xdr:cNvPr id="349" name="普通建設事業費最大値テキスト"/>
        <xdr:cNvSpPr txBox="1"/>
      </xdr:nvSpPr>
      <xdr:spPr>
        <a:xfrm>
          <a:off x="10528300" y="87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245,828</a:t>
          </a:r>
          <a:endParaRPr kumimoji="1" lang="ja-JP" altLang="en-US" sz="1000" b="1">
            <a:latin typeface="ＭＳ Ｐゴシック"/>
          </a:endParaRPr>
        </a:p>
      </xdr:txBody>
    </xdr:sp>
    <xdr:clientData/>
  </xdr:oneCellAnchor>
  <xdr:twoCellAnchor>
    <xdr:from>
      <xdr:col>15</xdr:col>
      <xdr:colOff>92075</xdr:colOff>
      <xdr:row>52</xdr:row>
      <xdr:rowOff>44474</xdr:rowOff>
    </xdr:from>
    <xdr:to>
      <xdr:col>15</xdr:col>
      <xdr:colOff>269875</xdr:colOff>
      <xdr:row>52</xdr:row>
      <xdr:rowOff>44474</xdr:rowOff>
    </xdr:to>
    <xdr:cxnSp macro="">
      <xdr:nvCxnSpPr>
        <xdr:cNvPr id="350" name="直線コネクタ 349"/>
        <xdr:cNvCxnSpPr/>
      </xdr:nvCxnSpPr>
      <xdr:spPr>
        <a:xfrm>
          <a:off x="10388600" y="89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18766</xdr:rowOff>
    </xdr:from>
    <xdr:to>
      <xdr:col>15</xdr:col>
      <xdr:colOff>180975</xdr:colOff>
      <xdr:row>57</xdr:row>
      <xdr:rowOff>72030</xdr:rowOff>
    </xdr:to>
    <xdr:cxnSp macro="">
      <xdr:nvCxnSpPr>
        <xdr:cNvPr id="351" name="直線コネクタ 350"/>
        <xdr:cNvCxnSpPr/>
      </xdr:nvCxnSpPr>
      <xdr:spPr>
        <a:xfrm flipV="1">
          <a:off x="9639300" y="9791416"/>
          <a:ext cx="8382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52460</xdr:rowOff>
    </xdr:from>
    <xdr:ext cx="534377" cy="259045"/>
    <xdr:sp macro="" textlink="">
      <xdr:nvSpPr>
        <xdr:cNvPr id="352" name="普通建設事業費平均値テキスト"/>
        <xdr:cNvSpPr txBox="1"/>
      </xdr:nvSpPr>
      <xdr:spPr>
        <a:xfrm>
          <a:off x="10528300" y="9482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29583</xdr:rowOff>
    </xdr:from>
    <xdr:to>
      <xdr:col>15</xdr:col>
      <xdr:colOff>231775</xdr:colOff>
      <xdr:row>56</xdr:row>
      <xdr:rowOff>131183</xdr:rowOff>
    </xdr:to>
    <xdr:sp macro="" textlink="">
      <xdr:nvSpPr>
        <xdr:cNvPr id="353" name="フローチャート : 判断 352"/>
        <xdr:cNvSpPr/>
      </xdr:nvSpPr>
      <xdr:spPr>
        <a:xfrm>
          <a:off x="104267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72030</xdr:rowOff>
    </xdr:from>
    <xdr:to>
      <xdr:col>14</xdr:col>
      <xdr:colOff>28575</xdr:colOff>
      <xdr:row>57</xdr:row>
      <xdr:rowOff>129449</xdr:rowOff>
    </xdr:to>
    <xdr:cxnSp macro="">
      <xdr:nvCxnSpPr>
        <xdr:cNvPr id="354" name="直線コネクタ 353"/>
        <xdr:cNvCxnSpPr/>
      </xdr:nvCxnSpPr>
      <xdr:spPr>
        <a:xfrm flipV="1">
          <a:off x="8750300" y="9844680"/>
          <a:ext cx="889000" cy="5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49475</xdr:rowOff>
    </xdr:from>
    <xdr:to>
      <xdr:col>14</xdr:col>
      <xdr:colOff>79375</xdr:colOff>
      <xdr:row>56</xdr:row>
      <xdr:rowOff>151075</xdr:rowOff>
    </xdr:to>
    <xdr:sp macro="" textlink="">
      <xdr:nvSpPr>
        <xdr:cNvPr id="355" name="フローチャート : 判断 354"/>
        <xdr:cNvSpPr/>
      </xdr:nvSpPr>
      <xdr:spPr>
        <a:xfrm>
          <a:off x="9588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167602</xdr:rowOff>
    </xdr:from>
    <xdr:ext cx="534377" cy="259045"/>
    <xdr:sp macro="" textlink="">
      <xdr:nvSpPr>
        <xdr:cNvPr id="356" name="テキスト ボックス 355"/>
        <xdr:cNvSpPr txBox="1"/>
      </xdr:nvSpPr>
      <xdr:spPr>
        <a:xfrm>
          <a:off x="9372111" y="942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12132</xdr:rowOff>
    </xdr:from>
    <xdr:to>
      <xdr:col>12</xdr:col>
      <xdr:colOff>511175</xdr:colOff>
      <xdr:row>57</xdr:row>
      <xdr:rowOff>129449</xdr:rowOff>
    </xdr:to>
    <xdr:cxnSp macro="">
      <xdr:nvCxnSpPr>
        <xdr:cNvPr id="357" name="直線コネクタ 356"/>
        <xdr:cNvCxnSpPr/>
      </xdr:nvCxnSpPr>
      <xdr:spPr>
        <a:xfrm>
          <a:off x="7861300" y="9784782"/>
          <a:ext cx="889000" cy="11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45973</xdr:rowOff>
    </xdr:from>
    <xdr:to>
      <xdr:col>12</xdr:col>
      <xdr:colOff>561975</xdr:colOff>
      <xdr:row>56</xdr:row>
      <xdr:rowOff>147573</xdr:rowOff>
    </xdr:to>
    <xdr:sp macro="" textlink="">
      <xdr:nvSpPr>
        <xdr:cNvPr id="358" name="フローチャート : 判断 357"/>
        <xdr:cNvSpPr/>
      </xdr:nvSpPr>
      <xdr:spPr>
        <a:xfrm>
          <a:off x="8699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164100</xdr:rowOff>
    </xdr:from>
    <xdr:ext cx="534377" cy="259045"/>
    <xdr:sp macro="" textlink="">
      <xdr:nvSpPr>
        <xdr:cNvPr id="359" name="テキスト ボックス 358"/>
        <xdr:cNvSpPr txBox="1"/>
      </xdr:nvSpPr>
      <xdr:spPr>
        <a:xfrm>
          <a:off x="8483111" y="94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12132</xdr:rowOff>
    </xdr:from>
    <xdr:to>
      <xdr:col>11</xdr:col>
      <xdr:colOff>307975</xdr:colOff>
      <xdr:row>57</xdr:row>
      <xdr:rowOff>50533</xdr:rowOff>
    </xdr:to>
    <xdr:cxnSp macro="">
      <xdr:nvCxnSpPr>
        <xdr:cNvPr id="360" name="直線コネクタ 359"/>
        <xdr:cNvCxnSpPr/>
      </xdr:nvCxnSpPr>
      <xdr:spPr>
        <a:xfrm flipV="1">
          <a:off x="6972300" y="9784782"/>
          <a:ext cx="889000" cy="3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109524</xdr:rowOff>
    </xdr:from>
    <xdr:to>
      <xdr:col>11</xdr:col>
      <xdr:colOff>358775</xdr:colOff>
      <xdr:row>57</xdr:row>
      <xdr:rowOff>39674</xdr:rowOff>
    </xdr:to>
    <xdr:sp macro="" textlink="">
      <xdr:nvSpPr>
        <xdr:cNvPr id="361" name="フローチャート : 判断 360"/>
        <xdr:cNvSpPr/>
      </xdr:nvSpPr>
      <xdr:spPr>
        <a:xfrm>
          <a:off x="7810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56201</xdr:rowOff>
    </xdr:from>
    <xdr:ext cx="534377" cy="259045"/>
    <xdr:sp macro="" textlink="">
      <xdr:nvSpPr>
        <xdr:cNvPr id="362" name="テキスト ボックス 361"/>
        <xdr:cNvSpPr txBox="1"/>
      </xdr:nvSpPr>
      <xdr:spPr>
        <a:xfrm>
          <a:off x="7594111" y="948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125074</xdr:rowOff>
    </xdr:from>
    <xdr:to>
      <xdr:col>10</xdr:col>
      <xdr:colOff>155575</xdr:colOff>
      <xdr:row>57</xdr:row>
      <xdr:rowOff>55224</xdr:rowOff>
    </xdr:to>
    <xdr:sp macro="" textlink="">
      <xdr:nvSpPr>
        <xdr:cNvPr id="363" name="フローチャート : 判断 362"/>
        <xdr:cNvSpPr/>
      </xdr:nvSpPr>
      <xdr:spPr>
        <a:xfrm>
          <a:off x="6921500" y="972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71751</xdr:rowOff>
    </xdr:from>
    <xdr:ext cx="534377" cy="259045"/>
    <xdr:sp macro="" textlink="">
      <xdr:nvSpPr>
        <xdr:cNvPr id="364" name="テキスト ボックス 363"/>
        <xdr:cNvSpPr txBox="1"/>
      </xdr:nvSpPr>
      <xdr:spPr>
        <a:xfrm>
          <a:off x="6705111" y="950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139416</xdr:rowOff>
    </xdr:from>
    <xdr:to>
      <xdr:col>15</xdr:col>
      <xdr:colOff>231775</xdr:colOff>
      <xdr:row>57</xdr:row>
      <xdr:rowOff>69566</xdr:rowOff>
    </xdr:to>
    <xdr:sp macro="" textlink="">
      <xdr:nvSpPr>
        <xdr:cNvPr id="370" name="円/楕円 369"/>
        <xdr:cNvSpPr/>
      </xdr:nvSpPr>
      <xdr:spPr>
        <a:xfrm>
          <a:off x="10426700" y="974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117843</xdr:rowOff>
    </xdr:from>
    <xdr:ext cx="534377" cy="259045"/>
    <xdr:sp macro="" textlink="">
      <xdr:nvSpPr>
        <xdr:cNvPr id="371" name="普通建設事業費該当値テキスト"/>
        <xdr:cNvSpPr txBox="1"/>
      </xdr:nvSpPr>
      <xdr:spPr>
        <a:xfrm>
          <a:off x="10528300" y="971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63,951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21230</xdr:rowOff>
    </xdr:from>
    <xdr:to>
      <xdr:col>14</xdr:col>
      <xdr:colOff>79375</xdr:colOff>
      <xdr:row>57</xdr:row>
      <xdr:rowOff>122830</xdr:rowOff>
    </xdr:to>
    <xdr:sp macro="" textlink="">
      <xdr:nvSpPr>
        <xdr:cNvPr id="372" name="円/楕円 371"/>
        <xdr:cNvSpPr/>
      </xdr:nvSpPr>
      <xdr:spPr>
        <a:xfrm>
          <a:off x="9588500" y="979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113957</xdr:rowOff>
    </xdr:from>
    <xdr:ext cx="534377" cy="259045"/>
    <xdr:sp macro="" textlink="">
      <xdr:nvSpPr>
        <xdr:cNvPr id="373" name="テキスト ボックス 372"/>
        <xdr:cNvSpPr txBox="1"/>
      </xdr:nvSpPr>
      <xdr:spPr>
        <a:xfrm>
          <a:off x="9372111" y="988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52,301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78649</xdr:rowOff>
    </xdr:from>
    <xdr:to>
      <xdr:col>12</xdr:col>
      <xdr:colOff>561975</xdr:colOff>
      <xdr:row>58</xdr:row>
      <xdr:rowOff>8799</xdr:rowOff>
    </xdr:to>
    <xdr:sp macro="" textlink="">
      <xdr:nvSpPr>
        <xdr:cNvPr id="374" name="円/楕円 373"/>
        <xdr:cNvSpPr/>
      </xdr:nvSpPr>
      <xdr:spPr>
        <a:xfrm>
          <a:off x="8699500" y="985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171376</xdr:rowOff>
    </xdr:from>
    <xdr:ext cx="534377" cy="259045"/>
    <xdr:sp macro="" textlink="">
      <xdr:nvSpPr>
        <xdr:cNvPr id="375" name="テキスト ボックス 374"/>
        <xdr:cNvSpPr txBox="1"/>
      </xdr:nvSpPr>
      <xdr:spPr>
        <a:xfrm>
          <a:off x="8483111" y="994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39,742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132782</xdr:rowOff>
    </xdr:from>
    <xdr:to>
      <xdr:col>11</xdr:col>
      <xdr:colOff>358775</xdr:colOff>
      <xdr:row>57</xdr:row>
      <xdr:rowOff>62932</xdr:rowOff>
    </xdr:to>
    <xdr:sp macro="" textlink="">
      <xdr:nvSpPr>
        <xdr:cNvPr id="376" name="円/楕円 375"/>
        <xdr:cNvSpPr/>
      </xdr:nvSpPr>
      <xdr:spPr>
        <a:xfrm>
          <a:off x="7810500" y="973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54059</xdr:rowOff>
    </xdr:from>
    <xdr:ext cx="534377" cy="259045"/>
    <xdr:sp macro="" textlink="">
      <xdr:nvSpPr>
        <xdr:cNvPr id="377" name="テキスト ボックス 376"/>
        <xdr:cNvSpPr txBox="1"/>
      </xdr:nvSpPr>
      <xdr:spPr>
        <a:xfrm>
          <a:off x="7594111" y="982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65,402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171183</xdr:rowOff>
    </xdr:from>
    <xdr:to>
      <xdr:col>10</xdr:col>
      <xdr:colOff>155575</xdr:colOff>
      <xdr:row>57</xdr:row>
      <xdr:rowOff>101333</xdr:rowOff>
    </xdr:to>
    <xdr:sp macro="" textlink="">
      <xdr:nvSpPr>
        <xdr:cNvPr id="378" name="円/楕円 377"/>
        <xdr:cNvSpPr/>
      </xdr:nvSpPr>
      <xdr:spPr>
        <a:xfrm>
          <a:off x="6921500" y="977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92460</xdr:rowOff>
    </xdr:from>
    <xdr:ext cx="534377" cy="259045"/>
    <xdr:sp macro="" textlink="">
      <xdr:nvSpPr>
        <xdr:cNvPr id="379" name="テキスト ボックス 378"/>
        <xdr:cNvSpPr txBox="1"/>
      </xdr:nvSpPr>
      <xdr:spPr>
        <a:xfrm>
          <a:off x="6705111" y="986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104968</xdr:rowOff>
    </xdr:from>
    <xdr:to>
      <xdr:col>15</xdr:col>
      <xdr:colOff>180340</xdr:colOff>
      <xdr:row>79</xdr:row>
      <xdr:rowOff>44450</xdr:rowOff>
    </xdr:to>
    <xdr:cxnSp macro="">
      <xdr:nvCxnSpPr>
        <xdr:cNvPr id="403" name="直線コネクタ 402"/>
        <xdr:cNvCxnSpPr/>
      </xdr:nvCxnSpPr>
      <xdr:spPr>
        <a:xfrm flipV="1">
          <a:off x="10475595" y="12106468"/>
          <a:ext cx="1270" cy="148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51645</xdr:rowOff>
    </xdr:from>
    <xdr:ext cx="599010" cy="259045"/>
    <xdr:sp macro="" textlink="">
      <xdr:nvSpPr>
        <xdr:cNvPr id="406" name="普通建設事業費 （ うち新規整備　）最大値テキスト"/>
        <xdr:cNvSpPr txBox="1"/>
      </xdr:nvSpPr>
      <xdr:spPr>
        <a:xfrm>
          <a:off x="10528300" y="1188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194,558</a:t>
          </a:r>
          <a:endParaRPr kumimoji="1" lang="ja-JP" altLang="en-US" sz="1000" b="1">
            <a:latin typeface="ＭＳ Ｐゴシック"/>
          </a:endParaRPr>
        </a:p>
      </xdr:txBody>
    </xdr:sp>
    <xdr:clientData/>
  </xdr:oneCellAnchor>
  <xdr:twoCellAnchor>
    <xdr:from>
      <xdr:col>15</xdr:col>
      <xdr:colOff>92075</xdr:colOff>
      <xdr:row>70</xdr:row>
      <xdr:rowOff>104968</xdr:rowOff>
    </xdr:from>
    <xdr:to>
      <xdr:col>15</xdr:col>
      <xdr:colOff>269875</xdr:colOff>
      <xdr:row>70</xdr:row>
      <xdr:rowOff>104968</xdr:rowOff>
    </xdr:to>
    <xdr:cxnSp macro="">
      <xdr:nvCxnSpPr>
        <xdr:cNvPr id="407" name="直線コネクタ 406"/>
        <xdr:cNvCxnSpPr/>
      </xdr:nvCxnSpPr>
      <xdr:spPr>
        <a:xfrm>
          <a:off x="10388600" y="1210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163345</xdr:rowOff>
    </xdr:from>
    <xdr:to>
      <xdr:col>15</xdr:col>
      <xdr:colOff>180975</xdr:colOff>
      <xdr:row>78</xdr:row>
      <xdr:rowOff>168053</xdr:rowOff>
    </xdr:to>
    <xdr:cxnSp macro="">
      <xdr:nvCxnSpPr>
        <xdr:cNvPr id="408" name="直線コネクタ 407"/>
        <xdr:cNvCxnSpPr/>
      </xdr:nvCxnSpPr>
      <xdr:spPr>
        <a:xfrm flipV="1">
          <a:off x="9639300" y="13536445"/>
          <a:ext cx="838200" cy="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167960</xdr:rowOff>
    </xdr:from>
    <xdr:ext cx="534377" cy="259045"/>
    <xdr:sp macro="" textlink="">
      <xdr:nvSpPr>
        <xdr:cNvPr id="409" name="普通建設事業費 （ うち新規整備　）平均値テキスト"/>
        <xdr:cNvSpPr txBox="1"/>
      </xdr:nvSpPr>
      <xdr:spPr>
        <a:xfrm>
          <a:off x="10528300" y="13026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145083</xdr:rowOff>
    </xdr:from>
    <xdr:to>
      <xdr:col>15</xdr:col>
      <xdr:colOff>231775</xdr:colOff>
      <xdr:row>77</xdr:row>
      <xdr:rowOff>75233</xdr:rowOff>
    </xdr:to>
    <xdr:sp macro="" textlink="">
      <xdr:nvSpPr>
        <xdr:cNvPr id="410" name="フローチャート : 判断 409"/>
        <xdr:cNvSpPr/>
      </xdr:nvSpPr>
      <xdr:spPr>
        <a:xfrm>
          <a:off x="104267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63587</xdr:rowOff>
    </xdr:from>
    <xdr:to>
      <xdr:col>14</xdr:col>
      <xdr:colOff>79375</xdr:colOff>
      <xdr:row>77</xdr:row>
      <xdr:rowOff>165187</xdr:rowOff>
    </xdr:to>
    <xdr:sp macro="" textlink="">
      <xdr:nvSpPr>
        <xdr:cNvPr id="411" name="フローチャート : 判断 410"/>
        <xdr:cNvSpPr/>
      </xdr:nvSpPr>
      <xdr:spPr>
        <a:xfrm>
          <a:off x="9588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10264</xdr:rowOff>
    </xdr:from>
    <xdr:ext cx="534377" cy="259045"/>
    <xdr:sp macro="" textlink="">
      <xdr:nvSpPr>
        <xdr:cNvPr id="412" name="テキスト ボックス 411"/>
        <xdr:cNvSpPr txBox="1"/>
      </xdr:nvSpPr>
      <xdr:spPr>
        <a:xfrm>
          <a:off x="9372111" y="130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112545</xdr:rowOff>
    </xdr:from>
    <xdr:to>
      <xdr:col>15</xdr:col>
      <xdr:colOff>231775</xdr:colOff>
      <xdr:row>79</xdr:row>
      <xdr:rowOff>42695</xdr:rowOff>
    </xdr:to>
    <xdr:sp macro="" textlink="">
      <xdr:nvSpPr>
        <xdr:cNvPr id="418" name="円/楕円 417"/>
        <xdr:cNvSpPr/>
      </xdr:nvSpPr>
      <xdr:spPr>
        <a:xfrm>
          <a:off x="10426700" y="1348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27472</xdr:rowOff>
    </xdr:from>
    <xdr:ext cx="469744" cy="259045"/>
    <xdr:sp macro="" textlink="">
      <xdr:nvSpPr>
        <xdr:cNvPr id="419" name="普通建設事業費 （ うち新規整備　）該当値テキスト"/>
        <xdr:cNvSpPr txBox="1"/>
      </xdr:nvSpPr>
      <xdr:spPr>
        <a:xfrm>
          <a:off x="10528300" y="1340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117253</xdr:rowOff>
    </xdr:from>
    <xdr:to>
      <xdr:col>14</xdr:col>
      <xdr:colOff>79375</xdr:colOff>
      <xdr:row>79</xdr:row>
      <xdr:rowOff>47403</xdr:rowOff>
    </xdr:to>
    <xdr:sp macro="" textlink="">
      <xdr:nvSpPr>
        <xdr:cNvPr id="420" name="円/楕円 419"/>
        <xdr:cNvSpPr/>
      </xdr:nvSpPr>
      <xdr:spPr>
        <a:xfrm>
          <a:off x="9588500" y="1349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38530</xdr:rowOff>
    </xdr:from>
    <xdr:ext cx="469744" cy="259045"/>
    <xdr:sp macro="" textlink="">
      <xdr:nvSpPr>
        <xdr:cNvPr id="421" name="テキスト ボックス 420"/>
        <xdr:cNvSpPr txBox="1"/>
      </xdr:nvSpPr>
      <xdr:spPr>
        <a:xfrm>
          <a:off x="9404427" y="1358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11798</xdr:rowOff>
    </xdr:from>
    <xdr:to>
      <xdr:col>15</xdr:col>
      <xdr:colOff>180340</xdr:colOff>
      <xdr:row>99</xdr:row>
      <xdr:rowOff>98879</xdr:rowOff>
    </xdr:to>
    <xdr:cxnSp macro="">
      <xdr:nvCxnSpPr>
        <xdr:cNvPr id="447" name="直線コネクタ 446"/>
        <xdr:cNvCxnSpPr/>
      </xdr:nvCxnSpPr>
      <xdr:spPr>
        <a:xfrm flipV="1">
          <a:off x="10475595" y="15442298"/>
          <a:ext cx="1270" cy="163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8"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9" name="直線コネクタ 448"/>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129925</xdr:rowOff>
    </xdr:from>
    <xdr:ext cx="534377" cy="259045"/>
    <xdr:sp macro="" textlink="">
      <xdr:nvSpPr>
        <xdr:cNvPr id="450" name="普通建設事業費 （ うち更新整備　）最大値テキスト"/>
        <xdr:cNvSpPr txBox="1"/>
      </xdr:nvSpPr>
      <xdr:spPr>
        <a:xfrm>
          <a:off x="10528300" y="152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99,833</a:t>
          </a:r>
          <a:endParaRPr kumimoji="1" lang="ja-JP" altLang="en-US" sz="1000" b="1">
            <a:latin typeface="ＭＳ Ｐゴシック"/>
          </a:endParaRPr>
        </a:p>
      </xdr:txBody>
    </xdr:sp>
    <xdr:clientData/>
  </xdr:oneCellAnchor>
  <xdr:twoCellAnchor>
    <xdr:from>
      <xdr:col>15</xdr:col>
      <xdr:colOff>92075</xdr:colOff>
      <xdr:row>90</xdr:row>
      <xdr:rowOff>11798</xdr:rowOff>
    </xdr:from>
    <xdr:to>
      <xdr:col>15</xdr:col>
      <xdr:colOff>269875</xdr:colOff>
      <xdr:row>90</xdr:row>
      <xdr:rowOff>11798</xdr:rowOff>
    </xdr:to>
    <xdr:cxnSp macro="">
      <xdr:nvCxnSpPr>
        <xdr:cNvPr id="451" name="直線コネクタ 450"/>
        <xdr:cNvCxnSpPr/>
      </xdr:nvCxnSpPr>
      <xdr:spPr>
        <a:xfrm>
          <a:off x="10388600" y="154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114847</xdr:rowOff>
    </xdr:from>
    <xdr:to>
      <xdr:col>15</xdr:col>
      <xdr:colOff>180975</xdr:colOff>
      <xdr:row>95</xdr:row>
      <xdr:rowOff>160454</xdr:rowOff>
    </xdr:to>
    <xdr:cxnSp macro="">
      <xdr:nvCxnSpPr>
        <xdr:cNvPr id="452" name="直線コネクタ 451"/>
        <xdr:cNvCxnSpPr/>
      </xdr:nvCxnSpPr>
      <xdr:spPr>
        <a:xfrm flipV="1">
          <a:off x="9639300" y="16402597"/>
          <a:ext cx="838200" cy="4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148055</xdr:rowOff>
    </xdr:from>
    <xdr:ext cx="534377" cy="259045"/>
    <xdr:sp macro="" textlink="">
      <xdr:nvSpPr>
        <xdr:cNvPr id="453" name="普通建設事業費 （ うち更新整備　）平均値テキスト"/>
        <xdr:cNvSpPr txBox="1"/>
      </xdr:nvSpPr>
      <xdr:spPr>
        <a:xfrm>
          <a:off x="10528300" y="16607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169628</xdr:rowOff>
    </xdr:from>
    <xdr:to>
      <xdr:col>15</xdr:col>
      <xdr:colOff>231775</xdr:colOff>
      <xdr:row>97</xdr:row>
      <xdr:rowOff>99778</xdr:rowOff>
    </xdr:to>
    <xdr:sp macro="" textlink="">
      <xdr:nvSpPr>
        <xdr:cNvPr id="454" name="フローチャート : 判断 453"/>
        <xdr:cNvSpPr/>
      </xdr:nvSpPr>
      <xdr:spPr>
        <a:xfrm>
          <a:off x="104267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11339</xdr:rowOff>
    </xdr:from>
    <xdr:to>
      <xdr:col>14</xdr:col>
      <xdr:colOff>79375</xdr:colOff>
      <xdr:row>96</xdr:row>
      <xdr:rowOff>112939</xdr:rowOff>
    </xdr:to>
    <xdr:sp macro="" textlink="">
      <xdr:nvSpPr>
        <xdr:cNvPr id="455" name="フローチャート : 判断 454"/>
        <xdr:cNvSpPr/>
      </xdr:nvSpPr>
      <xdr:spPr>
        <a:xfrm>
          <a:off x="9588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104066</xdr:rowOff>
    </xdr:from>
    <xdr:ext cx="534377" cy="259045"/>
    <xdr:sp macro="" textlink="">
      <xdr:nvSpPr>
        <xdr:cNvPr id="456" name="テキスト ボックス 455"/>
        <xdr:cNvSpPr txBox="1"/>
      </xdr:nvSpPr>
      <xdr:spPr>
        <a:xfrm>
          <a:off x="9372111" y="1656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64047</xdr:rowOff>
    </xdr:from>
    <xdr:to>
      <xdr:col>15</xdr:col>
      <xdr:colOff>231775</xdr:colOff>
      <xdr:row>95</xdr:row>
      <xdr:rowOff>165647</xdr:rowOff>
    </xdr:to>
    <xdr:sp macro="" textlink="">
      <xdr:nvSpPr>
        <xdr:cNvPr id="462" name="円/楕円 461"/>
        <xdr:cNvSpPr/>
      </xdr:nvSpPr>
      <xdr:spPr>
        <a:xfrm>
          <a:off x="10426700" y="1635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86924</xdr:rowOff>
    </xdr:from>
    <xdr:ext cx="534377" cy="259045"/>
    <xdr:sp macro="" textlink="">
      <xdr:nvSpPr>
        <xdr:cNvPr id="463" name="普通建設事業費 （ うち更新整備　）該当値テキスト"/>
        <xdr:cNvSpPr txBox="1"/>
      </xdr:nvSpPr>
      <xdr:spPr>
        <a:xfrm>
          <a:off x="10528300" y="1620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41,022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109654</xdr:rowOff>
    </xdr:from>
    <xdr:to>
      <xdr:col>14</xdr:col>
      <xdr:colOff>79375</xdr:colOff>
      <xdr:row>96</xdr:row>
      <xdr:rowOff>39804</xdr:rowOff>
    </xdr:to>
    <xdr:sp macro="" textlink="">
      <xdr:nvSpPr>
        <xdr:cNvPr id="464" name="円/楕円 463"/>
        <xdr:cNvSpPr/>
      </xdr:nvSpPr>
      <xdr:spPr>
        <a:xfrm>
          <a:off x="9588500" y="163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56331</xdr:rowOff>
    </xdr:from>
    <xdr:ext cx="534377" cy="259045"/>
    <xdr:sp macro="" textlink="">
      <xdr:nvSpPr>
        <xdr:cNvPr id="465" name="テキスト ボックス 464"/>
        <xdr:cNvSpPr txBox="1"/>
      </xdr:nvSpPr>
      <xdr:spPr>
        <a:xfrm>
          <a:off x="9372111" y="1617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6" name="直線コネクタ 47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7" name="テキスト ボックス 47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8" name="直線コネクタ 47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9" name="テキスト ボックス 47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0" name="直線コネクタ 47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1" name="テキスト ボックス 48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2" name="直線コネクタ 48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3" name="テキスト ボックス 48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12507</xdr:rowOff>
    </xdr:from>
    <xdr:to>
      <xdr:col>23</xdr:col>
      <xdr:colOff>516889</xdr:colOff>
      <xdr:row>38</xdr:row>
      <xdr:rowOff>139700</xdr:rowOff>
    </xdr:to>
    <xdr:cxnSp macro="">
      <xdr:nvCxnSpPr>
        <xdr:cNvPr id="487" name="直線コネクタ 486"/>
        <xdr:cNvCxnSpPr/>
      </xdr:nvCxnSpPr>
      <xdr:spPr>
        <a:xfrm flipV="1">
          <a:off x="16317595" y="5498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9" name="直線コネクタ 48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130634</xdr:rowOff>
    </xdr:from>
    <xdr:ext cx="534377" cy="259045"/>
    <xdr:sp macro="" textlink="">
      <xdr:nvSpPr>
        <xdr:cNvPr id="490" name="災害復旧事業費最大値テキスト"/>
        <xdr:cNvSpPr txBox="1"/>
      </xdr:nvSpPr>
      <xdr:spPr>
        <a:xfrm>
          <a:off x="16370300" y="52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32</xdr:row>
      <xdr:rowOff>12507</xdr:rowOff>
    </xdr:from>
    <xdr:to>
      <xdr:col>23</xdr:col>
      <xdr:colOff>606425</xdr:colOff>
      <xdr:row>32</xdr:row>
      <xdr:rowOff>12507</xdr:rowOff>
    </xdr:to>
    <xdr:cxnSp macro="">
      <xdr:nvCxnSpPr>
        <xdr:cNvPr id="491" name="直線コネクタ 490"/>
        <xdr:cNvCxnSpPr/>
      </xdr:nvCxnSpPr>
      <xdr:spPr>
        <a:xfrm>
          <a:off x="16230600" y="54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51232</xdr:rowOff>
    </xdr:from>
    <xdr:to>
      <xdr:col>23</xdr:col>
      <xdr:colOff>517525</xdr:colOff>
      <xdr:row>38</xdr:row>
      <xdr:rowOff>74137</xdr:rowOff>
    </xdr:to>
    <xdr:cxnSp macro="">
      <xdr:nvCxnSpPr>
        <xdr:cNvPr id="492" name="直線コネクタ 491"/>
        <xdr:cNvCxnSpPr/>
      </xdr:nvCxnSpPr>
      <xdr:spPr>
        <a:xfrm>
          <a:off x="15481300" y="6566332"/>
          <a:ext cx="838200" cy="2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170116</xdr:rowOff>
    </xdr:from>
    <xdr:ext cx="469744" cy="259045"/>
    <xdr:sp macro="" textlink="">
      <xdr:nvSpPr>
        <xdr:cNvPr id="493" name="災害復旧事業費平均値テキスト"/>
        <xdr:cNvSpPr txBox="1"/>
      </xdr:nvSpPr>
      <xdr:spPr>
        <a:xfrm>
          <a:off x="16370300" y="6342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147239</xdr:rowOff>
    </xdr:from>
    <xdr:to>
      <xdr:col>23</xdr:col>
      <xdr:colOff>568325</xdr:colOff>
      <xdr:row>38</xdr:row>
      <xdr:rowOff>77389</xdr:rowOff>
    </xdr:to>
    <xdr:sp macro="" textlink="">
      <xdr:nvSpPr>
        <xdr:cNvPr id="494" name="フローチャート : 判断 493"/>
        <xdr:cNvSpPr/>
      </xdr:nvSpPr>
      <xdr:spPr>
        <a:xfrm>
          <a:off x="16268700" y="649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131287</xdr:rowOff>
    </xdr:from>
    <xdr:to>
      <xdr:col>22</xdr:col>
      <xdr:colOff>365125</xdr:colOff>
      <xdr:row>38</xdr:row>
      <xdr:rowOff>51232</xdr:rowOff>
    </xdr:to>
    <xdr:cxnSp macro="">
      <xdr:nvCxnSpPr>
        <xdr:cNvPr id="495" name="直線コネクタ 494"/>
        <xdr:cNvCxnSpPr/>
      </xdr:nvCxnSpPr>
      <xdr:spPr>
        <a:xfrm>
          <a:off x="14592300" y="6303487"/>
          <a:ext cx="889000" cy="26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56302</xdr:rowOff>
    </xdr:from>
    <xdr:to>
      <xdr:col>22</xdr:col>
      <xdr:colOff>415925</xdr:colOff>
      <xdr:row>37</xdr:row>
      <xdr:rowOff>157902</xdr:rowOff>
    </xdr:to>
    <xdr:sp macro="" textlink="">
      <xdr:nvSpPr>
        <xdr:cNvPr id="496" name="フローチャート : 判断 495"/>
        <xdr:cNvSpPr/>
      </xdr:nvSpPr>
      <xdr:spPr>
        <a:xfrm>
          <a:off x="15430500" y="639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2979</xdr:rowOff>
    </xdr:from>
    <xdr:ext cx="469744" cy="259045"/>
    <xdr:sp macro="" textlink="">
      <xdr:nvSpPr>
        <xdr:cNvPr id="497" name="テキスト ボックス 496"/>
        <xdr:cNvSpPr txBox="1"/>
      </xdr:nvSpPr>
      <xdr:spPr>
        <a:xfrm>
          <a:off x="15246427" y="617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131287</xdr:rowOff>
    </xdr:from>
    <xdr:to>
      <xdr:col>21</xdr:col>
      <xdr:colOff>161925</xdr:colOff>
      <xdr:row>37</xdr:row>
      <xdr:rowOff>170378</xdr:rowOff>
    </xdr:to>
    <xdr:cxnSp macro="">
      <xdr:nvCxnSpPr>
        <xdr:cNvPr id="498" name="直線コネクタ 497"/>
        <xdr:cNvCxnSpPr/>
      </xdr:nvCxnSpPr>
      <xdr:spPr>
        <a:xfrm flipV="1">
          <a:off x="13703300" y="6303487"/>
          <a:ext cx="889000" cy="2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113817</xdr:rowOff>
    </xdr:from>
    <xdr:to>
      <xdr:col>21</xdr:col>
      <xdr:colOff>212725</xdr:colOff>
      <xdr:row>37</xdr:row>
      <xdr:rowOff>43967</xdr:rowOff>
    </xdr:to>
    <xdr:sp macro="" textlink="">
      <xdr:nvSpPr>
        <xdr:cNvPr id="499" name="フローチャート : 判断 498"/>
        <xdr:cNvSpPr/>
      </xdr:nvSpPr>
      <xdr:spPr>
        <a:xfrm>
          <a:off x="14541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35094</xdr:rowOff>
    </xdr:from>
    <xdr:ext cx="469744" cy="259045"/>
    <xdr:sp macro="" textlink="">
      <xdr:nvSpPr>
        <xdr:cNvPr id="500" name="テキスト ボックス 499"/>
        <xdr:cNvSpPr txBox="1"/>
      </xdr:nvSpPr>
      <xdr:spPr>
        <a:xfrm>
          <a:off x="14357427" y="63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82870</xdr:rowOff>
    </xdr:from>
    <xdr:to>
      <xdr:col>19</xdr:col>
      <xdr:colOff>644525</xdr:colOff>
      <xdr:row>37</xdr:row>
      <xdr:rowOff>170378</xdr:rowOff>
    </xdr:to>
    <xdr:cxnSp macro="">
      <xdr:nvCxnSpPr>
        <xdr:cNvPr id="501" name="直線コネクタ 500"/>
        <xdr:cNvCxnSpPr/>
      </xdr:nvCxnSpPr>
      <xdr:spPr>
        <a:xfrm>
          <a:off x="12814300" y="6426520"/>
          <a:ext cx="889000" cy="8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60828</xdr:rowOff>
    </xdr:from>
    <xdr:to>
      <xdr:col>20</xdr:col>
      <xdr:colOff>9525</xdr:colOff>
      <xdr:row>36</xdr:row>
      <xdr:rowOff>162428</xdr:rowOff>
    </xdr:to>
    <xdr:sp macro="" textlink="">
      <xdr:nvSpPr>
        <xdr:cNvPr id="502" name="フローチャート : 判断 501"/>
        <xdr:cNvSpPr/>
      </xdr:nvSpPr>
      <xdr:spPr>
        <a:xfrm>
          <a:off x="13652500" y="62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7505</xdr:rowOff>
    </xdr:from>
    <xdr:ext cx="469744" cy="259045"/>
    <xdr:sp macro="" textlink="">
      <xdr:nvSpPr>
        <xdr:cNvPr id="503" name="テキスト ボックス 502"/>
        <xdr:cNvSpPr txBox="1"/>
      </xdr:nvSpPr>
      <xdr:spPr>
        <a:xfrm>
          <a:off x="13468427" y="60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99919</xdr:rowOff>
    </xdr:from>
    <xdr:to>
      <xdr:col>18</xdr:col>
      <xdr:colOff>492125</xdr:colOff>
      <xdr:row>37</xdr:row>
      <xdr:rowOff>30069</xdr:rowOff>
    </xdr:to>
    <xdr:sp macro="" textlink="">
      <xdr:nvSpPr>
        <xdr:cNvPr id="504" name="フローチャート : 判断 503"/>
        <xdr:cNvSpPr/>
      </xdr:nvSpPr>
      <xdr:spPr>
        <a:xfrm>
          <a:off x="12763500" y="62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46596</xdr:rowOff>
    </xdr:from>
    <xdr:ext cx="469744" cy="259045"/>
    <xdr:sp macro="" textlink="">
      <xdr:nvSpPr>
        <xdr:cNvPr id="505" name="テキスト ボックス 504"/>
        <xdr:cNvSpPr txBox="1"/>
      </xdr:nvSpPr>
      <xdr:spPr>
        <a:xfrm>
          <a:off x="12579427" y="604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23337</xdr:rowOff>
    </xdr:from>
    <xdr:to>
      <xdr:col>23</xdr:col>
      <xdr:colOff>568325</xdr:colOff>
      <xdr:row>38</xdr:row>
      <xdr:rowOff>124937</xdr:rowOff>
    </xdr:to>
    <xdr:sp macro="" textlink="">
      <xdr:nvSpPr>
        <xdr:cNvPr id="511" name="円/楕円 510"/>
        <xdr:cNvSpPr/>
      </xdr:nvSpPr>
      <xdr:spPr>
        <a:xfrm>
          <a:off x="16268700" y="653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125665</xdr:rowOff>
    </xdr:from>
    <xdr:ext cx="469744" cy="259045"/>
    <xdr:sp macro="" textlink="">
      <xdr:nvSpPr>
        <xdr:cNvPr id="512" name="災害復旧事業費該当値テキスト"/>
        <xdr:cNvSpPr txBox="1"/>
      </xdr:nvSpPr>
      <xdr:spPr>
        <a:xfrm>
          <a:off x="16370300" y="64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432</xdr:rowOff>
    </xdr:from>
    <xdr:to>
      <xdr:col>22</xdr:col>
      <xdr:colOff>415925</xdr:colOff>
      <xdr:row>38</xdr:row>
      <xdr:rowOff>102032</xdr:rowOff>
    </xdr:to>
    <xdr:sp macro="" textlink="">
      <xdr:nvSpPr>
        <xdr:cNvPr id="513" name="円/楕円 512"/>
        <xdr:cNvSpPr/>
      </xdr:nvSpPr>
      <xdr:spPr>
        <a:xfrm>
          <a:off x="15430500" y="651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93159</xdr:rowOff>
    </xdr:from>
    <xdr:ext cx="469744" cy="259045"/>
    <xdr:sp macro="" textlink="">
      <xdr:nvSpPr>
        <xdr:cNvPr id="514" name="テキスト ボックス 513"/>
        <xdr:cNvSpPr txBox="1"/>
      </xdr:nvSpPr>
      <xdr:spPr>
        <a:xfrm>
          <a:off x="15246427" y="660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80487</xdr:rowOff>
    </xdr:from>
    <xdr:to>
      <xdr:col>21</xdr:col>
      <xdr:colOff>212725</xdr:colOff>
      <xdr:row>37</xdr:row>
      <xdr:rowOff>10637</xdr:rowOff>
    </xdr:to>
    <xdr:sp macro="" textlink="">
      <xdr:nvSpPr>
        <xdr:cNvPr id="515" name="円/楕円 514"/>
        <xdr:cNvSpPr/>
      </xdr:nvSpPr>
      <xdr:spPr>
        <a:xfrm>
          <a:off x="14541500" y="625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27164</xdr:rowOff>
    </xdr:from>
    <xdr:ext cx="469744" cy="259045"/>
    <xdr:sp macro="" textlink="">
      <xdr:nvSpPr>
        <xdr:cNvPr id="516" name="テキスト ボックス 515"/>
        <xdr:cNvSpPr txBox="1"/>
      </xdr:nvSpPr>
      <xdr:spPr>
        <a:xfrm>
          <a:off x="14357427" y="602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119578</xdr:rowOff>
    </xdr:from>
    <xdr:to>
      <xdr:col>20</xdr:col>
      <xdr:colOff>9525</xdr:colOff>
      <xdr:row>38</xdr:row>
      <xdr:rowOff>49728</xdr:rowOff>
    </xdr:to>
    <xdr:sp macro="" textlink="">
      <xdr:nvSpPr>
        <xdr:cNvPr id="517" name="円/楕円 516"/>
        <xdr:cNvSpPr/>
      </xdr:nvSpPr>
      <xdr:spPr>
        <a:xfrm>
          <a:off x="13652500" y="646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40855</xdr:rowOff>
    </xdr:from>
    <xdr:ext cx="469744" cy="259045"/>
    <xdr:sp macro="" textlink="">
      <xdr:nvSpPr>
        <xdr:cNvPr id="518" name="テキスト ボックス 517"/>
        <xdr:cNvSpPr txBox="1"/>
      </xdr:nvSpPr>
      <xdr:spPr>
        <a:xfrm>
          <a:off x="13468427" y="655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32070</xdr:rowOff>
    </xdr:from>
    <xdr:to>
      <xdr:col>18</xdr:col>
      <xdr:colOff>492125</xdr:colOff>
      <xdr:row>37</xdr:row>
      <xdr:rowOff>133670</xdr:rowOff>
    </xdr:to>
    <xdr:sp macro="" textlink="">
      <xdr:nvSpPr>
        <xdr:cNvPr id="519" name="円/楕円 518"/>
        <xdr:cNvSpPr/>
      </xdr:nvSpPr>
      <xdr:spPr>
        <a:xfrm>
          <a:off x="12763500" y="637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124797</xdr:rowOff>
    </xdr:from>
    <xdr:ext cx="469744" cy="259045"/>
    <xdr:sp macro="" textlink="">
      <xdr:nvSpPr>
        <xdr:cNvPr id="520" name="テキスト ボックス 519"/>
        <xdr:cNvSpPr txBox="1"/>
      </xdr:nvSpPr>
      <xdr:spPr>
        <a:xfrm>
          <a:off x="12579427" y="646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9" name="テキスト ボックス 58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147755</xdr:rowOff>
    </xdr:from>
    <xdr:to>
      <xdr:col>23</xdr:col>
      <xdr:colOff>516889</xdr:colOff>
      <xdr:row>78</xdr:row>
      <xdr:rowOff>122293</xdr:rowOff>
    </xdr:to>
    <xdr:cxnSp macro="">
      <xdr:nvCxnSpPr>
        <xdr:cNvPr id="595" name="直線コネクタ 594"/>
        <xdr:cNvCxnSpPr/>
      </xdr:nvCxnSpPr>
      <xdr:spPr>
        <a:xfrm flipV="1">
          <a:off x="16317595" y="12149255"/>
          <a:ext cx="1269" cy="1346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126120</xdr:rowOff>
    </xdr:from>
    <xdr:ext cx="534377" cy="259045"/>
    <xdr:sp macro="" textlink="">
      <xdr:nvSpPr>
        <xdr:cNvPr id="596" name="公債費最小値テキスト"/>
        <xdr:cNvSpPr txBox="1"/>
      </xdr:nvSpPr>
      <xdr:spPr>
        <a:xfrm>
          <a:off x="16370300" y="1349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78</xdr:row>
      <xdr:rowOff>122293</xdr:rowOff>
    </xdr:from>
    <xdr:to>
      <xdr:col>23</xdr:col>
      <xdr:colOff>606425</xdr:colOff>
      <xdr:row>78</xdr:row>
      <xdr:rowOff>122293</xdr:rowOff>
    </xdr:to>
    <xdr:cxnSp macro="">
      <xdr:nvCxnSpPr>
        <xdr:cNvPr id="597" name="直線コネクタ 596"/>
        <xdr:cNvCxnSpPr/>
      </xdr:nvCxnSpPr>
      <xdr:spPr>
        <a:xfrm>
          <a:off x="16230600" y="1349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94432</xdr:rowOff>
    </xdr:from>
    <xdr:ext cx="599010" cy="259045"/>
    <xdr:sp macro="" textlink="">
      <xdr:nvSpPr>
        <xdr:cNvPr id="598" name="公債費最大値テキスト"/>
        <xdr:cNvSpPr txBox="1"/>
      </xdr:nvSpPr>
      <xdr:spPr>
        <a:xfrm>
          <a:off x="16370300" y="119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137,260</a:t>
          </a:r>
          <a:endParaRPr kumimoji="1" lang="ja-JP" altLang="en-US" sz="1000" b="1">
            <a:latin typeface="ＭＳ Ｐゴシック"/>
          </a:endParaRPr>
        </a:p>
      </xdr:txBody>
    </xdr:sp>
    <xdr:clientData/>
  </xdr:oneCellAnchor>
  <xdr:twoCellAnchor>
    <xdr:from>
      <xdr:col>23</xdr:col>
      <xdr:colOff>428625</xdr:colOff>
      <xdr:row>70</xdr:row>
      <xdr:rowOff>147755</xdr:rowOff>
    </xdr:from>
    <xdr:to>
      <xdr:col>23</xdr:col>
      <xdr:colOff>606425</xdr:colOff>
      <xdr:row>70</xdr:row>
      <xdr:rowOff>147755</xdr:rowOff>
    </xdr:to>
    <xdr:cxnSp macro="">
      <xdr:nvCxnSpPr>
        <xdr:cNvPr id="599" name="直線コネクタ 598"/>
        <xdr:cNvCxnSpPr/>
      </xdr:nvCxnSpPr>
      <xdr:spPr>
        <a:xfrm>
          <a:off x="16230600" y="121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26761</xdr:rowOff>
    </xdr:from>
    <xdr:to>
      <xdr:col>23</xdr:col>
      <xdr:colOff>517525</xdr:colOff>
      <xdr:row>77</xdr:row>
      <xdr:rowOff>34500</xdr:rowOff>
    </xdr:to>
    <xdr:cxnSp macro="">
      <xdr:nvCxnSpPr>
        <xdr:cNvPr id="600" name="直線コネクタ 599"/>
        <xdr:cNvCxnSpPr/>
      </xdr:nvCxnSpPr>
      <xdr:spPr>
        <a:xfrm>
          <a:off x="15481300" y="13228411"/>
          <a:ext cx="8382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37144</xdr:rowOff>
    </xdr:from>
    <xdr:ext cx="534377" cy="259045"/>
    <xdr:sp macro="" textlink="">
      <xdr:nvSpPr>
        <xdr:cNvPr id="601" name="公債費平均値テキスト"/>
        <xdr:cNvSpPr txBox="1"/>
      </xdr:nvSpPr>
      <xdr:spPr>
        <a:xfrm>
          <a:off x="16370300" y="12724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14267</xdr:rowOff>
    </xdr:from>
    <xdr:to>
      <xdr:col>23</xdr:col>
      <xdr:colOff>568325</xdr:colOff>
      <xdr:row>75</xdr:row>
      <xdr:rowOff>115867</xdr:rowOff>
    </xdr:to>
    <xdr:sp macro="" textlink="">
      <xdr:nvSpPr>
        <xdr:cNvPr id="602" name="フローチャート : 判断 601"/>
        <xdr:cNvSpPr/>
      </xdr:nvSpPr>
      <xdr:spPr>
        <a:xfrm>
          <a:off x="162687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13404</xdr:rowOff>
    </xdr:from>
    <xdr:to>
      <xdr:col>22</xdr:col>
      <xdr:colOff>365125</xdr:colOff>
      <xdr:row>77</xdr:row>
      <xdr:rowOff>26761</xdr:rowOff>
    </xdr:to>
    <xdr:cxnSp macro="">
      <xdr:nvCxnSpPr>
        <xdr:cNvPr id="603" name="直線コネクタ 602"/>
        <xdr:cNvCxnSpPr/>
      </xdr:nvCxnSpPr>
      <xdr:spPr>
        <a:xfrm>
          <a:off x="14592300" y="13215054"/>
          <a:ext cx="889000" cy="1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30269</xdr:rowOff>
    </xdr:from>
    <xdr:to>
      <xdr:col>22</xdr:col>
      <xdr:colOff>415925</xdr:colOff>
      <xdr:row>75</xdr:row>
      <xdr:rowOff>131869</xdr:rowOff>
    </xdr:to>
    <xdr:sp macro="" textlink="">
      <xdr:nvSpPr>
        <xdr:cNvPr id="604" name="フローチャート : 判断 603"/>
        <xdr:cNvSpPr/>
      </xdr:nvSpPr>
      <xdr:spPr>
        <a:xfrm>
          <a:off x="15430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148396</xdr:rowOff>
    </xdr:from>
    <xdr:ext cx="534377" cy="259045"/>
    <xdr:sp macro="" textlink="">
      <xdr:nvSpPr>
        <xdr:cNvPr id="605" name="テキスト ボックス 604"/>
        <xdr:cNvSpPr txBox="1"/>
      </xdr:nvSpPr>
      <xdr:spPr>
        <a:xfrm>
          <a:off x="15214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171323</xdr:rowOff>
    </xdr:from>
    <xdr:to>
      <xdr:col>21</xdr:col>
      <xdr:colOff>161925</xdr:colOff>
      <xdr:row>77</xdr:row>
      <xdr:rowOff>13404</xdr:rowOff>
    </xdr:to>
    <xdr:cxnSp macro="">
      <xdr:nvCxnSpPr>
        <xdr:cNvPr id="606" name="直線コネクタ 605"/>
        <xdr:cNvCxnSpPr/>
      </xdr:nvCxnSpPr>
      <xdr:spPr>
        <a:xfrm>
          <a:off x="13703300" y="13201523"/>
          <a:ext cx="889000" cy="1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36464</xdr:rowOff>
    </xdr:from>
    <xdr:to>
      <xdr:col>21</xdr:col>
      <xdr:colOff>212725</xdr:colOff>
      <xdr:row>75</xdr:row>
      <xdr:rowOff>138064</xdr:rowOff>
    </xdr:to>
    <xdr:sp macro="" textlink="">
      <xdr:nvSpPr>
        <xdr:cNvPr id="607" name="フローチャート : 判断 606"/>
        <xdr:cNvSpPr/>
      </xdr:nvSpPr>
      <xdr:spPr>
        <a:xfrm>
          <a:off x="14541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154591</xdr:rowOff>
    </xdr:from>
    <xdr:ext cx="534377" cy="259045"/>
    <xdr:sp macro="" textlink="">
      <xdr:nvSpPr>
        <xdr:cNvPr id="608" name="テキスト ボックス 607"/>
        <xdr:cNvSpPr txBox="1"/>
      </xdr:nvSpPr>
      <xdr:spPr>
        <a:xfrm>
          <a:off x="14325111" y="126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119703</xdr:rowOff>
    </xdr:from>
    <xdr:to>
      <xdr:col>19</xdr:col>
      <xdr:colOff>644525</xdr:colOff>
      <xdr:row>76</xdr:row>
      <xdr:rowOff>171323</xdr:rowOff>
    </xdr:to>
    <xdr:cxnSp macro="">
      <xdr:nvCxnSpPr>
        <xdr:cNvPr id="609" name="直線コネクタ 608"/>
        <xdr:cNvCxnSpPr/>
      </xdr:nvCxnSpPr>
      <xdr:spPr>
        <a:xfrm>
          <a:off x="12814300" y="13149903"/>
          <a:ext cx="889000" cy="5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32632</xdr:rowOff>
    </xdr:from>
    <xdr:to>
      <xdr:col>20</xdr:col>
      <xdr:colOff>9525</xdr:colOff>
      <xdr:row>75</xdr:row>
      <xdr:rowOff>134232</xdr:rowOff>
    </xdr:to>
    <xdr:sp macro="" textlink="">
      <xdr:nvSpPr>
        <xdr:cNvPr id="610" name="フローチャート : 判断 609"/>
        <xdr:cNvSpPr/>
      </xdr:nvSpPr>
      <xdr:spPr>
        <a:xfrm>
          <a:off x="13652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150759</xdr:rowOff>
    </xdr:from>
    <xdr:ext cx="534377" cy="259045"/>
    <xdr:sp macro="" textlink="">
      <xdr:nvSpPr>
        <xdr:cNvPr id="611" name="テキスト ボックス 610"/>
        <xdr:cNvSpPr txBox="1"/>
      </xdr:nvSpPr>
      <xdr:spPr>
        <a:xfrm>
          <a:off x="13436111" y="126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6985</xdr:rowOff>
    </xdr:from>
    <xdr:to>
      <xdr:col>18</xdr:col>
      <xdr:colOff>492125</xdr:colOff>
      <xdr:row>75</xdr:row>
      <xdr:rowOff>108585</xdr:rowOff>
    </xdr:to>
    <xdr:sp macro="" textlink="">
      <xdr:nvSpPr>
        <xdr:cNvPr id="612" name="フローチャート : 判断 611"/>
        <xdr:cNvSpPr/>
      </xdr:nvSpPr>
      <xdr:spPr>
        <a:xfrm>
          <a:off x="12763500" y="1286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125112</xdr:rowOff>
    </xdr:from>
    <xdr:ext cx="534377" cy="259045"/>
    <xdr:sp macro="" textlink="">
      <xdr:nvSpPr>
        <xdr:cNvPr id="613" name="テキスト ボックス 612"/>
        <xdr:cNvSpPr txBox="1"/>
      </xdr:nvSpPr>
      <xdr:spPr>
        <a:xfrm>
          <a:off x="12547111" y="1264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155150</xdr:rowOff>
    </xdr:from>
    <xdr:to>
      <xdr:col>23</xdr:col>
      <xdr:colOff>568325</xdr:colOff>
      <xdr:row>77</xdr:row>
      <xdr:rowOff>85300</xdr:rowOff>
    </xdr:to>
    <xdr:sp macro="" textlink="">
      <xdr:nvSpPr>
        <xdr:cNvPr id="619" name="円/楕円 618"/>
        <xdr:cNvSpPr/>
      </xdr:nvSpPr>
      <xdr:spPr>
        <a:xfrm>
          <a:off x="16268700" y="131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133577</xdr:rowOff>
    </xdr:from>
    <xdr:ext cx="534377" cy="259045"/>
    <xdr:sp macro="" textlink="">
      <xdr:nvSpPr>
        <xdr:cNvPr id="620" name="公債費該当値テキスト"/>
        <xdr:cNvSpPr txBox="1"/>
      </xdr:nvSpPr>
      <xdr:spPr>
        <a:xfrm>
          <a:off x="16370300" y="1316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37,414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147411</xdr:rowOff>
    </xdr:from>
    <xdr:to>
      <xdr:col>22</xdr:col>
      <xdr:colOff>415925</xdr:colOff>
      <xdr:row>77</xdr:row>
      <xdr:rowOff>77561</xdr:rowOff>
    </xdr:to>
    <xdr:sp macro="" textlink="">
      <xdr:nvSpPr>
        <xdr:cNvPr id="621" name="円/楕円 620"/>
        <xdr:cNvSpPr/>
      </xdr:nvSpPr>
      <xdr:spPr>
        <a:xfrm>
          <a:off x="15430500" y="1317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68688</xdr:rowOff>
    </xdr:from>
    <xdr:ext cx="534377" cy="259045"/>
    <xdr:sp macro="" textlink="">
      <xdr:nvSpPr>
        <xdr:cNvPr id="622" name="テキスト ボックス 621"/>
        <xdr:cNvSpPr txBox="1"/>
      </xdr:nvSpPr>
      <xdr:spPr>
        <a:xfrm>
          <a:off x="15214111" y="132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38,125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134054</xdr:rowOff>
    </xdr:from>
    <xdr:to>
      <xdr:col>21</xdr:col>
      <xdr:colOff>212725</xdr:colOff>
      <xdr:row>77</xdr:row>
      <xdr:rowOff>64204</xdr:rowOff>
    </xdr:to>
    <xdr:sp macro="" textlink="">
      <xdr:nvSpPr>
        <xdr:cNvPr id="623" name="円/楕円 622"/>
        <xdr:cNvSpPr/>
      </xdr:nvSpPr>
      <xdr:spPr>
        <a:xfrm>
          <a:off x="14541500" y="131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55331</xdr:rowOff>
    </xdr:from>
    <xdr:ext cx="534377" cy="259045"/>
    <xdr:sp macro="" textlink="">
      <xdr:nvSpPr>
        <xdr:cNvPr id="624" name="テキスト ボックス 623"/>
        <xdr:cNvSpPr txBox="1"/>
      </xdr:nvSpPr>
      <xdr:spPr>
        <a:xfrm>
          <a:off x="14325111" y="132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39,352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120523</xdr:rowOff>
    </xdr:from>
    <xdr:to>
      <xdr:col>20</xdr:col>
      <xdr:colOff>9525</xdr:colOff>
      <xdr:row>77</xdr:row>
      <xdr:rowOff>50673</xdr:rowOff>
    </xdr:to>
    <xdr:sp macro="" textlink="">
      <xdr:nvSpPr>
        <xdr:cNvPr id="625" name="円/楕円 624"/>
        <xdr:cNvSpPr/>
      </xdr:nvSpPr>
      <xdr:spPr>
        <a:xfrm>
          <a:off x="13652500" y="1315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41800</xdr:rowOff>
    </xdr:from>
    <xdr:ext cx="534377" cy="259045"/>
    <xdr:sp macro="" textlink="">
      <xdr:nvSpPr>
        <xdr:cNvPr id="626" name="テキスト ボックス 625"/>
        <xdr:cNvSpPr txBox="1"/>
      </xdr:nvSpPr>
      <xdr:spPr>
        <a:xfrm>
          <a:off x="13436111" y="1324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40,595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68903</xdr:rowOff>
    </xdr:from>
    <xdr:to>
      <xdr:col>18</xdr:col>
      <xdr:colOff>492125</xdr:colOff>
      <xdr:row>76</xdr:row>
      <xdr:rowOff>170503</xdr:rowOff>
    </xdr:to>
    <xdr:sp macro="" textlink="">
      <xdr:nvSpPr>
        <xdr:cNvPr id="627" name="円/楕円 626"/>
        <xdr:cNvSpPr/>
      </xdr:nvSpPr>
      <xdr:spPr>
        <a:xfrm>
          <a:off x="12763500" y="1309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161630</xdr:rowOff>
    </xdr:from>
    <xdr:ext cx="534377" cy="259045"/>
    <xdr:sp macro="" textlink="">
      <xdr:nvSpPr>
        <xdr:cNvPr id="628" name="テキスト ボックス 627"/>
        <xdr:cNvSpPr txBox="1"/>
      </xdr:nvSpPr>
      <xdr:spPr>
        <a:xfrm>
          <a:off x="12547111" y="1319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9" name="直線コネクタ 63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0" name="テキスト ボックス 63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1" name="直線コネクタ 64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42" name="テキスト ボックス 64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3" name="直線コネクタ 64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4" name="テキスト ボックス 64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5" name="直線コネクタ 64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6" name="テキスト ボックス 64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7" name="直線コネクタ 64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8" name="テキスト ボックス 64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9" name="直線コネクタ 64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0" name="テキスト ボックス 64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63871</xdr:rowOff>
    </xdr:from>
    <xdr:to>
      <xdr:col>23</xdr:col>
      <xdr:colOff>516889</xdr:colOff>
      <xdr:row>99</xdr:row>
      <xdr:rowOff>94748</xdr:rowOff>
    </xdr:to>
    <xdr:cxnSp macro="">
      <xdr:nvCxnSpPr>
        <xdr:cNvPr id="654" name="直線コネクタ 653"/>
        <xdr:cNvCxnSpPr/>
      </xdr:nvCxnSpPr>
      <xdr:spPr>
        <a:xfrm flipV="1">
          <a:off x="16317595" y="15494371"/>
          <a:ext cx="1269" cy="157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98575</xdr:rowOff>
    </xdr:from>
    <xdr:ext cx="378565" cy="259045"/>
    <xdr:sp macro="" textlink="">
      <xdr:nvSpPr>
        <xdr:cNvPr id="655" name="積立金最小値テキスト"/>
        <xdr:cNvSpPr txBox="1"/>
      </xdr:nvSpPr>
      <xdr:spPr>
        <a:xfrm>
          <a:off x="16370300" y="1707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428625</xdr:colOff>
      <xdr:row>99</xdr:row>
      <xdr:rowOff>94748</xdr:rowOff>
    </xdr:from>
    <xdr:to>
      <xdr:col>23</xdr:col>
      <xdr:colOff>606425</xdr:colOff>
      <xdr:row>99</xdr:row>
      <xdr:rowOff>94748</xdr:rowOff>
    </xdr:to>
    <xdr:cxnSp macro="">
      <xdr:nvCxnSpPr>
        <xdr:cNvPr id="656" name="直線コネクタ 655"/>
        <xdr:cNvCxnSpPr/>
      </xdr:nvCxnSpPr>
      <xdr:spPr>
        <a:xfrm>
          <a:off x="16230600" y="1706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10548</xdr:rowOff>
    </xdr:from>
    <xdr:ext cx="534377" cy="259045"/>
    <xdr:sp macro="" textlink="">
      <xdr:nvSpPr>
        <xdr:cNvPr id="657" name="積立金最大値テキスト"/>
        <xdr:cNvSpPr txBox="1"/>
      </xdr:nvSpPr>
      <xdr:spPr>
        <a:xfrm>
          <a:off x="16370300" y="152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96,644</a:t>
          </a:r>
          <a:endParaRPr kumimoji="1" lang="ja-JP" altLang="en-US" sz="1000" b="1">
            <a:latin typeface="ＭＳ Ｐゴシック"/>
          </a:endParaRPr>
        </a:p>
      </xdr:txBody>
    </xdr:sp>
    <xdr:clientData/>
  </xdr:oneCellAnchor>
  <xdr:twoCellAnchor>
    <xdr:from>
      <xdr:col>23</xdr:col>
      <xdr:colOff>428625</xdr:colOff>
      <xdr:row>90</xdr:row>
      <xdr:rowOff>63871</xdr:rowOff>
    </xdr:from>
    <xdr:to>
      <xdr:col>23</xdr:col>
      <xdr:colOff>606425</xdr:colOff>
      <xdr:row>90</xdr:row>
      <xdr:rowOff>63871</xdr:rowOff>
    </xdr:to>
    <xdr:cxnSp macro="">
      <xdr:nvCxnSpPr>
        <xdr:cNvPr id="658" name="直線コネクタ 657"/>
        <xdr:cNvCxnSpPr/>
      </xdr:nvCxnSpPr>
      <xdr:spPr>
        <a:xfrm>
          <a:off x="16230600" y="1549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8615</xdr:rowOff>
    </xdr:from>
    <xdr:to>
      <xdr:col>23</xdr:col>
      <xdr:colOff>517525</xdr:colOff>
      <xdr:row>97</xdr:row>
      <xdr:rowOff>86339</xdr:rowOff>
    </xdr:to>
    <xdr:cxnSp macro="">
      <xdr:nvCxnSpPr>
        <xdr:cNvPr id="659" name="直線コネクタ 658"/>
        <xdr:cNvCxnSpPr/>
      </xdr:nvCxnSpPr>
      <xdr:spPr>
        <a:xfrm flipV="1">
          <a:off x="15481300" y="16467815"/>
          <a:ext cx="838200" cy="2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170229</xdr:rowOff>
    </xdr:from>
    <xdr:ext cx="534377" cy="259045"/>
    <xdr:sp macro="" textlink="">
      <xdr:nvSpPr>
        <xdr:cNvPr id="660" name="積立金平均値テキスト"/>
        <xdr:cNvSpPr txBox="1"/>
      </xdr:nvSpPr>
      <xdr:spPr>
        <a:xfrm>
          <a:off x="16370300" y="16629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20352</xdr:rowOff>
    </xdr:from>
    <xdr:to>
      <xdr:col>23</xdr:col>
      <xdr:colOff>568325</xdr:colOff>
      <xdr:row>97</xdr:row>
      <xdr:rowOff>121952</xdr:rowOff>
    </xdr:to>
    <xdr:sp macro="" textlink="">
      <xdr:nvSpPr>
        <xdr:cNvPr id="661" name="フローチャート : 判断 660"/>
        <xdr:cNvSpPr/>
      </xdr:nvSpPr>
      <xdr:spPr>
        <a:xfrm>
          <a:off x="16268700" y="166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25595</xdr:rowOff>
    </xdr:from>
    <xdr:to>
      <xdr:col>22</xdr:col>
      <xdr:colOff>365125</xdr:colOff>
      <xdr:row>97</xdr:row>
      <xdr:rowOff>86339</xdr:rowOff>
    </xdr:to>
    <xdr:cxnSp macro="">
      <xdr:nvCxnSpPr>
        <xdr:cNvPr id="662" name="直線コネクタ 661"/>
        <xdr:cNvCxnSpPr/>
      </xdr:nvCxnSpPr>
      <xdr:spPr>
        <a:xfrm>
          <a:off x="14592300" y="16484795"/>
          <a:ext cx="889000" cy="23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170968</xdr:rowOff>
    </xdr:from>
    <xdr:to>
      <xdr:col>22</xdr:col>
      <xdr:colOff>415925</xdr:colOff>
      <xdr:row>98</xdr:row>
      <xdr:rowOff>101118</xdr:rowOff>
    </xdr:to>
    <xdr:sp macro="" textlink="">
      <xdr:nvSpPr>
        <xdr:cNvPr id="663" name="フローチャート : 判断 662"/>
        <xdr:cNvSpPr/>
      </xdr:nvSpPr>
      <xdr:spPr>
        <a:xfrm>
          <a:off x="15430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92245</xdr:rowOff>
    </xdr:from>
    <xdr:ext cx="534377" cy="259045"/>
    <xdr:sp macro="" textlink="">
      <xdr:nvSpPr>
        <xdr:cNvPr id="664" name="テキスト ボックス 663"/>
        <xdr:cNvSpPr txBox="1"/>
      </xdr:nvSpPr>
      <xdr:spPr>
        <a:xfrm>
          <a:off x="15214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25595</xdr:rowOff>
    </xdr:from>
    <xdr:to>
      <xdr:col>21</xdr:col>
      <xdr:colOff>161925</xdr:colOff>
      <xdr:row>97</xdr:row>
      <xdr:rowOff>106226</xdr:rowOff>
    </xdr:to>
    <xdr:cxnSp macro="">
      <xdr:nvCxnSpPr>
        <xdr:cNvPr id="665" name="直線コネクタ 664"/>
        <xdr:cNvCxnSpPr/>
      </xdr:nvCxnSpPr>
      <xdr:spPr>
        <a:xfrm flipV="1">
          <a:off x="13703300" y="16484795"/>
          <a:ext cx="889000" cy="25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16956</xdr:rowOff>
    </xdr:from>
    <xdr:to>
      <xdr:col>21</xdr:col>
      <xdr:colOff>212725</xdr:colOff>
      <xdr:row>97</xdr:row>
      <xdr:rowOff>118556</xdr:rowOff>
    </xdr:to>
    <xdr:sp macro="" textlink="">
      <xdr:nvSpPr>
        <xdr:cNvPr id="666" name="フローチャート : 判断 665"/>
        <xdr:cNvSpPr/>
      </xdr:nvSpPr>
      <xdr:spPr>
        <a:xfrm>
          <a:off x="14541500" y="1664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109683</xdr:rowOff>
    </xdr:from>
    <xdr:ext cx="534377" cy="259045"/>
    <xdr:sp macro="" textlink="">
      <xdr:nvSpPr>
        <xdr:cNvPr id="667" name="テキスト ボックス 666"/>
        <xdr:cNvSpPr txBox="1"/>
      </xdr:nvSpPr>
      <xdr:spPr>
        <a:xfrm>
          <a:off x="14325111" y="1674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59511</xdr:rowOff>
    </xdr:from>
    <xdr:to>
      <xdr:col>19</xdr:col>
      <xdr:colOff>644525</xdr:colOff>
      <xdr:row>97</xdr:row>
      <xdr:rowOff>106226</xdr:rowOff>
    </xdr:to>
    <xdr:cxnSp macro="">
      <xdr:nvCxnSpPr>
        <xdr:cNvPr id="668" name="直線コネクタ 667"/>
        <xdr:cNvCxnSpPr/>
      </xdr:nvCxnSpPr>
      <xdr:spPr>
        <a:xfrm>
          <a:off x="12814300" y="16347261"/>
          <a:ext cx="889000" cy="38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86385</xdr:rowOff>
    </xdr:from>
    <xdr:to>
      <xdr:col>20</xdr:col>
      <xdr:colOff>9525</xdr:colOff>
      <xdr:row>97</xdr:row>
      <xdr:rowOff>16535</xdr:rowOff>
    </xdr:to>
    <xdr:sp macro="" textlink="">
      <xdr:nvSpPr>
        <xdr:cNvPr id="669" name="フローチャート : 判断 668"/>
        <xdr:cNvSpPr/>
      </xdr:nvSpPr>
      <xdr:spPr>
        <a:xfrm>
          <a:off x="13652500" y="165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33062</xdr:rowOff>
    </xdr:from>
    <xdr:ext cx="534377" cy="259045"/>
    <xdr:sp macro="" textlink="">
      <xdr:nvSpPr>
        <xdr:cNvPr id="670" name="テキスト ボックス 669"/>
        <xdr:cNvSpPr txBox="1"/>
      </xdr:nvSpPr>
      <xdr:spPr>
        <a:xfrm>
          <a:off x="13436111" y="163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80817</xdr:rowOff>
    </xdr:from>
    <xdr:to>
      <xdr:col>18</xdr:col>
      <xdr:colOff>492125</xdr:colOff>
      <xdr:row>97</xdr:row>
      <xdr:rowOff>10967</xdr:rowOff>
    </xdr:to>
    <xdr:sp macro="" textlink="">
      <xdr:nvSpPr>
        <xdr:cNvPr id="671" name="フローチャート : 判断 670"/>
        <xdr:cNvSpPr/>
      </xdr:nvSpPr>
      <xdr:spPr>
        <a:xfrm>
          <a:off x="12763500" y="165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2094</xdr:rowOff>
    </xdr:from>
    <xdr:ext cx="534377" cy="259045"/>
    <xdr:sp macro="" textlink="">
      <xdr:nvSpPr>
        <xdr:cNvPr id="672" name="テキスト ボックス 671"/>
        <xdr:cNvSpPr txBox="1"/>
      </xdr:nvSpPr>
      <xdr:spPr>
        <a:xfrm>
          <a:off x="12547111" y="1663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129265</xdr:rowOff>
    </xdr:from>
    <xdr:to>
      <xdr:col>23</xdr:col>
      <xdr:colOff>568325</xdr:colOff>
      <xdr:row>96</xdr:row>
      <xdr:rowOff>59415</xdr:rowOff>
    </xdr:to>
    <xdr:sp macro="" textlink="">
      <xdr:nvSpPr>
        <xdr:cNvPr id="678" name="円/楕円 677"/>
        <xdr:cNvSpPr/>
      </xdr:nvSpPr>
      <xdr:spPr>
        <a:xfrm>
          <a:off x="16268700" y="1641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152142</xdr:rowOff>
    </xdr:from>
    <xdr:ext cx="534377" cy="259045"/>
    <xdr:sp macro="" textlink="">
      <xdr:nvSpPr>
        <xdr:cNvPr id="679" name="積立金該当値テキスト"/>
        <xdr:cNvSpPr txBox="1"/>
      </xdr:nvSpPr>
      <xdr:spPr>
        <a:xfrm>
          <a:off x="16370300" y="1626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37,028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35539</xdr:rowOff>
    </xdr:from>
    <xdr:to>
      <xdr:col>22</xdr:col>
      <xdr:colOff>415925</xdr:colOff>
      <xdr:row>97</xdr:row>
      <xdr:rowOff>137139</xdr:rowOff>
    </xdr:to>
    <xdr:sp macro="" textlink="">
      <xdr:nvSpPr>
        <xdr:cNvPr id="680" name="円/楕円 679"/>
        <xdr:cNvSpPr/>
      </xdr:nvSpPr>
      <xdr:spPr>
        <a:xfrm>
          <a:off x="15430500" y="166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153666</xdr:rowOff>
    </xdr:from>
    <xdr:ext cx="534377" cy="259045"/>
    <xdr:sp macro="" textlink="">
      <xdr:nvSpPr>
        <xdr:cNvPr id="681" name="テキスト ボックス 680"/>
        <xdr:cNvSpPr txBox="1"/>
      </xdr:nvSpPr>
      <xdr:spPr>
        <a:xfrm>
          <a:off x="15214111" y="1644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146245</xdr:rowOff>
    </xdr:from>
    <xdr:to>
      <xdr:col>21</xdr:col>
      <xdr:colOff>212725</xdr:colOff>
      <xdr:row>96</xdr:row>
      <xdr:rowOff>76395</xdr:rowOff>
    </xdr:to>
    <xdr:sp macro="" textlink="">
      <xdr:nvSpPr>
        <xdr:cNvPr id="682" name="円/楕円 681"/>
        <xdr:cNvSpPr/>
      </xdr:nvSpPr>
      <xdr:spPr>
        <a:xfrm>
          <a:off x="14541500" y="1643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92922</xdr:rowOff>
    </xdr:from>
    <xdr:ext cx="534377" cy="259045"/>
    <xdr:sp macro="" textlink="">
      <xdr:nvSpPr>
        <xdr:cNvPr id="683" name="テキスト ボックス 682"/>
        <xdr:cNvSpPr txBox="1"/>
      </xdr:nvSpPr>
      <xdr:spPr>
        <a:xfrm>
          <a:off x="14325111" y="1620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35,988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55426</xdr:rowOff>
    </xdr:from>
    <xdr:to>
      <xdr:col>20</xdr:col>
      <xdr:colOff>9525</xdr:colOff>
      <xdr:row>97</xdr:row>
      <xdr:rowOff>157026</xdr:rowOff>
    </xdr:to>
    <xdr:sp macro="" textlink="">
      <xdr:nvSpPr>
        <xdr:cNvPr id="684" name="円/楕円 683"/>
        <xdr:cNvSpPr/>
      </xdr:nvSpPr>
      <xdr:spPr>
        <a:xfrm>
          <a:off x="13652500" y="1668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148153</xdr:rowOff>
    </xdr:from>
    <xdr:ext cx="534377" cy="259045"/>
    <xdr:sp macro="" textlink="">
      <xdr:nvSpPr>
        <xdr:cNvPr id="685" name="テキスト ボックス 684"/>
        <xdr:cNvSpPr txBox="1"/>
      </xdr:nvSpPr>
      <xdr:spPr>
        <a:xfrm>
          <a:off x="13436111" y="1677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20,550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8711</xdr:rowOff>
    </xdr:from>
    <xdr:to>
      <xdr:col>18</xdr:col>
      <xdr:colOff>492125</xdr:colOff>
      <xdr:row>95</xdr:row>
      <xdr:rowOff>110311</xdr:rowOff>
    </xdr:to>
    <xdr:sp macro="" textlink="">
      <xdr:nvSpPr>
        <xdr:cNvPr id="686" name="円/楕円 685"/>
        <xdr:cNvSpPr/>
      </xdr:nvSpPr>
      <xdr:spPr>
        <a:xfrm>
          <a:off x="12763500" y="1629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126838</xdr:rowOff>
    </xdr:from>
    <xdr:ext cx="534377" cy="259045"/>
    <xdr:sp macro="" textlink="">
      <xdr:nvSpPr>
        <xdr:cNvPr id="687" name="テキスト ボックス 686"/>
        <xdr:cNvSpPr txBox="1"/>
      </xdr:nvSpPr>
      <xdr:spPr>
        <a:xfrm>
          <a:off x="12547111" y="1607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44,411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34498</xdr:rowOff>
    </xdr:from>
    <xdr:to>
      <xdr:col>32</xdr:col>
      <xdr:colOff>186689</xdr:colOff>
      <xdr:row>38</xdr:row>
      <xdr:rowOff>139700</xdr:rowOff>
    </xdr:to>
    <xdr:cxnSp macro="">
      <xdr:nvCxnSpPr>
        <xdr:cNvPr id="709" name="直線コネクタ 708"/>
        <xdr:cNvCxnSpPr/>
      </xdr:nvCxnSpPr>
      <xdr:spPr>
        <a:xfrm flipV="1">
          <a:off x="22159595" y="5177998"/>
          <a:ext cx="1269" cy="147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152625</xdr:rowOff>
    </xdr:from>
    <xdr:ext cx="534377" cy="259045"/>
    <xdr:sp macro="" textlink="">
      <xdr:nvSpPr>
        <xdr:cNvPr id="712" name="投資及び出資金最大値テキスト"/>
        <xdr:cNvSpPr txBox="1"/>
      </xdr:nvSpPr>
      <xdr:spPr>
        <a:xfrm>
          <a:off x="22212300" y="495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32,301</a:t>
          </a:r>
          <a:endParaRPr kumimoji="1" lang="ja-JP" altLang="en-US" sz="1000" b="1">
            <a:latin typeface="ＭＳ Ｐゴシック"/>
          </a:endParaRPr>
        </a:p>
      </xdr:txBody>
    </xdr:sp>
    <xdr:clientData/>
  </xdr:oneCellAnchor>
  <xdr:twoCellAnchor>
    <xdr:from>
      <xdr:col>32</xdr:col>
      <xdr:colOff>98425</xdr:colOff>
      <xdr:row>30</xdr:row>
      <xdr:rowOff>34498</xdr:rowOff>
    </xdr:from>
    <xdr:to>
      <xdr:col>32</xdr:col>
      <xdr:colOff>276225</xdr:colOff>
      <xdr:row>30</xdr:row>
      <xdr:rowOff>34498</xdr:rowOff>
    </xdr:to>
    <xdr:cxnSp macro="">
      <xdr:nvCxnSpPr>
        <xdr:cNvPr id="713" name="直線コネクタ 712"/>
        <xdr:cNvCxnSpPr/>
      </xdr:nvCxnSpPr>
      <xdr:spPr>
        <a:xfrm>
          <a:off x="22072600" y="51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103810</xdr:rowOff>
    </xdr:from>
    <xdr:to>
      <xdr:col>32</xdr:col>
      <xdr:colOff>187325</xdr:colOff>
      <xdr:row>38</xdr:row>
      <xdr:rowOff>125572</xdr:rowOff>
    </xdr:to>
    <xdr:cxnSp macro="">
      <xdr:nvCxnSpPr>
        <xdr:cNvPr id="714" name="直線コネクタ 713"/>
        <xdr:cNvCxnSpPr/>
      </xdr:nvCxnSpPr>
      <xdr:spPr>
        <a:xfrm flipV="1">
          <a:off x="21323300" y="6618910"/>
          <a:ext cx="838200" cy="2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153702</xdr:rowOff>
    </xdr:from>
    <xdr:ext cx="469744" cy="259045"/>
    <xdr:sp macro="" textlink="">
      <xdr:nvSpPr>
        <xdr:cNvPr id="715" name="投資及び出資金平均値テキスト"/>
        <xdr:cNvSpPr txBox="1"/>
      </xdr:nvSpPr>
      <xdr:spPr>
        <a:xfrm>
          <a:off x="22212300" y="6325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130825</xdr:rowOff>
    </xdr:from>
    <xdr:to>
      <xdr:col>32</xdr:col>
      <xdr:colOff>238125</xdr:colOff>
      <xdr:row>38</xdr:row>
      <xdr:rowOff>60975</xdr:rowOff>
    </xdr:to>
    <xdr:sp macro="" textlink="">
      <xdr:nvSpPr>
        <xdr:cNvPr id="716" name="フローチャート : 判断 715"/>
        <xdr:cNvSpPr/>
      </xdr:nvSpPr>
      <xdr:spPr>
        <a:xfrm>
          <a:off x="221107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104815</xdr:rowOff>
    </xdr:from>
    <xdr:to>
      <xdr:col>31</xdr:col>
      <xdr:colOff>34925</xdr:colOff>
      <xdr:row>38</xdr:row>
      <xdr:rowOff>125572</xdr:rowOff>
    </xdr:to>
    <xdr:cxnSp macro="">
      <xdr:nvCxnSpPr>
        <xdr:cNvPr id="717" name="直線コネクタ 716"/>
        <xdr:cNvCxnSpPr/>
      </xdr:nvCxnSpPr>
      <xdr:spPr>
        <a:xfrm>
          <a:off x="20434300" y="6619915"/>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132562</xdr:rowOff>
    </xdr:from>
    <xdr:to>
      <xdr:col>31</xdr:col>
      <xdr:colOff>85725</xdr:colOff>
      <xdr:row>38</xdr:row>
      <xdr:rowOff>62712</xdr:rowOff>
    </xdr:to>
    <xdr:sp macro="" textlink="">
      <xdr:nvSpPr>
        <xdr:cNvPr id="718" name="フローチャート : 判断 717"/>
        <xdr:cNvSpPr/>
      </xdr:nvSpPr>
      <xdr:spPr>
        <a:xfrm>
          <a:off x="21272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79239</xdr:rowOff>
    </xdr:from>
    <xdr:ext cx="469744" cy="259045"/>
    <xdr:sp macro="" textlink="">
      <xdr:nvSpPr>
        <xdr:cNvPr id="719" name="テキスト ボックス 718"/>
        <xdr:cNvSpPr txBox="1"/>
      </xdr:nvSpPr>
      <xdr:spPr>
        <a:xfrm>
          <a:off x="21088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104815</xdr:rowOff>
    </xdr:from>
    <xdr:to>
      <xdr:col>29</xdr:col>
      <xdr:colOff>517525</xdr:colOff>
      <xdr:row>38</xdr:row>
      <xdr:rowOff>111262</xdr:rowOff>
    </xdr:to>
    <xdr:cxnSp macro="">
      <xdr:nvCxnSpPr>
        <xdr:cNvPr id="720" name="直線コネクタ 719"/>
        <xdr:cNvCxnSpPr/>
      </xdr:nvCxnSpPr>
      <xdr:spPr>
        <a:xfrm flipV="1">
          <a:off x="19545300" y="6619915"/>
          <a:ext cx="88900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158714</xdr:rowOff>
    </xdr:from>
    <xdr:to>
      <xdr:col>29</xdr:col>
      <xdr:colOff>568325</xdr:colOff>
      <xdr:row>38</xdr:row>
      <xdr:rowOff>88864</xdr:rowOff>
    </xdr:to>
    <xdr:sp macro="" textlink="">
      <xdr:nvSpPr>
        <xdr:cNvPr id="721" name="フローチャート : 判断 720"/>
        <xdr:cNvSpPr/>
      </xdr:nvSpPr>
      <xdr:spPr>
        <a:xfrm>
          <a:off x="20383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105391</xdr:rowOff>
    </xdr:from>
    <xdr:ext cx="469744" cy="259045"/>
    <xdr:sp macro="" textlink="">
      <xdr:nvSpPr>
        <xdr:cNvPr id="722" name="テキスト ボックス 721"/>
        <xdr:cNvSpPr txBox="1"/>
      </xdr:nvSpPr>
      <xdr:spPr>
        <a:xfrm>
          <a:off x="20199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111262</xdr:rowOff>
    </xdr:from>
    <xdr:to>
      <xdr:col>28</xdr:col>
      <xdr:colOff>314325</xdr:colOff>
      <xdr:row>38</xdr:row>
      <xdr:rowOff>120269</xdr:rowOff>
    </xdr:to>
    <xdr:cxnSp macro="">
      <xdr:nvCxnSpPr>
        <xdr:cNvPr id="723" name="直線コネクタ 722"/>
        <xdr:cNvCxnSpPr/>
      </xdr:nvCxnSpPr>
      <xdr:spPr>
        <a:xfrm flipV="1">
          <a:off x="18656300" y="6626362"/>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2535</xdr:rowOff>
    </xdr:from>
    <xdr:to>
      <xdr:col>28</xdr:col>
      <xdr:colOff>365125</xdr:colOff>
      <xdr:row>38</xdr:row>
      <xdr:rowOff>104135</xdr:rowOff>
    </xdr:to>
    <xdr:sp macro="" textlink="">
      <xdr:nvSpPr>
        <xdr:cNvPr id="724" name="フローチャート : 判断 723"/>
        <xdr:cNvSpPr/>
      </xdr:nvSpPr>
      <xdr:spPr>
        <a:xfrm>
          <a:off x="19494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120662</xdr:rowOff>
    </xdr:from>
    <xdr:ext cx="469744" cy="259045"/>
    <xdr:sp macro="" textlink="">
      <xdr:nvSpPr>
        <xdr:cNvPr id="725" name="テキスト ボックス 724"/>
        <xdr:cNvSpPr txBox="1"/>
      </xdr:nvSpPr>
      <xdr:spPr>
        <a:xfrm>
          <a:off x="19310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935</xdr:rowOff>
    </xdr:from>
    <xdr:to>
      <xdr:col>27</xdr:col>
      <xdr:colOff>161925</xdr:colOff>
      <xdr:row>38</xdr:row>
      <xdr:rowOff>102535</xdr:rowOff>
    </xdr:to>
    <xdr:sp macro="" textlink="">
      <xdr:nvSpPr>
        <xdr:cNvPr id="726" name="フローチャート : 判断 725"/>
        <xdr:cNvSpPr/>
      </xdr:nvSpPr>
      <xdr:spPr>
        <a:xfrm>
          <a:off x="18605500" y="651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119062</xdr:rowOff>
    </xdr:from>
    <xdr:ext cx="469744" cy="259045"/>
    <xdr:sp macro="" textlink="">
      <xdr:nvSpPr>
        <xdr:cNvPr id="727" name="テキスト ボックス 726"/>
        <xdr:cNvSpPr txBox="1"/>
      </xdr:nvSpPr>
      <xdr:spPr>
        <a:xfrm>
          <a:off x="18421427" y="629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53010</xdr:rowOff>
    </xdr:from>
    <xdr:to>
      <xdr:col>32</xdr:col>
      <xdr:colOff>238125</xdr:colOff>
      <xdr:row>38</xdr:row>
      <xdr:rowOff>154610</xdr:rowOff>
    </xdr:to>
    <xdr:sp macro="" textlink="">
      <xdr:nvSpPr>
        <xdr:cNvPr id="733" name="円/楕円 732"/>
        <xdr:cNvSpPr/>
      </xdr:nvSpPr>
      <xdr:spPr>
        <a:xfrm>
          <a:off x="22110700" y="65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139387</xdr:rowOff>
    </xdr:from>
    <xdr:ext cx="378565" cy="259045"/>
    <xdr:sp macro="" textlink="">
      <xdr:nvSpPr>
        <xdr:cNvPr id="734" name="投資及び出資金該当値テキスト"/>
        <xdr:cNvSpPr txBox="1"/>
      </xdr:nvSpPr>
      <xdr:spPr>
        <a:xfrm>
          <a:off x="22212300" y="6483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74772</xdr:rowOff>
    </xdr:from>
    <xdr:to>
      <xdr:col>31</xdr:col>
      <xdr:colOff>85725</xdr:colOff>
      <xdr:row>39</xdr:row>
      <xdr:rowOff>4922</xdr:rowOff>
    </xdr:to>
    <xdr:sp macro="" textlink="">
      <xdr:nvSpPr>
        <xdr:cNvPr id="735" name="円/楕円 734"/>
        <xdr:cNvSpPr/>
      </xdr:nvSpPr>
      <xdr:spPr>
        <a:xfrm>
          <a:off x="21272500" y="658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167499</xdr:rowOff>
    </xdr:from>
    <xdr:ext cx="378565" cy="259045"/>
    <xdr:sp macro="" textlink="">
      <xdr:nvSpPr>
        <xdr:cNvPr id="736" name="テキスト ボックス 735"/>
        <xdr:cNvSpPr txBox="1"/>
      </xdr:nvSpPr>
      <xdr:spPr>
        <a:xfrm>
          <a:off x="21134017" y="668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54015</xdr:rowOff>
    </xdr:from>
    <xdr:to>
      <xdr:col>29</xdr:col>
      <xdr:colOff>568325</xdr:colOff>
      <xdr:row>38</xdr:row>
      <xdr:rowOff>155615</xdr:rowOff>
    </xdr:to>
    <xdr:sp macro="" textlink="">
      <xdr:nvSpPr>
        <xdr:cNvPr id="737" name="円/楕円 736"/>
        <xdr:cNvSpPr/>
      </xdr:nvSpPr>
      <xdr:spPr>
        <a:xfrm>
          <a:off x="20383500" y="656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146742</xdr:rowOff>
    </xdr:from>
    <xdr:ext cx="378565" cy="259045"/>
    <xdr:sp macro="" textlink="">
      <xdr:nvSpPr>
        <xdr:cNvPr id="738" name="テキスト ボックス 737"/>
        <xdr:cNvSpPr txBox="1"/>
      </xdr:nvSpPr>
      <xdr:spPr>
        <a:xfrm>
          <a:off x="20245017" y="6661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60462</xdr:rowOff>
    </xdr:from>
    <xdr:to>
      <xdr:col>28</xdr:col>
      <xdr:colOff>365125</xdr:colOff>
      <xdr:row>38</xdr:row>
      <xdr:rowOff>162062</xdr:rowOff>
    </xdr:to>
    <xdr:sp macro="" textlink="">
      <xdr:nvSpPr>
        <xdr:cNvPr id="739" name="円/楕円 738"/>
        <xdr:cNvSpPr/>
      </xdr:nvSpPr>
      <xdr:spPr>
        <a:xfrm>
          <a:off x="19494500" y="657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153189</xdr:rowOff>
    </xdr:from>
    <xdr:ext cx="378565" cy="259045"/>
    <xdr:sp macro="" textlink="">
      <xdr:nvSpPr>
        <xdr:cNvPr id="740" name="テキスト ボックス 739"/>
        <xdr:cNvSpPr txBox="1"/>
      </xdr:nvSpPr>
      <xdr:spPr>
        <a:xfrm>
          <a:off x="19356017" y="6668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69469</xdr:rowOff>
    </xdr:from>
    <xdr:to>
      <xdr:col>27</xdr:col>
      <xdr:colOff>161925</xdr:colOff>
      <xdr:row>38</xdr:row>
      <xdr:rowOff>171069</xdr:rowOff>
    </xdr:to>
    <xdr:sp macro="" textlink="">
      <xdr:nvSpPr>
        <xdr:cNvPr id="741" name="円/楕円 740"/>
        <xdr:cNvSpPr/>
      </xdr:nvSpPr>
      <xdr:spPr>
        <a:xfrm>
          <a:off x="18605500" y="65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162196</xdr:rowOff>
    </xdr:from>
    <xdr:ext cx="378565" cy="259045"/>
    <xdr:sp macro="" textlink="">
      <xdr:nvSpPr>
        <xdr:cNvPr id="742" name="テキスト ボックス 741"/>
        <xdr:cNvSpPr txBox="1"/>
      </xdr:nvSpPr>
      <xdr:spPr>
        <a:xfrm>
          <a:off x="18467017" y="667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42865</xdr:rowOff>
    </xdr:from>
    <xdr:to>
      <xdr:col>32</xdr:col>
      <xdr:colOff>186689</xdr:colOff>
      <xdr:row>58</xdr:row>
      <xdr:rowOff>139700</xdr:rowOff>
    </xdr:to>
    <xdr:cxnSp macro="">
      <xdr:nvCxnSpPr>
        <xdr:cNvPr id="764" name="直線コネクタ 763"/>
        <xdr:cNvCxnSpPr/>
      </xdr:nvCxnSpPr>
      <xdr:spPr>
        <a:xfrm flipV="1">
          <a:off x="22159595" y="8786815"/>
          <a:ext cx="1269"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160992</xdr:rowOff>
    </xdr:from>
    <xdr:ext cx="534377" cy="259045"/>
    <xdr:sp macro="" textlink="">
      <xdr:nvSpPr>
        <xdr:cNvPr id="767" name="貸付金最大値テキスト"/>
        <xdr:cNvSpPr txBox="1"/>
      </xdr:nvSpPr>
      <xdr:spPr>
        <a:xfrm>
          <a:off x="22212300" y="856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28,368</a:t>
          </a:r>
          <a:endParaRPr kumimoji="1" lang="ja-JP" altLang="en-US" sz="1000" b="1">
            <a:latin typeface="ＭＳ Ｐゴシック"/>
          </a:endParaRPr>
        </a:p>
      </xdr:txBody>
    </xdr:sp>
    <xdr:clientData/>
  </xdr:oneCellAnchor>
  <xdr:twoCellAnchor>
    <xdr:from>
      <xdr:col>32</xdr:col>
      <xdr:colOff>98425</xdr:colOff>
      <xdr:row>51</xdr:row>
      <xdr:rowOff>42865</xdr:rowOff>
    </xdr:from>
    <xdr:to>
      <xdr:col>32</xdr:col>
      <xdr:colOff>276225</xdr:colOff>
      <xdr:row>51</xdr:row>
      <xdr:rowOff>42865</xdr:rowOff>
    </xdr:to>
    <xdr:cxnSp macro="">
      <xdr:nvCxnSpPr>
        <xdr:cNvPr id="768" name="直線コネクタ 767"/>
        <xdr:cNvCxnSpPr/>
      </xdr:nvCxnSpPr>
      <xdr:spPr>
        <a:xfrm>
          <a:off x="22072600" y="878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7569</xdr:rowOff>
    </xdr:from>
    <xdr:to>
      <xdr:col>32</xdr:col>
      <xdr:colOff>187325</xdr:colOff>
      <xdr:row>57</xdr:row>
      <xdr:rowOff>12050</xdr:rowOff>
    </xdr:to>
    <xdr:cxnSp macro="">
      <xdr:nvCxnSpPr>
        <xdr:cNvPr id="769" name="直線コネクタ 768"/>
        <xdr:cNvCxnSpPr/>
      </xdr:nvCxnSpPr>
      <xdr:spPr>
        <a:xfrm>
          <a:off x="21323300" y="9780219"/>
          <a:ext cx="8382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32259</xdr:rowOff>
    </xdr:from>
    <xdr:ext cx="469744" cy="259045"/>
    <xdr:sp macro="" textlink="">
      <xdr:nvSpPr>
        <xdr:cNvPr id="770" name="貸付金平均値テキスト"/>
        <xdr:cNvSpPr txBox="1"/>
      </xdr:nvSpPr>
      <xdr:spPr>
        <a:xfrm>
          <a:off x="22212300" y="9804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53832</xdr:rowOff>
    </xdr:from>
    <xdr:to>
      <xdr:col>32</xdr:col>
      <xdr:colOff>238125</xdr:colOff>
      <xdr:row>57</xdr:row>
      <xdr:rowOff>155432</xdr:rowOff>
    </xdr:to>
    <xdr:sp macro="" textlink="">
      <xdr:nvSpPr>
        <xdr:cNvPr id="771" name="フローチャート : 判断 770"/>
        <xdr:cNvSpPr/>
      </xdr:nvSpPr>
      <xdr:spPr>
        <a:xfrm>
          <a:off x="221107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7569</xdr:rowOff>
    </xdr:from>
    <xdr:to>
      <xdr:col>31</xdr:col>
      <xdr:colOff>34925</xdr:colOff>
      <xdr:row>57</xdr:row>
      <xdr:rowOff>15433</xdr:rowOff>
    </xdr:to>
    <xdr:cxnSp macro="">
      <xdr:nvCxnSpPr>
        <xdr:cNvPr id="772" name="直線コネクタ 771"/>
        <xdr:cNvCxnSpPr/>
      </xdr:nvCxnSpPr>
      <xdr:spPr>
        <a:xfrm flipV="1">
          <a:off x="20434300" y="9780219"/>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5735</xdr:rowOff>
    </xdr:from>
    <xdr:to>
      <xdr:col>31</xdr:col>
      <xdr:colOff>85725</xdr:colOff>
      <xdr:row>57</xdr:row>
      <xdr:rowOff>107335</xdr:rowOff>
    </xdr:to>
    <xdr:sp macro="" textlink="">
      <xdr:nvSpPr>
        <xdr:cNvPr id="773" name="フローチャート : 判断 772"/>
        <xdr:cNvSpPr/>
      </xdr:nvSpPr>
      <xdr:spPr>
        <a:xfrm>
          <a:off x="21272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98462</xdr:rowOff>
    </xdr:from>
    <xdr:ext cx="469744" cy="259045"/>
    <xdr:sp macro="" textlink="">
      <xdr:nvSpPr>
        <xdr:cNvPr id="774" name="テキスト ボックス 773"/>
        <xdr:cNvSpPr txBox="1"/>
      </xdr:nvSpPr>
      <xdr:spPr>
        <a:xfrm>
          <a:off x="21088427" y="987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15433</xdr:rowOff>
    </xdr:from>
    <xdr:to>
      <xdr:col>29</xdr:col>
      <xdr:colOff>517525</xdr:colOff>
      <xdr:row>57</xdr:row>
      <xdr:rowOff>20874</xdr:rowOff>
    </xdr:to>
    <xdr:cxnSp macro="">
      <xdr:nvCxnSpPr>
        <xdr:cNvPr id="775" name="直線コネクタ 774"/>
        <xdr:cNvCxnSpPr/>
      </xdr:nvCxnSpPr>
      <xdr:spPr>
        <a:xfrm flipV="1">
          <a:off x="19545300" y="9788083"/>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157754</xdr:rowOff>
    </xdr:from>
    <xdr:to>
      <xdr:col>29</xdr:col>
      <xdr:colOff>568325</xdr:colOff>
      <xdr:row>57</xdr:row>
      <xdr:rowOff>87904</xdr:rowOff>
    </xdr:to>
    <xdr:sp macro="" textlink="">
      <xdr:nvSpPr>
        <xdr:cNvPr id="776" name="フローチャート : 判断 775"/>
        <xdr:cNvSpPr/>
      </xdr:nvSpPr>
      <xdr:spPr>
        <a:xfrm>
          <a:off x="20383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79031</xdr:rowOff>
    </xdr:from>
    <xdr:ext cx="469744" cy="259045"/>
    <xdr:sp macro="" textlink="">
      <xdr:nvSpPr>
        <xdr:cNvPr id="777" name="テキスト ボックス 776"/>
        <xdr:cNvSpPr txBox="1"/>
      </xdr:nvSpPr>
      <xdr:spPr>
        <a:xfrm>
          <a:off x="20199427" y="98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2220</xdr:rowOff>
    </xdr:from>
    <xdr:to>
      <xdr:col>28</xdr:col>
      <xdr:colOff>314325</xdr:colOff>
      <xdr:row>57</xdr:row>
      <xdr:rowOff>20874</xdr:rowOff>
    </xdr:to>
    <xdr:cxnSp macro="">
      <xdr:nvCxnSpPr>
        <xdr:cNvPr id="778" name="直線コネクタ 777"/>
        <xdr:cNvCxnSpPr/>
      </xdr:nvCxnSpPr>
      <xdr:spPr>
        <a:xfrm>
          <a:off x="18656300" y="9774870"/>
          <a:ext cx="8890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157845</xdr:rowOff>
    </xdr:from>
    <xdr:to>
      <xdr:col>28</xdr:col>
      <xdr:colOff>365125</xdr:colOff>
      <xdr:row>57</xdr:row>
      <xdr:rowOff>87995</xdr:rowOff>
    </xdr:to>
    <xdr:sp macro="" textlink="">
      <xdr:nvSpPr>
        <xdr:cNvPr id="779" name="フローチャート : 判断 778"/>
        <xdr:cNvSpPr/>
      </xdr:nvSpPr>
      <xdr:spPr>
        <a:xfrm>
          <a:off x="19494500" y="9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79122</xdr:rowOff>
    </xdr:from>
    <xdr:ext cx="469744" cy="259045"/>
    <xdr:sp macro="" textlink="">
      <xdr:nvSpPr>
        <xdr:cNvPr id="780" name="テキスト ボックス 779"/>
        <xdr:cNvSpPr txBox="1"/>
      </xdr:nvSpPr>
      <xdr:spPr>
        <a:xfrm>
          <a:off x="19310427" y="985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130277</xdr:rowOff>
    </xdr:from>
    <xdr:to>
      <xdr:col>27</xdr:col>
      <xdr:colOff>161925</xdr:colOff>
      <xdr:row>57</xdr:row>
      <xdr:rowOff>60427</xdr:rowOff>
    </xdr:to>
    <xdr:sp macro="" textlink="">
      <xdr:nvSpPr>
        <xdr:cNvPr id="781" name="フローチャート : 判断 780"/>
        <xdr:cNvSpPr/>
      </xdr:nvSpPr>
      <xdr:spPr>
        <a:xfrm>
          <a:off x="18605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51554</xdr:rowOff>
    </xdr:from>
    <xdr:ext cx="469744" cy="259045"/>
    <xdr:sp macro="" textlink="">
      <xdr:nvSpPr>
        <xdr:cNvPr id="782" name="テキスト ボックス 781"/>
        <xdr:cNvSpPr txBox="1"/>
      </xdr:nvSpPr>
      <xdr:spPr>
        <a:xfrm>
          <a:off x="18421427" y="9824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132700</xdr:rowOff>
    </xdr:from>
    <xdr:to>
      <xdr:col>32</xdr:col>
      <xdr:colOff>238125</xdr:colOff>
      <xdr:row>57</xdr:row>
      <xdr:rowOff>62850</xdr:rowOff>
    </xdr:to>
    <xdr:sp macro="" textlink="">
      <xdr:nvSpPr>
        <xdr:cNvPr id="788" name="円/楕円 787"/>
        <xdr:cNvSpPr/>
      </xdr:nvSpPr>
      <xdr:spPr>
        <a:xfrm>
          <a:off x="22110700" y="973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155577</xdr:rowOff>
    </xdr:from>
    <xdr:ext cx="469744" cy="259045"/>
    <xdr:sp macro="" textlink="">
      <xdr:nvSpPr>
        <xdr:cNvPr id="789" name="貸付金該当値テキスト"/>
        <xdr:cNvSpPr txBox="1"/>
      </xdr:nvSpPr>
      <xdr:spPr>
        <a:xfrm>
          <a:off x="22212300" y="95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6,542</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128219</xdr:rowOff>
    </xdr:from>
    <xdr:to>
      <xdr:col>31</xdr:col>
      <xdr:colOff>85725</xdr:colOff>
      <xdr:row>57</xdr:row>
      <xdr:rowOff>58369</xdr:rowOff>
    </xdr:to>
    <xdr:sp macro="" textlink="">
      <xdr:nvSpPr>
        <xdr:cNvPr id="790" name="円/楕円 789"/>
        <xdr:cNvSpPr/>
      </xdr:nvSpPr>
      <xdr:spPr>
        <a:xfrm>
          <a:off x="21272500" y="972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74896</xdr:rowOff>
    </xdr:from>
    <xdr:ext cx="469744" cy="259045"/>
    <xdr:sp macro="" textlink="">
      <xdr:nvSpPr>
        <xdr:cNvPr id="791" name="テキスト ボックス 790"/>
        <xdr:cNvSpPr txBox="1"/>
      </xdr:nvSpPr>
      <xdr:spPr>
        <a:xfrm>
          <a:off x="21088427" y="950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6,640</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136083</xdr:rowOff>
    </xdr:from>
    <xdr:to>
      <xdr:col>29</xdr:col>
      <xdr:colOff>568325</xdr:colOff>
      <xdr:row>57</xdr:row>
      <xdr:rowOff>66233</xdr:rowOff>
    </xdr:to>
    <xdr:sp macro="" textlink="">
      <xdr:nvSpPr>
        <xdr:cNvPr id="792" name="円/楕円 791"/>
        <xdr:cNvSpPr/>
      </xdr:nvSpPr>
      <xdr:spPr>
        <a:xfrm>
          <a:off x="20383500" y="973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82760</xdr:rowOff>
    </xdr:from>
    <xdr:ext cx="469744" cy="259045"/>
    <xdr:sp macro="" textlink="">
      <xdr:nvSpPr>
        <xdr:cNvPr id="793" name="テキスト ボックス 792"/>
        <xdr:cNvSpPr txBox="1"/>
      </xdr:nvSpPr>
      <xdr:spPr>
        <a:xfrm>
          <a:off x="20199427" y="951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6,468</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141524</xdr:rowOff>
    </xdr:from>
    <xdr:to>
      <xdr:col>28</xdr:col>
      <xdr:colOff>365125</xdr:colOff>
      <xdr:row>57</xdr:row>
      <xdr:rowOff>71674</xdr:rowOff>
    </xdr:to>
    <xdr:sp macro="" textlink="">
      <xdr:nvSpPr>
        <xdr:cNvPr id="794" name="円/楕円 793"/>
        <xdr:cNvSpPr/>
      </xdr:nvSpPr>
      <xdr:spPr>
        <a:xfrm>
          <a:off x="19494500" y="974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88201</xdr:rowOff>
    </xdr:from>
    <xdr:ext cx="469744" cy="259045"/>
    <xdr:sp macro="" textlink="">
      <xdr:nvSpPr>
        <xdr:cNvPr id="795" name="テキスト ボックス 794"/>
        <xdr:cNvSpPr txBox="1"/>
      </xdr:nvSpPr>
      <xdr:spPr>
        <a:xfrm>
          <a:off x="19310427" y="951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6,349</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122870</xdr:rowOff>
    </xdr:from>
    <xdr:to>
      <xdr:col>27</xdr:col>
      <xdr:colOff>161925</xdr:colOff>
      <xdr:row>57</xdr:row>
      <xdr:rowOff>53020</xdr:rowOff>
    </xdr:to>
    <xdr:sp macro="" textlink="">
      <xdr:nvSpPr>
        <xdr:cNvPr id="796" name="円/楕円 795"/>
        <xdr:cNvSpPr/>
      </xdr:nvSpPr>
      <xdr:spPr>
        <a:xfrm>
          <a:off x="18605500" y="972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69547</xdr:rowOff>
    </xdr:from>
    <xdr:ext cx="469744" cy="259045"/>
    <xdr:sp macro="" textlink="">
      <xdr:nvSpPr>
        <xdr:cNvPr id="797" name="テキスト ボックス 796"/>
        <xdr:cNvSpPr txBox="1"/>
      </xdr:nvSpPr>
      <xdr:spPr>
        <a:xfrm>
          <a:off x="18421427" y="949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107658</xdr:rowOff>
    </xdr:from>
    <xdr:to>
      <xdr:col>32</xdr:col>
      <xdr:colOff>186689</xdr:colOff>
      <xdr:row>78</xdr:row>
      <xdr:rowOff>160770</xdr:rowOff>
    </xdr:to>
    <xdr:cxnSp macro="">
      <xdr:nvCxnSpPr>
        <xdr:cNvPr id="822" name="直線コネクタ 821"/>
        <xdr:cNvCxnSpPr/>
      </xdr:nvCxnSpPr>
      <xdr:spPr>
        <a:xfrm flipV="1">
          <a:off x="22159595" y="12109158"/>
          <a:ext cx="1269" cy="14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164597</xdr:rowOff>
    </xdr:from>
    <xdr:ext cx="534377" cy="259045"/>
    <xdr:sp macro="" textlink="">
      <xdr:nvSpPr>
        <xdr:cNvPr id="823" name="繰出金最小値テキスト"/>
        <xdr:cNvSpPr txBox="1"/>
      </xdr:nvSpPr>
      <xdr:spPr>
        <a:xfrm>
          <a:off x="22212300" y="135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34,341</a:t>
          </a:r>
          <a:endParaRPr kumimoji="1" lang="ja-JP" altLang="en-US" sz="1000" b="1">
            <a:latin typeface="ＭＳ Ｐゴシック"/>
          </a:endParaRPr>
        </a:p>
      </xdr:txBody>
    </xdr:sp>
    <xdr:clientData/>
  </xdr:oneCellAnchor>
  <xdr:twoCellAnchor>
    <xdr:from>
      <xdr:col>32</xdr:col>
      <xdr:colOff>98425</xdr:colOff>
      <xdr:row>78</xdr:row>
      <xdr:rowOff>160770</xdr:rowOff>
    </xdr:from>
    <xdr:to>
      <xdr:col>32</xdr:col>
      <xdr:colOff>276225</xdr:colOff>
      <xdr:row>78</xdr:row>
      <xdr:rowOff>160770</xdr:rowOff>
    </xdr:to>
    <xdr:cxnSp macro="">
      <xdr:nvCxnSpPr>
        <xdr:cNvPr id="824" name="直線コネクタ 823"/>
        <xdr:cNvCxnSpPr/>
      </xdr:nvCxnSpPr>
      <xdr:spPr>
        <a:xfrm>
          <a:off x="22072600" y="135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54335</xdr:rowOff>
    </xdr:from>
    <xdr:ext cx="599010" cy="259045"/>
    <xdr:sp macro="" textlink="">
      <xdr:nvSpPr>
        <xdr:cNvPr id="825" name="繰出金最大値テキスト"/>
        <xdr:cNvSpPr txBox="1"/>
      </xdr:nvSpPr>
      <xdr:spPr>
        <a:xfrm>
          <a:off x="22212300" y="1188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146,523</a:t>
          </a:r>
          <a:endParaRPr kumimoji="1" lang="ja-JP" altLang="en-US" sz="1000" b="1">
            <a:latin typeface="ＭＳ Ｐゴシック"/>
          </a:endParaRPr>
        </a:p>
      </xdr:txBody>
    </xdr:sp>
    <xdr:clientData/>
  </xdr:oneCellAnchor>
  <xdr:twoCellAnchor>
    <xdr:from>
      <xdr:col>32</xdr:col>
      <xdr:colOff>98425</xdr:colOff>
      <xdr:row>70</xdr:row>
      <xdr:rowOff>107658</xdr:rowOff>
    </xdr:from>
    <xdr:to>
      <xdr:col>32</xdr:col>
      <xdr:colOff>276225</xdr:colOff>
      <xdr:row>70</xdr:row>
      <xdr:rowOff>107658</xdr:rowOff>
    </xdr:to>
    <xdr:cxnSp macro="">
      <xdr:nvCxnSpPr>
        <xdr:cNvPr id="826" name="直線コネクタ 825"/>
        <xdr:cNvCxnSpPr/>
      </xdr:nvCxnSpPr>
      <xdr:spPr>
        <a:xfrm>
          <a:off x="22072600" y="1210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153022</xdr:rowOff>
    </xdr:from>
    <xdr:to>
      <xdr:col>32</xdr:col>
      <xdr:colOff>187325</xdr:colOff>
      <xdr:row>77</xdr:row>
      <xdr:rowOff>10300</xdr:rowOff>
    </xdr:to>
    <xdr:cxnSp macro="">
      <xdr:nvCxnSpPr>
        <xdr:cNvPr id="827" name="直線コネクタ 826"/>
        <xdr:cNvCxnSpPr/>
      </xdr:nvCxnSpPr>
      <xdr:spPr>
        <a:xfrm flipV="1">
          <a:off x="21323300" y="13183222"/>
          <a:ext cx="838200" cy="2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99965</xdr:rowOff>
    </xdr:from>
    <xdr:ext cx="534377" cy="259045"/>
    <xdr:sp macro="" textlink="">
      <xdr:nvSpPr>
        <xdr:cNvPr id="828" name="繰出金平均値テキスト"/>
        <xdr:cNvSpPr txBox="1"/>
      </xdr:nvSpPr>
      <xdr:spPr>
        <a:xfrm>
          <a:off x="22212300" y="13130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121538</xdr:rowOff>
    </xdr:from>
    <xdr:to>
      <xdr:col>32</xdr:col>
      <xdr:colOff>238125</xdr:colOff>
      <xdr:row>77</xdr:row>
      <xdr:rowOff>51688</xdr:rowOff>
    </xdr:to>
    <xdr:sp macro="" textlink="">
      <xdr:nvSpPr>
        <xdr:cNvPr id="829" name="フローチャート : 判断 828"/>
        <xdr:cNvSpPr/>
      </xdr:nvSpPr>
      <xdr:spPr>
        <a:xfrm>
          <a:off x="22110700" y="131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5017</xdr:rowOff>
    </xdr:from>
    <xdr:to>
      <xdr:col>31</xdr:col>
      <xdr:colOff>34925</xdr:colOff>
      <xdr:row>77</xdr:row>
      <xdr:rowOff>10300</xdr:rowOff>
    </xdr:to>
    <xdr:cxnSp macro="">
      <xdr:nvCxnSpPr>
        <xdr:cNvPr id="830" name="直線コネクタ 829"/>
        <xdr:cNvCxnSpPr/>
      </xdr:nvCxnSpPr>
      <xdr:spPr>
        <a:xfrm>
          <a:off x="20434300" y="13206667"/>
          <a:ext cx="889000" cy="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21628</xdr:rowOff>
    </xdr:from>
    <xdr:to>
      <xdr:col>31</xdr:col>
      <xdr:colOff>85725</xdr:colOff>
      <xdr:row>77</xdr:row>
      <xdr:rowOff>123228</xdr:rowOff>
    </xdr:to>
    <xdr:sp macro="" textlink="">
      <xdr:nvSpPr>
        <xdr:cNvPr id="831" name="フローチャート : 判断 830"/>
        <xdr:cNvSpPr/>
      </xdr:nvSpPr>
      <xdr:spPr>
        <a:xfrm>
          <a:off x="21272500" y="1322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114355</xdr:rowOff>
    </xdr:from>
    <xdr:ext cx="534377" cy="259045"/>
    <xdr:sp macro="" textlink="">
      <xdr:nvSpPr>
        <xdr:cNvPr id="832" name="テキスト ボックス 831"/>
        <xdr:cNvSpPr txBox="1"/>
      </xdr:nvSpPr>
      <xdr:spPr>
        <a:xfrm>
          <a:off x="21056111" y="1331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129070</xdr:rowOff>
    </xdr:from>
    <xdr:to>
      <xdr:col>29</xdr:col>
      <xdr:colOff>517525</xdr:colOff>
      <xdr:row>77</xdr:row>
      <xdr:rowOff>5017</xdr:rowOff>
    </xdr:to>
    <xdr:cxnSp macro="">
      <xdr:nvCxnSpPr>
        <xdr:cNvPr id="833" name="直線コネクタ 832"/>
        <xdr:cNvCxnSpPr/>
      </xdr:nvCxnSpPr>
      <xdr:spPr>
        <a:xfrm>
          <a:off x="19545300" y="13159270"/>
          <a:ext cx="889000" cy="4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38595</xdr:rowOff>
    </xdr:from>
    <xdr:to>
      <xdr:col>29</xdr:col>
      <xdr:colOff>568325</xdr:colOff>
      <xdr:row>77</xdr:row>
      <xdr:rowOff>140195</xdr:rowOff>
    </xdr:to>
    <xdr:sp macro="" textlink="">
      <xdr:nvSpPr>
        <xdr:cNvPr id="834" name="フローチャート : 判断 833"/>
        <xdr:cNvSpPr/>
      </xdr:nvSpPr>
      <xdr:spPr>
        <a:xfrm>
          <a:off x="20383500" y="132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131322</xdr:rowOff>
    </xdr:from>
    <xdr:ext cx="534377" cy="259045"/>
    <xdr:sp macro="" textlink="">
      <xdr:nvSpPr>
        <xdr:cNvPr id="835" name="テキスト ボックス 834"/>
        <xdr:cNvSpPr txBox="1"/>
      </xdr:nvSpPr>
      <xdr:spPr>
        <a:xfrm>
          <a:off x="20167111" y="1333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129070</xdr:rowOff>
    </xdr:from>
    <xdr:to>
      <xdr:col>28</xdr:col>
      <xdr:colOff>314325</xdr:colOff>
      <xdr:row>77</xdr:row>
      <xdr:rowOff>42202</xdr:rowOff>
    </xdr:to>
    <xdr:cxnSp macro="">
      <xdr:nvCxnSpPr>
        <xdr:cNvPr id="836" name="直線コネクタ 835"/>
        <xdr:cNvCxnSpPr/>
      </xdr:nvCxnSpPr>
      <xdr:spPr>
        <a:xfrm flipV="1">
          <a:off x="18656300" y="13159270"/>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53263</xdr:rowOff>
    </xdr:from>
    <xdr:to>
      <xdr:col>28</xdr:col>
      <xdr:colOff>365125</xdr:colOff>
      <xdr:row>77</xdr:row>
      <xdr:rowOff>154863</xdr:rowOff>
    </xdr:to>
    <xdr:sp macro="" textlink="">
      <xdr:nvSpPr>
        <xdr:cNvPr id="837" name="フローチャート : 判断 836"/>
        <xdr:cNvSpPr/>
      </xdr:nvSpPr>
      <xdr:spPr>
        <a:xfrm>
          <a:off x="19494500" y="1325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145990</xdr:rowOff>
    </xdr:from>
    <xdr:ext cx="534377" cy="259045"/>
    <xdr:sp macro="" textlink="">
      <xdr:nvSpPr>
        <xdr:cNvPr id="838" name="テキスト ボックス 837"/>
        <xdr:cNvSpPr txBox="1"/>
      </xdr:nvSpPr>
      <xdr:spPr>
        <a:xfrm>
          <a:off x="19278111" y="1334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66256</xdr:rowOff>
    </xdr:from>
    <xdr:to>
      <xdr:col>27</xdr:col>
      <xdr:colOff>161925</xdr:colOff>
      <xdr:row>77</xdr:row>
      <xdr:rowOff>167856</xdr:rowOff>
    </xdr:to>
    <xdr:sp macro="" textlink="">
      <xdr:nvSpPr>
        <xdr:cNvPr id="839" name="フローチャート : 判断 838"/>
        <xdr:cNvSpPr/>
      </xdr:nvSpPr>
      <xdr:spPr>
        <a:xfrm>
          <a:off x="18605500" y="1326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158983</xdr:rowOff>
    </xdr:from>
    <xdr:ext cx="534377" cy="259045"/>
    <xdr:sp macro="" textlink="">
      <xdr:nvSpPr>
        <xdr:cNvPr id="840" name="テキスト ボックス 839"/>
        <xdr:cNvSpPr txBox="1"/>
      </xdr:nvSpPr>
      <xdr:spPr>
        <a:xfrm>
          <a:off x="18389111" y="1336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102222</xdr:rowOff>
    </xdr:from>
    <xdr:to>
      <xdr:col>32</xdr:col>
      <xdr:colOff>238125</xdr:colOff>
      <xdr:row>77</xdr:row>
      <xdr:rowOff>32372</xdr:rowOff>
    </xdr:to>
    <xdr:sp macro="" textlink="">
      <xdr:nvSpPr>
        <xdr:cNvPr id="846" name="円/楕円 845"/>
        <xdr:cNvSpPr/>
      </xdr:nvSpPr>
      <xdr:spPr>
        <a:xfrm>
          <a:off x="22110700" y="1313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125099</xdr:rowOff>
    </xdr:from>
    <xdr:ext cx="534377" cy="259045"/>
    <xdr:sp macro="" textlink="">
      <xdr:nvSpPr>
        <xdr:cNvPr id="847" name="繰出金該当値テキスト"/>
        <xdr:cNvSpPr txBox="1"/>
      </xdr:nvSpPr>
      <xdr:spPr>
        <a:xfrm>
          <a:off x="22212300" y="1298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61,951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130950</xdr:rowOff>
    </xdr:from>
    <xdr:to>
      <xdr:col>31</xdr:col>
      <xdr:colOff>85725</xdr:colOff>
      <xdr:row>77</xdr:row>
      <xdr:rowOff>61100</xdr:rowOff>
    </xdr:to>
    <xdr:sp macro="" textlink="">
      <xdr:nvSpPr>
        <xdr:cNvPr id="848" name="円/楕円 847"/>
        <xdr:cNvSpPr/>
      </xdr:nvSpPr>
      <xdr:spPr>
        <a:xfrm>
          <a:off x="21272500" y="131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77626</xdr:rowOff>
    </xdr:from>
    <xdr:ext cx="534377" cy="259045"/>
    <xdr:sp macro="" textlink="">
      <xdr:nvSpPr>
        <xdr:cNvPr id="849" name="テキスト ボックス 848"/>
        <xdr:cNvSpPr txBox="1"/>
      </xdr:nvSpPr>
      <xdr:spPr>
        <a:xfrm>
          <a:off x="21056111" y="1293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59,689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125667</xdr:rowOff>
    </xdr:from>
    <xdr:to>
      <xdr:col>29</xdr:col>
      <xdr:colOff>568325</xdr:colOff>
      <xdr:row>77</xdr:row>
      <xdr:rowOff>55817</xdr:rowOff>
    </xdr:to>
    <xdr:sp macro="" textlink="">
      <xdr:nvSpPr>
        <xdr:cNvPr id="850" name="円/楕円 849"/>
        <xdr:cNvSpPr/>
      </xdr:nvSpPr>
      <xdr:spPr>
        <a:xfrm>
          <a:off x="20383500" y="1315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72344</xdr:rowOff>
    </xdr:from>
    <xdr:ext cx="534377" cy="259045"/>
    <xdr:sp macro="" textlink="">
      <xdr:nvSpPr>
        <xdr:cNvPr id="851" name="テキスト ボックス 850"/>
        <xdr:cNvSpPr txBox="1"/>
      </xdr:nvSpPr>
      <xdr:spPr>
        <a:xfrm>
          <a:off x="20167111" y="1293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60,105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78270</xdr:rowOff>
    </xdr:from>
    <xdr:to>
      <xdr:col>28</xdr:col>
      <xdr:colOff>365125</xdr:colOff>
      <xdr:row>77</xdr:row>
      <xdr:rowOff>8420</xdr:rowOff>
    </xdr:to>
    <xdr:sp macro="" textlink="">
      <xdr:nvSpPr>
        <xdr:cNvPr id="852" name="円/楕円 851"/>
        <xdr:cNvSpPr/>
      </xdr:nvSpPr>
      <xdr:spPr>
        <a:xfrm>
          <a:off x="19494500" y="131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24947</xdr:rowOff>
    </xdr:from>
    <xdr:ext cx="534377" cy="259045"/>
    <xdr:sp macro="" textlink="">
      <xdr:nvSpPr>
        <xdr:cNvPr id="853" name="テキスト ボックス 852"/>
        <xdr:cNvSpPr txBox="1"/>
      </xdr:nvSpPr>
      <xdr:spPr>
        <a:xfrm>
          <a:off x="19278111" y="1288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63,837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162852</xdr:rowOff>
    </xdr:from>
    <xdr:to>
      <xdr:col>27</xdr:col>
      <xdr:colOff>161925</xdr:colOff>
      <xdr:row>77</xdr:row>
      <xdr:rowOff>93002</xdr:rowOff>
    </xdr:to>
    <xdr:sp macro="" textlink="">
      <xdr:nvSpPr>
        <xdr:cNvPr id="854" name="円/楕円 853"/>
        <xdr:cNvSpPr/>
      </xdr:nvSpPr>
      <xdr:spPr>
        <a:xfrm>
          <a:off x="18605500" y="131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109529</xdr:rowOff>
    </xdr:from>
    <xdr:ext cx="534377" cy="259045"/>
    <xdr:sp macro="" textlink="">
      <xdr:nvSpPr>
        <xdr:cNvPr id="855" name="テキスト ボックス 854"/>
        <xdr:cNvSpPr txBox="1"/>
      </xdr:nvSpPr>
      <xdr:spPr>
        <a:xfrm>
          <a:off x="18389111" y="1296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57,177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562,568</a:t>
          </a:r>
          <a:r>
            <a:rPr kumimoji="1" lang="ja-JP" altLang="en-US" sz="1300">
              <a:latin typeface="ＭＳ Ｐゴシック"/>
            </a:rPr>
            <a:t>円となっている。主な構成項目である扶助費は、住民一人当たり</a:t>
          </a:r>
          <a:r>
            <a:rPr kumimoji="1" lang="en-US" altLang="ja-JP" sz="1300">
              <a:latin typeface="ＭＳ Ｐゴシック"/>
            </a:rPr>
            <a:t>107,454</a:t>
          </a:r>
          <a:r>
            <a:rPr kumimoji="1" lang="ja-JP" altLang="en-US" sz="1300">
              <a:latin typeface="ＭＳ Ｐゴシック"/>
            </a:rPr>
            <a:t>円となっており、類似団体と同様に年々増加の傾向にある。さらに、平成</a:t>
          </a:r>
          <a:r>
            <a:rPr kumimoji="1" lang="en-US" altLang="ja-JP" sz="1300">
              <a:latin typeface="ＭＳ Ｐゴシック"/>
            </a:rPr>
            <a:t>23</a:t>
          </a:r>
          <a:r>
            <a:rPr kumimoji="1" lang="ja-JP" altLang="en-US" sz="1300">
              <a:latin typeface="ＭＳ Ｐゴシック"/>
            </a:rPr>
            <a:t>年度から比較すると</a:t>
          </a:r>
          <a:r>
            <a:rPr kumimoji="1" lang="en-US" altLang="ja-JP" sz="1300">
              <a:latin typeface="ＭＳ Ｐゴシック"/>
            </a:rPr>
            <a:t>15.9</a:t>
          </a:r>
          <a:r>
            <a:rPr kumimoji="1" lang="ja-JP" altLang="en-US" sz="1300">
              <a:latin typeface="ＭＳ Ｐゴシック"/>
            </a:rPr>
            <a:t>％増加しており類似団体平均と比べて高い水準にある。保育・障害者福祉・生活保護に係る経費が大きな要因となっている。　</a:t>
          </a:r>
          <a:endParaRPr kumimoji="1" lang="en-US" altLang="ja-JP" sz="1300">
            <a:latin typeface="ＭＳ Ｐゴシック"/>
          </a:endParaRPr>
        </a:p>
        <a:p>
          <a:r>
            <a:rPr kumimoji="1" lang="ja-JP" altLang="en-US" sz="1300">
              <a:latin typeface="ＭＳ Ｐゴシック"/>
            </a:rPr>
            <a:t>　既存施設の長寿命化に重点を置いているため、普通建設事業費（うち更新整備）は住民一人当たり</a:t>
          </a:r>
          <a:r>
            <a:rPr kumimoji="1" lang="en-US" altLang="ja-JP" sz="1300">
              <a:latin typeface="ＭＳ Ｐゴシック"/>
            </a:rPr>
            <a:t>41,022</a:t>
          </a:r>
          <a:r>
            <a:rPr kumimoji="1" lang="ja-JP" altLang="en-US" sz="1300">
              <a:latin typeface="ＭＳ Ｐゴシック"/>
            </a:rPr>
            <a:t>円となっており、類似団体と比較して一人当たりコストが高く、維持補修費についても類似団体と比較して一人当たりコストが高い。今後は公共施設等総合管理計画に基づき、事業の取捨選択を徹底していくことで、事業費の抑制を目指すこととしてい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宮崎県えびの市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20,637
20,459
282.93
12,015,313
11,609,797
370,467
6,442,556
7,417,948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143510</xdr:rowOff>
    </xdr:from>
    <xdr:to>
      <xdr:col>6</xdr:col>
      <xdr:colOff>510540</xdr:colOff>
      <xdr:row>38</xdr:row>
      <xdr:rowOff>1778</xdr:rowOff>
    </xdr:to>
    <xdr:cxnSp macro="">
      <xdr:nvCxnSpPr>
        <xdr:cNvPr id="56" name="直線コネクタ 55"/>
        <xdr:cNvCxnSpPr/>
      </xdr:nvCxnSpPr>
      <xdr:spPr>
        <a:xfrm flipV="1">
          <a:off x="4633595" y="528701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5605</xdr:rowOff>
    </xdr:from>
    <xdr:ext cx="469744" cy="259045"/>
    <xdr:sp macro="" textlink="">
      <xdr:nvSpPr>
        <xdr:cNvPr id="57" name="議会費最小値テキスト"/>
        <xdr:cNvSpPr txBox="1"/>
      </xdr:nvSpPr>
      <xdr:spPr>
        <a:xfrm>
          <a:off x="4686300"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6</xdr:col>
      <xdr:colOff>422275</xdr:colOff>
      <xdr:row>38</xdr:row>
      <xdr:rowOff>1778</xdr:rowOff>
    </xdr:from>
    <xdr:to>
      <xdr:col>6</xdr:col>
      <xdr:colOff>600075</xdr:colOff>
      <xdr:row>38</xdr:row>
      <xdr:rowOff>1778</xdr:rowOff>
    </xdr:to>
    <xdr:cxnSp macro="">
      <xdr:nvCxnSpPr>
        <xdr:cNvPr id="58" name="直線コネクタ 57"/>
        <xdr:cNvCxnSpPr/>
      </xdr:nvCxnSpPr>
      <xdr:spPr>
        <a:xfrm>
          <a:off x="45466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90187</xdr:rowOff>
    </xdr:from>
    <xdr:ext cx="469744" cy="259045"/>
    <xdr:sp macro="" textlink="">
      <xdr:nvSpPr>
        <xdr:cNvPr id="59" name="議会費最大値テキスト"/>
        <xdr:cNvSpPr txBox="1"/>
      </xdr:nvSpPr>
      <xdr:spPr>
        <a:xfrm>
          <a:off x="4686300"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9,580</a:t>
          </a:r>
          <a:endParaRPr kumimoji="1" lang="ja-JP" altLang="en-US" sz="1000" b="1">
            <a:latin typeface="ＭＳ Ｐゴシック"/>
          </a:endParaRPr>
        </a:p>
      </xdr:txBody>
    </xdr:sp>
    <xdr:clientData/>
  </xdr:oneCellAnchor>
  <xdr:twoCellAnchor>
    <xdr:from>
      <xdr:col>6</xdr:col>
      <xdr:colOff>422275</xdr:colOff>
      <xdr:row>30</xdr:row>
      <xdr:rowOff>143510</xdr:rowOff>
    </xdr:from>
    <xdr:to>
      <xdr:col>6</xdr:col>
      <xdr:colOff>600075</xdr:colOff>
      <xdr:row>30</xdr:row>
      <xdr:rowOff>143510</xdr:rowOff>
    </xdr:to>
    <xdr:cxnSp macro="">
      <xdr:nvCxnSpPr>
        <xdr:cNvPr id="60" name="直線コネクタ 59"/>
        <xdr:cNvCxnSpPr/>
      </xdr:nvCxnSpPr>
      <xdr:spPr>
        <a:xfrm>
          <a:off x="4546600" y="528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3683</xdr:rowOff>
    </xdr:from>
    <xdr:to>
      <xdr:col>6</xdr:col>
      <xdr:colOff>511175</xdr:colOff>
      <xdr:row>33</xdr:row>
      <xdr:rowOff>68834</xdr:rowOff>
    </xdr:to>
    <xdr:cxnSp macro="">
      <xdr:nvCxnSpPr>
        <xdr:cNvPr id="61" name="直線コネクタ 60"/>
        <xdr:cNvCxnSpPr/>
      </xdr:nvCxnSpPr>
      <xdr:spPr>
        <a:xfrm flipV="1">
          <a:off x="3797300" y="5661533"/>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45610</xdr:rowOff>
    </xdr:from>
    <xdr:ext cx="469744" cy="259045"/>
    <xdr:sp macro="" textlink="">
      <xdr:nvSpPr>
        <xdr:cNvPr id="62" name="議会費平均値テキスト"/>
        <xdr:cNvSpPr txBox="1"/>
      </xdr:nvSpPr>
      <xdr:spPr>
        <a:xfrm>
          <a:off x="4686300" y="6046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67183</xdr:rowOff>
    </xdr:from>
    <xdr:to>
      <xdr:col>6</xdr:col>
      <xdr:colOff>561975</xdr:colOff>
      <xdr:row>35</xdr:row>
      <xdr:rowOff>168783</xdr:rowOff>
    </xdr:to>
    <xdr:sp macro="" textlink="">
      <xdr:nvSpPr>
        <xdr:cNvPr id="63" name="フローチャート : 判断 62"/>
        <xdr:cNvSpPr/>
      </xdr:nvSpPr>
      <xdr:spPr>
        <a:xfrm>
          <a:off x="45847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68834</xdr:rowOff>
    </xdr:from>
    <xdr:to>
      <xdr:col>5</xdr:col>
      <xdr:colOff>358775</xdr:colOff>
      <xdr:row>33</xdr:row>
      <xdr:rowOff>159131</xdr:rowOff>
    </xdr:to>
    <xdr:cxnSp macro="">
      <xdr:nvCxnSpPr>
        <xdr:cNvPr id="64" name="直線コネクタ 63"/>
        <xdr:cNvCxnSpPr/>
      </xdr:nvCxnSpPr>
      <xdr:spPr>
        <a:xfrm flipV="1">
          <a:off x="2908300" y="5726684"/>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118237</xdr:rowOff>
    </xdr:from>
    <xdr:to>
      <xdr:col>5</xdr:col>
      <xdr:colOff>409575</xdr:colOff>
      <xdr:row>36</xdr:row>
      <xdr:rowOff>48387</xdr:rowOff>
    </xdr:to>
    <xdr:sp macro="" textlink="">
      <xdr:nvSpPr>
        <xdr:cNvPr id="65" name="フローチャート :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39514</xdr:rowOff>
    </xdr:from>
    <xdr:ext cx="469744" cy="259045"/>
    <xdr:sp macro="" textlink="">
      <xdr:nvSpPr>
        <xdr:cNvPr id="66" name="テキスト ボックス 65"/>
        <xdr:cNvSpPr txBox="1"/>
      </xdr:nvSpPr>
      <xdr:spPr>
        <a:xfrm>
          <a:off x="3562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85408</xdr:rowOff>
    </xdr:from>
    <xdr:to>
      <xdr:col>4</xdr:col>
      <xdr:colOff>155575</xdr:colOff>
      <xdr:row>33</xdr:row>
      <xdr:rowOff>159131</xdr:rowOff>
    </xdr:to>
    <xdr:cxnSp macro="">
      <xdr:nvCxnSpPr>
        <xdr:cNvPr id="67" name="直線コネクタ 66"/>
        <xdr:cNvCxnSpPr/>
      </xdr:nvCxnSpPr>
      <xdr:spPr>
        <a:xfrm>
          <a:off x="2019300" y="5743258"/>
          <a:ext cx="889000" cy="7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129286</xdr:rowOff>
    </xdr:from>
    <xdr:to>
      <xdr:col>4</xdr:col>
      <xdr:colOff>206375</xdr:colOff>
      <xdr:row>36</xdr:row>
      <xdr:rowOff>59436</xdr:rowOff>
    </xdr:to>
    <xdr:sp macro="" textlink="">
      <xdr:nvSpPr>
        <xdr:cNvPr id="68" name="フローチャート : 判断 67"/>
        <xdr:cNvSpPr/>
      </xdr:nvSpPr>
      <xdr:spPr>
        <a:xfrm>
          <a:off x="2857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50563</xdr:rowOff>
    </xdr:from>
    <xdr:ext cx="469744" cy="259045"/>
    <xdr:sp macro="" textlink="">
      <xdr:nvSpPr>
        <xdr:cNvPr id="69" name="テキスト ボックス 68"/>
        <xdr:cNvSpPr txBox="1"/>
      </xdr:nvSpPr>
      <xdr:spPr>
        <a:xfrm>
          <a:off x="267342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148844</xdr:rowOff>
    </xdr:from>
    <xdr:to>
      <xdr:col>2</xdr:col>
      <xdr:colOff>638175</xdr:colOff>
      <xdr:row>33</xdr:row>
      <xdr:rowOff>85408</xdr:rowOff>
    </xdr:to>
    <xdr:cxnSp macro="">
      <xdr:nvCxnSpPr>
        <xdr:cNvPr id="70" name="直線コネクタ 69"/>
        <xdr:cNvCxnSpPr/>
      </xdr:nvCxnSpPr>
      <xdr:spPr>
        <a:xfrm>
          <a:off x="1130300" y="5635244"/>
          <a:ext cx="889000" cy="10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89662</xdr:rowOff>
    </xdr:from>
    <xdr:to>
      <xdr:col>3</xdr:col>
      <xdr:colOff>3175</xdr:colOff>
      <xdr:row>36</xdr:row>
      <xdr:rowOff>19812</xdr:rowOff>
    </xdr:to>
    <xdr:sp macro="" textlink="">
      <xdr:nvSpPr>
        <xdr:cNvPr id="71" name="フローチャート : 判断 70"/>
        <xdr:cNvSpPr/>
      </xdr:nvSpPr>
      <xdr:spPr>
        <a:xfrm>
          <a:off x="1968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10939</xdr:rowOff>
    </xdr:from>
    <xdr:ext cx="469744" cy="259045"/>
    <xdr:sp macro="" textlink="">
      <xdr:nvSpPr>
        <xdr:cNvPr id="72" name="テキスト ボックス 71"/>
        <xdr:cNvSpPr txBox="1"/>
      </xdr:nvSpPr>
      <xdr:spPr>
        <a:xfrm>
          <a:off x="1784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135001</xdr:rowOff>
    </xdr:from>
    <xdr:to>
      <xdr:col>1</xdr:col>
      <xdr:colOff>485775</xdr:colOff>
      <xdr:row>35</xdr:row>
      <xdr:rowOff>65151</xdr:rowOff>
    </xdr:to>
    <xdr:sp macro="" textlink="">
      <xdr:nvSpPr>
        <xdr:cNvPr id="73" name="フローチャート : 判断 72"/>
        <xdr:cNvSpPr/>
      </xdr:nvSpPr>
      <xdr:spPr>
        <a:xfrm>
          <a:off x="1079500" y="596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56278</xdr:rowOff>
    </xdr:from>
    <xdr:ext cx="469744" cy="259045"/>
    <xdr:sp macro="" textlink="">
      <xdr:nvSpPr>
        <xdr:cNvPr id="74" name="テキスト ボックス 73"/>
        <xdr:cNvSpPr txBox="1"/>
      </xdr:nvSpPr>
      <xdr:spPr>
        <a:xfrm>
          <a:off x="895427" y="605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124333</xdr:rowOff>
    </xdr:from>
    <xdr:to>
      <xdr:col>6</xdr:col>
      <xdr:colOff>561975</xdr:colOff>
      <xdr:row>33</xdr:row>
      <xdr:rowOff>54483</xdr:rowOff>
    </xdr:to>
    <xdr:sp macro="" textlink="">
      <xdr:nvSpPr>
        <xdr:cNvPr id="80" name="円/楕円 79"/>
        <xdr:cNvSpPr/>
      </xdr:nvSpPr>
      <xdr:spPr>
        <a:xfrm>
          <a:off x="4584700" y="561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147210</xdr:rowOff>
    </xdr:from>
    <xdr:ext cx="469744" cy="259045"/>
    <xdr:sp macro="" textlink="">
      <xdr:nvSpPr>
        <xdr:cNvPr id="81" name="議会費該当値テキスト"/>
        <xdr:cNvSpPr txBox="1"/>
      </xdr:nvSpPr>
      <xdr:spPr>
        <a:xfrm>
          <a:off x="4686300" y="546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18034</xdr:rowOff>
    </xdr:from>
    <xdr:to>
      <xdr:col>5</xdr:col>
      <xdr:colOff>409575</xdr:colOff>
      <xdr:row>33</xdr:row>
      <xdr:rowOff>119634</xdr:rowOff>
    </xdr:to>
    <xdr:sp macro="" textlink="">
      <xdr:nvSpPr>
        <xdr:cNvPr id="82" name="円/楕円 81"/>
        <xdr:cNvSpPr/>
      </xdr:nvSpPr>
      <xdr:spPr>
        <a:xfrm>
          <a:off x="3746500" y="56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136161</xdr:rowOff>
    </xdr:from>
    <xdr:ext cx="469744" cy="259045"/>
    <xdr:sp macro="" textlink="">
      <xdr:nvSpPr>
        <xdr:cNvPr id="83" name="テキスト ボックス 82"/>
        <xdr:cNvSpPr txBox="1"/>
      </xdr:nvSpPr>
      <xdr:spPr>
        <a:xfrm>
          <a:off x="3562427" y="545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108331</xdr:rowOff>
    </xdr:from>
    <xdr:to>
      <xdr:col>4</xdr:col>
      <xdr:colOff>206375</xdr:colOff>
      <xdr:row>34</xdr:row>
      <xdr:rowOff>38481</xdr:rowOff>
    </xdr:to>
    <xdr:sp macro="" textlink="">
      <xdr:nvSpPr>
        <xdr:cNvPr id="84" name="円/楕円 83"/>
        <xdr:cNvSpPr/>
      </xdr:nvSpPr>
      <xdr:spPr>
        <a:xfrm>
          <a:off x="2857500" y="576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55008</xdr:rowOff>
    </xdr:from>
    <xdr:ext cx="469744" cy="259045"/>
    <xdr:sp macro="" textlink="">
      <xdr:nvSpPr>
        <xdr:cNvPr id="85" name="テキスト ボックス 84"/>
        <xdr:cNvSpPr txBox="1"/>
      </xdr:nvSpPr>
      <xdr:spPr>
        <a:xfrm>
          <a:off x="2673427" y="554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34608</xdr:rowOff>
    </xdr:from>
    <xdr:to>
      <xdr:col>3</xdr:col>
      <xdr:colOff>3175</xdr:colOff>
      <xdr:row>33</xdr:row>
      <xdr:rowOff>136208</xdr:rowOff>
    </xdr:to>
    <xdr:sp macro="" textlink="">
      <xdr:nvSpPr>
        <xdr:cNvPr id="86" name="円/楕円 85"/>
        <xdr:cNvSpPr/>
      </xdr:nvSpPr>
      <xdr:spPr>
        <a:xfrm>
          <a:off x="1968500" y="569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152735</xdr:rowOff>
    </xdr:from>
    <xdr:ext cx="469744" cy="259045"/>
    <xdr:sp macro="" textlink="">
      <xdr:nvSpPr>
        <xdr:cNvPr id="87" name="テキスト ボックス 86"/>
        <xdr:cNvSpPr txBox="1"/>
      </xdr:nvSpPr>
      <xdr:spPr>
        <a:xfrm>
          <a:off x="1784427" y="546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7,185</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98044</xdr:rowOff>
    </xdr:from>
    <xdr:to>
      <xdr:col>1</xdr:col>
      <xdr:colOff>485775</xdr:colOff>
      <xdr:row>33</xdr:row>
      <xdr:rowOff>28194</xdr:rowOff>
    </xdr:to>
    <xdr:sp macro="" textlink="">
      <xdr:nvSpPr>
        <xdr:cNvPr id="88" name="円/楕円 87"/>
        <xdr:cNvSpPr/>
      </xdr:nvSpPr>
      <xdr:spPr>
        <a:xfrm>
          <a:off x="1079500" y="55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44721</xdr:rowOff>
    </xdr:from>
    <xdr:ext cx="469744" cy="259045"/>
    <xdr:sp macro="" textlink="">
      <xdr:nvSpPr>
        <xdr:cNvPr id="89" name="テキスト ボックス 88"/>
        <xdr:cNvSpPr txBox="1"/>
      </xdr:nvSpPr>
      <xdr:spPr>
        <a:xfrm>
          <a:off x="895427" y="535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62723</xdr:rowOff>
    </xdr:from>
    <xdr:to>
      <xdr:col>6</xdr:col>
      <xdr:colOff>510540</xdr:colOff>
      <xdr:row>59</xdr:row>
      <xdr:rowOff>92966</xdr:rowOff>
    </xdr:to>
    <xdr:cxnSp macro="">
      <xdr:nvCxnSpPr>
        <xdr:cNvPr id="114" name="直線コネクタ 113"/>
        <xdr:cNvCxnSpPr/>
      </xdr:nvCxnSpPr>
      <xdr:spPr>
        <a:xfrm flipV="1">
          <a:off x="4633595" y="8806673"/>
          <a:ext cx="1270" cy="14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96793</xdr:rowOff>
    </xdr:from>
    <xdr:ext cx="534377" cy="259045"/>
    <xdr:sp macro="" textlink="">
      <xdr:nvSpPr>
        <xdr:cNvPr id="115" name="総務費最小値テキスト"/>
        <xdr:cNvSpPr txBox="1"/>
      </xdr:nvSpPr>
      <xdr:spPr>
        <a:xfrm>
          <a:off x="4686300" y="102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43,633</a:t>
          </a:r>
          <a:endParaRPr kumimoji="1" lang="ja-JP" altLang="en-US" sz="1000" b="1">
            <a:latin typeface="ＭＳ Ｐゴシック"/>
          </a:endParaRPr>
        </a:p>
      </xdr:txBody>
    </xdr:sp>
    <xdr:clientData/>
  </xdr:oneCellAnchor>
  <xdr:twoCellAnchor>
    <xdr:from>
      <xdr:col>6</xdr:col>
      <xdr:colOff>422275</xdr:colOff>
      <xdr:row>59</xdr:row>
      <xdr:rowOff>92966</xdr:rowOff>
    </xdr:from>
    <xdr:to>
      <xdr:col>6</xdr:col>
      <xdr:colOff>600075</xdr:colOff>
      <xdr:row>59</xdr:row>
      <xdr:rowOff>92966</xdr:rowOff>
    </xdr:to>
    <xdr:cxnSp macro="">
      <xdr:nvCxnSpPr>
        <xdr:cNvPr id="116" name="直線コネクタ 115"/>
        <xdr:cNvCxnSpPr/>
      </xdr:nvCxnSpPr>
      <xdr:spPr>
        <a:xfrm>
          <a:off x="4546600" y="1020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9400</xdr:rowOff>
    </xdr:from>
    <xdr:ext cx="599010" cy="259045"/>
    <xdr:sp macro="" textlink="">
      <xdr:nvSpPr>
        <xdr:cNvPr id="117" name="総務費最大値テキスト"/>
        <xdr:cNvSpPr txBox="1"/>
      </xdr:nvSpPr>
      <xdr:spPr>
        <a:xfrm>
          <a:off x="4686300" y="858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227,602</a:t>
          </a:r>
          <a:endParaRPr kumimoji="1" lang="ja-JP" altLang="en-US" sz="1000" b="1">
            <a:latin typeface="ＭＳ Ｐゴシック"/>
          </a:endParaRPr>
        </a:p>
      </xdr:txBody>
    </xdr:sp>
    <xdr:clientData/>
  </xdr:oneCellAnchor>
  <xdr:twoCellAnchor>
    <xdr:from>
      <xdr:col>6</xdr:col>
      <xdr:colOff>422275</xdr:colOff>
      <xdr:row>51</xdr:row>
      <xdr:rowOff>62723</xdr:rowOff>
    </xdr:from>
    <xdr:to>
      <xdr:col>6</xdr:col>
      <xdr:colOff>600075</xdr:colOff>
      <xdr:row>51</xdr:row>
      <xdr:rowOff>62723</xdr:rowOff>
    </xdr:to>
    <xdr:cxnSp macro="">
      <xdr:nvCxnSpPr>
        <xdr:cNvPr id="118" name="直線コネクタ 117"/>
        <xdr:cNvCxnSpPr/>
      </xdr:nvCxnSpPr>
      <xdr:spPr>
        <a:xfrm>
          <a:off x="4546600" y="880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84562</xdr:rowOff>
    </xdr:from>
    <xdr:to>
      <xdr:col>6</xdr:col>
      <xdr:colOff>511175</xdr:colOff>
      <xdr:row>57</xdr:row>
      <xdr:rowOff>100609</xdr:rowOff>
    </xdr:to>
    <xdr:cxnSp macro="">
      <xdr:nvCxnSpPr>
        <xdr:cNvPr id="119" name="直線コネクタ 118"/>
        <xdr:cNvCxnSpPr/>
      </xdr:nvCxnSpPr>
      <xdr:spPr>
        <a:xfrm flipV="1">
          <a:off x="3797300" y="9685762"/>
          <a:ext cx="838200" cy="18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34218</xdr:rowOff>
    </xdr:from>
    <xdr:ext cx="534377" cy="259045"/>
    <xdr:sp macro="" textlink="">
      <xdr:nvSpPr>
        <xdr:cNvPr id="120" name="総務費平均値テキスト"/>
        <xdr:cNvSpPr txBox="1"/>
      </xdr:nvSpPr>
      <xdr:spPr>
        <a:xfrm>
          <a:off x="4686300" y="9806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55791</xdr:rowOff>
    </xdr:from>
    <xdr:to>
      <xdr:col>6</xdr:col>
      <xdr:colOff>561975</xdr:colOff>
      <xdr:row>57</xdr:row>
      <xdr:rowOff>157391</xdr:rowOff>
    </xdr:to>
    <xdr:sp macro="" textlink="">
      <xdr:nvSpPr>
        <xdr:cNvPr id="121" name="フローチャート : 判断 120"/>
        <xdr:cNvSpPr/>
      </xdr:nvSpPr>
      <xdr:spPr>
        <a:xfrm>
          <a:off x="4584700" y="98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100747</xdr:rowOff>
    </xdr:from>
    <xdr:to>
      <xdr:col>5</xdr:col>
      <xdr:colOff>358775</xdr:colOff>
      <xdr:row>57</xdr:row>
      <xdr:rowOff>100609</xdr:rowOff>
    </xdr:to>
    <xdr:cxnSp macro="">
      <xdr:nvCxnSpPr>
        <xdr:cNvPr id="122" name="直線コネクタ 121"/>
        <xdr:cNvCxnSpPr/>
      </xdr:nvCxnSpPr>
      <xdr:spPr>
        <a:xfrm>
          <a:off x="2908300" y="9701947"/>
          <a:ext cx="889000" cy="17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152275</xdr:rowOff>
    </xdr:from>
    <xdr:to>
      <xdr:col>5</xdr:col>
      <xdr:colOff>409575</xdr:colOff>
      <xdr:row>58</xdr:row>
      <xdr:rowOff>82425</xdr:rowOff>
    </xdr:to>
    <xdr:sp macro="" textlink="">
      <xdr:nvSpPr>
        <xdr:cNvPr id="123" name="フローチャート : 判断 122"/>
        <xdr:cNvSpPr/>
      </xdr:nvSpPr>
      <xdr:spPr>
        <a:xfrm>
          <a:off x="3746500" y="992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73552</xdr:rowOff>
    </xdr:from>
    <xdr:ext cx="534377" cy="259045"/>
    <xdr:sp macro="" textlink="">
      <xdr:nvSpPr>
        <xdr:cNvPr id="124" name="テキスト ボックス 123"/>
        <xdr:cNvSpPr txBox="1"/>
      </xdr:nvSpPr>
      <xdr:spPr>
        <a:xfrm>
          <a:off x="3530111" y="1001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100747</xdr:rowOff>
    </xdr:from>
    <xdr:to>
      <xdr:col>4</xdr:col>
      <xdr:colOff>155575</xdr:colOff>
      <xdr:row>57</xdr:row>
      <xdr:rowOff>21879</xdr:rowOff>
    </xdr:to>
    <xdr:cxnSp macro="">
      <xdr:nvCxnSpPr>
        <xdr:cNvPr id="125" name="直線コネクタ 124"/>
        <xdr:cNvCxnSpPr/>
      </xdr:nvCxnSpPr>
      <xdr:spPr>
        <a:xfrm flipV="1">
          <a:off x="2019300" y="9701947"/>
          <a:ext cx="889000" cy="9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127808</xdr:rowOff>
    </xdr:from>
    <xdr:to>
      <xdr:col>4</xdr:col>
      <xdr:colOff>206375</xdr:colOff>
      <xdr:row>58</xdr:row>
      <xdr:rowOff>57958</xdr:rowOff>
    </xdr:to>
    <xdr:sp macro="" textlink="">
      <xdr:nvSpPr>
        <xdr:cNvPr id="126" name="フローチャート : 判断 125"/>
        <xdr:cNvSpPr/>
      </xdr:nvSpPr>
      <xdr:spPr>
        <a:xfrm>
          <a:off x="2857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49085</xdr:rowOff>
    </xdr:from>
    <xdr:ext cx="534377" cy="259045"/>
    <xdr:sp macro="" textlink="">
      <xdr:nvSpPr>
        <xdr:cNvPr id="127" name="テキスト ボックス 126"/>
        <xdr:cNvSpPr txBox="1"/>
      </xdr:nvSpPr>
      <xdr:spPr>
        <a:xfrm>
          <a:off x="2641111" y="999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39497</xdr:rowOff>
    </xdr:from>
    <xdr:to>
      <xdr:col>2</xdr:col>
      <xdr:colOff>638175</xdr:colOff>
      <xdr:row>57</xdr:row>
      <xdr:rowOff>21879</xdr:rowOff>
    </xdr:to>
    <xdr:cxnSp macro="">
      <xdr:nvCxnSpPr>
        <xdr:cNvPr id="128" name="直線コネクタ 127"/>
        <xdr:cNvCxnSpPr/>
      </xdr:nvCxnSpPr>
      <xdr:spPr>
        <a:xfrm>
          <a:off x="1130300" y="9640697"/>
          <a:ext cx="889000" cy="15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121910</xdr:rowOff>
    </xdr:from>
    <xdr:to>
      <xdr:col>3</xdr:col>
      <xdr:colOff>3175</xdr:colOff>
      <xdr:row>58</xdr:row>
      <xdr:rowOff>52060</xdr:rowOff>
    </xdr:to>
    <xdr:sp macro="" textlink="">
      <xdr:nvSpPr>
        <xdr:cNvPr id="129" name="フローチャート : 判断 128"/>
        <xdr:cNvSpPr/>
      </xdr:nvSpPr>
      <xdr:spPr>
        <a:xfrm>
          <a:off x="1968500" y="989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43187</xdr:rowOff>
    </xdr:from>
    <xdr:ext cx="534377" cy="259045"/>
    <xdr:sp macro="" textlink="">
      <xdr:nvSpPr>
        <xdr:cNvPr id="130" name="テキスト ボックス 129"/>
        <xdr:cNvSpPr txBox="1"/>
      </xdr:nvSpPr>
      <xdr:spPr>
        <a:xfrm>
          <a:off x="1752111" y="998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111768</xdr:rowOff>
    </xdr:from>
    <xdr:to>
      <xdr:col>1</xdr:col>
      <xdr:colOff>485775</xdr:colOff>
      <xdr:row>58</xdr:row>
      <xdr:rowOff>41918</xdr:rowOff>
    </xdr:to>
    <xdr:sp macro="" textlink="">
      <xdr:nvSpPr>
        <xdr:cNvPr id="131" name="フローチャート : 判断 130"/>
        <xdr:cNvSpPr/>
      </xdr:nvSpPr>
      <xdr:spPr>
        <a:xfrm>
          <a:off x="1079500" y="98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33045</xdr:rowOff>
    </xdr:from>
    <xdr:ext cx="534377" cy="259045"/>
    <xdr:sp macro="" textlink="">
      <xdr:nvSpPr>
        <xdr:cNvPr id="132" name="テキスト ボックス 131"/>
        <xdr:cNvSpPr txBox="1"/>
      </xdr:nvSpPr>
      <xdr:spPr>
        <a:xfrm>
          <a:off x="863111" y="997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33762</xdr:rowOff>
    </xdr:from>
    <xdr:to>
      <xdr:col>6</xdr:col>
      <xdr:colOff>561975</xdr:colOff>
      <xdr:row>56</xdr:row>
      <xdr:rowOff>135362</xdr:rowOff>
    </xdr:to>
    <xdr:sp macro="" textlink="">
      <xdr:nvSpPr>
        <xdr:cNvPr id="138" name="円/楕円 137"/>
        <xdr:cNvSpPr/>
      </xdr:nvSpPr>
      <xdr:spPr>
        <a:xfrm>
          <a:off x="4584700" y="963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56639</xdr:rowOff>
    </xdr:from>
    <xdr:ext cx="599010" cy="259045"/>
    <xdr:sp macro="" textlink="">
      <xdr:nvSpPr>
        <xdr:cNvPr id="139" name="総務費該当値テキスト"/>
        <xdr:cNvSpPr txBox="1"/>
      </xdr:nvSpPr>
      <xdr:spPr>
        <a:xfrm>
          <a:off x="4686300" y="9486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112,236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49809</xdr:rowOff>
    </xdr:from>
    <xdr:to>
      <xdr:col>5</xdr:col>
      <xdr:colOff>409575</xdr:colOff>
      <xdr:row>57</xdr:row>
      <xdr:rowOff>151409</xdr:rowOff>
    </xdr:to>
    <xdr:sp macro="" textlink="">
      <xdr:nvSpPr>
        <xdr:cNvPr id="140" name="円/楕円 139"/>
        <xdr:cNvSpPr/>
      </xdr:nvSpPr>
      <xdr:spPr>
        <a:xfrm>
          <a:off x="3746500" y="982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167936</xdr:rowOff>
    </xdr:from>
    <xdr:ext cx="534377" cy="259045"/>
    <xdr:sp macro="" textlink="">
      <xdr:nvSpPr>
        <xdr:cNvPr id="141" name="テキスト ボックス 140"/>
        <xdr:cNvSpPr txBox="1"/>
      </xdr:nvSpPr>
      <xdr:spPr>
        <a:xfrm>
          <a:off x="3530111" y="959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87,630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49947</xdr:rowOff>
    </xdr:from>
    <xdr:to>
      <xdr:col>4</xdr:col>
      <xdr:colOff>206375</xdr:colOff>
      <xdr:row>56</xdr:row>
      <xdr:rowOff>151547</xdr:rowOff>
    </xdr:to>
    <xdr:sp macro="" textlink="">
      <xdr:nvSpPr>
        <xdr:cNvPr id="142" name="円/楕円 141"/>
        <xdr:cNvSpPr/>
      </xdr:nvSpPr>
      <xdr:spPr>
        <a:xfrm>
          <a:off x="2857500" y="965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168074</xdr:rowOff>
    </xdr:from>
    <xdr:ext cx="599010" cy="259045"/>
    <xdr:sp macro="" textlink="">
      <xdr:nvSpPr>
        <xdr:cNvPr id="143" name="テキスト ボックス 142"/>
        <xdr:cNvSpPr txBox="1"/>
      </xdr:nvSpPr>
      <xdr:spPr>
        <a:xfrm>
          <a:off x="2608794" y="942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110,112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142529</xdr:rowOff>
    </xdr:from>
    <xdr:to>
      <xdr:col>3</xdr:col>
      <xdr:colOff>3175</xdr:colOff>
      <xdr:row>57</xdr:row>
      <xdr:rowOff>72679</xdr:rowOff>
    </xdr:to>
    <xdr:sp macro="" textlink="">
      <xdr:nvSpPr>
        <xdr:cNvPr id="144" name="円/楕円 143"/>
        <xdr:cNvSpPr/>
      </xdr:nvSpPr>
      <xdr:spPr>
        <a:xfrm>
          <a:off x="1968500" y="974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89206</xdr:rowOff>
    </xdr:from>
    <xdr:ext cx="534377" cy="259045"/>
    <xdr:sp macro="" textlink="">
      <xdr:nvSpPr>
        <xdr:cNvPr id="145" name="テキスト ボックス 144"/>
        <xdr:cNvSpPr txBox="1"/>
      </xdr:nvSpPr>
      <xdr:spPr>
        <a:xfrm>
          <a:off x="1752111" y="951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97,962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160147</xdr:rowOff>
    </xdr:from>
    <xdr:to>
      <xdr:col>1</xdr:col>
      <xdr:colOff>485775</xdr:colOff>
      <xdr:row>56</xdr:row>
      <xdr:rowOff>90297</xdr:rowOff>
    </xdr:to>
    <xdr:sp macro="" textlink="">
      <xdr:nvSpPr>
        <xdr:cNvPr id="146" name="円/楕円 145"/>
        <xdr:cNvSpPr/>
      </xdr:nvSpPr>
      <xdr:spPr>
        <a:xfrm>
          <a:off x="1079500" y="958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106824</xdr:rowOff>
    </xdr:from>
    <xdr:ext cx="599010" cy="259045"/>
    <xdr:sp macro="" textlink="">
      <xdr:nvSpPr>
        <xdr:cNvPr id="147" name="テキスト ボックス 146"/>
        <xdr:cNvSpPr txBox="1"/>
      </xdr:nvSpPr>
      <xdr:spPr>
        <a:xfrm>
          <a:off x="830794" y="936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20643</xdr:rowOff>
    </xdr:from>
    <xdr:to>
      <xdr:col>6</xdr:col>
      <xdr:colOff>510540</xdr:colOff>
      <xdr:row>78</xdr:row>
      <xdr:rowOff>66940</xdr:rowOff>
    </xdr:to>
    <xdr:cxnSp macro="">
      <xdr:nvCxnSpPr>
        <xdr:cNvPr id="174" name="直線コネクタ 173"/>
        <xdr:cNvCxnSpPr/>
      </xdr:nvCxnSpPr>
      <xdr:spPr>
        <a:xfrm flipV="1">
          <a:off x="4633595" y="12193593"/>
          <a:ext cx="1270" cy="124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70767</xdr:rowOff>
    </xdr:from>
    <xdr:ext cx="599010" cy="259045"/>
    <xdr:sp macro="" textlink="">
      <xdr:nvSpPr>
        <xdr:cNvPr id="175" name="民生費最小値テキスト"/>
        <xdr:cNvSpPr txBox="1"/>
      </xdr:nvSpPr>
      <xdr:spPr>
        <a:xfrm>
          <a:off x="4686300" y="134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108,684</a:t>
          </a:r>
          <a:endParaRPr kumimoji="1" lang="ja-JP" altLang="en-US" sz="1000" b="1">
            <a:latin typeface="ＭＳ Ｐゴシック"/>
          </a:endParaRPr>
        </a:p>
      </xdr:txBody>
    </xdr:sp>
    <xdr:clientData/>
  </xdr:oneCellAnchor>
  <xdr:twoCellAnchor>
    <xdr:from>
      <xdr:col>6</xdr:col>
      <xdr:colOff>422275</xdr:colOff>
      <xdr:row>78</xdr:row>
      <xdr:rowOff>66940</xdr:rowOff>
    </xdr:from>
    <xdr:to>
      <xdr:col>6</xdr:col>
      <xdr:colOff>600075</xdr:colOff>
      <xdr:row>78</xdr:row>
      <xdr:rowOff>66940</xdr:rowOff>
    </xdr:to>
    <xdr:cxnSp macro="">
      <xdr:nvCxnSpPr>
        <xdr:cNvPr id="176" name="直線コネクタ 175"/>
        <xdr:cNvCxnSpPr/>
      </xdr:nvCxnSpPr>
      <xdr:spPr>
        <a:xfrm>
          <a:off x="4546600" y="1344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138770</xdr:rowOff>
    </xdr:from>
    <xdr:ext cx="599010" cy="259045"/>
    <xdr:sp macro="" textlink="">
      <xdr:nvSpPr>
        <xdr:cNvPr id="177" name="民生費最大値テキスト"/>
        <xdr:cNvSpPr txBox="1"/>
      </xdr:nvSpPr>
      <xdr:spPr>
        <a:xfrm>
          <a:off x="4686300" y="1196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223,187</a:t>
          </a:r>
          <a:endParaRPr kumimoji="1" lang="ja-JP" altLang="en-US" sz="1000" b="1">
            <a:latin typeface="ＭＳ Ｐゴシック"/>
          </a:endParaRPr>
        </a:p>
      </xdr:txBody>
    </xdr:sp>
    <xdr:clientData/>
  </xdr:oneCellAnchor>
  <xdr:twoCellAnchor>
    <xdr:from>
      <xdr:col>6</xdr:col>
      <xdr:colOff>422275</xdr:colOff>
      <xdr:row>71</xdr:row>
      <xdr:rowOff>20643</xdr:rowOff>
    </xdr:from>
    <xdr:to>
      <xdr:col>6</xdr:col>
      <xdr:colOff>600075</xdr:colOff>
      <xdr:row>71</xdr:row>
      <xdr:rowOff>20643</xdr:rowOff>
    </xdr:to>
    <xdr:cxnSp macro="">
      <xdr:nvCxnSpPr>
        <xdr:cNvPr id="178" name="直線コネクタ 177"/>
        <xdr:cNvCxnSpPr/>
      </xdr:nvCxnSpPr>
      <xdr:spPr>
        <a:xfrm>
          <a:off x="4546600" y="1219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25433</xdr:rowOff>
    </xdr:from>
    <xdr:to>
      <xdr:col>6</xdr:col>
      <xdr:colOff>511175</xdr:colOff>
      <xdr:row>73</xdr:row>
      <xdr:rowOff>85435</xdr:rowOff>
    </xdr:to>
    <xdr:cxnSp macro="">
      <xdr:nvCxnSpPr>
        <xdr:cNvPr id="179" name="直線コネクタ 178"/>
        <xdr:cNvCxnSpPr/>
      </xdr:nvCxnSpPr>
      <xdr:spPr>
        <a:xfrm flipV="1">
          <a:off x="3797300" y="12541283"/>
          <a:ext cx="838200" cy="6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152170</xdr:rowOff>
    </xdr:from>
    <xdr:ext cx="599010" cy="259045"/>
    <xdr:sp macro="" textlink="">
      <xdr:nvSpPr>
        <xdr:cNvPr id="180" name="民生費平均値テキスト"/>
        <xdr:cNvSpPr txBox="1"/>
      </xdr:nvSpPr>
      <xdr:spPr>
        <a:xfrm>
          <a:off x="4686300" y="128394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2293</xdr:rowOff>
    </xdr:from>
    <xdr:to>
      <xdr:col>6</xdr:col>
      <xdr:colOff>561975</xdr:colOff>
      <xdr:row>75</xdr:row>
      <xdr:rowOff>103893</xdr:rowOff>
    </xdr:to>
    <xdr:sp macro="" textlink="">
      <xdr:nvSpPr>
        <xdr:cNvPr id="181" name="フローチャート : 判断 180"/>
        <xdr:cNvSpPr/>
      </xdr:nvSpPr>
      <xdr:spPr>
        <a:xfrm>
          <a:off x="45847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85435</xdr:rowOff>
    </xdr:from>
    <xdr:to>
      <xdr:col>5</xdr:col>
      <xdr:colOff>358775</xdr:colOff>
      <xdr:row>73</xdr:row>
      <xdr:rowOff>154308</xdr:rowOff>
    </xdr:to>
    <xdr:cxnSp macro="">
      <xdr:nvCxnSpPr>
        <xdr:cNvPr id="182" name="直線コネクタ 181"/>
        <xdr:cNvCxnSpPr/>
      </xdr:nvCxnSpPr>
      <xdr:spPr>
        <a:xfrm flipV="1">
          <a:off x="2908300" y="12601285"/>
          <a:ext cx="889000" cy="6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70024</xdr:rowOff>
    </xdr:from>
    <xdr:to>
      <xdr:col>5</xdr:col>
      <xdr:colOff>409575</xdr:colOff>
      <xdr:row>76</xdr:row>
      <xdr:rowOff>174</xdr:rowOff>
    </xdr:to>
    <xdr:sp macro="" textlink="">
      <xdr:nvSpPr>
        <xdr:cNvPr id="183" name="フローチャート : 判断 182"/>
        <xdr:cNvSpPr/>
      </xdr:nvSpPr>
      <xdr:spPr>
        <a:xfrm>
          <a:off x="3746500" y="129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162751</xdr:rowOff>
    </xdr:from>
    <xdr:ext cx="599010" cy="259045"/>
    <xdr:sp macro="" textlink="">
      <xdr:nvSpPr>
        <xdr:cNvPr id="184" name="テキスト ボックス 183"/>
        <xdr:cNvSpPr txBox="1"/>
      </xdr:nvSpPr>
      <xdr:spPr>
        <a:xfrm>
          <a:off x="3497794" y="1302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154308</xdr:rowOff>
    </xdr:from>
    <xdr:to>
      <xdr:col>4</xdr:col>
      <xdr:colOff>155575</xdr:colOff>
      <xdr:row>74</xdr:row>
      <xdr:rowOff>33978</xdr:rowOff>
    </xdr:to>
    <xdr:cxnSp macro="">
      <xdr:nvCxnSpPr>
        <xdr:cNvPr id="185" name="直線コネクタ 184"/>
        <xdr:cNvCxnSpPr/>
      </xdr:nvCxnSpPr>
      <xdr:spPr>
        <a:xfrm flipV="1">
          <a:off x="2019300" y="12670158"/>
          <a:ext cx="889000" cy="5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154335</xdr:rowOff>
    </xdr:from>
    <xdr:to>
      <xdr:col>4</xdr:col>
      <xdr:colOff>206375</xdr:colOff>
      <xdr:row>76</xdr:row>
      <xdr:rowOff>84485</xdr:rowOff>
    </xdr:to>
    <xdr:sp macro="" textlink="">
      <xdr:nvSpPr>
        <xdr:cNvPr id="186" name="フローチャート : 判断 185"/>
        <xdr:cNvSpPr/>
      </xdr:nvSpPr>
      <xdr:spPr>
        <a:xfrm>
          <a:off x="2857500" y="130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75612</xdr:rowOff>
    </xdr:from>
    <xdr:ext cx="599010" cy="259045"/>
    <xdr:sp macro="" textlink="">
      <xdr:nvSpPr>
        <xdr:cNvPr id="187" name="テキスト ボックス 186"/>
        <xdr:cNvSpPr txBox="1"/>
      </xdr:nvSpPr>
      <xdr:spPr>
        <a:xfrm>
          <a:off x="2608794" y="1310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33978</xdr:rowOff>
    </xdr:from>
    <xdr:to>
      <xdr:col>2</xdr:col>
      <xdr:colOff>638175</xdr:colOff>
      <xdr:row>74</xdr:row>
      <xdr:rowOff>156344</xdr:rowOff>
    </xdr:to>
    <xdr:cxnSp macro="">
      <xdr:nvCxnSpPr>
        <xdr:cNvPr id="188" name="直線コネクタ 187"/>
        <xdr:cNvCxnSpPr/>
      </xdr:nvCxnSpPr>
      <xdr:spPr>
        <a:xfrm flipV="1">
          <a:off x="1130300" y="12721278"/>
          <a:ext cx="889000" cy="12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70210</xdr:rowOff>
    </xdr:from>
    <xdr:to>
      <xdr:col>3</xdr:col>
      <xdr:colOff>3175</xdr:colOff>
      <xdr:row>77</xdr:row>
      <xdr:rowOff>360</xdr:rowOff>
    </xdr:to>
    <xdr:sp macro="" textlink="">
      <xdr:nvSpPr>
        <xdr:cNvPr id="189" name="フローチャート : 判断 188"/>
        <xdr:cNvSpPr/>
      </xdr:nvSpPr>
      <xdr:spPr>
        <a:xfrm>
          <a:off x="1968500" y="131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162937</xdr:rowOff>
    </xdr:from>
    <xdr:ext cx="599010" cy="259045"/>
    <xdr:sp macro="" textlink="">
      <xdr:nvSpPr>
        <xdr:cNvPr id="190" name="テキスト ボックス 189"/>
        <xdr:cNvSpPr txBox="1"/>
      </xdr:nvSpPr>
      <xdr:spPr>
        <a:xfrm>
          <a:off x="1719794" y="1319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59237</xdr:rowOff>
    </xdr:from>
    <xdr:to>
      <xdr:col>1</xdr:col>
      <xdr:colOff>485775</xdr:colOff>
      <xdr:row>76</xdr:row>
      <xdr:rowOff>160837</xdr:rowOff>
    </xdr:to>
    <xdr:sp macro="" textlink="">
      <xdr:nvSpPr>
        <xdr:cNvPr id="191" name="フローチャート : 判断 190"/>
        <xdr:cNvSpPr/>
      </xdr:nvSpPr>
      <xdr:spPr>
        <a:xfrm>
          <a:off x="1079500" y="1308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151964</xdr:rowOff>
    </xdr:from>
    <xdr:ext cx="599010" cy="259045"/>
    <xdr:sp macro="" textlink="">
      <xdr:nvSpPr>
        <xdr:cNvPr id="192" name="テキスト ボックス 191"/>
        <xdr:cNvSpPr txBox="1"/>
      </xdr:nvSpPr>
      <xdr:spPr>
        <a:xfrm>
          <a:off x="830794" y="1318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146083</xdr:rowOff>
    </xdr:from>
    <xdr:to>
      <xdr:col>6</xdr:col>
      <xdr:colOff>561975</xdr:colOff>
      <xdr:row>73</xdr:row>
      <xdr:rowOff>76233</xdr:rowOff>
    </xdr:to>
    <xdr:sp macro="" textlink="">
      <xdr:nvSpPr>
        <xdr:cNvPr id="198" name="円/楕円 197"/>
        <xdr:cNvSpPr/>
      </xdr:nvSpPr>
      <xdr:spPr>
        <a:xfrm>
          <a:off x="4584700" y="1249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168960</xdr:rowOff>
    </xdr:from>
    <xdr:ext cx="599010" cy="259045"/>
    <xdr:sp macro="" textlink="">
      <xdr:nvSpPr>
        <xdr:cNvPr id="199" name="民生費該当値テキスト"/>
        <xdr:cNvSpPr txBox="1"/>
      </xdr:nvSpPr>
      <xdr:spPr>
        <a:xfrm>
          <a:off x="4686300" y="1234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191,247</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34635</xdr:rowOff>
    </xdr:from>
    <xdr:to>
      <xdr:col>5</xdr:col>
      <xdr:colOff>409575</xdr:colOff>
      <xdr:row>73</xdr:row>
      <xdr:rowOff>136235</xdr:rowOff>
    </xdr:to>
    <xdr:sp macro="" textlink="">
      <xdr:nvSpPr>
        <xdr:cNvPr id="200" name="円/楕円 199"/>
        <xdr:cNvSpPr/>
      </xdr:nvSpPr>
      <xdr:spPr>
        <a:xfrm>
          <a:off x="3746500" y="1255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152762</xdr:rowOff>
    </xdr:from>
    <xdr:ext cx="599010" cy="259045"/>
    <xdr:sp macro="" textlink="">
      <xdr:nvSpPr>
        <xdr:cNvPr id="201" name="テキスト ボックス 200"/>
        <xdr:cNvSpPr txBox="1"/>
      </xdr:nvSpPr>
      <xdr:spPr>
        <a:xfrm>
          <a:off x="3497794" y="1232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185,735</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103508</xdr:rowOff>
    </xdr:from>
    <xdr:to>
      <xdr:col>4</xdr:col>
      <xdr:colOff>206375</xdr:colOff>
      <xdr:row>74</xdr:row>
      <xdr:rowOff>33658</xdr:rowOff>
    </xdr:to>
    <xdr:sp macro="" textlink="">
      <xdr:nvSpPr>
        <xdr:cNvPr id="202" name="円/楕円 201"/>
        <xdr:cNvSpPr/>
      </xdr:nvSpPr>
      <xdr:spPr>
        <a:xfrm>
          <a:off x="2857500" y="1261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50185</xdr:rowOff>
    </xdr:from>
    <xdr:ext cx="599010" cy="259045"/>
    <xdr:sp macro="" textlink="">
      <xdr:nvSpPr>
        <xdr:cNvPr id="203" name="テキスト ボックス 202"/>
        <xdr:cNvSpPr txBox="1"/>
      </xdr:nvSpPr>
      <xdr:spPr>
        <a:xfrm>
          <a:off x="2608794" y="12394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179,408</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154628</xdr:rowOff>
    </xdr:from>
    <xdr:to>
      <xdr:col>3</xdr:col>
      <xdr:colOff>3175</xdr:colOff>
      <xdr:row>74</xdr:row>
      <xdr:rowOff>84778</xdr:rowOff>
    </xdr:to>
    <xdr:sp macro="" textlink="">
      <xdr:nvSpPr>
        <xdr:cNvPr id="204" name="円/楕円 203"/>
        <xdr:cNvSpPr/>
      </xdr:nvSpPr>
      <xdr:spPr>
        <a:xfrm>
          <a:off x="1968500" y="1267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101305</xdr:rowOff>
    </xdr:from>
    <xdr:ext cx="599010" cy="259045"/>
    <xdr:sp macro="" textlink="">
      <xdr:nvSpPr>
        <xdr:cNvPr id="205" name="テキスト ボックス 204"/>
        <xdr:cNvSpPr txBox="1"/>
      </xdr:nvSpPr>
      <xdr:spPr>
        <a:xfrm>
          <a:off x="1719794" y="12445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174,712</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105544</xdr:rowOff>
    </xdr:from>
    <xdr:to>
      <xdr:col>1</xdr:col>
      <xdr:colOff>485775</xdr:colOff>
      <xdr:row>75</xdr:row>
      <xdr:rowOff>35694</xdr:rowOff>
    </xdr:to>
    <xdr:sp macro="" textlink="">
      <xdr:nvSpPr>
        <xdr:cNvPr id="206" name="円/楕円 205"/>
        <xdr:cNvSpPr/>
      </xdr:nvSpPr>
      <xdr:spPr>
        <a:xfrm>
          <a:off x="1079500" y="1279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52221</xdr:rowOff>
    </xdr:from>
    <xdr:ext cx="599010" cy="259045"/>
    <xdr:sp macro="" textlink="">
      <xdr:nvSpPr>
        <xdr:cNvPr id="207" name="テキスト ボックス 206"/>
        <xdr:cNvSpPr txBox="1"/>
      </xdr:nvSpPr>
      <xdr:spPr>
        <a:xfrm>
          <a:off x="830794" y="12568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22918</xdr:rowOff>
    </xdr:from>
    <xdr:to>
      <xdr:col>6</xdr:col>
      <xdr:colOff>510540</xdr:colOff>
      <xdr:row>99</xdr:row>
      <xdr:rowOff>72704</xdr:rowOff>
    </xdr:to>
    <xdr:cxnSp macro="">
      <xdr:nvCxnSpPr>
        <xdr:cNvPr id="234" name="直線コネクタ 233"/>
        <xdr:cNvCxnSpPr/>
      </xdr:nvCxnSpPr>
      <xdr:spPr>
        <a:xfrm flipV="1">
          <a:off x="4633595" y="15453418"/>
          <a:ext cx="1270" cy="159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76531</xdr:rowOff>
    </xdr:from>
    <xdr:ext cx="534377" cy="259045"/>
    <xdr:sp macro="" textlink="">
      <xdr:nvSpPr>
        <xdr:cNvPr id="235" name="衛生費最小値テキスト"/>
        <xdr:cNvSpPr txBox="1"/>
      </xdr:nvSpPr>
      <xdr:spPr>
        <a:xfrm>
          <a:off x="4686300" y="170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21,603</a:t>
          </a:r>
          <a:endParaRPr kumimoji="1" lang="ja-JP" altLang="en-US" sz="1000" b="1">
            <a:latin typeface="ＭＳ Ｐゴシック"/>
          </a:endParaRPr>
        </a:p>
      </xdr:txBody>
    </xdr:sp>
    <xdr:clientData/>
  </xdr:oneCellAnchor>
  <xdr:twoCellAnchor>
    <xdr:from>
      <xdr:col>6</xdr:col>
      <xdr:colOff>422275</xdr:colOff>
      <xdr:row>99</xdr:row>
      <xdr:rowOff>72704</xdr:rowOff>
    </xdr:from>
    <xdr:to>
      <xdr:col>6</xdr:col>
      <xdr:colOff>600075</xdr:colOff>
      <xdr:row>99</xdr:row>
      <xdr:rowOff>72704</xdr:rowOff>
    </xdr:to>
    <xdr:cxnSp macro="">
      <xdr:nvCxnSpPr>
        <xdr:cNvPr id="236" name="直線コネクタ 235"/>
        <xdr:cNvCxnSpPr/>
      </xdr:nvCxnSpPr>
      <xdr:spPr>
        <a:xfrm>
          <a:off x="4546600" y="1704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141045</xdr:rowOff>
    </xdr:from>
    <xdr:ext cx="599010" cy="259045"/>
    <xdr:sp macro="" textlink="">
      <xdr:nvSpPr>
        <xdr:cNvPr id="237" name="衛生費最大値テキスト"/>
        <xdr:cNvSpPr txBox="1"/>
      </xdr:nvSpPr>
      <xdr:spPr>
        <a:xfrm>
          <a:off x="4686300" y="1522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119,152</a:t>
          </a:r>
          <a:endParaRPr kumimoji="1" lang="ja-JP" altLang="en-US" sz="1000" b="1">
            <a:latin typeface="ＭＳ Ｐゴシック"/>
          </a:endParaRPr>
        </a:p>
      </xdr:txBody>
    </xdr:sp>
    <xdr:clientData/>
  </xdr:oneCellAnchor>
  <xdr:twoCellAnchor>
    <xdr:from>
      <xdr:col>6</xdr:col>
      <xdr:colOff>422275</xdr:colOff>
      <xdr:row>90</xdr:row>
      <xdr:rowOff>22918</xdr:rowOff>
    </xdr:from>
    <xdr:to>
      <xdr:col>6</xdr:col>
      <xdr:colOff>600075</xdr:colOff>
      <xdr:row>90</xdr:row>
      <xdr:rowOff>22918</xdr:rowOff>
    </xdr:to>
    <xdr:cxnSp macro="">
      <xdr:nvCxnSpPr>
        <xdr:cNvPr id="238" name="直線コネクタ 237"/>
        <xdr:cNvCxnSpPr/>
      </xdr:nvCxnSpPr>
      <xdr:spPr>
        <a:xfrm>
          <a:off x="4546600" y="1545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69160</xdr:rowOff>
    </xdr:from>
    <xdr:to>
      <xdr:col>6</xdr:col>
      <xdr:colOff>511175</xdr:colOff>
      <xdr:row>97</xdr:row>
      <xdr:rowOff>81488</xdr:rowOff>
    </xdr:to>
    <xdr:cxnSp macro="">
      <xdr:nvCxnSpPr>
        <xdr:cNvPr id="239" name="直線コネクタ 238"/>
        <xdr:cNvCxnSpPr/>
      </xdr:nvCxnSpPr>
      <xdr:spPr>
        <a:xfrm>
          <a:off x="3797300" y="16528360"/>
          <a:ext cx="838200" cy="18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112137</xdr:rowOff>
    </xdr:from>
    <xdr:ext cx="534377" cy="259045"/>
    <xdr:sp macro="" textlink="">
      <xdr:nvSpPr>
        <xdr:cNvPr id="240" name="衛生費平均値テキスト"/>
        <xdr:cNvSpPr txBox="1"/>
      </xdr:nvSpPr>
      <xdr:spPr>
        <a:xfrm>
          <a:off x="4686300" y="1639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89260</xdr:rowOff>
    </xdr:from>
    <xdr:to>
      <xdr:col>6</xdr:col>
      <xdr:colOff>561975</xdr:colOff>
      <xdr:row>97</xdr:row>
      <xdr:rowOff>19410</xdr:rowOff>
    </xdr:to>
    <xdr:sp macro="" textlink="">
      <xdr:nvSpPr>
        <xdr:cNvPr id="241" name="フローチャート : 判断 240"/>
        <xdr:cNvSpPr/>
      </xdr:nvSpPr>
      <xdr:spPr>
        <a:xfrm>
          <a:off x="45847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69160</xdr:rowOff>
    </xdr:from>
    <xdr:to>
      <xdr:col>5</xdr:col>
      <xdr:colOff>358775</xdr:colOff>
      <xdr:row>97</xdr:row>
      <xdr:rowOff>93148</xdr:rowOff>
    </xdr:to>
    <xdr:cxnSp macro="">
      <xdr:nvCxnSpPr>
        <xdr:cNvPr id="242" name="直線コネクタ 241"/>
        <xdr:cNvCxnSpPr/>
      </xdr:nvCxnSpPr>
      <xdr:spPr>
        <a:xfrm flipV="1">
          <a:off x="2908300" y="16528360"/>
          <a:ext cx="889000" cy="19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117720</xdr:rowOff>
    </xdr:from>
    <xdr:to>
      <xdr:col>5</xdr:col>
      <xdr:colOff>409575</xdr:colOff>
      <xdr:row>97</xdr:row>
      <xdr:rowOff>47870</xdr:rowOff>
    </xdr:to>
    <xdr:sp macro="" textlink="">
      <xdr:nvSpPr>
        <xdr:cNvPr id="243" name="フローチャート : 判断 242"/>
        <xdr:cNvSpPr/>
      </xdr:nvSpPr>
      <xdr:spPr>
        <a:xfrm>
          <a:off x="3746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38997</xdr:rowOff>
    </xdr:from>
    <xdr:ext cx="534377" cy="259045"/>
    <xdr:sp macro="" textlink="">
      <xdr:nvSpPr>
        <xdr:cNvPr id="244" name="テキスト ボックス 243"/>
        <xdr:cNvSpPr txBox="1"/>
      </xdr:nvSpPr>
      <xdr:spPr>
        <a:xfrm>
          <a:off x="3530111" y="16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65765</xdr:rowOff>
    </xdr:from>
    <xdr:to>
      <xdr:col>4</xdr:col>
      <xdr:colOff>155575</xdr:colOff>
      <xdr:row>97</xdr:row>
      <xdr:rowOff>93148</xdr:rowOff>
    </xdr:to>
    <xdr:cxnSp macro="">
      <xdr:nvCxnSpPr>
        <xdr:cNvPr id="245" name="直線コネクタ 244"/>
        <xdr:cNvCxnSpPr/>
      </xdr:nvCxnSpPr>
      <xdr:spPr>
        <a:xfrm>
          <a:off x="2019300" y="16696415"/>
          <a:ext cx="889000" cy="2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133445</xdr:rowOff>
    </xdr:from>
    <xdr:to>
      <xdr:col>4</xdr:col>
      <xdr:colOff>206375</xdr:colOff>
      <xdr:row>97</xdr:row>
      <xdr:rowOff>63595</xdr:rowOff>
    </xdr:to>
    <xdr:sp macro="" textlink="">
      <xdr:nvSpPr>
        <xdr:cNvPr id="246" name="フローチャート : 判断 245"/>
        <xdr:cNvSpPr/>
      </xdr:nvSpPr>
      <xdr:spPr>
        <a:xfrm>
          <a:off x="2857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80122</xdr:rowOff>
    </xdr:from>
    <xdr:ext cx="534377" cy="259045"/>
    <xdr:sp macro="" textlink="">
      <xdr:nvSpPr>
        <xdr:cNvPr id="247" name="テキスト ボックス 246"/>
        <xdr:cNvSpPr txBox="1"/>
      </xdr:nvSpPr>
      <xdr:spPr>
        <a:xfrm>
          <a:off x="2641111" y="1636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57192</xdr:rowOff>
    </xdr:from>
    <xdr:to>
      <xdr:col>2</xdr:col>
      <xdr:colOff>638175</xdr:colOff>
      <xdr:row>97</xdr:row>
      <xdr:rowOff>65765</xdr:rowOff>
    </xdr:to>
    <xdr:cxnSp macro="">
      <xdr:nvCxnSpPr>
        <xdr:cNvPr id="248" name="直線コネクタ 247"/>
        <xdr:cNvCxnSpPr/>
      </xdr:nvCxnSpPr>
      <xdr:spPr>
        <a:xfrm>
          <a:off x="1130300" y="16687842"/>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121197</xdr:rowOff>
    </xdr:from>
    <xdr:to>
      <xdr:col>3</xdr:col>
      <xdr:colOff>3175</xdr:colOff>
      <xdr:row>97</xdr:row>
      <xdr:rowOff>51347</xdr:rowOff>
    </xdr:to>
    <xdr:sp macro="" textlink="">
      <xdr:nvSpPr>
        <xdr:cNvPr id="249" name="フローチャート : 判断 248"/>
        <xdr:cNvSpPr/>
      </xdr:nvSpPr>
      <xdr:spPr>
        <a:xfrm>
          <a:off x="1968500" y="165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67874</xdr:rowOff>
    </xdr:from>
    <xdr:ext cx="534377" cy="259045"/>
    <xdr:sp macro="" textlink="">
      <xdr:nvSpPr>
        <xdr:cNvPr id="250" name="テキスト ボックス 249"/>
        <xdr:cNvSpPr txBox="1"/>
      </xdr:nvSpPr>
      <xdr:spPr>
        <a:xfrm>
          <a:off x="1752111" y="1635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165774</xdr:rowOff>
    </xdr:from>
    <xdr:to>
      <xdr:col>1</xdr:col>
      <xdr:colOff>485775</xdr:colOff>
      <xdr:row>97</xdr:row>
      <xdr:rowOff>95924</xdr:rowOff>
    </xdr:to>
    <xdr:sp macro="" textlink="">
      <xdr:nvSpPr>
        <xdr:cNvPr id="251" name="フローチャート : 判断 250"/>
        <xdr:cNvSpPr/>
      </xdr:nvSpPr>
      <xdr:spPr>
        <a:xfrm>
          <a:off x="1079500" y="166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112451</xdr:rowOff>
    </xdr:from>
    <xdr:ext cx="534377" cy="259045"/>
    <xdr:sp macro="" textlink="">
      <xdr:nvSpPr>
        <xdr:cNvPr id="252" name="テキスト ボックス 251"/>
        <xdr:cNvSpPr txBox="1"/>
      </xdr:nvSpPr>
      <xdr:spPr>
        <a:xfrm>
          <a:off x="863111" y="1640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30688</xdr:rowOff>
    </xdr:from>
    <xdr:to>
      <xdr:col>6</xdr:col>
      <xdr:colOff>561975</xdr:colOff>
      <xdr:row>97</xdr:row>
      <xdr:rowOff>132288</xdr:rowOff>
    </xdr:to>
    <xdr:sp macro="" textlink="">
      <xdr:nvSpPr>
        <xdr:cNvPr id="258" name="円/楕円 257"/>
        <xdr:cNvSpPr/>
      </xdr:nvSpPr>
      <xdr:spPr>
        <a:xfrm>
          <a:off x="4584700" y="1666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9115</xdr:rowOff>
    </xdr:from>
    <xdr:ext cx="534377" cy="259045"/>
    <xdr:sp macro="" textlink="">
      <xdr:nvSpPr>
        <xdr:cNvPr id="259" name="衛生費該当値テキスト"/>
        <xdr:cNvSpPr txBox="1"/>
      </xdr:nvSpPr>
      <xdr:spPr>
        <a:xfrm>
          <a:off x="4686300" y="1663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42,065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18360</xdr:rowOff>
    </xdr:from>
    <xdr:to>
      <xdr:col>5</xdr:col>
      <xdr:colOff>409575</xdr:colOff>
      <xdr:row>96</xdr:row>
      <xdr:rowOff>119960</xdr:rowOff>
    </xdr:to>
    <xdr:sp macro="" textlink="">
      <xdr:nvSpPr>
        <xdr:cNvPr id="260" name="円/楕円 259"/>
        <xdr:cNvSpPr/>
      </xdr:nvSpPr>
      <xdr:spPr>
        <a:xfrm>
          <a:off x="3746500" y="164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136487</xdr:rowOff>
    </xdr:from>
    <xdr:ext cx="534377" cy="259045"/>
    <xdr:sp macro="" textlink="">
      <xdr:nvSpPr>
        <xdr:cNvPr id="261" name="テキスト ボックス 260"/>
        <xdr:cNvSpPr txBox="1"/>
      </xdr:nvSpPr>
      <xdr:spPr>
        <a:xfrm>
          <a:off x="3530111" y="1625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53,320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42348</xdr:rowOff>
    </xdr:from>
    <xdr:to>
      <xdr:col>4</xdr:col>
      <xdr:colOff>206375</xdr:colOff>
      <xdr:row>97</xdr:row>
      <xdr:rowOff>143948</xdr:rowOff>
    </xdr:to>
    <xdr:sp macro="" textlink="">
      <xdr:nvSpPr>
        <xdr:cNvPr id="262" name="円/楕円 261"/>
        <xdr:cNvSpPr/>
      </xdr:nvSpPr>
      <xdr:spPr>
        <a:xfrm>
          <a:off x="2857500" y="166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135075</xdr:rowOff>
    </xdr:from>
    <xdr:ext cx="534377" cy="259045"/>
    <xdr:sp macro="" textlink="">
      <xdr:nvSpPr>
        <xdr:cNvPr id="263" name="テキスト ボックス 262"/>
        <xdr:cNvSpPr txBox="1"/>
      </xdr:nvSpPr>
      <xdr:spPr>
        <a:xfrm>
          <a:off x="2641111" y="1676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41,351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14965</xdr:rowOff>
    </xdr:from>
    <xdr:to>
      <xdr:col>3</xdr:col>
      <xdr:colOff>3175</xdr:colOff>
      <xdr:row>97</xdr:row>
      <xdr:rowOff>116565</xdr:rowOff>
    </xdr:to>
    <xdr:sp macro="" textlink="">
      <xdr:nvSpPr>
        <xdr:cNvPr id="264" name="円/楕円 263"/>
        <xdr:cNvSpPr/>
      </xdr:nvSpPr>
      <xdr:spPr>
        <a:xfrm>
          <a:off x="1968500" y="166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107692</xdr:rowOff>
    </xdr:from>
    <xdr:ext cx="534377" cy="259045"/>
    <xdr:sp macro="" textlink="">
      <xdr:nvSpPr>
        <xdr:cNvPr id="265" name="テキスト ボックス 264"/>
        <xdr:cNvSpPr txBox="1"/>
      </xdr:nvSpPr>
      <xdr:spPr>
        <a:xfrm>
          <a:off x="1752111" y="1673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43,028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6392</xdr:rowOff>
    </xdr:from>
    <xdr:to>
      <xdr:col>1</xdr:col>
      <xdr:colOff>485775</xdr:colOff>
      <xdr:row>97</xdr:row>
      <xdr:rowOff>107992</xdr:rowOff>
    </xdr:to>
    <xdr:sp macro="" textlink="">
      <xdr:nvSpPr>
        <xdr:cNvPr id="266" name="円/楕円 265"/>
        <xdr:cNvSpPr/>
      </xdr:nvSpPr>
      <xdr:spPr>
        <a:xfrm>
          <a:off x="1079500" y="1663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99119</xdr:rowOff>
    </xdr:from>
    <xdr:ext cx="534377" cy="259045"/>
    <xdr:sp macro="" textlink="">
      <xdr:nvSpPr>
        <xdr:cNvPr id="267" name="テキスト ボックス 266"/>
        <xdr:cNvSpPr txBox="1"/>
      </xdr:nvSpPr>
      <xdr:spPr>
        <a:xfrm>
          <a:off x="863111" y="1672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114745</xdr:rowOff>
    </xdr:from>
    <xdr:to>
      <xdr:col>15</xdr:col>
      <xdr:colOff>180340</xdr:colOff>
      <xdr:row>39</xdr:row>
      <xdr:rowOff>44450</xdr:rowOff>
    </xdr:to>
    <xdr:cxnSp macro="">
      <xdr:nvCxnSpPr>
        <xdr:cNvPr id="291" name="直線コネクタ 290"/>
        <xdr:cNvCxnSpPr/>
      </xdr:nvCxnSpPr>
      <xdr:spPr>
        <a:xfrm flipV="1">
          <a:off x="10475595" y="5258245"/>
          <a:ext cx="1270" cy="147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61422</xdr:rowOff>
    </xdr:from>
    <xdr:ext cx="469744" cy="259045"/>
    <xdr:sp macro="" textlink="">
      <xdr:nvSpPr>
        <xdr:cNvPr id="294" name="労働費最大値テキスト"/>
        <xdr:cNvSpPr txBox="1"/>
      </xdr:nvSpPr>
      <xdr:spPr>
        <a:xfrm>
          <a:off x="10528300" y="503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7,731</a:t>
          </a:r>
          <a:endParaRPr kumimoji="1" lang="ja-JP" altLang="en-US" sz="1000" b="1">
            <a:latin typeface="ＭＳ Ｐゴシック"/>
          </a:endParaRPr>
        </a:p>
      </xdr:txBody>
    </xdr:sp>
    <xdr:clientData/>
  </xdr:oneCellAnchor>
  <xdr:twoCellAnchor>
    <xdr:from>
      <xdr:col>15</xdr:col>
      <xdr:colOff>92075</xdr:colOff>
      <xdr:row>30</xdr:row>
      <xdr:rowOff>114745</xdr:rowOff>
    </xdr:from>
    <xdr:to>
      <xdr:col>15</xdr:col>
      <xdr:colOff>269875</xdr:colOff>
      <xdr:row>30</xdr:row>
      <xdr:rowOff>114745</xdr:rowOff>
    </xdr:to>
    <xdr:cxnSp macro="">
      <xdr:nvCxnSpPr>
        <xdr:cNvPr id="295" name="直線コネクタ 294"/>
        <xdr:cNvCxnSpPr/>
      </xdr:nvCxnSpPr>
      <xdr:spPr>
        <a:xfrm>
          <a:off x="10388600" y="52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166751</xdr:rowOff>
    </xdr:from>
    <xdr:to>
      <xdr:col>15</xdr:col>
      <xdr:colOff>180975</xdr:colOff>
      <xdr:row>38</xdr:row>
      <xdr:rowOff>134366</xdr:rowOff>
    </xdr:to>
    <xdr:cxnSp macro="">
      <xdr:nvCxnSpPr>
        <xdr:cNvPr id="296" name="直線コネクタ 295"/>
        <xdr:cNvCxnSpPr/>
      </xdr:nvCxnSpPr>
      <xdr:spPr>
        <a:xfrm>
          <a:off x="9639300" y="6338951"/>
          <a:ext cx="838200" cy="3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122064</xdr:rowOff>
    </xdr:from>
    <xdr:ext cx="469744" cy="259045"/>
    <xdr:sp macro="" textlink="">
      <xdr:nvSpPr>
        <xdr:cNvPr id="297" name="労働費平均値テキスト"/>
        <xdr:cNvSpPr txBox="1"/>
      </xdr:nvSpPr>
      <xdr:spPr>
        <a:xfrm>
          <a:off x="10528300" y="6294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99187</xdr:rowOff>
    </xdr:from>
    <xdr:to>
      <xdr:col>15</xdr:col>
      <xdr:colOff>231775</xdr:colOff>
      <xdr:row>38</xdr:row>
      <xdr:rowOff>29337</xdr:rowOff>
    </xdr:to>
    <xdr:sp macro="" textlink="">
      <xdr:nvSpPr>
        <xdr:cNvPr id="298" name="フローチャート : 判断 297"/>
        <xdr:cNvSpPr/>
      </xdr:nvSpPr>
      <xdr:spPr>
        <a:xfrm>
          <a:off x="104267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131318</xdr:rowOff>
    </xdr:from>
    <xdr:to>
      <xdr:col>14</xdr:col>
      <xdr:colOff>28575</xdr:colOff>
      <xdr:row>36</xdr:row>
      <xdr:rowOff>166751</xdr:rowOff>
    </xdr:to>
    <xdr:cxnSp macro="">
      <xdr:nvCxnSpPr>
        <xdr:cNvPr id="299" name="直線コネクタ 298"/>
        <xdr:cNvCxnSpPr/>
      </xdr:nvCxnSpPr>
      <xdr:spPr>
        <a:xfrm>
          <a:off x="8750300" y="6303518"/>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18986</xdr:rowOff>
    </xdr:from>
    <xdr:to>
      <xdr:col>14</xdr:col>
      <xdr:colOff>79375</xdr:colOff>
      <xdr:row>37</xdr:row>
      <xdr:rowOff>120586</xdr:rowOff>
    </xdr:to>
    <xdr:sp macro="" textlink="">
      <xdr:nvSpPr>
        <xdr:cNvPr id="300" name="フローチャート : 判断 299"/>
        <xdr:cNvSpPr/>
      </xdr:nvSpPr>
      <xdr:spPr>
        <a:xfrm>
          <a:off x="9588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111713</xdr:rowOff>
    </xdr:from>
    <xdr:ext cx="469744" cy="259045"/>
    <xdr:sp macro="" textlink="">
      <xdr:nvSpPr>
        <xdr:cNvPr id="301" name="テキスト ボックス 300"/>
        <xdr:cNvSpPr txBox="1"/>
      </xdr:nvSpPr>
      <xdr:spPr>
        <a:xfrm>
          <a:off x="9404427" y="64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131318</xdr:rowOff>
    </xdr:from>
    <xdr:to>
      <xdr:col>12</xdr:col>
      <xdr:colOff>511175</xdr:colOff>
      <xdr:row>37</xdr:row>
      <xdr:rowOff>125984</xdr:rowOff>
    </xdr:to>
    <xdr:cxnSp macro="">
      <xdr:nvCxnSpPr>
        <xdr:cNvPr id="302" name="直線コネクタ 301"/>
        <xdr:cNvCxnSpPr/>
      </xdr:nvCxnSpPr>
      <xdr:spPr>
        <a:xfrm flipV="1">
          <a:off x="7861300" y="6303518"/>
          <a:ext cx="889000" cy="16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64897</xdr:rowOff>
    </xdr:from>
    <xdr:to>
      <xdr:col>12</xdr:col>
      <xdr:colOff>561975</xdr:colOff>
      <xdr:row>36</xdr:row>
      <xdr:rowOff>166497</xdr:rowOff>
    </xdr:to>
    <xdr:sp macro="" textlink="">
      <xdr:nvSpPr>
        <xdr:cNvPr id="303" name="フローチャート : 判断 302"/>
        <xdr:cNvSpPr/>
      </xdr:nvSpPr>
      <xdr:spPr>
        <a:xfrm>
          <a:off x="8699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11574</xdr:rowOff>
    </xdr:from>
    <xdr:ext cx="469744" cy="259045"/>
    <xdr:sp macro="" textlink="">
      <xdr:nvSpPr>
        <xdr:cNvPr id="304" name="テキスト ボックス 303"/>
        <xdr:cNvSpPr txBox="1"/>
      </xdr:nvSpPr>
      <xdr:spPr>
        <a:xfrm>
          <a:off x="8515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100076</xdr:rowOff>
    </xdr:from>
    <xdr:to>
      <xdr:col>11</xdr:col>
      <xdr:colOff>307975</xdr:colOff>
      <xdr:row>37</xdr:row>
      <xdr:rowOff>125984</xdr:rowOff>
    </xdr:to>
    <xdr:cxnSp macro="">
      <xdr:nvCxnSpPr>
        <xdr:cNvPr id="305" name="直線コネクタ 304"/>
        <xdr:cNvCxnSpPr/>
      </xdr:nvCxnSpPr>
      <xdr:spPr>
        <a:xfrm>
          <a:off x="6972300" y="5586476"/>
          <a:ext cx="889000" cy="88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163004</xdr:rowOff>
    </xdr:from>
    <xdr:to>
      <xdr:col>11</xdr:col>
      <xdr:colOff>358775</xdr:colOff>
      <xdr:row>36</xdr:row>
      <xdr:rowOff>93154</xdr:rowOff>
    </xdr:to>
    <xdr:sp macro="" textlink="">
      <xdr:nvSpPr>
        <xdr:cNvPr id="306" name="フローチャート : 判断 305"/>
        <xdr:cNvSpPr/>
      </xdr:nvSpPr>
      <xdr:spPr>
        <a:xfrm>
          <a:off x="7810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109681</xdr:rowOff>
    </xdr:from>
    <xdr:ext cx="469744" cy="259045"/>
    <xdr:sp macro="" textlink="">
      <xdr:nvSpPr>
        <xdr:cNvPr id="307" name="テキスト ボックス 306"/>
        <xdr:cNvSpPr txBox="1"/>
      </xdr:nvSpPr>
      <xdr:spPr>
        <a:xfrm>
          <a:off x="7626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53467</xdr:rowOff>
    </xdr:from>
    <xdr:to>
      <xdr:col>10</xdr:col>
      <xdr:colOff>155575</xdr:colOff>
      <xdr:row>34</xdr:row>
      <xdr:rowOff>155067</xdr:rowOff>
    </xdr:to>
    <xdr:sp macro="" textlink="">
      <xdr:nvSpPr>
        <xdr:cNvPr id="308" name="フローチャート : 判断 307"/>
        <xdr:cNvSpPr/>
      </xdr:nvSpPr>
      <xdr:spPr>
        <a:xfrm>
          <a:off x="6921500" y="58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146194</xdr:rowOff>
    </xdr:from>
    <xdr:ext cx="469744" cy="259045"/>
    <xdr:sp macro="" textlink="">
      <xdr:nvSpPr>
        <xdr:cNvPr id="309" name="テキスト ボックス 308"/>
        <xdr:cNvSpPr txBox="1"/>
      </xdr:nvSpPr>
      <xdr:spPr>
        <a:xfrm>
          <a:off x="6737427" y="597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83566</xdr:rowOff>
    </xdr:from>
    <xdr:to>
      <xdr:col>15</xdr:col>
      <xdr:colOff>231775</xdr:colOff>
      <xdr:row>39</xdr:row>
      <xdr:rowOff>13716</xdr:rowOff>
    </xdr:to>
    <xdr:sp macro="" textlink="">
      <xdr:nvSpPr>
        <xdr:cNvPr id="315" name="円/楕円 314"/>
        <xdr:cNvSpPr/>
      </xdr:nvSpPr>
      <xdr:spPr>
        <a:xfrm>
          <a:off x="10426700" y="65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169943</xdr:rowOff>
    </xdr:from>
    <xdr:ext cx="378565" cy="259045"/>
    <xdr:sp macro="" textlink="">
      <xdr:nvSpPr>
        <xdr:cNvPr id="316" name="労働費該当値テキスト"/>
        <xdr:cNvSpPr txBox="1"/>
      </xdr:nvSpPr>
      <xdr:spPr>
        <a:xfrm>
          <a:off x="10528300" y="6513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115951</xdr:rowOff>
    </xdr:from>
    <xdr:to>
      <xdr:col>14</xdr:col>
      <xdr:colOff>79375</xdr:colOff>
      <xdr:row>37</xdr:row>
      <xdr:rowOff>46101</xdr:rowOff>
    </xdr:to>
    <xdr:sp macro="" textlink="">
      <xdr:nvSpPr>
        <xdr:cNvPr id="317" name="円/楕円 316"/>
        <xdr:cNvSpPr/>
      </xdr:nvSpPr>
      <xdr:spPr>
        <a:xfrm>
          <a:off x="9588500" y="628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62628</xdr:rowOff>
    </xdr:from>
    <xdr:ext cx="469744" cy="259045"/>
    <xdr:sp macro="" textlink="">
      <xdr:nvSpPr>
        <xdr:cNvPr id="318" name="テキスト ボックス 317"/>
        <xdr:cNvSpPr txBox="1"/>
      </xdr:nvSpPr>
      <xdr:spPr>
        <a:xfrm>
          <a:off x="9404427" y="606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80518</xdr:rowOff>
    </xdr:from>
    <xdr:to>
      <xdr:col>12</xdr:col>
      <xdr:colOff>561975</xdr:colOff>
      <xdr:row>37</xdr:row>
      <xdr:rowOff>10668</xdr:rowOff>
    </xdr:to>
    <xdr:sp macro="" textlink="">
      <xdr:nvSpPr>
        <xdr:cNvPr id="319" name="円/楕円 318"/>
        <xdr:cNvSpPr/>
      </xdr:nvSpPr>
      <xdr:spPr>
        <a:xfrm>
          <a:off x="8699500" y="625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1795</xdr:rowOff>
    </xdr:from>
    <xdr:ext cx="469744" cy="259045"/>
    <xdr:sp macro="" textlink="">
      <xdr:nvSpPr>
        <xdr:cNvPr id="320" name="テキスト ボックス 319"/>
        <xdr:cNvSpPr txBox="1"/>
      </xdr:nvSpPr>
      <xdr:spPr>
        <a:xfrm>
          <a:off x="8515427" y="634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75184</xdr:rowOff>
    </xdr:from>
    <xdr:to>
      <xdr:col>11</xdr:col>
      <xdr:colOff>358775</xdr:colOff>
      <xdr:row>38</xdr:row>
      <xdr:rowOff>5335</xdr:rowOff>
    </xdr:to>
    <xdr:sp macro="" textlink="">
      <xdr:nvSpPr>
        <xdr:cNvPr id="321" name="円/楕円 320"/>
        <xdr:cNvSpPr/>
      </xdr:nvSpPr>
      <xdr:spPr>
        <a:xfrm>
          <a:off x="7810500" y="641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167911</xdr:rowOff>
    </xdr:from>
    <xdr:ext cx="469744" cy="259045"/>
    <xdr:sp macro="" textlink="">
      <xdr:nvSpPr>
        <xdr:cNvPr id="322" name="テキスト ボックス 321"/>
        <xdr:cNvSpPr txBox="1"/>
      </xdr:nvSpPr>
      <xdr:spPr>
        <a:xfrm>
          <a:off x="7626427" y="651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49276</xdr:rowOff>
    </xdr:from>
    <xdr:to>
      <xdr:col>10</xdr:col>
      <xdr:colOff>155575</xdr:colOff>
      <xdr:row>32</xdr:row>
      <xdr:rowOff>150876</xdr:rowOff>
    </xdr:to>
    <xdr:sp macro="" textlink="">
      <xdr:nvSpPr>
        <xdr:cNvPr id="323" name="円/楕円 322"/>
        <xdr:cNvSpPr/>
      </xdr:nvSpPr>
      <xdr:spPr>
        <a:xfrm>
          <a:off x="6921500" y="55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167403</xdr:rowOff>
    </xdr:from>
    <xdr:ext cx="469744" cy="259045"/>
    <xdr:sp macro="" textlink="">
      <xdr:nvSpPr>
        <xdr:cNvPr id="324" name="テキスト ボックス 323"/>
        <xdr:cNvSpPr txBox="1"/>
      </xdr:nvSpPr>
      <xdr:spPr>
        <a:xfrm>
          <a:off x="6737427" y="531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28816</xdr:rowOff>
    </xdr:from>
    <xdr:to>
      <xdr:col>15</xdr:col>
      <xdr:colOff>180340</xdr:colOff>
      <xdr:row>58</xdr:row>
      <xdr:rowOff>128092</xdr:rowOff>
    </xdr:to>
    <xdr:cxnSp macro="">
      <xdr:nvCxnSpPr>
        <xdr:cNvPr id="348" name="直線コネクタ 347"/>
        <xdr:cNvCxnSpPr/>
      </xdr:nvCxnSpPr>
      <xdr:spPr>
        <a:xfrm flipV="1">
          <a:off x="10475595" y="8601316"/>
          <a:ext cx="1270" cy="14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131919</xdr:rowOff>
    </xdr:from>
    <xdr:ext cx="469744" cy="259045"/>
    <xdr:sp macro="" textlink="">
      <xdr:nvSpPr>
        <xdr:cNvPr id="349" name="農林水産業費最小値テキスト"/>
        <xdr:cNvSpPr txBox="1"/>
      </xdr:nvSpPr>
      <xdr:spPr>
        <a:xfrm>
          <a:off x="10528300" y="100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6,914</a:t>
          </a:r>
          <a:endParaRPr kumimoji="1" lang="ja-JP" altLang="en-US" sz="1000" b="1">
            <a:latin typeface="ＭＳ Ｐゴシック"/>
          </a:endParaRPr>
        </a:p>
      </xdr:txBody>
    </xdr:sp>
    <xdr:clientData/>
  </xdr:oneCellAnchor>
  <xdr:twoCellAnchor>
    <xdr:from>
      <xdr:col>15</xdr:col>
      <xdr:colOff>92075</xdr:colOff>
      <xdr:row>58</xdr:row>
      <xdr:rowOff>128092</xdr:rowOff>
    </xdr:from>
    <xdr:to>
      <xdr:col>15</xdr:col>
      <xdr:colOff>269875</xdr:colOff>
      <xdr:row>58</xdr:row>
      <xdr:rowOff>128092</xdr:rowOff>
    </xdr:to>
    <xdr:cxnSp macro="">
      <xdr:nvCxnSpPr>
        <xdr:cNvPr id="350" name="直線コネクタ 349"/>
        <xdr:cNvCxnSpPr/>
      </xdr:nvCxnSpPr>
      <xdr:spPr>
        <a:xfrm>
          <a:off x="10388600" y="1007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146943</xdr:rowOff>
    </xdr:from>
    <xdr:ext cx="599010" cy="259045"/>
    <xdr:sp macro="" textlink="">
      <xdr:nvSpPr>
        <xdr:cNvPr id="351" name="農林水産業費最大値テキスト"/>
        <xdr:cNvSpPr txBox="1"/>
      </xdr:nvSpPr>
      <xdr:spPr>
        <a:xfrm>
          <a:off x="10528300" y="837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122,731</a:t>
          </a:r>
          <a:endParaRPr kumimoji="1" lang="ja-JP" altLang="en-US" sz="1000" b="1">
            <a:latin typeface="ＭＳ Ｐゴシック"/>
          </a:endParaRPr>
        </a:p>
      </xdr:txBody>
    </xdr:sp>
    <xdr:clientData/>
  </xdr:oneCellAnchor>
  <xdr:twoCellAnchor>
    <xdr:from>
      <xdr:col>15</xdr:col>
      <xdr:colOff>92075</xdr:colOff>
      <xdr:row>50</xdr:row>
      <xdr:rowOff>28816</xdr:rowOff>
    </xdr:from>
    <xdr:to>
      <xdr:col>15</xdr:col>
      <xdr:colOff>269875</xdr:colOff>
      <xdr:row>50</xdr:row>
      <xdr:rowOff>28816</xdr:rowOff>
    </xdr:to>
    <xdr:cxnSp macro="">
      <xdr:nvCxnSpPr>
        <xdr:cNvPr id="352" name="直線コネクタ 351"/>
        <xdr:cNvCxnSpPr/>
      </xdr:nvCxnSpPr>
      <xdr:spPr>
        <a:xfrm>
          <a:off x="10388600" y="860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52959</xdr:rowOff>
    </xdr:from>
    <xdr:to>
      <xdr:col>15</xdr:col>
      <xdr:colOff>180975</xdr:colOff>
      <xdr:row>56</xdr:row>
      <xdr:rowOff>69279</xdr:rowOff>
    </xdr:to>
    <xdr:cxnSp macro="">
      <xdr:nvCxnSpPr>
        <xdr:cNvPr id="353" name="直線コネクタ 352"/>
        <xdr:cNvCxnSpPr/>
      </xdr:nvCxnSpPr>
      <xdr:spPr>
        <a:xfrm flipV="1">
          <a:off x="9639300" y="9654159"/>
          <a:ext cx="838200" cy="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63213</xdr:rowOff>
    </xdr:from>
    <xdr:ext cx="534377" cy="259045"/>
    <xdr:sp macro="" textlink="">
      <xdr:nvSpPr>
        <xdr:cNvPr id="354" name="農林水産業費平均値テキスト"/>
        <xdr:cNvSpPr txBox="1"/>
      </xdr:nvSpPr>
      <xdr:spPr>
        <a:xfrm>
          <a:off x="10528300" y="9664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84786</xdr:rowOff>
    </xdr:from>
    <xdr:to>
      <xdr:col>15</xdr:col>
      <xdr:colOff>231775</xdr:colOff>
      <xdr:row>57</xdr:row>
      <xdr:rowOff>14936</xdr:rowOff>
    </xdr:to>
    <xdr:sp macro="" textlink="">
      <xdr:nvSpPr>
        <xdr:cNvPr id="355" name="フローチャート : 判断 354"/>
        <xdr:cNvSpPr/>
      </xdr:nvSpPr>
      <xdr:spPr>
        <a:xfrm>
          <a:off x="104267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69279</xdr:rowOff>
    </xdr:from>
    <xdr:to>
      <xdr:col>14</xdr:col>
      <xdr:colOff>28575</xdr:colOff>
      <xdr:row>56</xdr:row>
      <xdr:rowOff>129159</xdr:rowOff>
    </xdr:to>
    <xdr:cxnSp macro="">
      <xdr:nvCxnSpPr>
        <xdr:cNvPr id="356" name="直線コネクタ 355"/>
        <xdr:cNvCxnSpPr/>
      </xdr:nvCxnSpPr>
      <xdr:spPr>
        <a:xfrm flipV="1">
          <a:off x="8750300" y="9670479"/>
          <a:ext cx="889000" cy="5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148704</xdr:rowOff>
    </xdr:from>
    <xdr:to>
      <xdr:col>14</xdr:col>
      <xdr:colOff>79375</xdr:colOff>
      <xdr:row>57</xdr:row>
      <xdr:rowOff>78854</xdr:rowOff>
    </xdr:to>
    <xdr:sp macro="" textlink="">
      <xdr:nvSpPr>
        <xdr:cNvPr id="357" name="フローチャート : 判断 356"/>
        <xdr:cNvSpPr/>
      </xdr:nvSpPr>
      <xdr:spPr>
        <a:xfrm>
          <a:off x="9588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69981</xdr:rowOff>
    </xdr:from>
    <xdr:ext cx="534377" cy="259045"/>
    <xdr:sp macro="" textlink="">
      <xdr:nvSpPr>
        <xdr:cNvPr id="358" name="テキスト ボックス 357"/>
        <xdr:cNvSpPr txBox="1"/>
      </xdr:nvSpPr>
      <xdr:spPr>
        <a:xfrm>
          <a:off x="9372111" y="98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118123</xdr:rowOff>
    </xdr:from>
    <xdr:to>
      <xdr:col>12</xdr:col>
      <xdr:colOff>511175</xdr:colOff>
      <xdr:row>56</xdr:row>
      <xdr:rowOff>129159</xdr:rowOff>
    </xdr:to>
    <xdr:cxnSp macro="">
      <xdr:nvCxnSpPr>
        <xdr:cNvPr id="359" name="直線コネクタ 358"/>
        <xdr:cNvCxnSpPr/>
      </xdr:nvCxnSpPr>
      <xdr:spPr>
        <a:xfrm>
          <a:off x="7861300" y="9547873"/>
          <a:ext cx="889000" cy="18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151333</xdr:rowOff>
    </xdr:from>
    <xdr:to>
      <xdr:col>12</xdr:col>
      <xdr:colOff>561975</xdr:colOff>
      <xdr:row>57</xdr:row>
      <xdr:rowOff>81483</xdr:rowOff>
    </xdr:to>
    <xdr:sp macro="" textlink="">
      <xdr:nvSpPr>
        <xdr:cNvPr id="360" name="フローチャート : 判断 359"/>
        <xdr:cNvSpPr/>
      </xdr:nvSpPr>
      <xdr:spPr>
        <a:xfrm>
          <a:off x="8699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72610</xdr:rowOff>
    </xdr:from>
    <xdr:ext cx="534377" cy="259045"/>
    <xdr:sp macro="" textlink="">
      <xdr:nvSpPr>
        <xdr:cNvPr id="361" name="テキスト ボックス 360"/>
        <xdr:cNvSpPr txBox="1"/>
      </xdr:nvSpPr>
      <xdr:spPr>
        <a:xfrm>
          <a:off x="8483111" y="98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118123</xdr:rowOff>
    </xdr:from>
    <xdr:to>
      <xdr:col>11</xdr:col>
      <xdr:colOff>307975</xdr:colOff>
      <xdr:row>56</xdr:row>
      <xdr:rowOff>159969</xdr:rowOff>
    </xdr:to>
    <xdr:cxnSp macro="">
      <xdr:nvCxnSpPr>
        <xdr:cNvPr id="362" name="直線コネクタ 361"/>
        <xdr:cNvCxnSpPr/>
      </xdr:nvCxnSpPr>
      <xdr:spPr>
        <a:xfrm flipV="1">
          <a:off x="6972300" y="9547873"/>
          <a:ext cx="889000" cy="21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166675</xdr:rowOff>
    </xdr:from>
    <xdr:to>
      <xdr:col>11</xdr:col>
      <xdr:colOff>358775</xdr:colOff>
      <xdr:row>57</xdr:row>
      <xdr:rowOff>96825</xdr:rowOff>
    </xdr:to>
    <xdr:sp macro="" textlink="">
      <xdr:nvSpPr>
        <xdr:cNvPr id="363" name="フローチャート : 判断 362"/>
        <xdr:cNvSpPr/>
      </xdr:nvSpPr>
      <xdr:spPr>
        <a:xfrm>
          <a:off x="7810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87952</xdr:rowOff>
    </xdr:from>
    <xdr:ext cx="534377" cy="259045"/>
    <xdr:sp macro="" textlink="">
      <xdr:nvSpPr>
        <xdr:cNvPr id="364" name="テキスト ボックス 363"/>
        <xdr:cNvSpPr txBox="1"/>
      </xdr:nvSpPr>
      <xdr:spPr>
        <a:xfrm>
          <a:off x="7594111" y="98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7582</xdr:rowOff>
    </xdr:from>
    <xdr:to>
      <xdr:col>10</xdr:col>
      <xdr:colOff>155575</xdr:colOff>
      <xdr:row>57</xdr:row>
      <xdr:rowOff>109182</xdr:rowOff>
    </xdr:to>
    <xdr:sp macro="" textlink="">
      <xdr:nvSpPr>
        <xdr:cNvPr id="365" name="フローチャート : 判断 364"/>
        <xdr:cNvSpPr/>
      </xdr:nvSpPr>
      <xdr:spPr>
        <a:xfrm>
          <a:off x="6921500" y="97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100309</xdr:rowOff>
    </xdr:from>
    <xdr:ext cx="534377" cy="259045"/>
    <xdr:sp macro="" textlink="">
      <xdr:nvSpPr>
        <xdr:cNvPr id="366" name="テキスト ボックス 365"/>
        <xdr:cNvSpPr txBox="1"/>
      </xdr:nvSpPr>
      <xdr:spPr>
        <a:xfrm>
          <a:off x="6705111" y="987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2159</xdr:rowOff>
    </xdr:from>
    <xdr:to>
      <xdr:col>15</xdr:col>
      <xdr:colOff>231775</xdr:colOff>
      <xdr:row>56</xdr:row>
      <xdr:rowOff>103759</xdr:rowOff>
    </xdr:to>
    <xdr:sp macro="" textlink="">
      <xdr:nvSpPr>
        <xdr:cNvPr id="372" name="円/楕円 371"/>
        <xdr:cNvSpPr/>
      </xdr:nvSpPr>
      <xdr:spPr>
        <a:xfrm>
          <a:off x="10426700" y="960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25036</xdr:rowOff>
    </xdr:from>
    <xdr:ext cx="534377" cy="259045"/>
    <xdr:sp macro="" textlink="">
      <xdr:nvSpPr>
        <xdr:cNvPr id="373" name="農林水産業費該当値テキスト"/>
        <xdr:cNvSpPr txBox="1"/>
      </xdr:nvSpPr>
      <xdr:spPr>
        <a:xfrm>
          <a:off x="10528300" y="945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39,830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18479</xdr:rowOff>
    </xdr:from>
    <xdr:to>
      <xdr:col>14</xdr:col>
      <xdr:colOff>79375</xdr:colOff>
      <xdr:row>56</xdr:row>
      <xdr:rowOff>120079</xdr:rowOff>
    </xdr:to>
    <xdr:sp macro="" textlink="">
      <xdr:nvSpPr>
        <xdr:cNvPr id="374" name="円/楕円 373"/>
        <xdr:cNvSpPr/>
      </xdr:nvSpPr>
      <xdr:spPr>
        <a:xfrm>
          <a:off x="9588500" y="96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136606</xdr:rowOff>
    </xdr:from>
    <xdr:ext cx="534377" cy="259045"/>
    <xdr:sp macro="" textlink="">
      <xdr:nvSpPr>
        <xdr:cNvPr id="375" name="テキスト ボックス 374"/>
        <xdr:cNvSpPr txBox="1"/>
      </xdr:nvSpPr>
      <xdr:spPr>
        <a:xfrm>
          <a:off x="9372111" y="939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38,545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78359</xdr:rowOff>
    </xdr:from>
    <xdr:to>
      <xdr:col>12</xdr:col>
      <xdr:colOff>561975</xdr:colOff>
      <xdr:row>57</xdr:row>
      <xdr:rowOff>8509</xdr:rowOff>
    </xdr:to>
    <xdr:sp macro="" textlink="">
      <xdr:nvSpPr>
        <xdr:cNvPr id="376" name="円/楕円 375"/>
        <xdr:cNvSpPr/>
      </xdr:nvSpPr>
      <xdr:spPr>
        <a:xfrm>
          <a:off x="8699500" y="967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25036</xdr:rowOff>
    </xdr:from>
    <xdr:ext cx="534377" cy="259045"/>
    <xdr:sp macro="" textlink="">
      <xdr:nvSpPr>
        <xdr:cNvPr id="377" name="テキスト ボックス 376"/>
        <xdr:cNvSpPr txBox="1"/>
      </xdr:nvSpPr>
      <xdr:spPr>
        <a:xfrm>
          <a:off x="8483111" y="945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33,830</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67323</xdr:rowOff>
    </xdr:from>
    <xdr:to>
      <xdr:col>11</xdr:col>
      <xdr:colOff>358775</xdr:colOff>
      <xdr:row>55</xdr:row>
      <xdr:rowOff>168923</xdr:rowOff>
    </xdr:to>
    <xdr:sp macro="" textlink="">
      <xdr:nvSpPr>
        <xdr:cNvPr id="378" name="円/楕円 377"/>
        <xdr:cNvSpPr/>
      </xdr:nvSpPr>
      <xdr:spPr>
        <a:xfrm>
          <a:off x="7810500" y="949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14000</xdr:rowOff>
    </xdr:from>
    <xdr:ext cx="534377" cy="259045"/>
    <xdr:sp macro="" textlink="">
      <xdr:nvSpPr>
        <xdr:cNvPr id="379" name="テキスト ボックス 378"/>
        <xdr:cNvSpPr txBox="1"/>
      </xdr:nvSpPr>
      <xdr:spPr>
        <a:xfrm>
          <a:off x="7594111" y="927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48,199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109169</xdr:rowOff>
    </xdr:from>
    <xdr:to>
      <xdr:col>10</xdr:col>
      <xdr:colOff>155575</xdr:colOff>
      <xdr:row>57</xdr:row>
      <xdr:rowOff>39319</xdr:rowOff>
    </xdr:to>
    <xdr:sp macro="" textlink="">
      <xdr:nvSpPr>
        <xdr:cNvPr id="380" name="円/楕円 379"/>
        <xdr:cNvSpPr/>
      </xdr:nvSpPr>
      <xdr:spPr>
        <a:xfrm>
          <a:off x="6921500" y="971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55846</xdr:rowOff>
    </xdr:from>
    <xdr:ext cx="534377" cy="259045"/>
    <xdr:sp macro="" textlink="">
      <xdr:nvSpPr>
        <xdr:cNvPr id="381" name="テキスト ボックス 380"/>
        <xdr:cNvSpPr txBox="1"/>
      </xdr:nvSpPr>
      <xdr:spPr>
        <a:xfrm>
          <a:off x="6705111" y="94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153112</xdr:rowOff>
    </xdr:from>
    <xdr:to>
      <xdr:col>15</xdr:col>
      <xdr:colOff>180340</xdr:colOff>
      <xdr:row>78</xdr:row>
      <xdr:rowOff>93218</xdr:rowOff>
    </xdr:to>
    <xdr:cxnSp macro="">
      <xdr:nvCxnSpPr>
        <xdr:cNvPr id="405" name="直線コネクタ 404"/>
        <xdr:cNvCxnSpPr/>
      </xdr:nvCxnSpPr>
      <xdr:spPr>
        <a:xfrm flipV="1">
          <a:off x="10475595" y="11983162"/>
          <a:ext cx="1270" cy="1483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97045</xdr:rowOff>
    </xdr:from>
    <xdr:ext cx="469744" cy="259045"/>
    <xdr:sp macro="" textlink="">
      <xdr:nvSpPr>
        <xdr:cNvPr id="406" name="商工費最小値テキスト"/>
        <xdr:cNvSpPr txBox="1"/>
      </xdr:nvSpPr>
      <xdr:spPr>
        <a:xfrm>
          <a:off x="10528300"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3,220</a:t>
          </a:r>
          <a:endParaRPr kumimoji="1" lang="ja-JP" altLang="en-US" sz="1000" b="1">
            <a:latin typeface="ＭＳ Ｐゴシック"/>
          </a:endParaRPr>
        </a:p>
      </xdr:txBody>
    </xdr:sp>
    <xdr:clientData/>
  </xdr:oneCellAnchor>
  <xdr:twoCellAnchor>
    <xdr:from>
      <xdr:col>15</xdr:col>
      <xdr:colOff>92075</xdr:colOff>
      <xdr:row>78</xdr:row>
      <xdr:rowOff>93218</xdr:rowOff>
    </xdr:from>
    <xdr:to>
      <xdr:col>15</xdr:col>
      <xdr:colOff>269875</xdr:colOff>
      <xdr:row>78</xdr:row>
      <xdr:rowOff>93218</xdr:rowOff>
    </xdr:to>
    <xdr:cxnSp macro="">
      <xdr:nvCxnSpPr>
        <xdr:cNvPr id="407" name="直線コネクタ 406"/>
        <xdr:cNvCxnSpPr/>
      </xdr:nvCxnSpPr>
      <xdr:spPr>
        <a:xfrm>
          <a:off x="10388600" y="1346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99789</xdr:rowOff>
    </xdr:from>
    <xdr:ext cx="534377" cy="259045"/>
    <xdr:sp macro="" textlink="">
      <xdr:nvSpPr>
        <xdr:cNvPr id="408" name="商工費最大値テキスト"/>
        <xdr:cNvSpPr txBox="1"/>
      </xdr:nvSpPr>
      <xdr:spPr>
        <a:xfrm>
          <a:off x="10528300" y="117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42,148</a:t>
          </a:r>
          <a:endParaRPr kumimoji="1" lang="ja-JP" altLang="en-US" sz="1000" b="1">
            <a:latin typeface="ＭＳ Ｐゴシック"/>
          </a:endParaRPr>
        </a:p>
      </xdr:txBody>
    </xdr:sp>
    <xdr:clientData/>
  </xdr:oneCellAnchor>
  <xdr:twoCellAnchor>
    <xdr:from>
      <xdr:col>15</xdr:col>
      <xdr:colOff>92075</xdr:colOff>
      <xdr:row>69</xdr:row>
      <xdr:rowOff>153112</xdr:rowOff>
    </xdr:from>
    <xdr:to>
      <xdr:col>15</xdr:col>
      <xdr:colOff>269875</xdr:colOff>
      <xdr:row>69</xdr:row>
      <xdr:rowOff>153112</xdr:rowOff>
    </xdr:to>
    <xdr:cxnSp macro="">
      <xdr:nvCxnSpPr>
        <xdr:cNvPr id="409" name="直線コネクタ 408"/>
        <xdr:cNvCxnSpPr/>
      </xdr:nvCxnSpPr>
      <xdr:spPr>
        <a:xfrm>
          <a:off x="10388600" y="1198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135852</xdr:rowOff>
    </xdr:from>
    <xdr:to>
      <xdr:col>15</xdr:col>
      <xdr:colOff>180975</xdr:colOff>
      <xdr:row>76</xdr:row>
      <xdr:rowOff>13475</xdr:rowOff>
    </xdr:to>
    <xdr:cxnSp macro="">
      <xdr:nvCxnSpPr>
        <xdr:cNvPr id="410" name="直線コネクタ 409"/>
        <xdr:cNvCxnSpPr/>
      </xdr:nvCxnSpPr>
      <xdr:spPr>
        <a:xfrm flipV="1">
          <a:off x="9639300" y="12823152"/>
          <a:ext cx="838200" cy="22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50678</xdr:rowOff>
    </xdr:from>
    <xdr:ext cx="534377" cy="259045"/>
    <xdr:sp macro="" textlink="">
      <xdr:nvSpPr>
        <xdr:cNvPr id="411" name="商工費平均値テキスト"/>
        <xdr:cNvSpPr txBox="1"/>
      </xdr:nvSpPr>
      <xdr:spPr>
        <a:xfrm>
          <a:off x="10528300" y="1290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72251</xdr:rowOff>
    </xdr:from>
    <xdr:to>
      <xdr:col>15</xdr:col>
      <xdr:colOff>231775</xdr:colOff>
      <xdr:row>76</xdr:row>
      <xdr:rowOff>2400</xdr:rowOff>
    </xdr:to>
    <xdr:sp macro="" textlink="">
      <xdr:nvSpPr>
        <xdr:cNvPr id="412" name="フローチャート : 判断 411"/>
        <xdr:cNvSpPr/>
      </xdr:nvSpPr>
      <xdr:spPr>
        <a:xfrm>
          <a:off x="104267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13475</xdr:rowOff>
    </xdr:from>
    <xdr:to>
      <xdr:col>14</xdr:col>
      <xdr:colOff>28575</xdr:colOff>
      <xdr:row>76</xdr:row>
      <xdr:rowOff>48070</xdr:rowOff>
    </xdr:to>
    <xdr:cxnSp macro="">
      <xdr:nvCxnSpPr>
        <xdr:cNvPr id="413" name="直線コネクタ 412"/>
        <xdr:cNvCxnSpPr/>
      </xdr:nvCxnSpPr>
      <xdr:spPr>
        <a:xfrm flipV="1">
          <a:off x="8750300" y="13043675"/>
          <a:ext cx="8890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2490</xdr:rowOff>
    </xdr:from>
    <xdr:to>
      <xdr:col>14</xdr:col>
      <xdr:colOff>79375</xdr:colOff>
      <xdr:row>76</xdr:row>
      <xdr:rowOff>104090</xdr:rowOff>
    </xdr:to>
    <xdr:sp macro="" textlink="">
      <xdr:nvSpPr>
        <xdr:cNvPr id="414" name="フローチャート : 判断 413"/>
        <xdr:cNvSpPr/>
      </xdr:nvSpPr>
      <xdr:spPr>
        <a:xfrm>
          <a:off x="9588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95217</xdr:rowOff>
    </xdr:from>
    <xdr:ext cx="534377" cy="259045"/>
    <xdr:sp macro="" textlink="">
      <xdr:nvSpPr>
        <xdr:cNvPr id="415" name="テキスト ボックス 414"/>
        <xdr:cNvSpPr txBox="1"/>
      </xdr:nvSpPr>
      <xdr:spPr>
        <a:xfrm>
          <a:off x="9372111" y="1312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48070</xdr:rowOff>
    </xdr:from>
    <xdr:to>
      <xdr:col>12</xdr:col>
      <xdr:colOff>511175</xdr:colOff>
      <xdr:row>76</xdr:row>
      <xdr:rowOff>118174</xdr:rowOff>
    </xdr:to>
    <xdr:cxnSp macro="">
      <xdr:nvCxnSpPr>
        <xdr:cNvPr id="416" name="直線コネクタ 415"/>
        <xdr:cNvCxnSpPr/>
      </xdr:nvCxnSpPr>
      <xdr:spPr>
        <a:xfrm flipV="1">
          <a:off x="7861300" y="13078270"/>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14987</xdr:rowOff>
    </xdr:from>
    <xdr:to>
      <xdr:col>12</xdr:col>
      <xdr:colOff>561975</xdr:colOff>
      <xdr:row>76</xdr:row>
      <xdr:rowOff>116587</xdr:rowOff>
    </xdr:to>
    <xdr:sp macro="" textlink="">
      <xdr:nvSpPr>
        <xdr:cNvPr id="417" name="フローチャート : 判断 416"/>
        <xdr:cNvSpPr/>
      </xdr:nvSpPr>
      <xdr:spPr>
        <a:xfrm>
          <a:off x="8699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107714</xdr:rowOff>
    </xdr:from>
    <xdr:ext cx="534377" cy="259045"/>
    <xdr:sp macro="" textlink="">
      <xdr:nvSpPr>
        <xdr:cNvPr id="418" name="テキスト ボックス 417"/>
        <xdr:cNvSpPr txBox="1"/>
      </xdr:nvSpPr>
      <xdr:spPr>
        <a:xfrm>
          <a:off x="8483111" y="1313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75121</xdr:rowOff>
    </xdr:from>
    <xdr:to>
      <xdr:col>11</xdr:col>
      <xdr:colOff>307975</xdr:colOff>
      <xdr:row>76</xdr:row>
      <xdr:rowOff>118174</xdr:rowOff>
    </xdr:to>
    <xdr:cxnSp macro="">
      <xdr:nvCxnSpPr>
        <xdr:cNvPr id="419" name="直線コネクタ 418"/>
        <xdr:cNvCxnSpPr/>
      </xdr:nvCxnSpPr>
      <xdr:spPr>
        <a:xfrm>
          <a:off x="6972300" y="13105321"/>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9537</xdr:rowOff>
    </xdr:from>
    <xdr:to>
      <xdr:col>11</xdr:col>
      <xdr:colOff>358775</xdr:colOff>
      <xdr:row>76</xdr:row>
      <xdr:rowOff>111137</xdr:rowOff>
    </xdr:to>
    <xdr:sp macro="" textlink="">
      <xdr:nvSpPr>
        <xdr:cNvPr id="420" name="フローチャート : 判断 419"/>
        <xdr:cNvSpPr/>
      </xdr:nvSpPr>
      <xdr:spPr>
        <a:xfrm>
          <a:off x="7810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127664</xdr:rowOff>
    </xdr:from>
    <xdr:ext cx="534377" cy="259045"/>
    <xdr:sp macro="" textlink="">
      <xdr:nvSpPr>
        <xdr:cNvPr id="421" name="テキスト ボックス 420"/>
        <xdr:cNvSpPr txBox="1"/>
      </xdr:nvSpPr>
      <xdr:spPr>
        <a:xfrm>
          <a:off x="7594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166663</xdr:rowOff>
    </xdr:from>
    <xdr:to>
      <xdr:col>10</xdr:col>
      <xdr:colOff>155575</xdr:colOff>
      <xdr:row>76</xdr:row>
      <xdr:rowOff>96813</xdr:rowOff>
    </xdr:to>
    <xdr:sp macro="" textlink="">
      <xdr:nvSpPr>
        <xdr:cNvPr id="422" name="フローチャート : 判断 421"/>
        <xdr:cNvSpPr/>
      </xdr:nvSpPr>
      <xdr:spPr>
        <a:xfrm>
          <a:off x="6921500" y="130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113339</xdr:rowOff>
    </xdr:from>
    <xdr:ext cx="534377" cy="259045"/>
    <xdr:sp macro="" textlink="">
      <xdr:nvSpPr>
        <xdr:cNvPr id="423" name="テキスト ボックス 422"/>
        <xdr:cNvSpPr txBox="1"/>
      </xdr:nvSpPr>
      <xdr:spPr>
        <a:xfrm>
          <a:off x="6705111" y="1280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85052</xdr:rowOff>
    </xdr:from>
    <xdr:to>
      <xdr:col>15</xdr:col>
      <xdr:colOff>231775</xdr:colOff>
      <xdr:row>75</xdr:row>
      <xdr:rowOff>15202</xdr:rowOff>
    </xdr:to>
    <xdr:sp macro="" textlink="">
      <xdr:nvSpPr>
        <xdr:cNvPr id="429" name="円/楕円 428"/>
        <xdr:cNvSpPr/>
      </xdr:nvSpPr>
      <xdr:spPr>
        <a:xfrm>
          <a:off x="10426700" y="12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107929</xdr:rowOff>
    </xdr:from>
    <xdr:ext cx="534377" cy="259045"/>
    <xdr:sp macro="" textlink="">
      <xdr:nvSpPr>
        <xdr:cNvPr id="430" name="商工費該当値テキスト"/>
        <xdr:cNvSpPr txBox="1"/>
      </xdr:nvSpPr>
      <xdr:spPr>
        <a:xfrm>
          <a:off x="10528300" y="1262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20,101</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134124</xdr:rowOff>
    </xdr:from>
    <xdr:to>
      <xdr:col>14</xdr:col>
      <xdr:colOff>79375</xdr:colOff>
      <xdr:row>76</xdr:row>
      <xdr:rowOff>64275</xdr:rowOff>
    </xdr:to>
    <xdr:sp macro="" textlink="">
      <xdr:nvSpPr>
        <xdr:cNvPr id="431" name="円/楕円 430"/>
        <xdr:cNvSpPr/>
      </xdr:nvSpPr>
      <xdr:spPr>
        <a:xfrm>
          <a:off x="9588500" y="129928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80801</xdr:rowOff>
    </xdr:from>
    <xdr:ext cx="534377" cy="259045"/>
    <xdr:sp macro="" textlink="">
      <xdr:nvSpPr>
        <xdr:cNvPr id="432" name="テキスト ボックス 431"/>
        <xdr:cNvSpPr txBox="1"/>
      </xdr:nvSpPr>
      <xdr:spPr>
        <a:xfrm>
          <a:off x="9372111" y="1276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14,313</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168720</xdr:rowOff>
    </xdr:from>
    <xdr:to>
      <xdr:col>12</xdr:col>
      <xdr:colOff>561975</xdr:colOff>
      <xdr:row>76</xdr:row>
      <xdr:rowOff>98870</xdr:rowOff>
    </xdr:to>
    <xdr:sp macro="" textlink="">
      <xdr:nvSpPr>
        <xdr:cNvPr id="433" name="円/楕円 432"/>
        <xdr:cNvSpPr/>
      </xdr:nvSpPr>
      <xdr:spPr>
        <a:xfrm>
          <a:off x="8699500" y="130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115396</xdr:rowOff>
    </xdr:from>
    <xdr:ext cx="534377" cy="259045"/>
    <xdr:sp macro="" textlink="">
      <xdr:nvSpPr>
        <xdr:cNvPr id="434" name="テキスト ボックス 433"/>
        <xdr:cNvSpPr txBox="1"/>
      </xdr:nvSpPr>
      <xdr:spPr>
        <a:xfrm>
          <a:off x="8483111" y="1280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13,405</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67374</xdr:rowOff>
    </xdr:from>
    <xdr:to>
      <xdr:col>11</xdr:col>
      <xdr:colOff>358775</xdr:colOff>
      <xdr:row>76</xdr:row>
      <xdr:rowOff>168974</xdr:rowOff>
    </xdr:to>
    <xdr:sp macro="" textlink="">
      <xdr:nvSpPr>
        <xdr:cNvPr id="435" name="円/楕円 434"/>
        <xdr:cNvSpPr/>
      </xdr:nvSpPr>
      <xdr:spPr>
        <a:xfrm>
          <a:off x="7810500" y="1309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160101</xdr:rowOff>
    </xdr:from>
    <xdr:ext cx="534377" cy="259045"/>
    <xdr:sp macro="" textlink="">
      <xdr:nvSpPr>
        <xdr:cNvPr id="436" name="テキスト ボックス 435"/>
        <xdr:cNvSpPr txBox="1"/>
      </xdr:nvSpPr>
      <xdr:spPr>
        <a:xfrm>
          <a:off x="7594111" y="1319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11,565</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24321</xdr:rowOff>
    </xdr:from>
    <xdr:to>
      <xdr:col>10</xdr:col>
      <xdr:colOff>155575</xdr:colOff>
      <xdr:row>76</xdr:row>
      <xdr:rowOff>125921</xdr:rowOff>
    </xdr:to>
    <xdr:sp macro="" textlink="">
      <xdr:nvSpPr>
        <xdr:cNvPr id="437" name="円/楕円 436"/>
        <xdr:cNvSpPr/>
      </xdr:nvSpPr>
      <xdr:spPr>
        <a:xfrm>
          <a:off x="6921500" y="1305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117048</xdr:rowOff>
    </xdr:from>
    <xdr:ext cx="534377" cy="259045"/>
    <xdr:sp macro="" textlink="">
      <xdr:nvSpPr>
        <xdr:cNvPr id="438" name="テキスト ボックス 437"/>
        <xdr:cNvSpPr txBox="1"/>
      </xdr:nvSpPr>
      <xdr:spPr>
        <a:xfrm>
          <a:off x="6705111" y="1314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4" name="テキスト ボックス 45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125915</xdr:rowOff>
    </xdr:from>
    <xdr:to>
      <xdr:col>15</xdr:col>
      <xdr:colOff>180340</xdr:colOff>
      <xdr:row>98</xdr:row>
      <xdr:rowOff>32083</xdr:rowOff>
    </xdr:to>
    <xdr:cxnSp macro="">
      <xdr:nvCxnSpPr>
        <xdr:cNvPr id="462" name="直線コネクタ 461"/>
        <xdr:cNvCxnSpPr/>
      </xdr:nvCxnSpPr>
      <xdr:spPr>
        <a:xfrm flipV="1">
          <a:off x="10475595" y="15384965"/>
          <a:ext cx="1270" cy="144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35910</xdr:rowOff>
    </xdr:from>
    <xdr:ext cx="534377" cy="259045"/>
    <xdr:sp macro="" textlink="">
      <xdr:nvSpPr>
        <xdr:cNvPr id="463" name="土木費最小値テキスト"/>
        <xdr:cNvSpPr txBox="1"/>
      </xdr:nvSpPr>
      <xdr:spPr>
        <a:xfrm>
          <a:off x="10528300" y="168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24,123</a:t>
          </a:r>
          <a:endParaRPr kumimoji="1" lang="ja-JP" altLang="en-US" sz="1000" b="1">
            <a:latin typeface="ＭＳ Ｐゴシック"/>
          </a:endParaRPr>
        </a:p>
      </xdr:txBody>
    </xdr:sp>
    <xdr:clientData/>
  </xdr:oneCellAnchor>
  <xdr:twoCellAnchor>
    <xdr:from>
      <xdr:col>15</xdr:col>
      <xdr:colOff>92075</xdr:colOff>
      <xdr:row>98</xdr:row>
      <xdr:rowOff>32083</xdr:rowOff>
    </xdr:from>
    <xdr:to>
      <xdr:col>15</xdr:col>
      <xdr:colOff>269875</xdr:colOff>
      <xdr:row>98</xdr:row>
      <xdr:rowOff>32083</xdr:rowOff>
    </xdr:to>
    <xdr:cxnSp macro="">
      <xdr:nvCxnSpPr>
        <xdr:cNvPr id="464" name="直線コネクタ 463"/>
        <xdr:cNvCxnSpPr/>
      </xdr:nvCxnSpPr>
      <xdr:spPr>
        <a:xfrm>
          <a:off x="10388600" y="168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72592</xdr:rowOff>
    </xdr:from>
    <xdr:ext cx="599010" cy="259045"/>
    <xdr:sp macro="" textlink="">
      <xdr:nvSpPr>
        <xdr:cNvPr id="465" name="土木費最大値テキスト"/>
        <xdr:cNvSpPr txBox="1"/>
      </xdr:nvSpPr>
      <xdr:spPr>
        <a:xfrm>
          <a:off x="10528300" y="1516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214,309</a:t>
          </a:r>
          <a:endParaRPr kumimoji="1" lang="ja-JP" altLang="en-US" sz="1000" b="1">
            <a:latin typeface="ＭＳ Ｐゴシック"/>
          </a:endParaRPr>
        </a:p>
      </xdr:txBody>
    </xdr:sp>
    <xdr:clientData/>
  </xdr:oneCellAnchor>
  <xdr:twoCellAnchor>
    <xdr:from>
      <xdr:col>15</xdr:col>
      <xdr:colOff>92075</xdr:colOff>
      <xdr:row>89</xdr:row>
      <xdr:rowOff>125915</xdr:rowOff>
    </xdr:from>
    <xdr:to>
      <xdr:col>15</xdr:col>
      <xdr:colOff>269875</xdr:colOff>
      <xdr:row>89</xdr:row>
      <xdr:rowOff>125915</xdr:rowOff>
    </xdr:to>
    <xdr:cxnSp macro="">
      <xdr:nvCxnSpPr>
        <xdr:cNvPr id="466" name="直線コネクタ 465"/>
        <xdr:cNvCxnSpPr/>
      </xdr:nvCxnSpPr>
      <xdr:spPr>
        <a:xfrm>
          <a:off x="10388600" y="1538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41752</xdr:rowOff>
    </xdr:from>
    <xdr:to>
      <xdr:col>15</xdr:col>
      <xdr:colOff>180975</xdr:colOff>
      <xdr:row>97</xdr:row>
      <xdr:rowOff>108572</xdr:rowOff>
    </xdr:to>
    <xdr:cxnSp macro="">
      <xdr:nvCxnSpPr>
        <xdr:cNvPr id="467" name="直線コネクタ 466"/>
        <xdr:cNvCxnSpPr/>
      </xdr:nvCxnSpPr>
      <xdr:spPr>
        <a:xfrm flipV="1">
          <a:off x="9639300" y="16672402"/>
          <a:ext cx="838200" cy="6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106238</xdr:rowOff>
    </xdr:from>
    <xdr:ext cx="534377" cy="259045"/>
    <xdr:sp macro="" textlink="">
      <xdr:nvSpPr>
        <xdr:cNvPr id="468" name="土木費平均値テキスト"/>
        <xdr:cNvSpPr txBox="1"/>
      </xdr:nvSpPr>
      <xdr:spPr>
        <a:xfrm>
          <a:off x="10528300" y="16393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83361</xdr:rowOff>
    </xdr:from>
    <xdr:to>
      <xdr:col>15</xdr:col>
      <xdr:colOff>231775</xdr:colOff>
      <xdr:row>97</xdr:row>
      <xdr:rowOff>13511</xdr:rowOff>
    </xdr:to>
    <xdr:sp macro="" textlink="">
      <xdr:nvSpPr>
        <xdr:cNvPr id="469" name="フローチャート : 判断 468"/>
        <xdr:cNvSpPr/>
      </xdr:nvSpPr>
      <xdr:spPr>
        <a:xfrm>
          <a:off x="104267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108572</xdr:rowOff>
    </xdr:from>
    <xdr:to>
      <xdr:col>14</xdr:col>
      <xdr:colOff>28575</xdr:colOff>
      <xdr:row>97</xdr:row>
      <xdr:rowOff>155466</xdr:rowOff>
    </xdr:to>
    <xdr:cxnSp macro="">
      <xdr:nvCxnSpPr>
        <xdr:cNvPr id="470" name="直線コネクタ 469"/>
        <xdr:cNvCxnSpPr/>
      </xdr:nvCxnSpPr>
      <xdr:spPr>
        <a:xfrm flipV="1">
          <a:off x="8750300" y="16739222"/>
          <a:ext cx="889000" cy="4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97000</xdr:rowOff>
    </xdr:from>
    <xdr:to>
      <xdr:col>14</xdr:col>
      <xdr:colOff>79375</xdr:colOff>
      <xdr:row>97</xdr:row>
      <xdr:rowOff>27150</xdr:rowOff>
    </xdr:to>
    <xdr:sp macro="" textlink="">
      <xdr:nvSpPr>
        <xdr:cNvPr id="471" name="フローチャート : 判断 470"/>
        <xdr:cNvSpPr/>
      </xdr:nvSpPr>
      <xdr:spPr>
        <a:xfrm>
          <a:off x="9588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43677</xdr:rowOff>
    </xdr:from>
    <xdr:ext cx="534377" cy="259045"/>
    <xdr:sp macro="" textlink="">
      <xdr:nvSpPr>
        <xdr:cNvPr id="472" name="テキスト ボックス 471"/>
        <xdr:cNvSpPr txBox="1"/>
      </xdr:nvSpPr>
      <xdr:spPr>
        <a:xfrm>
          <a:off x="9372111" y="1633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118227</xdr:rowOff>
    </xdr:from>
    <xdr:to>
      <xdr:col>12</xdr:col>
      <xdr:colOff>511175</xdr:colOff>
      <xdr:row>97</xdr:row>
      <xdr:rowOff>155466</xdr:rowOff>
    </xdr:to>
    <xdr:cxnSp macro="">
      <xdr:nvCxnSpPr>
        <xdr:cNvPr id="473" name="直線コネクタ 472"/>
        <xdr:cNvCxnSpPr/>
      </xdr:nvCxnSpPr>
      <xdr:spPr>
        <a:xfrm>
          <a:off x="7861300" y="16748877"/>
          <a:ext cx="889000" cy="3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76060</xdr:rowOff>
    </xdr:from>
    <xdr:to>
      <xdr:col>12</xdr:col>
      <xdr:colOff>561975</xdr:colOff>
      <xdr:row>97</xdr:row>
      <xdr:rowOff>6210</xdr:rowOff>
    </xdr:to>
    <xdr:sp macro="" textlink="">
      <xdr:nvSpPr>
        <xdr:cNvPr id="474" name="フローチャート : 判断 473"/>
        <xdr:cNvSpPr/>
      </xdr:nvSpPr>
      <xdr:spPr>
        <a:xfrm>
          <a:off x="8699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22737</xdr:rowOff>
    </xdr:from>
    <xdr:ext cx="534377" cy="259045"/>
    <xdr:sp macro="" textlink="">
      <xdr:nvSpPr>
        <xdr:cNvPr id="475" name="テキスト ボックス 474"/>
        <xdr:cNvSpPr txBox="1"/>
      </xdr:nvSpPr>
      <xdr:spPr>
        <a:xfrm>
          <a:off x="8483111" y="1631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118227</xdr:rowOff>
    </xdr:from>
    <xdr:to>
      <xdr:col>11</xdr:col>
      <xdr:colOff>307975</xdr:colOff>
      <xdr:row>97</xdr:row>
      <xdr:rowOff>154118</xdr:rowOff>
    </xdr:to>
    <xdr:cxnSp macro="">
      <xdr:nvCxnSpPr>
        <xdr:cNvPr id="476" name="直線コネクタ 475"/>
        <xdr:cNvCxnSpPr/>
      </xdr:nvCxnSpPr>
      <xdr:spPr>
        <a:xfrm flipV="1">
          <a:off x="6972300" y="16748877"/>
          <a:ext cx="8890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133500</xdr:rowOff>
    </xdr:from>
    <xdr:to>
      <xdr:col>11</xdr:col>
      <xdr:colOff>358775</xdr:colOff>
      <xdr:row>97</xdr:row>
      <xdr:rowOff>63650</xdr:rowOff>
    </xdr:to>
    <xdr:sp macro="" textlink="">
      <xdr:nvSpPr>
        <xdr:cNvPr id="477" name="フローチャート : 判断 476"/>
        <xdr:cNvSpPr/>
      </xdr:nvSpPr>
      <xdr:spPr>
        <a:xfrm>
          <a:off x="7810500" y="165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80177</xdr:rowOff>
    </xdr:from>
    <xdr:ext cx="534377" cy="259045"/>
    <xdr:sp macro="" textlink="">
      <xdr:nvSpPr>
        <xdr:cNvPr id="478" name="テキスト ボックス 477"/>
        <xdr:cNvSpPr txBox="1"/>
      </xdr:nvSpPr>
      <xdr:spPr>
        <a:xfrm>
          <a:off x="7594111" y="163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132944</xdr:rowOff>
    </xdr:from>
    <xdr:to>
      <xdr:col>10</xdr:col>
      <xdr:colOff>155575</xdr:colOff>
      <xdr:row>97</xdr:row>
      <xdr:rowOff>63094</xdr:rowOff>
    </xdr:to>
    <xdr:sp macro="" textlink="">
      <xdr:nvSpPr>
        <xdr:cNvPr id="479" name="フローチャート : 判断 478"/>
        <xdr:cNvSpPr/>
      </xdr:nvSpPr>
      <xdr:spPr>
        <a:xfrm>
          <a:off x="6921500" y="1659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79621</xdr:rowOff>
    </xdr:from>
    <xdr:ext cx="534377" cy="259045"/>
    <xdr:sp macro="" textlink="">
      <xdr:nvSpPr>
        <xdr:cNvPr id="480" name="テキスト ボックス 479"/>
        <xdr:cNvSpPr txBox="1"/>
      </xdr:nvSpPr>
      <xdr:spPr>
        <a:xfrm>
          <a:off x="6705111" y="1636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162402</xdr:rowOff>
    </xdr:from>
    <xdr:to>
      <xdr:col>15</xdr:col>
      <xdr:colOff>231775</xdr:colOff>
      <xdr:row>97</xdr:row>
      <xdr:rowOff>92552</xdr:rowOff>
    </xdr:to>
    <xdr:sp macro="" textlink="">
      <xdr:nvSpPr>
        <xdr:cNvPr id="486" name="円/楕円 485"/>
        <xdr:cNvSpPr/>
      </xdr:nvSpPr>
      <xdr:spPr>
        <a:xfrm>
          <a:off x="10426700" y="1662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140829</xdr:rowOff>
    </xdr:from>
    <xdr:ext cx="534377" cy="259045"/>
    <xdr:sp macro="" textlink="">
      <xdr:nvSpPr>
        <xdr:cNvPr id="487" name="土木費該当値テキスト"/>
        <xdr:cNvSpPr txBox="1"/>
      </xdr:nvSpPr>
      <xdr:spPr>
        <a:xfrm>
          <a:off x="10528300" y="1660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45,354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57772</xdr:rowOff>
    </xdr:from>
    <xdr:to>
      <xdr:col>14</xdr:col>
      <xdr:colOff>79375</xdr:colOff>
      <xdr:row>97</xdr:row>
      <xdr:rowOff>159372</xdr:rowOff>
    </xdr:to>
    <xdr:sp macro="" textlink="">
      <xdr:nvSpPr>
        <xdr:cNvPr id="488" name="円/楕円 487"/>
        <xdr:cNvSpPr/>
      </xdr:nvSpPr>
      <xdr:spPr>
        <a:xfrm>
          <a:off x="9588500" y="166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150499</xdr:rowOff>
    </xdr:from>
    <xdr:ext cx="534377" cy="259045"/>
    <xdr:sp macro="" textlink="">
      <xdr:nvSpPr>
        <xdr:cNvPr id="489" name="テキスト ボックス 488"/>
        <xdr:cNvSpPr txBox="1"/>
      </xdr:nvSpPr>
      <xdr:spPr>
        <a:xfrm>
          <a:off x="9372111" y="1678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36,585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104666</xdr:rowOff>
    </xdr:from>
    <xdr:to>
      <xdr:col>12</xdr:col>
      <xdr:colOff>561975</xdr:colOff>
      <xdr:row>98</xdr:row>
      <xdr:rowOff>34816</xdr:rowOff>
    </xdr:to>
    <xdr:sp macro="" textlink="">
      <xdr:nvSpPr>
        <xdr:cNvPr id="490" name="円/楕円 489"/>
        <xdr:cNvSpPr/>
      </xdr:nvSpPr>
      <xdr:spPr>
        <a:xfrm>
          <a:off x="8699500" y="1673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25943</xdr:rowOff>
    </xdr:from>
    <xdr:ext cx="534377" cy="259045"/>
    <xdr:sp macro="" textlink="">
      <xdr:nvSpPr>
        <xdr:cNvPr id="491" name="テキスト ボックス 490"/>
        <xdr:cNvSpPr txBox="1"/>
      </xdr:nvSpPr>
      <xdr:spPr>
        <a:xfrm>
          <a:off x="8483111" y="1682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30,431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67427</xdr:rowOff>
    </xdr:from>
    <xdr:to>
      <xdr:col>11</xdr:col>
      <xdr:colOff>358775</xdr:colOff>
      <xdr:row>97</xdr:row>
      <xdr:rowOff>169027</xdr:rowOff>
    </xdr:to>
    <xdr:sp macro="" textlink="">
      <xdr:nvSpPr>
        <xdr:cNvPr id="492" name="円/楕円 491"/>
        <xdr:cNvSpPr/>
      </xdr:nvSpPr>
      <xdr:spPr>
        <a:xfrm>
          <a:off x="7810500" y="1669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160154</xdr:rowOff>
    </xdr:from>
    <xdr:ext cx="534377" cy="259045"/>
    <xdr:sp macro="" textlink="">
      <xdr:nvSpPr>
        <xdr:cNvPr id="493" name="テキスト ボックス 492"/>
        <xdr:cNvSpPr txBox="1"/>
      </xdr:nvSpPr>
      <xdr:spPr>
        <a:xfrm>
          <a:off x="7594111" y="1679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35,318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103318</xdr:rowOff>
    </xdr:from>
    <xdr:to>
      <xdr:col>10</xdr:col>
      <xdr:colOff>155575</xdr:colOff>
      <xdr:row>98</xdr:row>
      <xdr:rowOff>33468</xdr:rowOff>
    </xdr:to>
    <xdr:sp macro="" textlink="">
      <xdr:nvSpPr>
        <xdr:cNvPr id="494" name="円/楕円 493"/>
        <xdr:cNvSpPr/>
      </xdr:nvSpPr>
      <xdr:spPr>
        <a:xfrm>
          <a:off x="6921500" y="1673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24595</xdr:rowOff>
    </xdr:from>
    <xdr:ext cx="534377" cy="259045"/>
    <xdr:sp macro="" textlink="">
      <xdr:nvSpPr>
        <xdr:cNvPr id="495" name="テキスト ボックス 494"/>
        <xdr:cNvSpPr txBox="1"/>
      </xdr:nvSpPr>
      <xdr:spPr>
        <a:xfrm>
          <a:off x="6705111" y="1682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30,608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37135</xdr:rowOff>
    </xdr:from>
    <xdr:to>
      <xdr:col>23</xdr:col>
      <xdr:colOff>516889</xdr:colOff>
      <xdr:row>38</xdr:row>
      <xdr:rowOff>1625</xdr:rowOff>
    </xdr:to>
    <xdr:cxnSp macro="">
      <xdr:nvCxnSpPr>
        <xdr:cNvPr id="519" name="直線コネクタ 518"/>
        <xdr:cNvCxnSpPr/>
      </xdr:nvCxnSpPr>
      <xdr:spPr>
        <a:xfrm flipV="1">
          <a:off x="16317595" y="5352085"/>
          <a:ext cx="1269" cy="11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5452</xdr:rowOff>
    </xdr:from>
    <xdr:ext cx="534377" cy="259045"/>
    <xdr:sp macro="" textlink="">
      <xdr:nvSpPr>
        <xdr:cNvPr id="520" name="消防費最小値テキスト"/>
        <xdr:cNvSpPr txBox="1"/>
      </xdr:nvSpPr>
      <xdr:spPr>
        <a:xfrm>
          <a:off x="16370300" y="65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11,248</a:t>
          </a:r>
          <a:endParaRPr kumimoji="1" lang="ja-JP" altLang="en-US" sz="1000" b="1">
            <a:latin typeface="ＭＳ Ｐゴシック"/>
          </a:endParaRPr>
        </a:p>
      </xdr:txBody>
    </xdr:sp>
    <xdr:clientData/>
  </xdr:oneCellAnchor>
  <xdr:twoCellAnchor>
    <xdr:from>
      <xdr:col>23</xdr:col>
      <xdr:colOff>428625</xdr:colOff>
      <xdr:row>38</xdr:row>
      <xdr:rowOff>1625</xdr:rowOff>
    </xdr:from>
    <xdr:to>
      <xdr:col>23</xdr:col>
      <xdr:colOff>606425</xdr:colOff>
      <xdr:row>38</xdr:row>
      <xdr:rowOff>1625</xdr:rowOff>
    </xdr:to>
    <xdr:cxnSp macro="">
      <xdr:nvCxnSpPr>
        <xdr:cNvPr id="521" name="直線コネクタ 520"/>
        <xdr:cNvCxnSpPr/>
      </xdr:nvCxnSpPr>
      <xdr:spPr>
        <a:xfrm>
          <a:off x="16230600" y="65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155262</xdr:rowOff>
    </xdr:from>
    <xdr:ext cx="534377" cy="259045"/>
    <xdr:sp macro="" textlink="">
      <xdr:nvSpPr>
        <xdr:cNvPr id="522" name="消防費最大値テキスト"/>
        <xdr:cNvSpPr txBox="1"/>
      </xdr:nvSpPr>
      <xdr:spPr>
        <a:xfrm>
          <a:off x="16370300" y="51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72,384</a:t>
          </a:r>
          <a:endParaRPr kumimoji="1" lang="ja-JP" altLang="en-US" sz="1000" b="1">
            <a:latin typeface="ＭＳ Ｐゴシック"/>
          </a:endParaRPr>
        </a:p>
      </xdr:txBody>
    </xdr:sp>
    <xdr:clientData/>
  </xdr:oneCellAnchor>
  <xdr:twoCellAnchor>
    <xdr:from>
      <xdr:col>23</xdr:col>
      <xdr:colOff>428625</xdr:colOff>
      <xdr:row>31</xdr:row>
      <xdr:rowOff>37135</xdr:rowOff>
    </xdr:from>
    <xdr:to>
      <xdr:col>23</xdr:col>
      <xdr:colOff>606425</xdr:colOff>
      <xdr:row>31</xdr:row>
      <xdr:rowOff>37135</xdr:rowOff>
    </xdr:to>
    <xdr:cxnSp macro="">
      <xdr:nvCxnSpPr>
        <xdr:cNvPr id="523" name="直線コネクタ 522"/>
        <xdr:cNvCxnSpPr/>
      </xdr:nvCxnSpPr>
      <xdr:spPr>
        <a:xfrm>
          <a:off x="16230600" y="535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138081</xdr:rowOff>
    </xdr:from>
    <xdr:to>
      <xdr:col>23</xdr:col>
      <xdr:colOff>517525</xdr:colOff>
      <xdr:row>37</xdr:row>
      <xdr:rowOff>49156</xdr:rowOff>
    </xdr:to>
    <xdr:cxnSp macro="">
      <xdr:nvCxnSpPr>
        <xdr:cNvPr id="524" name="直線コネクタ 523"/>
        <xdr:cNvCxnSpPr/>
      </xdr:nvCxnSpPr>
      <xdr:spPr>
        <a:xfrm flipV="1">
          <a:off x="15481300" y="6310281"/>
          <a:ext cx="838200" cy="8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75449</xdr:rowOff>
    </xdr:from>
    <xdr:ext cx="534377" cy="259045"/>
    <xdr:sp macro="" textlink="">
      <xdr:nvSpPr>
        <xdr:cNvPr id="525" name="消防費平均値テキスト"/>
        <xdr:cNvSpPr txBox="1"/>
      </xdr:nvSpPr>
      <xdr:spPr>
        <a:xfrm>
          <a:off x="16370300" y="6076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52572</xdr:rowOff>
    </xdr:from>
    <xdr:to>
      <xdr:col>23</xdr:col>
      <xdr:colOff>568325</xdr:colOff>
      <xdr:row>36</xdr:row>
      <xdr:rowOff>154172</xdr:rowOff>
    </xdr:to>
    <xdr:sp macro="" textlink="">
      <xdr:nvSpPr>
        <xdr:cNvPr id="526" name="フローチャート : 判断 525"/>
        <xdr:cNvSpPr/>
      </xdr:nvSpPr>
      <xdr:spPr>
        <a:xfrm>
          <a:off x="162687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49156</xdr:rowOff>
    </xdr:from>
    <xdr:to>
      <xdr:col>22</xdr:col>
      <xdr:colOff>365125</xdr:colOff>
      <xdr:row>37</xdr:row>
      <xdr:rowOff>90379</xdr:rowOff>
    </xdr:to>
    <xdr:cxnSp macro="">
      <xdr:nvCxnSpPr>
        <xdr:cNvPr id="527" name="直線コネクタ 526"/>
        <xdr:cNvCxnSpPr/>
      </xdr:nvCxnSpPr>
      <xdr:spPr>
        <a:xfrm flipV="1">
          <a:off x="14592300" y="6392806"/>
          <a:ext cx="889000" cy="4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34722</xdr:rowOff>
    </xdr:from>
    <xdr:to>
      <xdr:col>22</xdr:col>
      <xdr:colOff>415925</xdr:colOff>
      <xdr:row>36</xdr:row>
      <xdr:rowOff>136322</xdr:rowOff>
    </xdr:to>
    <xdr:sp macro="" textlink="">
      <xdr:nvSpPr>
        <xdr:cNvPr id="528" name="フローチャート : 判断 527"/>
        <xdr:cNvSpPr/>
      </xdr:nvSpPr>
      <xdr:spPr>
        <a:xfrm>
          <a:off x="15430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152849</xdr:rowOff>
    </xdr:from>
    <xdr:ext cx="534377" cy="259045"/>
    <xdr:sp macro="" textlink="">
      <xdr:nvSpPr>
        <xdr:cNvPr id="529" name="テキスト ボックス 528"/>
        <xdr:cNvSpPr txBox="1"/>
      </xdr:nvSpPr>
      <xdr:spPr>
        <a:xfrm>
          <a:off x="15214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90379</xdr:rowOff>
    </xdr:from>
    <xdr:to>
      <xdr:col>21</xdr:col>
      <xdr:colOff>161925</xdr:colOff>
      <xdr:row>37</xdr:row>
      <xdr:rowOff>105258</xdr:rowOff>
    </xdr:to>
    <xdr:cxnSp macro="">
      <xdr:nvCxnSpPr>
        <xdr:cNvPr id="530" name="直線コネクタ 529"/>
        <xdr:cNvCxnSpPr/>
      </xdr:nvCxnSpPr>
      <xdr:spPr>
        <a:xfrm flipV="1">
          <a:off x="13703300" y="6434029"/>
          <a:ext cx="889000" cy="1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46038</xdr:rowOff>
    </xdr:from>
    <xdr:to>
      <xdr:col>21</xdr:col>
      <xdr:colOff>212725</xdr:colOff>
      <xdr:row>36</xdr:row>
      <xdr:rowOff>147638</xdr:rowOff>
    </xdr:to>
    <xdr:sp macro="" textlink="">
      <xdr:nvSpPr>
        <xdr:cNvPr id="531" name="フローチャート : 判断 530"/>
        <xdr:cNvSpPr/>
      </xdr:nvSpPr>
      <xdr:spPr>
        <a:xfrm>
          <a:off x="14541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164165</xdr:rowOff>
    </xdr:from>
    <xdr:ext cx="534377" cy="259045"/>
    <xdr:sp macro="" textlink="">
      <xdr:nvSpPr>
        <xdr:cNvPr id="532" name="テキスト ボックス 531"/>
        <xdr:cNvSpPr txBox="1"/>
      </xdr:nvSpPr>
      <xdr:spPr>
        <a:xfrm>
          <a:off x="14325111" y="599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83293</xdr:rowOff>
    </xdr:from>
    <xdr:to>
      <xdr:col>19</xdr:col>
      <xdr:colOff>644525</xdr:colOff>
      <xdr:row>37</xdr:row>
      <xdr:rowOff>105258</xdr:rowOff>
    </xdr:to>
    <xdr:cxnSp macro="">
      <xdr:nvCxnSpPr>
        <xdr:cNvPr id="533" name="直線コネクタ 532"/>
        <xdr:cNvCxnSpPr/>
      </xdr:nvCxnSpPr>
      <xdr:spPr>
        <a:xfrm>
          <a:off x="12814300" y="6426943"/>
          <a:ext cx="889000" cy="2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86252</xdr:rowOff>
    </xdr:from>
    <xdr:to>
      <xdr:col>20</xdr:col>
      <xdr:colOff>9525</xdr:colOff>
      <xdr:row>37</xdr:row>
      <xdr:rowOff>16402</xdr:rowOff>
    </xdr:to>
    <xdr:sp macro="" textlink="">
      <xdr:nvSpPr>
        <xdr:cNvPr id="534" name="フローチャート : 判断 533"/>
        <xdr:cNvSpPr/>
      </xdr:nvSpPr>
      <xdr:spPr>
        <a:xfrm>
          <a:off x="13652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32929</xdr:rowOff>
    </xdr:from>
    <xdr:ext cx="534377" cy="259045"/>
    <xdr:sp macro="" textlink="">
      <xdr:nvSpPr>
        <xdr:cNvPr id="535" name="テキスト ボックス 534"/>
        <xdr:cNvSpPr txBox="1"/>
      </xdr:nvSpPr>
      <xdr:spPr>
        <a:xfrm>
          <a:off x="13436111" y="60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96615</xdr:rowOff>
    </xdr:from>
    <xdr:to>
      <xdr:col>18</xdr:col>
      <xdr:colOff>492125</xdr:colOff>
      <xdr:row>37</xdr:row>
      <xdr:rowOff>26765</xdr:rowOff>
    </xdr:to>
    <xdr:sp macro="" textlink="">
      <xdr:nvSpPr>
        <xdr:cNvPr id="536" name="フローチャート : 判断 535"/>
        <xdr:cNvSpPr/>
      </xdr:nvSpPr>
      <xdr:spPr>
        <a:xfrm>
          <a:off x="12763500" y="626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43292</xdr:rowOff>
    </xdr:from>
    <xdr:ext cx="534377" cy="259045"/>
    <xdr:sp macro="" textlink="">
      <xdr:nvSpPr>
        <xdr:cNvPr id="537" name="テキスト ボックス 536"/>
        <xdr:cNvSpPr txBox="1"/>
      </xdr:nvSpPr>
      <xdr:spPr>
        <a:xfrm>
          <a:off x="12547111" y="604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87281</xdr:rowOff>
    </xdr:from>
    <xdr:to>
      <xdr:col>23</xdr:col>
      <xdr:colOff>568325</xdr:colOff>
      <xdr:row>37</xdr:row>
      <xdr:rowOff>17431</xdr:rowOff>
    </xdr:to>
    <xdr:sp macro="" textlink="">
      <xdr:nvSpPr>
        <xdr:cNvPr id="543" name="円/楕円 542"/>
        <xdr:cNvSpPr/>
      </xdr:nvSpPr>
      <xdr:spPr>
        <a:xfrm>
          <a:off x="16268700" y="625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65708</xdr:rowOff>
    </xdr:from>
    <xdr:ext cx="534377" cy="259045"/>
    <xdr:sp macro="" textlink="">
      <xdr:nvSpPr>
        <xdr:cNvPr id="544" name="消防費該当値テキスト"/>
        <xdr:cNvSpPr txBox="1"/>
      </xdr:nvSpPr>
      <xdr:spPr>
        <a:xfrm>
          <a:off x="16370300" y="623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22,085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169806</xdr:rowOff>
    </xdr:from>
    <xdr:to>
      <xdr:col>22</xdr:col>
      <xdr:colOff>415925</xdr:colOff>
      <xdr:row>37</xdr:row>
      <xdr:rowOff>99956</xdr:rowOff>
    </xdr:to>
    <xdr:sp macro="" textlink="">
      <xdr:nvSpPr>
        <xdr:cNvPr id="545" name="円/楕円 544"/>
        <xdr:cNvSpPr/>
      </xdr:nvSpPr>
      <xdr:spPr>
        <a:xfrm>
          <a:off x="15430500" y="634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91083</xdr:rowOff>
    </xdr:from>
    <xdr:ext cx="534377" cy="259045"/>
    <xdr:sp macro="" textlink="">
      <xdr:nvSpPr>
        <xdr:cNvPr id="546" name="テキスト ボックス 545"/>
        <xdr:cNvSpPr txBox="1"/>
      </xdr:nvSpPr>
      <xdr:spPr>
        <a:xfrm>
          <a:off x="15214111" y="643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39579</xdr:rowOff>
    </xdr:from>
    <xdr:to>
      <xdr:col>21</xdr:col>
      <xdr:colOff>212725</xdr:colOff>
      <xdr:row>37</xdr:row>
      <xdr:rowOff>141179</xdr:rowOff>
    </xdr:to>
    <xdr:sp macro="" textlink="">
      <xdr:nvSpPr>
        <xdr:cNvPr id="547" name="円/楕円 546"/>
        <xdr:cNvSpPr/>
      </xdr:nvSpPr>
      <xdr:spPr>
        <a:xfrm>
          <a:off x="14541500" y="638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132307</xdr:rowOff>
    </xdr:from>
    <xdr:ext cx="534377" cy="259045"/>
    <xdr:sp macro="" textlink="">
      <xdr:nvSpPr>
        <xdr:cNvPr id="548" name="テキスト ボックス 547"/>
        <xdr:cNvSpPr txBox="1"/>
      </xdr:nvSpPr>
      <xdr:spPr>
        <a:xfrm>
          <a:off x="14325111" y="64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54458</xdr:rowOff>
    </xdr:from>
    <xdr:to>
      <xdr:col>20</xdr:col>
      <xdr:colOff>9525</xdr:colOff>
      <xdr:row>37</xdr:row>
      <xdr:rowOff>156058</xdr:rowOff>
    </xdr:to>
    <xdr:sp macro="" textlink="">
      <xdr:nvSpPr>
        <xdr:cNvPr id="549" name="円/楕円 548"/>
        <xdr:cNvSpPr/>
      </xdr:nvSpPr>
      <xdr:spPr>
        <a:xfrm>
          <a:off x="13652500" y="63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147185</xdr:rowOff>
    </xdr:from>
    <xdr:ext cx="534377" cy="259045"/>
    <xdr:sp macro="" textlink="">
      <xdr:nvSpPr>
        <xdr:cNvPr id="550" name="テキスト ボックス 549"/>
        <xdr:cNvSpPr txBox="1"/>
      </xdr:nvSpPr>
      <xdr:spPr>
        <a:xfrm>
          <a:off x="13436111" y="649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32493</xdr:rowOff>
    </xdr:from>
    <xdr:to>
      <xdr:col>18</xdr:col>
      <xdr:colOff>492125</xdr:colOff>
      <xdr:row>37</xdr:row>
      <xdr:rowOff>134093</xdr:rowOff>
    </xdr:to>
    <xdr:sp macro="" textlink="">
      <xdr:nvSpPr>
        <xdr:cNvPr id="551" name="円/楕円 550"/>
        <xdr:cNvSpPr/>
      </xdr:nvSpPr>
      <xdr:spPr>
        <a:xfrm>
          <a:off x="12763500" y="637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125220</xdr:rowOff>
    </xdr:from>
    <xdr:ext cx="534377" cy="259045"/>
    <xdr:sp macro="" textlink="">
      <xdr:nvSpPr>
        <xdr:cNvPr id="552" name="テキスト ボックス 551"/>
        <xdr:cNvSpPr txBox="1"/>
      </xdr:nvSpPr>
      <xdr:spPr>
        <a:xfrm>
          <a:off x="12547111" y="646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120122</xdr:rowOff>
    </xdr:from>
    <xdr:to>
      <xdr:col>23</xdr:col>
      <xdr:colOff>516889</xdr:colOff>
      <xdr:row>58</xdr:row>
      <xdr:rowOff>74010</xdr:rowOff>
    </xdr:to>
    <xdr:cxnSp macro="">
      <xdr:nvCxnSpPr>
        <xdr:cNvPr id="579" name="直線コネクタ 578"/>
        <xdr:cNvCxnSpPr/>
      </xdr:nvCxnSpPr>
      <xdr:spPr>
        <a:xfrm flipV="1">
          <a:off x="16317595" y="8521172"/>
          <a:ext cx="1269" cy="14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77837</xdr:rowOff>
    </xdr:from>
    <xdr:ext cx="534377" cy="259045"/>
    <xdr:sp macro="" textlink="">
      <xdr:nvSpPr>
        <xdr:cNvPr id="580" name="教育費最小値テキスト"/>
        <xdr:cNvSpPr txBox="1"/>
      </xdr:nvSpPr>
      <xdr:spPr>
        <a:xfrm>
          <a:off x="16370300" y="100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32,023</a:t>
          </a:r>
          <a:endParaRPr kumimoji="1" lang="ja-JP" altLang="en-US" sz="1000" b="1">
            <a:latin typeface="ＭＳ Ｐゴシック"/>
          </a:endParaRPr>
        </a:p>
      </xdr:txBody>
    </xdr:sp>
    <xdr:clientData/>
  </xdr:oneCellAnchor>
  <xdr:twoCellAnchor>
    <xdr:from>
      <xdr:col>23</xdr:col>
      <xdr:colOff>428625</xdr:colOff>
      <xdr:row>58</xdr:row>
      <xdr:rowOff>74010</xdr:rowOff>
    </xdr:from>
    <xdr:to>
      <xdr:col>23</xdr:col>
      <xdr:colOff>606425</xdr:colOff>
      <xdr:row>58</xdr:row>
      <xdr:rowOff>74010</xdr:rowOff>
    </xdr:to>
    <xdr:cxnSp macro="">
      <xdr:nvCxnSpPr>
        <xdr:cNvPr id="581" name="直線コネクタ 580"/>
        <xdr:cNvCxnSpPr/>
      </xdr:nvCxnSpPr>
      <xdr:spPr>
        <a:xfrm>
          <a:off x="16230600" y="10018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66799</xdr:rowOff>
    </xdr:from>
    <xdr:ext cx="599010" cy="259045"/>
    <xdr:sp macro="" textlink="">
      <xdr:nvSpPr>
        <xdr:cNvPr id="582" name="教育費最大値テキスト"/>
        <xdr:cNvSpPr txBox="1"/>
      </xdr:nvSpPr>
      <xdr:spPr>
        <a:xfrm>
          <a:off x="16370300" y="82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123,699</a:t>
          </a:r>
          <a:endParaRPr kumimoji="1" lang="ja-JP" altLang="en-US" sz="1000" b="1">
            <a:latin typeface="ＭＳ Ｐゴシック"/>
          </a:endParaRPr>
        </a:p>
      </xdr:txBody>
    </xdr:sp>
    <xdr:clientData/>
  </xdr:oneCellAnchor>
  <xdr:twoCellAnchor>
    <xdr:from>
      <xdr:col>23</xdr:col>
      <xdr:colOff>428625</xdr:colOff>
      <xdr:row>49</xdr:row>
      <xdr:rowOff>120122</xdr:rowOff>
    </xdr:from>
    <xdr:to>
      <xdr:col>23</xdr:col>
      <xdr:colOff>606425</xdr:colOff>
      <xdr:row>49</xdr:row>
      <xdr:rowOff>120122</xdr:rowOff>
    </xdr:to>
    <xdr:cxnSp macro="">
      <xdr:nvCxnSpPr>
        <xdr:cNvPr id="583" name="直線コネクタ 582"/>
        <xdr:cNvCxnSpPr/>
      </xdr:nvCxnSpPr>
      <xdr:spPr>
        <a:xfrm>
          <a:off x="16230600" y="852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70059</xdr:rowOff>
    </xdr:from>
    <xdr:to>
      <xdr:col>23</xdr:col>
      <xdr:colOff>517525</xdr:colOff>
      <xdr:row>57</xdr:row>
      <xdr:rowOff>151309</xdr:rowOff>
    </xdr:to>
    <xdr:cxnSp macro="">
      <xdr:nvCxnSpPr>
        <xdr:cNvPr id="584" name="直線コネクタ 583"/>
        <xdr:cNvCxnSpPr/>
      </xdr:nvCxnSpPr>
      <xdr:spPr>
        <a:xfrm flipV="1">
          <a:off x="15481300" y="9842709"/>
          <a:ext cx="838200" cy="8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83969</xdr:rowOff>
    </xdr:from>
    <xdr:ext cx="534377" cy="259045"/>
    <xdr:sp macro="" textlink="">
      <xdr:nvSpPr>
        <xdr:cNvPr id="585" name="教育費平均値テキスト"/>
        <xdr:cNvSpPr txBox="1"/>
      </xdr:nvSpPr>
      <xdr:spPr>
        <a:xfrm>
          <a:off x="16370300" y="934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61092</xdr:rowOff>
    </xdr:from>
    <xdr:to>
      <xdr:col>23</xdr:col>
      <xdr:colOff>568325</xdr:colOff>
      <xdr:row>55</xdr:row>
      <xdr:rowOff>162692</xdr:rowOff>
    </xdr:to>
    <xdr:sp macro="" textlink="">
      <xdr:nvSpPr>
        <xdr:cNvPr id="586" name="フローチャート : 判断 585"/>
        <xdr:cNvSpPr/>
      </xdr:nvSpPr>
      <xdr:spPr>
        <a:xfrm>
          <a:off x="162687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151309</xdr:rowOff>
    </xdr:from>
    <xdr:to>
      <xdr:col>22</xdr:col>
      <xdr:colOff>365125</xdr:colOff>
      <xdr:row>58</xdr:row>
      <xdr:rowOff>120302</xdr:rowOff>
    </xdr:to>
    <xdr:cxnSp macro="">
      <xdr:nvCxnSpPr>
        <xdr:cNvPr id="587" name="直線コネクタ 586"/>
        <xdr:cNvCxnSpPr/>
      </xdr:nvCxnSpPr>
      <xdr:spPr>
        <a:xfrm flipV="1">
          <a:off x="14592300" y="9923959"/>
          <a:ext cx="889000" cy="14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88" name="フローチャート : 判断 587"/>
        <xdr:cNvSpPr/>
      </xdr:nvSpPr>
      <xdr:spPr>
        <a:xfrm>
          <a:off x="15430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123768</xdr:rowOff>
    </xdr:from>
    <xdr:ext cx="534377" cy="259045"/>
    <xdr:sp macro="" textlink="">
      <xdr:nvSpPr>
        <xdr:cNvPr id="589" name="テキスト ボックス 588"/>
        <xdr:cNvSpPr txBox="1"/>
      </xdr:nvSpPr>
      <xdr:spPr>
        <a:xfrm>
          <a:off x="15214111" y="93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83758</xdr:rowOff>
    </xdr:from>
    <xdr:to>
      <xdr:col>21</xdr:col>
      <xdr:colOff>161925</xdr:colOff>
      <xdr:row>58</xdr:row>
      <xdr:rowOff>120302</xdr:rowOff>
    </xdr:to>
    <xdr:cxnSp macro="">
      <xdr:nvCxnSpPr>
        <xdr:cNvPr id="590" name="直線コネクタ 589"/>
        <xdr:cNvCxnSpPr/>
      </xdr:nvCxnSpPr>
      <xdr:spPr>
        <a:xfrm>
          <a:off x="13703300" y="10027858"/>
          <a:ext cx="889000" cy="3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91" name="フローチャート : 判断 590"/>
        <xdr:cNvSpPr/>
      </xdr:nvSpPr>
      <xdr:spPr>
        <a:xfrm>
          <a:off x="14541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79484</xdr:rowOff>
    </xdr:from>
    <xdr:ext cx="534377" cy="259045"/>
    <xdr:sp macro="" textlink="">
      <xdr:nvSpPr>
        <xdr:cNvPr id="592" name="テキスト ボックス 591"/>
        <xdr:cNvSpPr txBox="1"/>
      </xdr:nvSpPr>
      <xdr:spPr>
        <a:xfrm>
          <a:off x="14325111" y="933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63185</xdr:rowOff>
    </xdr:from>
    <xdr:to>
      <xdr:col>19</xdr:col>
      <xdr:colOff>644525</xdr:colOff>
      <xdr:row>58</xdr:row>
      <xdr:rowOff>83758</xdr:rowOff>
    </xdr:to>
    <xdr:cxnSp macro="">
      <xdr:nvCxnSpPr>
        <xdr:cNvPr id="593" name="直線コネクタ 592"/>
        <xdr:cNvCxnSpPr/>
      </xdr:nvCxnSpPr>
      <xdr:spPr>
        <a:xfrm>
          <a:off x="12814300" y="10007285"/>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94" name="フローチャート : 判断 593"/>
        <xdr:cNvSpPr/>
      </xdr:nvSpPr>
      <xdr:spPr>
        <a:xfrm>
          <a:off x="13652500" y="95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107292</xdr:rowOff>
    </xdr:from>
    <xdr:ext cx="534377" cy="259045"/>
    <xdr:sp macro="" textlink="">
      <xdr:nvSpPr>
        <xdr:cNvPr id="595" name="テキスト ボックス 594"/>
        <xdr:cNvSpPr txBox="1"/>
      </xdr:nvSpPr>
      <xdr:spPr>
        <a:xfrm>
          <a:off x="13436111" y="936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6" name="フローチャート : 判断 595"/>
        <xdr:cNvSpPr/>
      </xdr:nvSpPr>
      <xdr:spPr>
        <a:xfrm>
          <a:off x="12763500" y="961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131866</xdr:rowOff>
    </xdr:from>
    <xdr:ext cx="534377" cy="259045"/>
    <xdr:sp macro="" textlink="">
      <xdr:nvSpPr>
        <xdr:cNvPr id="597" name="テキスト ボックス 596"/>
        <xdr:cNvSpPr txBox="1"/>
      </xdr:nvSpPr>
      <xdr:spPr>
        <a:xfrm>
          <a:off x="12547111" y="939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19259</xdr:rowOff>
    </xdr:from>
    <xdr:to>
      <xdr:col>23</xdr:col>
      <xdr:colOff>568325</xdr:colOff>
      <xdr:row>57</xdr:row>
      <xdr:rowOff>120859</xdr:rowOff>
    </xdr:to>
    <xdr:sp macro="" textlink="">
      <xdr:nvSpPr>
        <xdr:cNvPr id="603" name="円/楕円 602"/>
        <xdr:cNvSpPr/>
      </xdr:nvSpPr>
      <xdr:spPr>
        <a:xfrm>
          <a:off x="16268700" y="979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169136</xdr:rowOff>
    </xdr:from>
    <xdr:ext cx="534377" cy="259045"/>
    <xdr:sp macro="" textlink="">
      <xdr:nvSpPr>
        <xdr:cNvPr id="604" name="教育費該当値テキスト"/>
        <xdr:cNvSpPr txBox="1"/>
      </xdr:nvSpPr>
      <xdr:spPr>
        <a:xfrm>
          <a:off x="16370300" y="977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42,765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100509</xdr:rowOff>
    </xdr:from>
    <xdr:to>
      <xdr:col>22</xdr:col>
      <xdr:colOff>415925</xdr:colOff>
      <xdr:row>58</xdr:row>
      <xdr:rowOff>30659</xdr:rowOff>
    </xdr:to>
    <xdr:sp macro="" textlink="">
      <xdr:nvSpPr>
        <xdr:cNvPr id="605" name="円/楕円 604"/>
        <xdr:cNvSpPr/>
      </xdr:nvSpPr>
      <xdr:spPr>
        <a:xfrm>
          <a:off x="15430500" y="987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21786</xdr:rowOff>
    </xdr:from>
    <xdr:ext cx="534377" cy="259045"/>
    <xdr:sp macro="" textlink="">
      <xdr:nvSpPr>
        <xdr:cNvPr id="606" name="テキスト ボックス 605"/>
        <xdr:cNvSpPr txBox="1"/>
      </xdr:nvSpPr>
      <xdr:spPr>
        <a:xfrm>
          <a:off x="15214111" y="996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69502</xdr:rowOff>
    </xdr:from>
    <xdr:to>
      <xdr:col>21</xdr:col>
      <xdr:colOff>212725</xdr:colOff>
      <xdr:row>58</xdr:row>
      <xdr:rowOff>171102</xdr:rowOff>
    </xdr:to>
    <xdr:sp macro="" textlink="">
      <xdr:nvSpPr>
        <xdr:cNvPr id="607" name="円/楕円 606"/>
        <xdr:cNvSpPr/>
      </xdr:nvSpPr>
      <xdr:spPr>
        <a:xfrm>
          <a:off x="14541500" y="1001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162229</xdr:rowOff>
    </xdr:from>
    <xdr:ext cx="534377" cy="259045"/>
    <xdr:sp macro="" textlink="">
      <xdr:nvSpPr>
        <xdr:cNvPr id="608" name="テキスト ボックス 607"/>
        <xdr:cNvSpPr txBox="1"/>
      </xdr:nvSpPr>
      <xdr:spPr>
        <a:xfrm>
          <a:off x="14325111" y="1010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29,188</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32958</xdr:rowOff>
    </xdr:from>
    <xdr:to>
      <xdr:col>20</xdr:col>
      <xdr:colOff>9525</xdr:colOff>
      <xdr:row>58</xdr:row>
      <xdr:rowOff>134558</xdr:rowOff>
    </xdr:to>
    <xdr:sp macro="" textlink="">
      <xdr:nvSpPr>
        <xdr:cNvPr id="609" name="円/楕円 608"/>
        <xdr:cNvSpPr/>
      </xdr:nvSpPr>
      <xdr:spPr>
        <a:xfrm>
          <a:off x="13652500" y="997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125685</xdr:rowOff>
    </xdr:from>
    <xdr:ext cx="534377" cy="259045"/>
    <xdr:sp macro="" textlink="">
      <xdr:nvSpPr>
        <xdr:cNvPr id="610" name="テキスト ボックス 609"/>
        <xdr:cNvSpPr txBox="1"/>
      </xdr:nvSpPr>
      <xdr:spPr>
        <a:xfrm>
          <a:off x="13436111" y="1006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31,426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12385</xdr:rowOff>
    </xdr:from>
    <xdr:to>
      <xdr:col>18</xdr:col>
      <xdr:colOff>492125</xdr:colOff>
      <xdr:row>58</xdr:row>
      <xdr:rowOff>113985</xdr:rowOff>
    </xdr:to>
    <xdr:sp macro="" textlink="">
      <xdr:nvSpPr>
        <xdr:cNvPr id="611" name="円/楕円 610"/>
        <xdr:cNvSpPr/>
      </xdr:nvSpPr>
      <xdr:spPr>
        <a:xfrm>
          <a:off x="12763500" y="995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105112</xdr:rowOff>
    </xdr:from>
    <xdr:ext cx="534377" cy="259045"/>
    <xdr:sp macro="" textlink="">
      <xdr:nvSpPr>
        <xdr:cNvPr id="612" name="テキスト ボックス 611"/>
        <xdr:cNvSpPr txBox="1"/>
      </xdr:nvSpPr>
      <xdr:spPr>
        <a:xfrm>
          <a:off x="12547111" y="1004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32,686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12507</xdr:rowOff>
    </xdr:from>
    <xdr:to>
      <xdr:col>23</xdr:col>
      <xdr:colOff>516889</xdr:colOff>
      <xdr:row>78</xdr:row>
      <xdr:rowOff>139700</xdr:rowOff>
    </xdr:to>
    <xdr:cxnSp macro="">
      <xdr:nvCxnSpPr>
        <xdr:cNvPr id="634" name="直線コネクタ 633"/>
        <xdr:cNvCxnSpPr/>
      </xdr:nvCxnSpPr>
      <xdr:spPr>
        <a:xfrm flipV="1">
          <a:off x="16317595" y="12356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130634</xdr:rowOff>
    </xdr:from>
    <xdr:ext cx="534377" cy="259045"/>
    <xdr:sp macro="" textlink="">
      <xdr:nvSpPr>
        <xdr:cNvPr id="637" name="災害復旧費最大値テキスト"/>
        <xdr:cNvSpPr txBox="1"/>
      </xdr:nvSpPr>
      <xdr:spPr>
        <a:xfrm>
          <a:off x="16370300" y="121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72</xdr:row>
      <xdr:rowOff>12507</xdr:rowOff>
    </xdr:from>
    <xdr:to>
      <xdr:col>23</xdr:col>
      <xdr:colOff>606425</xdr:colOff>
      <xdr:row>72</xdr:row>
      <xdr:rowOff>12507</xdr:rowOff>
    </xdr:to>
    <xdr:cxnSp macro="">
      <xdr:nvCxnSpPr>
        <xdr:cNvPr id="638" name="直線コネクタ 637"/>
        <xdr:cNvCxnSpPr/>
      </xdr:nvCxnSpPr>
      <xdr:spPr>
        <a:xfrm>
          <a:off x="16230600" y="12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51233</xdr:rowOff>
    </xdr:from>
    <xdr:to>
      <xdr:col>23</xdr:col>
      <xdr:colOff>517525</xdr:colOff>
      <xdr:row>78</xdr:row>
      <xdr:rowOff>74138</xdr:rowOff>
    </xdr:to>
    <xdr:cxnSp macro="">
      <xdr:nvCxnSpPr>
        <xdr:cNvPr id="639" name="直線コネクタ 638"/>
        <xdr:cNvCxnSpPr/>
      </xdr:nvCxnSpPr>
      <xdr:spPr>
        <a:xfrm>
          <a:off x="15481300" y="13424333"/>
          <a:ext cx="838200" cy="2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170116</xdr:rowOff>
    </xdr:from>
    <xdr:ext cx="469744" cy="259045"/>
    <xdr:sp macro="" textlink="">
      <xdr:nvSpPr>
        <xdr:cNvPr id="640" name="災害復旧費平均値テキスト"/>
        <xdr:cNvSpPr txBox="1"/>
      </xdr:nvSpPr>
      <xdr:spPr>
        <a:xfrm>
          <a:off x="16370300" y="13200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147239</xdr:rowOff>
    </xdr:from>
    <xdr:to>
      <xdr:col>23</xdr:col>
      <xdr:colOff>568325</xdr:colOff>
      <xdr:row>78</xdr:row>
      <xdr:rowOff>77389</xdr:rowOff>
    </xdr:to>
    <xdr:sp macro="" textlink="">
      <xdr:nvSpPr>
        <xdr:cNvPr id="641" name="フローチャート : 判断 640"/>
        <xdr:cNvSpPr/>
      </xdr:nvSpPr>
      <xdr:spPr>
        <a:xfrm>
          <a:off x="162687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131288</xdr:rowOff>
    </xdr:from>
    <xdr:to>
      <xdr:col>22</xdr:col>
      <xdr:colOff>365125</xdr:colOff>
      <xdr:row>78</xdr:row>
      <xdr:rowOff>51233</xdr:rowOff>
    </xdr:to>
    <xdr:cxnSp macro="">
      <xdr:nvCxnSpPr>
        <xdr:cNvPr id="642" name="直線コネクタ 641"/>
        <xdr:cNvCxnSpPr/>
      </xdr:nvCxnSpPr>
      <xdr:spPr>
        <a:xfrm>
          <a:off x="14592300" y="13161488"/>
          <a:ext cx="889000" cy="26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56302</xdr:rowOff>
    </xdr:from>
    <xdr:to>
      <xdr:col>22</xdr:col>
      <xdr:colOff>415925</xdr:colOff>
      <xdr:row>77</xdr:row>
      <xdr:rowOff>157902</xdr:rowOff>
    </xdr:to>
    <xdr:sp macro="" textlink="">
      <xdr:nvSpPr>
        <xdr:cNvPr id="643" name="フローチャート : 判断 642"/>
        <xdr:cNvSpPr/>
      </xdr:nvSpPr>
      <xdr:spPr>
        <a:xfrm>
          <a:off x="15430500" y="132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2979</xdr:rowOff>
    </xdr:from>
    <xdr:ext cx="469744" cy="259045"/>
    <xdr:sp macro="" textlink="">
      <xdr:nvSpPr>
        <xdr:cNvPr id="644" name="テキスト ボックス 643"/>
        <xdr:cNvSpPr txBox="1"/>
      </xdr:nvSpPr>
      <xdr:spPr>
        <a:xfrm>
          <a:off x="15246427" y="130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131288</xdr:rowOff>
    </xdr:from>
    <xdr:to>
      <xdr:col>21</xdr:col>
      <xdr:colOff>161925</xdr:colOff>
      <xdr:row>77</xdr:row>
      <xdr:rowOff>170379</xdr:rowOff>
    </xdr:to>
    <xdr:cxnSp macro="">
      <xdr:nvCxnSpPr>
        <xdr:cNvPr id="645" name="直線コネクタ 644"/>
        <xdr:cNvCxnSpPr/>
      </xdr:nvCxnSpPr>
      <xdr:spPr>
        <a:xfrm flipV="1">
          <a:off x="13703300" y="13161488"/>
          <a:ext cx="889000" cy="2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113818</xdr:rowOff>
    </xdr:from>
    <xdr:to>
      <xdr:col>21</xdr:col>
      <xdr:colOff>212725</xdr:colOff>
      <xdr:row>77</xdr:row>
      <xdr:rowOff>43968</xdr:rowOff>
    </xdr:to>
    <xdr:sp macro="" textlink="">
      <xdr:nvSpPr>
        <xdr:cNvPr id="646" name="フローチャート : 判断 645"/>
        <xdr:cNvSpPr/>
      </xdr:nvSpPr>
      <xdr:spPr>
        <a:xfrm>
          <a:off x="14541500" y="1314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35095</xdr:rowOff>
    </xdr:from>
    <xdr:ext cx="469744" cy="259045"/>
    <xdr:sp macro="" textlink="">
      <xdr:nvSpPr>
        <xdr:cNvPr id="647" name="テキスト ボックス 646"/>
        <xdr:cNvSpPr txBox="1"/>
      </xdr:nvSpPr>
      <xdr:spPr>
        <a:xfrm>
          <a:off x="14357427" y="132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82869</xdr:rowOff>
    </xdr:from>
    <xdr:to>
      <xdr:col>19</xdr:col>
      <xdr:colOff>644525</xdr:colOff>
      <xdr:row>77</xdr:row>
      <xdr:rowOff>170379</xdr:rowOff>
    </xdr:to>
    <xdr:cxnSp macro="">
      <xdr:nvCxnSpPr>
        <xdr:cNvPr id="648" name="直線コネクタ 647"/>
        <xdr:cNvCxnSpPr/>
      </xdr:nvCxnSpPr>
      <xdr:spPr>
        <a:xfrm>
          <a:off x="12814300" y="13284519"/>
          <a:ext cx="889000" cy="8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60827</xdr:rowOff>
    </xdr:from>
    <xdr:to>
      <xdr:col>20</xdr:col>
      <xdr:colOff>9525</xdr:colOff>
      <xdr:row>76</xdr:row>
      <xdr:rowOff>162427</xdr:rowOff>
    </xdr:to>
    <xdr:sp macro="" textlink="">
      <xdr:nvSpPr>
        <xdr:cNvPr id="649" name="フローチャート : 判断 648"/>
        <xdr:cNvSpPr/>
      </xdr:nvSpPr>
      <xdr:spPr>
        <a:xfrm>
          <a:off x="13652500" y="1309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7505</xdr:rowOff>
    </xdr:from>
    <xdr:ext cx="469744" cy="259045"/>
    <xdr:sp macro="" textlink="">
      <xdr:nvSpPr>
        <xdr:cNvPr id="650" name="テキスト ボックス 649"/>
        <xdr:cNvSpPr txBox="1"/>
      </xdr:nvSpPr>
      <xdr:spPr>
        <a:xfrm>
          <a:off x="13468427" y="1286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99918</xdr:rowOff>
    </xdr:from>
    <xdr:to>
      <xdr:col>18</xdr:col>
      <xdr:colOff>492125</xdr:colOff>
      <xdr:row>77</xdr:row>
      <xdr:rowOff>30068</xdr:rowOff>
    </xdr:to>
    <xdr:sp macro="" textlink="">
      <xdr:nvSpPr>
        <xdr:cNvPr id="651" name="フローチャート : 判断 650"/>
        <xdr:cNvSpPr/>
      </xdr:nvSpPr>
      <xdr:spPr>
        <a:xfrm>
          <a:off x="12763500" y="131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46596</xdr:rowOff>
    </xdr:from>
    <xdr:ext cx="469744" cy="259045"/>
    <xdr:sp macro="" textlink="">
      <xdr:nvSpPr>
        <xdr:cNvPr id="652" name="テキスト ボックス 651"/>
        <xdr:cNvSpPr txBox="1"/>
      </xdr:nvSpPr>
      <xdr:spPr>
        <a:xfrm>
          <a:off x="12579427" y="1290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23338</xdr:rowOff>
    </xdr:from>
    <xdr:to>
      <xdr:col>23</xdr:col>
      <xdr:colOff>568325</xdr:colOff>
      <xdr:row>78</xdr:row>
      <xdr:rowOff>124938</xdr:rowOff>
    </xdr:to>
    <xdr:sp macro="" textlink="">
      <xdr:nvSpPr>
        <xdr:cNvPr id="658" name="円/楕円 657"/>
        <xdr:cNvSpPr/>
      </xdr:nvSpPr>
      <xdr:spPr>
        <a:xfrm>
          <a:off x="16268700" y="1339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125666</xdr:rowOff>
    </xdr:from>
    <xdr:ext cx="469744" cy="259045"/>
    <xdr:sp macro="" textlink="">
      <xdr:nvSpPr>
        <xdr:cNvPr id="659" name="災害復旧費該当値テキスト"/>
        <xdr:cNvSpPr txBox="1"/>
      </xdr:nvSpPr>
      <xdr:spPr>
        <a:xfrm>
          <a:off x="16370300" y="1332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433</xdr:rowOff>
    </xdr:from>
    <xdr:to>
      <xdr:col>22</xdr:col>
      <xdr:colOff>415925</xdr:colOff>
      <xdr:row>78</xdr:row>
      <xdr:rowOff>102033</xdr:rowOff>
    </xdr:to>
    <xdr:sp macro="" textlink="">
      <xdr:nvSpPr>
        <xdr:cNvPr id="660" name="円/楕円 659"/>
        <xdr:cNvSpPr/>
      </xdr:nvSpPr>
      <xdr:spPr>
        <a:xfrm>
          <a:off x="15430500" y="1337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93160</xdr:rowOff>
    </xdr:from>
    <xdr:ext cx="469744" cy="259045"/>
    <xdr:sp macro="" textlink="">
      <xdr:nvSpPr>
        <xdr:cNvPr id="661" name="テキスト ボックス 660"/>
        <xdr:cNvSpPr txBox="1"/>
      </xdr:nvSpPr>
      <xdr:spPr>
        <a:xfrm>
          <a:off x="15246427" y="1346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80488</xdr:rowOff>
    </xdr:from>
    <xdr:to>
      <xdr:col>21</xdr:col>
      <xdr:colOff>212725</xdr:colOff>
      <xdr:row>77</xdr:row>
      <xdr:rowOff>10638</xdr:rowOff>
    </xdr:to>
    <xdr:sp macro="" textlink="">
      <xdr:nvSpPr>
        <xdr:cNvPr id="662" name="円/楕円 661"/>
        <xdr:cNvSpPr/>
      </xdr:nvSpPr>
      <xdr:spPr>
        <a:xfrm>
          <a:off x="14541500" y="1311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27164</xdr:rowOff>
    </xdr:from>
    <xdr:ext cx="469744" cy="259045"/>
    <xdr:sp macro="" textlink="">
      <xdr:nvSpPr>
        <xdr:cNvPr id="663" name="テキスト ボックス 662"/>
        <xdr:cNvSpPr txBox="1"/>
      </xdr:nvSpPr>
      <xdr:spPr>
        <a:xfrm>
          <a:off x="14357427" y="1288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119579</xdr:rowOff>
    </xdr:from>
    <xdr:to>
      <xdr:col>20</xdr:col>
      <xdr:colOff>9525</xdr:colOff>
      <xdr:row>78</xdr:row>
      <xdr:rowOff>49729</xdr:rowOff>
    </xdr:to>
    <xdr:sp macro="" textlink="">
      <xdr:nvSpPr>
        <xdr:cNvPr id="664" name="円/楕円 663"/>
        <xdr:cNvSpPr/>
      </xdr:nvSpPr>
      <xdr:spPr>
        <a:xfrm>
          <a:off x="13652500" y="133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40856</xdr:rowOff>
    </xdr:from>
    <xdr:ext cx="469744" cy="259045"/>
    <xdr:sp macro="" textlink="">
      <xdr:nvSpPr>
        <xdr:cNvPr id="665" name="テキスト ボックス 664"/>
        <xdr:cNvSpPr txBox="1"/>
      </xdr:nvSpPr>
      <xdr:spPr>
        <a:xfrm>
          <a:off x="13468427" y="1341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32069</xdr:rowOff>
    </xdr:from>
    <xdr:to>
      <xdr:col>18</xdr:col>
      <xdr:colOff>492125</xdr:colOff>
      <xdr:row>77</xdr:row>
      <xdr:rowOff>133669</xdr:rowOff>
    </xdr:to>
    <xdr:sp macro="" textlink="">
      <xdr:nvSpPr>
        <xdr:cNvPr id="666" name="円/楕円 665"/>
        <xdr:cNvSpPr/>
      </xdr:nvSpPr>
      <xdr:spPr>
        <a:xfrm>
          <a:off x="12763500" y="1323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124796</xdr:rowOff>
    </xdr:from>
    <xdr:ext cx="469744" cy="259045"/>
    <xdr:sp macro="" textlink="">
      <xdr:nvSpPr>
        <xdr:cNvPr id="667" name="テキスト ボックス 666"/>
        <xdr:cNvSpPr txBox="1"/>
      </xdr:nvSpPr>
      <xdr:spPr>
        <a:xfrm>
          <a:off x="12579427" y="1332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55,526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143511</xdr:rowOff>
    </xdr:from>
    <xdr:to>
      <xdr:col>23</xdr:col>
      <xdr:colOff>516889</xdr:colOff>
      <xdr:row>98</xdr:row>
      <xdr:rowOff>122293</xdr:rowOff>
    </xdr:to>
    <xdr:cxnSp macro="">
      <xdr:nvCxnSpPr>
        <xdr:cNvPr id="693" name="直線コネクタ 692"/>
        <xdr:cNvCxnSpPr/>
      </xdr:nvCxnSpPr>
      <xdr:spPr>
        <a:xfrm flipV="1">
          <a:off x="16317595" y="15574011"/>
          <a:ext cx="1269" cy="135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126120</xdr:rowOff>
    </xdr:from>
    <xdr:ext cx="534377" cy="259045"/>
    <xdr:sp macro="" textlink="">
      <xdr:nvSpPr>
        <xdr:cNvPr id="694" name="公債費最小値テキスト"/>
        <xdr:cNvSpPr txBox="1"/>
      </xdr:nvSpPr>
      <xdr:spPr>
        <a:xfrm>
          <a:off x="16370300" y="169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98</xdr:row>
      <xdr:rowOff>122293</xdr:rowOff>
    </xdr:from>
    <xdr:to>
      <xdr:col>23</xdr:col>
      <xdr:colOff>606425</xdr:colOff>
      <xdr:row>98</xdr:row>
      <xdr:rowOff>122293</xdr:rowOff>
    </xdr:to>
    <xdr:cxnSp macro="">
      <xdr:nvCxnSpPr>
        <xdr:cNvPr id="695" name="直線コネクタ 694"/>
        <xdr:cNvCxnSpPr/>
      </xdr:nvCxnSpPr>
      <xdr:spPr>
        <a:xfrm>
          <a:off x="16230600" y="1692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90188</xdr:rowOff>
    </xdr:from>
    <xdr:ext cx="599010" cy="259045"/>
    <xdr:sp macro="" textlink="">
      <xdr:nvSpPr>
        <xdr:cNvPr id="696" name="公債費最大値テキスト"/>
        <xdr:cNvSpPr txBox="1"/>
      </xdr:nvSpPr>
      <xdr:spPr>
        <a:xfrm>
          <a:off x="16370300" y="153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137,650</a:t>
          </a:r>
          <a:endParaRPr kumimoji="1" lang="ja-JP" altLang="en-US" sz="1000" b="1">
            <a:latin typeface="ＭＳ Ｐゴシック"/>
          </a:endParaRPr>
        </a:p>
      </xdr:txBody>
    </xdr:sp>
    <xdr:clientData/>
  </xdr:oneCellAnchor>
  <xdr:twoCellAnchor>
    <xdr:from>
      <xdr:col>23</xdr:col>
      <xdr:colOff>428625</xdr:colOff>
      <xdr:row>90</xdr:row>
      <xdr:rowOff>143511</xdr:rowOff>
    </xdr:from>
    <xdr:to>
      <xdr:col>23</xdr:col>
      <xdr:colOff>606425</xdr:colOff>
      <xdr:row>90</xdr:row>
      <xdr:rowOff>143511</xdr:rowOff>
    </xdr:to>
    <xdr:cxnSp macro="">
      <xdr:nvCxnSpPr>
        <xdr:cNvPr id="697" name="直線コネクタ 696"/>
        <xdr:cNvCxnSpPr/>
      </xdr:nvCxnSpPr>
      <xdr:spPr>
        <a:xfrm>
          <a:off x="16230600" y="1557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26761</xdr:rowOff>
    </xdr:from>
    <xdr:to>
      <xdr:col>23</xdr:col>
      <xdr:colOff>517525</xdr:colOff>
      <xdr:row>97</xdr:row>
      <xdr:rowOff>34500</xdr:rowOff>
    </xdr:to>
    <xdr:cxnSp macro="">
      <xdr:nvCxnSpPr>
        <xdr:cNvPr id="698" name="直線コネクタ 697"/>
        <xdr:cNvCxnSpPr/>
      </xdr:nvCxnSpPr>
      <xdr:spPr>
        <a:xfrm>
          <a:off x="15481300" y="16657411"/>
          <a:ext cx="8382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36840</xdr:rowOff>
    </xdr:from>
    <xdr:ext cx="534377" cy="259045"/>
    <xdr:sp macro="" textlink="">
      <xdr:nvSpPr>
        <xdr:cNvPr id="699" name="公債費平均値テキスト"/>
        <xdr:cNvSpPr txBox="1"/>
      </xdr:nvSpPr>
      <xdr:spPr>
        <a:xfrm>
          <a:off x="16370300" y="16153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13963</xdr:rowOff>
    </xdr:from>
    <xdr:to>
      <xdr:col>23</xdr:col>
      <xdr:colOff>568325</xdr:colOff>
      <xdr:row>95</xdr:row>
      <xdr:rowOff>115563</xdr:rowOff>
    </xdr:to>
    <xdr:sp macro="" textlink="">
      <xdr:nvSpPr>
        <xdr:cNvPr id="700" name="フローチャート : 判断 699"/>
        <xdr:cNvSpPr/>
      </xdr:nvSpPr>
      <xdr:spPr>
        <a:xfrm>
          <a:off x="162687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13404</xdr:rowOff>
    </xdr:from>
    <xdr:to>
      <xdr:col>22</xdr:col>
      <xdr:colOff>365125</xdr:colOff>
      <xdr:row>97</xdr:row>
      <xdr:rowOff>26761</xdr:rowOff>
    </xdr:to>
    <xdr:cxnSp macro="">
      <xdr:nvCxnSpPr>
        <xdr:cNvPr id="701" name="直線コネクタ 700"/>
        <xdr:cNvCxnSpPr/>
      </xdr:nvCxnSpPr>
      <xdr:spPr>
        <a:xfrm>
          <a:off x="14592300" y="16644054"/>
          <a:ext cx="889000" cy="1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30096</xdr:rowOff>
    </xdr:from>
    <xdr:to>
      <xdr:col>22</xdr:col>
      <xdr:colOff>415925</xdr:colOff>
      <xdr:row>95</xdr:row>
      <xdr:rowOff>131696</xdr:rowOff>
    </xdr:to>
    <xdr:sp macro="" textlink="">
      <xdr:nvSpPr>
        <xdr:cNvPr id="702" name="フローチャート : 判断 701"/>
        <xdr:cNvSpPr/>
      </xdr:nvSpPr>
      <xdr:spPr>
        <a:xfrm>
          <a:off x="15430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148223</xdr:rowOff>
    </xdr:from>
    <xdr:ext cx="534377" cy="259045"/>
    <xdr:sp macro="" textlink="">
      <xdr:nvSpPr>
        <xdr:cNvPr id="703" name="テキスト ボックス 702"/>
        <xdr:cNvSpPr txBox="1"/>
      </xdr:nvSpPr>
      <xdr:spPr>
        <a:xfrm>
          <a:off x="15214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171323</xdr:rowOff>
    </xdr:from>
    <xdr:to>
      <xdr:col>21</xdr:col>
      <xdr:colOff>161925</xdr:colOff>
      <xdr:row>97</xdr:row>
      <xdr:rowOff>13404</xdr:rowOff>
    </xdr:to>
    <xdr:cxnSp macro="">
      <xdr:nvCxnSpPr>
        <xdr:cNvPr id="704" name="直線コネクタ 703"/>
        <xdr:cNvCxnSpPr/>
      </xdr:nvCxnSpPr>
      <xdr:spPr>
        <a:xfrm>
          <a:off x="13703300" y="16630523"/>
          <a:ext cx="889000" cy="1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36430</xdr:rowOff>
    </xdr:from>
    <xdr:to>
      <xdr:col>21</xdr:col>
      <xdr:colOff>212725</xdr:colOff>
      <xdr:row>95</xdr:row>
      <xdr:rowOff>138030</xdr:rowOff>
    </xdr:to>
    <xdr:sp macro="" textlink="">
      <xdr:nvSpPr>
        <xdr:cNvPr id="705" name="フローチャート : 判断 704"/>
        <xdr:cNvSpPr/>
      </xdr:nvSpPr>
      <xdr:spPr>
        <a:xfrm>
          <a:off x="14541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154557</xdr:rowOff>
    </xdr:from>
    <xdr:ext cx="534377" cy="259045"/>
    <xdr:sp macro="" textlink="">
      <xdr:nvSpPr>
        <xdr:cNvPr id="706" name="テキスト ボックス 705"/>
        <xdr:cNvSpPr txBox="1"/>
      </xdr:nvSpPr>
      <xdr:spPr>
        <a:xfrm>
          <a:off x="14325111" y="160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119703</xdr:rowOff>
    </xdr:from>
    <xdr:to>
      <xdr:col>19</xdr:col>
      <xdr:colOff>644525</xdr:colOff>
      <xdr:row>96</xdr:row>
      <xdr:rowOff>171323</xdr:rowOff>
    </xdr:to>
    <xdr:cxnSp macro="">
      <xdr:nvCxnSpPr>
        <xdr:cNvPr id="707" name="直線コネクタ 706"/>
        <xdr:cNvCxnSpPr/>
      </xdr:nvCxnSpPr>
      <xdr:spPr>
        <a:xfrm>
          <a:off x="12814300" y="16578903"/>
          <a:ext cx="889000" cy="5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32534</xdr:rowOff>
    </xdr:from>
    <xdr:to>
      <xdr:col>20</xdr:col>
      <xdr:colOff>9525</xdr:colOff>
      <xdr:row>95</xdr:row>
      <xdr:rowOff>134134</xdr:rowOff>
    </xdr:to>
    <xdr:sp macro="" textlink="">
      <xdr:nvSpPr>
        <xdr:cNvPr id="708" name="フローチャート : 判断 707"/>
        <xdr:cNvSpPr/>
      </xdr:nvSpPr>
      <xdr:spPr>
        <a:xfrm>
          <a:off x="13652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150661</xdr:rowOff>
    </xdr:from>
    <xdr:ext cx="534377" cy="259045"/>
    <xdr:sp macro="" textlink="">
      <xdr:nvSpPr>
        <xdr:cNvPr id="709" name="テキスト ボックス 708"/>
        <xdr:cNvSpPr txBox="1"/>
      </xdr:nvSpPr>
      <xdr:spPr>
        <a:xfrm>
          <a:off x="13436111" y="160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6789</xdr:rowOff>
    </xdr:from>
    <xdr:to>
      <xdr:col>18</xdr:col>
      <xdr:colOff>492125</xdr:colOff>
      <xdr:row>95</xdr:row>
      <xdr:rowOff>108389</xdr:rowOff>
    </xdr:to>
    <xdr:sp macro="" textlink="">
      <xdr:nvSpPr>
        <xdr:cNvPr id="710" name="フローチャート : 判断 709"/>
        <xdr:cNvSpPr/>
      </xdr:nvSpPr>
      <xdr:spPr>
        <a:xfrm>
          <a:off x="12763500" y="1629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124916</xdr:rowOff>
    </xdr:from>
    <xdr:ext cx="534377" cy="259045"/>
    <xdr:sp macro="" textlink="">
      <xdr:nvSpPr>
        <xdr:cNvPr id="711" name="テキスト ボックス 710"/>
        <xdr:cNvSpPr txBox="1"/>
      </xdr:nvSpPr>
      <xdr:spPr>
        <a:xfrm>
          <a:off x="12547111" y="1606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155150</xdr:rowOff>
    </xdr:from>
    <xdr:to>
      <xdr:col>23</xdr:col>
      <xdr:colOff>568325</xdr:colOff>
      <xdr:row>97</xdr:row>
      <xdr:rowOff>85300</xdr:rowOff>
    </xdr:to>
    <xdr:sp macro="" textlink="">
      <xdr:nvSpPr>
        <xdr:cNvPr id="717" name="円/楕円 716"/>
        <xdr:cNvSpPr/>
      </xdr:nvSpPr>
      <xdr:spPr>
        <a:xfrm>
          <a:off x="16268700" y="1661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133577</xdr:rowOff>
    </xdr:from>
    <xdr:ext cx="534377" cy="259045"/>
    <xdr:sp macro="" textlink="">
      <xdr:nvSpPr>
        <xdr:cNvPr id="718" name="公債費該当値テキスト"/>
        <xdr:cNvSpPr txBox="1"/>
      </xdr:nvSpPr>
      <xdr:spPr>
        <a:xfrm>
          <a:off x="16370300" y="1659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37,414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147411</xdr:rowOff>
    </xdr:from>
    <xdr:to>
      <xdr:col>22</xdr:col>
      <xdr:colOff>415925</xdr:colOff>
      <xdr:row>97</xdr:row>
      <xdr:rowOff>77561</xdr:rowOff>
    </xdr:to>
    <xdr:sp macro="" textlink="">
      <xdr:nvSpPr>
        <xdr:cNvPr id="719" name="円/楕円 718"/>
        <xdr:cNvSpPr/>
      </xdr:nvSpPr>
      <xdr:spPr>
        <a:xfrm>
          <a:off x="15430500" y="1660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68688</xdr:rowOff>
    </xdr:from>
    <xdr:ext cx="534377" cy="259045"/>
    <xdr:sp macro="" textlink="">
      <xdr:nvSpPr>
        <xdr:cNvPr id="720" name="テキスト ボックス 719"/>
        <xdr:cNvSpPr txBox="1"/>
      </xdr:nvSpPr>
      <xdr:spPr>
        <a:xfrm>
          <a:off x="15214111" y="1669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38,125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134054</xdr:rowOff>
    </xdr:from>
    <xdr:to>
      <xdr:col>21</xdr:col>
      <xdr:colOff>212725</xdr:colOff>
      <xdr:row>97</xdr:row>
      <xdr:rowOff>64204</xdr:rowOff>
    </xdr:to>
    <xdr:sp macro="" textlink="">
      <xdr:nvSpPr>
        <xdr:cNvPr id="721" name="円/楕円 720"/>
        <xdr:cNvSpPr/>
      </xdr:nvSpPr>
      <xdr:spPr>
        <a:xfrm>
          <a:off x="14541500" y="1659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55331</xdr:rowOff>
    </xdr:from>
    <xdr:ext cx="534377" cy="259045"/>
    <xdr:sp macro="" textlink="">
      <xdr:nvSpPr>
        <xdr:cNvPr id="722" name="テキスト ボックス 721"/>
        <xdr:cNvSpPr txBox="1"/>
      </xdr:nvSpPr>
      <xdr:spPr>
        <a:xfrm>
          <a:off x="14325111" y="1668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39,352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120523</xdr:rowOff>
    </xdr:from>
    <xdr:to>
      <xdr:col>20</xdr:col>
      <xdr:colOff>9525</xdr:colOff>
      <xdr:row>97</xdr:row>
      <xdr:rowOff>50673</xdr:rowOff>
    </xdr:to>
    <xdr:sp macro="" textlink="">
      <xdr:nvSpPr>
        <xdr:cNvPr id="723" name="円/楕円 722"/>
        <xdr:cNvSpPr/>
      </xdr:nvSpPr>
      <xdr:spPr>
        <a:xfrm>
          <a:off x="13652500" y="1657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41800</xdr:rowOff>
    </xdr:from>
    <xdr:ext cx="534377" cy="259045"/>
    <xdr:sp macro="" textlink="">
      <xdr:nvSpPr>
        <xdr:cNvPr id="724" name="テキスト ボックス 723"/>
        <xdr:cNvSpPr txBox="1"/>
      </xdr:nvSpPr>
      <xdr:spPr>
        <a:xfrm>
          <a:off x="13436111" y="1667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40,595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68903</xdr:rowOff>
    </xdr:from>
    <xdr:to>
      <xdr:col>18</xdr:col>
      <xdr:colOff>492125</xdr:colOff>
      <xdr:row>96</xdr:row>
      <xdr:rowOff>170503</xdr:rowOff>
    </xdr:to>
    <xdr:sp macro="" textlink="">
      <xdr:nvSpPr>
        <xdr:cNvPr id="725" name="円/楕円 724"/>
        <xdr:cNvSpPr/>
      </xdr:nvSpPr>
      <xdr:spPr>
        <a:xfrm>
          <a:off x="12763500" y="1652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161630</xdr:rowOff>
    </xdr:from>
    <xdr:ext cx="534377" cy="259045"/>
    <xdr:sp macro="" textlink="">
      <xdr:nvSpPr>
        <xdr:cNvPr id="726" name="テキスト ボックス 725"/>
        <xdr:cNvSpPr txBox="1"/>
      </xdr:nvSpPr>
      <xdr:spPr>
        <a:xfrm>
          <a:off x="12547111" y="1662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2" name="テキスト ボックス 74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4" name="テキスト ボックス 74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160020</xdr:rowOff>
    </xdr:from>
    <xdr:to>
      <xdr:col>32</xdr:col>
      <xdr:colOff>186689</xdr:colOff>
      <xdr:row>39</xdr:row>
      <xdr:rowOff>44450</xdr:rowOff>
    </xdr:to>
    <xdr:cxnSp macro="">
      <xdr:nvCxnSpPr>
        <xdr:cNvPr id="750" name="直線コネクタ 749"/>
        <xdr:cNvCxnSpPr/>
      </xdr:nvCxnSpPr>
      <xdr:spPr>
        <a:xfrm flipV="1">
          <a:off x="22159595" y="5132070"/>
          <a:ext cx="1269" cy="1598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53357</xdr:rowOff>
    </xdr:from>
    <xdr:ext cx="249299" cy="259045"/>
    <xdr:sp macro="" textlink="">
      <xdr:nvSpPr>
        <xdr:cNvPr id="751" name="諸支出金最小値テキスト"/>
        <xdr:cNvSpPr txBox="1"/>
      </xdr:nvSpPr>
      <xdr:spPr>
        <a:xfrm>
          <a:off x="22212300" y="67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106697</xdr:rowOff>
    </xdr:from>
    <xdr:ext cx="469744" cy="259045"/>
    <xdr:sp macro="" textlink="">
      <xdr:nvSpPr>
        <xdr:cNvPr id="753" name="諸支出金最大値テキスト"/>
        <xdr:cNvSpPr txBox="1"/>
      </xdr:nvSpPr>
      <xdr:spPr>
        <a:xfrm>
          <a:off x="22212300" y="490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a:t>
          </a:r>
          <a:endParaRPr kumimoji="1" lang="ja-JP" altLang="en-US" sz="1000" b="1">
            <a:latin typeface="ＭＳ Ｐゴシック"/>
          </a:endParaRPr>
        </a:p>
      </xdr:txBody>
    </xdr:sp>
    <xdr:clientData/>
  </xdr:oneCellAnchor>
  <xdr:twoCellAnchor>
    <xdr:from>
      <xdr:col>32</xdr:col>
      <xdr:colOff>98425</xdr:colOff>
      <xdr:row>29</xdr:row>
      <xdr:rowOff>160020</xdr:rowOff>
    </xdr:from>
    <xdr:to>
      <xdr:col>32</xdr:col>
      <xdr:colOff>276225</xdr:colOff>
      <xdr:row>29</xdr:row>
      <xdr:rowOff>160020</xdr:rowOff>
    </xdr:to>
    <xdr:cxnSp macro="">
      <xdr:nvCxnSpPr>
        <xdr:cNvPr id="754" name="直線コネクタ 753"/>
        <xdr:cNvCxnSpPr/>
      </xdr:nvCxnSpPr>
      <xdr:spPr>
        <a:xfrm>
          <a:off x="22072600" y="513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142257</xdr:rowOff>
    </xdr:from>
    <xdr:ext cx="313932" cy="259045"/>
    <xdr:sp macro="" textlink="">
      <xdr:nvSpPr>
        <xdr:cNvPr id="756" name="諸支出金平均値テキスト"/>
        <xdr:cNvSpPr txBox="1"/>
      </xdr:nvSpPr>
      <xdr:spPr>
        <a:xfrm>
          <a:off x="22212300" y="64859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119380</xdr:rowOff>
    </xdr:from>
    <xdr:to>
      <xdr:col>32</xdr:col>
      <xdr:colOff>238125</xdr:colOff>
      <xdr:row>39</xdr:row>
      <xdr:rowOff>49530</xdr:rowOff>
    </xdr:to>
    <xdr:sp macro="" textlink="">
      <xdr:nvSpPr>
        <xdr:cNvPr id="757" name="フローチャート : 判断 756"/>
        <xdr:cNvSpPr/>
      </xdr:nvSpPr>
      <xdr:spPr>
        <a:xfrm>
          <a:off x="221107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24130</xdr:rowOff>
    </xdr:from>
    <xdr:to>
      <xdr:col>31</xdr:col>
      <xdr:colOff>85725</xdr:colOff>
      <xdr:row>37</xdr:row>
      <xdr:rowOff>125730</xdr:rowOff>
    </xdr:to>
    <xdr:sp macro="" textlink="">
      <xdr:nvSpPr>
        <xdr:cNvPr id="759" name="フローチャート : 判断 758"/>
        <xdr:cNvSpPr/>
      </xdr:nvSpPr>
      <xdr:spPr>
        <a:xfrm>
          <a:off x="21272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142257</xdr:rowOff>
    </xdr:from>
    <xdr:ext cx="378565" cy="259045"/>
    <xdr:sp macro="" textlink="">
      <xdr:nvSpPr>
        <xdr:cNvPr id="760" name="テキスト ボックス 759"/>
        <xdr:cNvSpPr txBox="1"/>
      </xdr:nvSpPr>
      <xdr:spPr>
        <a:xfrm>
          <a:off x="21134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114300</xdr:rowOff>
    </xdr:from>
    <xdr:to>
      <xdr:col>29</xdr:col>
      <xdr:colOff>568325</xdr:colOff>
      <xdr:row>36</xdr:row>
      <xdr:rowOff>44450</xdr:rowOff>
    </xdr:to>
    <xdr:sp macro="" textlink="">
      <xdr:nvSpPr>
        <xdr:cNvPr id="762" name="フローチャート : 判断 761"/>
        <xdr:cNvSpPr/>
      </xdr:nvSpPr>
      <xdr:spPr>
        <a:xfrm>
          <a:off x="20383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60977</xdr:rowOff>
    </xdr:from>
    <xdr:ext cx="378565" cy="259045"/>
    <xdr:sp macro="" textlink="">
      <xdr:nvSpPr>
        <xdr:cNvPr id="763" name="テキスト ボックス 762"/>
        <xdr:cNvSpPr txBox="1"/>
      </xdr:nvSpPr>
      <xdr:spPr>
        <a:xfrm>
          <a:off x="20245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49530</xdr:rowOff>
    </xdr:from>
    <xdr:to>
      <xdr:col>28</xdr:col>
      <xdr:colOff>365125</xdr:colOff>
      <xdr:row>35</xdr:row>
      <xdr:rowOff>151130</xdr:rowOff>
    </xdr:to>
    <xdr:sp macro="" textlink="">
      <xdr:nvSpPr>
        <xdr:cNvPr id="765" name="フローチャート : 判断 764"/>
        <xdr:cNvSpPr/>
      </xdr:nvSpPr>
      <xdr:spPr>
        <a:xfrm>
          <a:off x="19494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167657</xdr:rowOff>
    </xdr:from>
    <xdr:ext cx="378565" cy="259045"/>
    <xdr:sp macro="" textlink="">
      <xdr:nvSpPr>
        <xdr:cNvPr id="766" name="テキスト ボックス 765"/>
        <xdr:cNvSpPr txBox="1"/>
      </xdr:nvSpPr>
      <xdr:spPr>
        <a:xfrm>
          <a:off x="19356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99060</xdr:rowOff>
    </xdr:from>
    <xdr:to>
      <xdr:col>27</xdr:col>
      <xdr:colOff>161925</xdr:colOff>
      <xdr:row>38</xdr:row>
      <xdr:rowOff>29210</xdr:rowOff>
    </xdr:to>
    <xdr:sp macro="" textlink="">
      <xdr:nvSpPr>
        <xdr:cNvPr id="767" name="フローチャート : 判断 766"/>
        <xdr:cNvSpPr/>
      </xdr:nvSpPr>
      <xdr:spPr>
        <a:xfrm>
          <a:off x="18605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45737</xdr:rowOff>
    </xdr:from>
    <xdr:ext cx="378565" cy="259045"/>
    <xdr:sp macro="" textlink="">
      <xdr:nvSpPr>
        <xdr:cNvPr id="768" name="テキスト ボックス 767"/>
        <xdr:cNvSpPr txBox="1"/>
      </xdr:nvSpPr>
      <xdr:spPr>
        <a:xfrm>
          <a:off x="18467017" y="6217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97807</xdr:rowOff>
    </xdr:from>
    <xdr:ext cx="249299" cy="259045"/>
    <xdr:sp macro="" textlink="">
      <xdr:nvSpPr>
        <xdr:cNvPr id="775" name="諸支出金該当値テキスト"/>
        <xdr:cNvSpPr txBox="1"/>
      </xdr:nvSpPr>
      <xdr:spPr>
        <a:xfrm>
          <a:off x="22212300" y="6612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民生費については、住民一人当たり</a:t>
          </a:r>
          <a:r>
            <a:rPr kumimoji="1" lang="en-US" altLang="ja-JP" sz="1300">
              <a:latin typeface="ＭＳ Ｐゴシック"/>
            </a:rPr>
            <a:t>191,247</a:t>
          </a:r>
          <a:r>
            <a:rPr kumimoji="1" lang="ja-JP" altLang="en-US" sz="1300">
              <a:latin typeface="ＭＳ Ｐゴシック"/>
            </a:rPr>
            <a:t>円となっている。決算額全体でみると、民生費のうち児童福祉行政に要する経費である児童福祉費が年々増嵩していることが要因となっている。これはえびの市が子育て環境の充実を図るためこども医療費助成や、第</a:t>
          </a:r>
          <a:r>
            <a:rPr kumimoji="1" lang="en-US" altLang="ja-JP" sz="1300">
              <a:latin typeface="ＭＳ Ｐゴシック"/>
            </a:rPr>
            <a:t>3</a:t>
          </a:r>
          <a:r>
            <a:rPr kumimoji="1" lang="ja-JP" altLang="en-US" sz="1300">
              <a:latin typeface="ＭＳ Ｐゴシック"/>
            </a:rPr>
            <a:t>子以降の保育料無料等、子育て支援事業に重点的に取り組んできたことによるものである。</a:t>
          </a:r>
          <a:endParaRPr kumimoji="1" lang="en-US" altLang="ja-JP" sz="1300">
            <a:latin typeface="ＭＳ Ｐゴシック"/>
          </a:endParaRPr>
        </a:p>
        <a:p>
          <a:r>
            <a:rPr kumimoji="1" lang="ja-JP" altLang="en-US" sz="1300">
              <a:latin typeface="ＭＳ Ｐゴシック"/>
            </a:rPr>
            <a:t>　公債費については、住民一人当たり</a:t>
          </a:r>
          <a:r>
            <a:rPr kumimoji="1" lang="en-US" altLang="ja-JP" sz="1300">
              <a:latin typeface="ＭＳ Ｐゴシック"/>
            </a:rPr>
            <a:t>37,414</a:t>
          </a:r>
          <a:r>
            <a:rPr kumimoji="1" lang="ja-JP" altLang="en-US" sz="1300">
              <a:latin typeface="ＭＳ Ｐゴシック"/>
            </a:rPr>
            <a:t>円となっている。これは近年の起債抑制によるものであるが、土木費・教育費が平成</a:t>
          </a:r>
          <a:r>
            <a:rPr kumimoji="1" lang="en-US" altLang="ja-JP" sz="1300">
              <a:latin typeface="ＭＳ Ｐゴシック"/>
            </a:rPr>
            <a:t>27</a:t>
          </a:r>
          <a:r>
            <a:rPr kumimoji="1" lang="ja-JP" altLang="en-US" sz="1300">
              <a:latin typeface="ＭＳ Ｐゴシック"/>
            </a:rPr>
            <a:t>年増加しているとおり、橋梁・学校建設の大型建設事業を実施したため、今後は増加する見込み。平成</a:t>
          </a:r>
          <a:r>
            <a:rPr kumimoji="1" lang="en-US" altLang="ja-JP" sz="1300">
              <a:latin typeface="ＭＳ Ｐゴシック"/>
            </a:rPr>
            <a:t>28</a:t>
          </a:r>
          <a:r>
            <a:rPr kumimoji="1" lang="ja-JP" altLang="en-US" sz="1300">
              <a:latin typeface="ＭＳ Ｐゴシック"/>
            </a:rPr>
            <a:t>年度以降も大型建設事業を控えていることから、住民負担との均衡を図りながら起債を発行する必要がある。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宮崎県えびの市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財政調整基金残高については、積立が繰入を上回り増額している。</a:t>
          </a:r>
        </a:p>
        <a:p>
          <a:r>
            <a:rPr kumimoji="1" lang="ja-JP" altLang="en-US" sz="1400">
              <a:latin typeface="ＭＳ ゴシック" pitchFamily="49" charset="-128"/>
              <a:ea typeface="ＭＳ ゴシック" pitchFamily="49" charset="-128"/>
            </a:rPr>
            <a:t>　実質収支額が前年度とほぼ同額であったが、実質収支比率は標準財政規模の増により前年度から</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ポイント減った。実質単年度収支については、財政調整基金繰入金の増額により</a:t>
          </a:r>
          <a:r>
            <a:rPr kumimoji="1" lang="en-US" altLang="ja-JP" sz="1400">
              <a:latin typeface="ＭＳ ゴシック" pitchFamily="49" charset="-128"/>
              <a:ea typeface="ＭＳ ゴシック" pitchFamily="49" charset="-128"/>
            </a:rPr>
            <a:t>0.29</a:t>
          </a:r>
          <a:r>
            <a:rPr kumimoji="1" lang="ja-JP" altLang="en-US" sz="1400">
              <a:latin typeface="ＭＳ ゴシック" pitchFamily="49" charset="-128"/>
              <a:ea typeface="ＭＳ ゴシック" pitchFamily="49" charset="-128"/>
            </a:rPr>
            <a:t>ポイント減った。</a:t>
          </a:r>
        </a:p>
        <a:p>
          <a:r>
            <a:rPr kumimoji="1" lang="ja-JP" altLang="en-US" sz="1400">
              <a:latin typeface="ＭＳ ゴシック" pitchFamily="49" charset="-128"/>
              <a:ea typeface="ＭＳ ゴシック" pitchFamily="49" charset="-128"/>
            </a:rPr>
            <a:t>　今後も大型事業の実施に伴い、基金の取り崩しが見込まれているため、計画的な財政運営に努めていく必要がある。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宮崎県えびの市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実質収支は全ての会計において黒字であり、連結実質赤字比率は算出されなかった。なお観光特別会計は平成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年度決算をもって廃止され、一般会計に移行している。</a:t>
          </a:r>
        </a:p>
        <a:p>
          <a:r>
            <a:rPr kumimoji="1" lang="ja-JP" altLang="en-US" sz="1400">
              <a:latin typeface="ＭＳ ゴシック" pitchFamily="49" charset="-128"/>
              <a:ea typeface="ＭＳ ゴシック" pitchFamily="49" charset="-128"/>
            </a:rPr>
            <a:t>　今後も特別会計・公営企業会計とも適切な運営を図っていく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12015313</v>
      </c>
      <c r="BO4" s="409"/>
      <c r="BP4" s="409"/>
      <c r="BQ4" s="409"/>
      <c r="BR4" s="409"/>
      <c r="BS4" s="409"/>
      <c r="BT4" s="409"/>
      <c r="BU4" s="410"/>
      <c r="BV4" s="408">
        <v>11383526</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5.8</v>
      </c>
      <c r="CU4" s="586"/>
      <c r="CV4" s="586"/>
      <c r="CW4" s="586"/>
      <c r="CX4" s="586"/>
      <c r="CY4" s="586"/>
      <c r="CZ4" s="586"/>
      <c r="DA4" s="587"/>
      <c r="DB4" s="585">
        <v>5.7</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11609797</v>
      </c>
      <c r="BO5" s="414"/>
      <c r="BP5" s="414"/>
      <c r="BQ5" s="414"/>
      <c r="BR5" s="414"/>
      <c r="BS5" s="414"/>
      <c r="BT5" s="414"/>
      <c r="BU5" s="415"/>
      <c r="BV5" s="413">
        <v>10958425</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92</v>
      </c>
      <c r="CU5" s="384"/>
      <c r="CV5" s="384"/>
      <c r="CW5" s="384"/>
      <c r="CX5" s="384"/>
      <c r="CY5" s="384"/>
      <c r="CZ5" s="384"/>
      <c r="DA5" s="385"/>
      <c r="DB5" s="383">
        <v>92.1</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405516</v>
      </c>
      <c r="BO6" s="414"/>
      <c r="BP6" s="414"/>
      <c r="BQ6" s="414"/>
      <c r="BR6" s="414"/>
      <c r="BS6" s="414"/>
      <c r="BT6" s="414"/>
      <c r="BU6" s="415"/>
      <c r="BV6" s="413">
        <v>425101</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97.2</v>
      </c>
      <c r="CU6" s="560"/>
      <c r="CV6" s="560"/>
      <c r="CW6" s="560"/>
      <c r="CX6" s="560"/>
      <c r="CY6" s="560"/>
      <c r="CZ6" s="560"/>
      <c r="DA6" s="561"/>
      <c r="DB6" s="559">
        <v>97.8</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35049</v>
      </c>
      <c r="BO7" s="414"/>
      <c r="BP7" s="414"/>
      <c r="BQ7" s="414"/>
      <c r="BR7" s="414"/>
      <c r="BS7" s="414"/>
      <c r="BT7" s="414"/>
      <c r="BU7" s="415"/>
      <c r="BV7" s="413">
        <v>60983</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6442556</v>
      </c>
      <c r="CU7" s="414"/>
      <c r="CV7" s="414"/>
      <c r="CW7" s="414"/>
      <c r="CX7" s="414"/>
      <c r="CY7" s="414"/>
      <c r="CZ7" s="414"/>
      <c r="DA7" s="415"/>
      <c r="DB7" s="413">
        <v>6335189</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370467</v>
      </c>
      <c r="BO8" s="414"/>
      <c r="BP8" s="414"/>
      <c r="BQ8" s="414"/>
      <c r="BR8" s="414"/>
      <c r="BS8" s="414"/>
      <c r="BT8" s="414"/>
      <c r="BU8" s="415"/>
      <c r="BV8" s="413">
        <v>364118</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0.33</v>
      </c>
      <c r="CU8" s="523"/>
      <c r="CV8" s="523"/>
      <c r="CW8" s="523"/>
      <c r="CX8" s="523"/>
      <c r="CY8" s="523"/>
      <c r="CZ8" s="523"/>
      <c r="DA8" s="524"/>
      <c r="DB8" s="522">
        <v>0.32</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19538</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6349</v>
      </c>
      <c r="BO9" s="414"/>
      <c r="BP9" s="414"/>
      <c r="BQ9" s="414"/>
      <c r="BR9" s="414"/>
      <c r="BS9" s="414"/>
      <c r="BT9" s="414"/>
      <c r="BU9" s="415"/>
      <c r="BV9" s="413">
        <v>-804</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9</v>
      </c>
      <c r="CU9" s="384"/>
      <c r="CV9" s="384"/>
      <c r="CW9" s="384"/>
      <c r="CX9" s="384"/>
      <c r="CY9" s="384"/>
      <c r="CZ9" s="384"/>
      <c r="DA9" s="385"/>
      <c r="DB9" s="383">
        <v>9.6999999999999993</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21606</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182820</v>
      </c>
      <c r="BO10" s="414"/>
      <c r="BP10" s="414"/>
      <c r="BQ10" s="414"/>
      <c r="BR10" s="414"/>
      <c r="BS10" s="414"/>
      <c r="BT10" s="414"/>
      <c r="BU10" s="415"/>
      <c r="BV10" s="413">
        <v>183305</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20637</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54632</v>
      </c>
      <c r="BO12" s="414"/>
      <c r="BP12" s="414"/>
      <c r="BQ12" s="414"/>
      <c r="BR12" s="414"/>
      <c r="BS12" s="414"/>
      <c r="BT12" s="414"/>
      <c r="BU12" s="415"/>
      <c r="BV12" s="413">
        <v>31531</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20459</v>
      </c>
      <c r="S13" s="515"/>
      <c r="T13" s="515"/>
      <c r="U13" s="515"/>
      <c r="V13" s="516"/>
      <c r="W13" s="502" t="s">
        <v>120</v>
      </c>
      <c r="X13" s="426"/>
      <c r="Y13" s="426"/>
      <c r="Z13" s="426"/>
      <c r="AA13" s="426"/>
      <c r="AB13" s="427"/>
      <c r="AC13" s="389">
        <v>2530</v>
      </c>
      <c r="AD13" s="390"/>
      <c r="AE13" s="390"/>
      <c r="AF13" s="390"/>
      <c r="AG13" s="391"/>
      <c r="AH13" s="389">
        <v>2954</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134537</v>
      </c>
      <c r="BO13" s="414"/>
      <c r="BP13" s="414"/>
      <c r="BQ13" s="414"/>
      <c r="BR13" s="414"/>
      <c r="BS13" s="414"/>
      <c r="BT13" s="414"/>
      <c r="BU13" s="415"/>
      <c r="BV13" s="413">
        <v>150970</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3.1</v>
      </c>
      <c r="CU13" s="384"/>
      <c r="CV13" s="384"/>
      <c r="CW13" s="384"/>
      <c r="CX13" s="384"/>
      <c r="CY13" s="384"/>
      <c r="CZ13" s="384"/>
      <c r="DA13" s="385"/>
      <c r="DB13" s="383">
        <v>3.6</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21031</v>
      </c>
      <c r="S14" s="515"/>
      <c r="T14" s="515"/>
      <c r="U14" s="515"/>
      <c r="V14" s="516"/>
      <c r="W14" s="517"/>
      <c r="X14" s="429"/>
      <c r="Y14" s="429"/>
      <c r="Z14" s="429"/>
      <c r="AA14" s="429"/>
      <c r="AB14" s="430"/>
      <c r="AC14" s="507">
        <v>25.3</v>
      </c>
      <c r="AD14" s="508"/>
      <c r="AE14" s="508"/>
      <c r="AF14" s="508"/>
      <c r="AG14" s="509"/>
      <c r="AH14" s="507">
        <v>25.9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20870</v>
      </c>
      <c r="S15" s="515"/>
      <c r="T15" s="515"/>
      <c r="U15" s="515"/>
      <c r="V15" s="516"/>
      <c r="W15" s="502" t="s">
        <v>126</v>
      </c>
      <c r="X15" s="426"/>
      <c r="Y15" s="426"/>
      <c r="Z15" s="426"/>
      <c r="AA15" s="426"/>
      <c r="AB15" s="427"/>
      <c r="AC15" s="389">
        <v>1924</v>
      </c>
      <c r="AD15" s="390"/>
      <c r="AE15" s="390"/>
      <c r="AF15" s="390"/>
      <c r="AG15" s="391"/>
      <c r="AH15" s="389">
        <v>2457</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1898581</v>
      </c>
      <c r="BO15" s="409"/>
      <c r="BP15" s="409"/>
      <c r="BQ15" s="409"/>
      <c r="BR15" s="409"/>
      <c r="BS15" s="409"/>
      <c r="BT15" s="409"/>
      <c r="BU15" s="410"/>
      <c r="BV15" s="408">
        <v>1793967</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19.2</v>
      </c>
      <c r="AD16" s="508"/>
      <c r="AE16" s="508"/>
      <c r="AF16" s="508"/>
      <c r="AG16" s="509"/>
      <c r="AH16" s="507">
        <v>21.5</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5605463</v>
      </c>
      <c r="BO16" s="414"/>
      <c r="BP16" s="414"/>
      <c r="BQ16" s="414"/>
      <c r="BR16" s="414"/>
      <c r="BS16" s="414"/>
      <c r="BT16" s="414"/>
      <c r="BU16" s="415"/>
      <c r="BV16" s="413">
        <v>5473366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133</v>
      </c>
      <c r="S17" s="500"/>
      <c r="T17" s="500"/>
      <c r="U17" s="500"/>
      <c r="V17" s="501"/>
      <c r="W17" s="502" t="s">
        <v>134</v>
      </c>
      <c r="X17" s="426"/>
      <c r="Y17" s="426"/>
      <c r="Z17" s="426"/>
      <c r="AA17" s="426"/>
      <c r="AB17" s="427"/>
      <c r="AC17" s="389">
        <v>5543</v>
      </c>
      <c r="AD17" s="390"/>
      <c r="AE17" s="390"/>
      <c r="AF17" s="390"/>
      <c r="AG17" s="391"/>
      <c r="AH17" s="389">
        <v>5966</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2379606</v>
      </c>
      <c r="BO17" s="414"/>
      <c r="BP17" s="414"/>
      <c r="BQ17" s="414"/>
      <c r="BR17" s="414"/>
      <c r="BS17" s="414"/>
      <c r="BT17" s="414"/>
      <c r="BU17" s="415"/>
      <c r="BV17" s="413">
        <v>2279508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282.93</v>
      </c>
      <c r="M18" s="478"/>
      <c r="N18" s="478"/>
      <c r="O18" s="478"/>
      <c r="P18" s="478"/>
      <c r="Q18" s="478"/>
      <c r="R18" s="479"/>
      <c r="S18" s="479"/>
      <c r="T18" s="479"/>
      <c r="U18" s="479"/>
      <c r="V18" s="480"/>
      <c r="W18" s="494"/>
      <c r="X18" s="495"/>
      <c r="Y18" s="495"/>
      <c r="Z18" s="495"/>
      <c r="AA18" s="495"/>
      <c r="AB18" s="503"/>
      <c r="AC18" s="377">
        <v>55.4</v>
      </c>
      <c r="AD18" s="378"/>
      <c r="AE18" s="378"/>
      <c r="AF18" s="378"/>
      <c r="AG18" s="481"/>
      <c r="AH18" s="377">
        <v>52.3</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6062922</v>
      </c>
      <c r="BO18" s="414"/>
      <c r="BP18" s="414"/>
      <c r="BQ18" s="414"/>
      <c r="BR18" s="414"/>
      <c r="BS18" s="414"/>
      <c r="BT18" s="414"/>
      <c r="BU18" s="415"/>
      <c r="BV18" s="413">
        <v>5894126</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69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8425911</v>
      </c>
      <c r="BO19" s="414"/>
      <c r="BP19" s="414"/>
      <c r="BQ19" s="414"/>
      <c r="BR19" s="414"/>
      <c r="BS19" s="414"/>
      <c r="BT19" s="414"/>
      <c r="BU19" s="415"/>
      <c r="BV19" s="413">
        <v>8126180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8568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7417948</v>
      </c>
      <c r="BO23" s="414"/>
      <c r="BP23" s="414"/>
      <c r="BQ23" s="414"/>
      <c r="BR23" s="414"/>
      <c r="BS23" s="414"/>
      <c r="BT23" s="414"/>
      <c r="BU23" s="415"/>
      <c r="BV23" s="413">
        <v>7293850</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7720</v>
      </c>
      <c r="R24" s="390"/>
      <c r="S24" s="390"/>
      <c r="T24" s="390"/>
      <c r="U24" s="390"/>
      <c r="V24" s="391"/>
      <c r="W24" s="455"/>
      <c r="X24" s="446"/>
      <c r="Y24" s="447"/>
      <c r="Z24" s="386" t="s">
        <v>150</v>
      </c>
      <c r="AA24" s="387"/>
      <c r="AB24" s="387"/>
      <c r="AC24" s="387"/>
      <c r="AD24" s="387"/>
      <c r="AE24" s="387"/>
      <c r="AF24" s="387"/>
      <c r="AG24" s="388"/>
      <c r="AH24" s="389">
        <v>225</v>
      </c>
      <c r="AI24" s="390"/>
      <c r="AJ24" s="390"/>
      <c r="AK24" s="390"/>
      <c r="AL24" s="391"/>
      <c r="AM24" s="389">
        <v>716625</v>
      </c>
      <c r="AN24" s="390"/>
      <c r="AO24" s="390"/>
      <c r="AP24" s="390"/>
      <c r="AQ24" s="390"/>
      <c r="AR24" s="391"/>
      <c r="AS24" s="389">
        <v>3185</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6580062</v>
      </c>
      <c r="BO24" s="414"/>
      <c r="BP24" s="414"/>
      <c r="BQ24" s="414"/>
      <c r="BR24" s="414"/>
      <c r="BS24" s="414"/>
      <c r="BT24" s="414"/>
      <c r="BU24" s="415"/>
      <c r="BV24" s="413">
        <v>6385985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6160</v>
      </c>
      <c r="R25" s="390"/>
      <c r="S25" s="390"/>
      <c r="T25" s="390"/>
      <c r="U25" s="390"/>
      <c r="V25" s="391"/>
      <c r="W25" s="455"/>
      <c r="X25" s="446"/>
      <c r="Y25" s="447"/>
      <c r="Z25" s="386" t="s">
        <v>153</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480748</v>
      </c>
      <c r="BO25" s="409"/>
      <c r="BP25" s="409"/>
      <c r="BQ25" s="409"/>
      <c r="BR25" s="409"/>
      <c r="BS25" s="409"/>
      <c r="BT25" s="409"/>
      <c r="BU25" s="410"/>
      <c r="BV25" s="408">
        <v>739021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5570</v>
      </c>
      <c r="R26" s="390"/>
      <c r="S26" s="390"/>
      <c r="T26" s="390"/>
      <c r="U26" s="390"/>
      <c r="V26" s="391"/>
      <c r="W26" s="455"/>
      <c r="X26" s="446"/>
      <c r="Y26" s="447"/>
      <c r="Z26" s="386" t="s">
        <v>156</v>
      </c>
      <c r="AA26" s="468"/>
      <c r="AB26" s="468"/>
      <c r="AC26" s="468"/>
      <c r="AD26" s="468"/>
      <c r="AE26" s="468"/>
      <c r="AF26" s="468"/>
      <c r="AG26" s="469"/>
      <c r="AH26" s="389">
        <v>3</v>
      </c>
      <c r="AI26" s="390"/>
      <c r="AJ26" s="390"/>
      <c r="AK26" s="390"/>
      <c r="AL26" s="391"/>
      <c r="AM26" s="389">
        <v>11082</v>
      </c>
      <c r="AN26" s="390"/>
      <c r="AO26" s="390"/>
      <c r="AP26" s="390"/>
      <c r="AQ26" s="390"/>
      <c r="AR26" s="391"/>
      <c r="AS26" s="389">
        <v>3694</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3570</v>
      </c>
      <c r="R27" s="390"/>
      <c r="S27" s="390"/>
      <c r="T27" s="390"/>
      <c r="U27" s="390"/>
      <c r="V27" s="391"/>
      <c r="W27" s="455"/>
      <c r="X27" s="446"/>
      <c r="Y27" s="447"/>
      <c r="Z27" s="386" t="s">
        <v>159</v>
      </c>
      <c r="AA27" s="387"/>
      <c r="AB27" s="387"/>
      <c r="AC27" s="387"/>
      <c r="AD27" s="387"/>
      <c r="AE27" s="387"/>
      <c r="AF27" s="387"/>
      <c r="AG27" s="388"/>
      <c r="AH27" s="389">
        <v>3</v>
      </c>
      <c r="AI27" s="390"/>
      <c r="AJ27" s="390"/>
      <c r="AK27" s="390"/>
      <c r="AL27" s="391"/>
      <c r="AM27" s="389">
        <v>11652</v>
      </c>
      <c r="AN27" s="390"/>
      <c r="AO27" s="390"/>
      <c r="AP27" s="390"/>
      <c r="AQ27" s="390"/>
      <c r="AR27" s="391"/>
      <c r="AS27" s="389">
        <v>3884</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3150</v>
      </c>
      <c r="R28" s="390"/>
      <c r="S28" s="390"/>
      <c r="T28" s="390"/>
      <c r="U28" s="390"/>
      <c r="V28" s="391"/>
      <c r="W28" s="455"/>
      <c r="X28" s="446"/>
      <c r="Y28" s="447"/>
      <c r="Z28" s="386" t="s">
        <v>162</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3704699</v>
      </c>
      <c r="BO28" s="409"/>
      <c r="BP28" s="409"/>
      <c r="BQ28" s="409"/>
      <c r="BR28" s="409"/>
      <c r="BS28" s="409"/>
      <c r="BT28" s="409"/>
      <c r="BU28" s="410"/>
      <c r="BV28" s="408">
        <v>3576511</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13</v>
      </c>
      <c r="M29" s="390"/>
      <c r="N29" s="390"/>
      <c r="O29" s="390"/>
      <c r="P29" s="391"/>
      <c r="Q29" s="389">
        <v>3040</v>
      </c>
      <c r="R29" s="390"/>
      <c r="S29" s="390"/>
      <c r="T29" s="390"/>
      <c r="U29" s="390"/>
      <c r="V29" s="391"/>
      <c r="W29" s="456"/>
      <c r="X29" s="457"/>
      <c r="Y29" s="458"/>
      <c r="Z29" s="386" t="s">
        <v>166</v>
      </c>
      <c r="AA29" s="387"/>
      <c r="AB29" s="387"/>
      <c r="AC29" s="387"/>
      <c r="AD29" s="387"/>
      <c r="AE29" s="387"/>
      <c r="AF29" s="387"/>
      <c r="AG29" s="388"/>
      <c r="AH29" s="389">
        <v>228</v>
      </c>
      <c r="AI29" s="390"/>
      <c r="AJ29" s="390"/>
      <c r="AK29" s="390"/>
      <c r="AL29" s="391"/>
      <c r="AM29" s="389">
        <v>728277</v>
      </c>
      <c r="AN29" s="390"/>
      <c r="AO29" s="390"/>
      <c r="AP29" s="390"/>
      <c r="AQ29" s="390"/>
      <c r="AR29" s="391"/>
      <c r="AS29" s="389">
        <v>3194</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16985</v>
      </c>
      <c r="BO29" s="414"/>
      <c r="BP29" s="414"/>
      <c r="BQ29" s="414"/>
      <c r="BR29" s="414"/>
      <c r="BS29" s="414"/>
      <c r="BT29" s="414"/>
      <c r="BU29" s="415"/>
      <c r="BV29" s="413">
        <v>16985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99.2</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4148857</v>
      </c>
      <c r="BO30" s="417"/>
      <c r="BP30" s="417"/>
      <c r="BQ30" s="417"/>
      <c r="BR30" s="417"/>
      <c r="BS30" s="417"/>
      <c r="BT30" s="417"/>
      <c r="BU30" s="418"/>
      <c r="BV30" s="416">
        <v>3790459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t="str">
        <f>IF(BG34="","",MAX(C34:D43,U34:V43,AM34:AN43)+1)</f>
        <v/>
      </c>
      <c r="BF34" s="373"/>
      <c r="BG34" s="372"/>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西諸広域行政事務組合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f t="shared" ref="AM35:AM43" si="0">IF(AO35="","",AM34+1)</f>
        <v>7</v>
      </c>
      <c r="AN35" s="373"/>
      <c r="AO35" s="372" t="str">
        <f>IF('各会計、関係団体の財政状況及び健全化判断比率'!B33="","",'各会計、関係団体の財政状況及び健全化判断比率'!B33)</f>
        <v>病院事業会計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宮崎県後期高齢者医療広域連合（一般会計）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介護保険特別会計（保険事業勘定）</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宮崎県後期高齢者医療広域連合（後期高齢者医療特別会計）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介護保険特別会計（介護サービス事業勘定）</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宮崎県自治会館管理組合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1" t="s">
        <v>524</v>
      </c>
      <c r="D34" s="1181"/>
      <c r="E34" s="1182"/>
      <c r="F34" s="32">
        <v>4.87</v>
      </c>
      <c r="G34" s="33">
        <v>4.84</v>
      </c>
      <c r="H34" s="33">
        <v>5.72</v>
      </c>
      <c r="I34" s="33">
        <v>5.74</v>
      </c>
      <c r="J34" s="34">
        <v>5.75</v>
      </c>
      <c r="K34" s="22"/>
      <c r="L34" s="22"/>
      <c r="M34" s="22"/>
      <c r="N34" s="22"/>
      <c r="O34" s="22"/>
      <c r="P34" s="22"/>
    </row>
    <row r="35" spans="1:16" ht="39" customHeight="1" x14ac:dyDescent="0.15">
      <c r="A35" s="22"/>
      <c r="B35" s="35"/>
      <c r="C35" s="1175" t="s">
        <v>525</v>
      </c>
      <c r="D35" s="1176"/>
      <c r="E35" s="1177"/>
      <c r="F35" s="36">
        <v>5.7</v>
      </c>
      <c r="G35" s="37">
        <v>5.65</v>
      </c>
      <c r="H35" s="37">
        <v>4.2699999999999996</v>
      </c>
      <c r="I35" s="37">
        <v>6.7</v>
      </c>
      <c r="J35" s="38">
        <v>5.36</v>
      </c>
      <c r="K35" s="22"/>
      <c r="L35" s="22"/>
      <c r="M35" s="22"/>
      <c r="N35" s="22"/>
      <c r="O35" s="22"/>
      <c r="P35" s="22"/>
    </row>
    <row r="36" spans="1:16" ht="39" customHeight="1" x14ac:dyDescent="0.15">
      <c r="A36" s="22"/>
      <c r="B36" s="35"/>
      <c r="C36" s="1175" t="s">
        <v>526</v>
      </c>
      <c r="D36" s="1176"/>
      <c r="E36" s="1177"/>
      <c r="F36" s="36">
        <v>5.03</v>
      </c>
      <c r="G36" s="37">
        <v>4.51</v>
      </c>
      <c r="H36" s="37">
        <v>4.0199999999999996</v>
      </c>
      <c r="I36" s="37">
        <v>4.82</v>
      </c>
      <c r="J36" s="38">
        <v>4.9400000000000004</v>
      </c>
      <c r="K36" s="22"/>
      <c r="L36" s="22"/>
      <c r="M36" s="22"/>
      <c r="N36" s="22"/>
      <c r="O36" s="22"/>
      <c r="P36" s="22"/>
    </row>
    <row r="37" spans="1:16" ht="39" customHeight="1" x14ac:dyDescent="0.15">
      <c r="A37" s="22"/>
      <c r="B37" s="35"/>
      <c r="C37" s="1175" t="s">
        <v>527</v>
      </c>
      <c r="D37" s="1176"/>
      <c r="E37" s="1177"/>
      <c r="F37" s="36">
        <v>4.01</v>
      </c>
      <c r="G37" s="37">
        <v>4.12</v>
      </c>
      <c r="H37" s="37">
        <v>3.88</v>
      </c>
      <c r="I37" s="37">
        <v>2.98</v>
      </c>
      <c r="J37" s="38">
        <v>2.7</v>
      </c>
      <c r="K37" s="22"/>
      <c r="L37" s="22"/>
      <c r="M37" s="22"/>
      <c r="N37" s="22"/>
      <c r="O37" s="22"/>
      <c r="P37" s="22"/>
    </row>
    <row r="38" spans="1:16" ht="39" customHeight="1" x14ac:dyDescent="0.15">
      <c r="A38" s="22"/>
      <c r="B38" s="35"/>
      <c r="C38" s="1175" t="s">
        <v>528</v>
      </c>
      <c r="D38" s="1176"/>
      <c r="E38" s="1177"/>
      <c r="F38" s="36">
        <v>0.01</v>
      </c>
      <c r="G38" s="37">
        <v>0.99</v>
      </c>
      <c r="H38" s="37">
        <v>0.06</v>
      </c>
      <c r="I38" s="37">
        <v>1.38</v>
      </c>
      <c r="J38" s="38">
        <v>1.53</v>
      </c>
      <c r="K38" s="22"/>
      <c r="L38" s="22"/>
      <c r="M38" s="22"/>
      <c r="N38" s="22"/>
      <c r="O38" s="22"/>
      <c r="P38" s="22"/>
    </row>
    <row r="39" spans="1:16" ht="39" customHeight="1" x14ac:dyDescent="0.15">
      <c r="A39" s="22"/>
      <c r="B39" s="35"/>
      <c r="C39" s="1175" t="s">
        <v>529</v>
      </c>
      <c r="D39" s="1176"/>
      <c r="E39" s="1177"/>
      <c r="F39" s="36">
        <v>0.04</v>
      </c>
      <c r="G39" s="37">
        <v>0</v>
      </c>
      <c r="H39" s="37">
        <v>0</v>
      </c>
      <c r="I39" s="37">
        <v>0.02</v>
      </c>
      <c r="J39" s="38">
        <v>0</v>
      </c>
      <c r="K39" s="22"/>
      <c r="L39" s="22"/>
      <c r="M39" s="22"/>
      <c r="N39" s="22"/>
      <c r="O39" s="22"/>
      <c r="P39" s="22"/>
    </row>
    <row r="40" spans="1:16" ht="39" customHeight="1" x14ac:dyDescent="0.15">
      <c r="A40" s="22"/>
      <c r="B40" s="35"/>
      <c r="C40" s="1175" t="s">
        <v>530</v>
      </c>
      <c r="D40" s="1176"/>
      <c r="E40" s="1177"/>
      <c r="F40" s="36">
        <v>0.02</v>
      </c>
      <c r="G40" s="37">
        <v>0.01</v>
      </c>
      <c r="H40" s="37">
        <v>0.01</v>
      </c>
      <c r="I40" s="37">
        <v>0.01</v>
      </c>
      <c r="J40" s="38">
        <v>0</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531</v>
      </c>
      <c r="D42" s="1176"/>
      <c r="E42" s="1177"/>
      <c r="F42" s="36" t="s">
        <v>477</v>
      </c>
      <c r="G42" s="37" t="s">
        <v>477</v>
      </c>
      <c r="H42" s="37" t="s">
        <v>477</v>
      </c>
      <c r="I42" s="37" t="s">
        <v>477</v>
      </c>
      <c r="J42" s="38" t="s">
        <v>477</v>
      </c>
      <c r="K42" s="22"/>
      <c r="L42" s="22"/>
      <c r="M42" s="22"/>
      <c r="N42" s="22"/>
      <c r="O42" s="22"/>
      <c r="P42" s="22"/>
    </row>
    <row r="43" spans="1:16" ht="39" customHeight="1" thickBot="1" x14ac:dyDescent="0.2">
      <c r="A43" s="22"/>
      <c r="B43" s="40"/>
      <c r="C43" s="1178" t="s">
        <v>532</v>
      </c>
      <c r="D43" s="1179"/>
      <c r="E43" s="1180"/>
      <c r="F43" s="41">
        <v>0.01</v>
      </c>
      <c r="G43" s="42">
        <v>0</v>
      </c>
      <c r="H43" s="42">
        <v>0</v>
      </c>
      <c r="I43" s="42" t="s">
        <v>477</v>
      </c>
      <c r="J43" s="43" t="s">
        <v>477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989</v>
      </c>
      <c r="L45" s="60">
        <v>872</v>
      </c>
      <c r="M45" s="60">
        <v>824</v>
      </c>
      <c r="N45" s="60">
        <v>802</v>
      </c>
      <c r="O45" s="61">
        <v>772</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477</v>
      </c>
      <c r="L47" s="64" t="s">
        <v>477</v>
      </c>
      <c r="M47" s="64" t="s">
        <v>477</v>
      </c>
      <c r="N47" s="64" t="s">
        <v>477</v>
      </c>
      <c r="O47" s="65" t="s">
        <v>477</v>
      </c>
      <c r="P47" s="48"/>
      <c r="Q47" s="48"/>
      <c r="R47" s="48"/>
      <c r="S47" s="48"/>
      <c r="T47" s="48"/>
      <c r="U47" s="48"/>
    </row>
    <row r="48" spans="1:21" ht="30.75" customHeight="1" x14ac:dyDescent="0.15">
      <c r="A48" s="48"/>
      <c r="B48" s="1193"/>
      <c r="C48" s="1194"/>
      <c r="D48" s="62"/>
      <c r="E48" s="1185" t="s">
        <v>14</v>
      </c>
      <c r="F48" s="1185"/>
      <c r="G48" s="1185"/>
      <c r="H48" s="1185"/>
      <c r="I48" s="1185"/>
      <c r="J48" s="1186"/>
      <c r="K48" s="63">
        <v>5</v>
      </c>
      <c r="L48" s="64">
        <v>4</v>
      </c>
      <c r="M48" s="64">
        <v>5</v>
      </c>
      <c r="N48" s="64">
        <v>6</v>
      </c>
      <c r="O48" s="65">
        <v>4</v>
      </c>
      <c r="P48" s="48"/>
      <c r="Q48" s="48"/>
      <c r="R48" s="48"/>
      <c r="S48" s="48"/>
      <c r="T48" s="48"/>
      <c r="U48" s="48"/>
    </row>
    <row r="49" spans="1:21" ht="30.75" customHeight="1" x14ac:dyDescent="0.15">
      <c r="A49" s="48"/>
      <c r="B49" s="1193"/>
      <c r="C49" s="1194"/>
      <c r="D49" s="62"/>
      <c r="E49" s="1185" t="s">
        <v>15</v>
      </c>
      <c r="F49" s="1185"/>
      <c r="G49" s="1185"/>
      <c r="H49" s="1185"/>
      <c r="I49" s="1185"/>
      <c r="J49" s="1186"/>
      <c r="K49" s="63">
        <v>10</v>
      </c>
      <c r="L49" s="64">
        <v>2</v>
      </c>
      <c r="M49" s="64">
        <v>9</v>
      </c>
      <c r="N49" s="64">
        <v>19</v>
      </c>
      <c r="O49" s="65">
        <v>20</v>
      </c>
      <c r="P49" s="48"/>
      <c r="Q49" s="48"/>
      <c r="R49" s="48"/>
      <c r="S49" s="48"/>
      <c r="T49" s="48"/>
      <c r="U49" s="48"/>
    </row>
    <row r="50" spans="1:21" ht="30.75" customHeight="1" x14ac:dyDescent="0.15">
      <c r="A50" s="48"/>
      <c r="B50" s="1193"/>
      <c r="C50" s="1194"/>
      <c r="D50" s="62"/>
      <c r="E50" s="1185" t="s">
        <v>16</v>
      </c>
      <c r="F50" s="1185"/>
      <c r="G50" s="1185"/>
      <c r="H50" s="1185"/>
      <c r="I50" s="1185"/>
      <c r="J50" s="1186"/>
      <c r="K50" s="63">
        <v>16</v>
      </c>
      <c r="L50" s="64">
        <v>13</v>
      </c>
      <c r="M50" s="64">
        <v>11</v>
      </c>
      <c r="N50" s="64">
        <v>7</v>
      </c>
      <c r="O50" s="65">
        <v>5</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477</v>
      </c>
      <c r="L51" s="64" t="s">
        <v>477</v>
      </c>
      <c r="M51" s="64" t="s">
        <v>477</v>
      </c>
      <c r="N51" s="64" t="s">
        <v>477</v>
      </c>
      <c r="O51" s="65" t="s">
        <v>477</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695</v>
      </c>
      <c r="L52" s="64">
        <v>652</v>
      </c>
      <c r="M52" s="64">
        <v>638</v>
      </c>
      <c r="N52" s="64">
        <v>649</v>
      </c>
      <c r="O52" s="65">
        <v>641</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325</v>
      </c>
      <c r="L53" s="69">
        <v>239</v>
      </c>
      <c r="M53" s="69">
        <v>211</v>
      </c>
      <c r="N53" s="69">
        <v>185</v>
      </c>
      <c r="O53" s="70">
        <v>160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516</v>
      </c>
      <c r="J40" s="79" t="s">
        <v>517</v>
      </c>
      <c r="K40" s="79" t="s">
        <v>518</v>
      </c>
      <c r="L40" s="79" t="s">
        <v>519</v>
      </c>
      <c r="M40" s="80" t="s">
        <v>520</v>
      </c>
    </row>
    <row r="41" spans="2:13" ht="27.75" customHeight="1" x14ac:dyDescent="0.15">
      <c r="B41" s="1211" t="s">
        <v>23</v>
      </c>
      <c r="C41" s="1212"/>
      <c r="D41" s="81"/>
      <c r="E41" s="1213" t="s">
        <v>24</v>
      </c>
      <c r="F41" s="1213"/>
      <c r="G41" s="1213"/>
      <c r="H41" s="1214"/>
      <c r="I41" s="82">
        <v>7317</v>
      </c>
      <c r="J41" s="83">
        <v>7338</v>
      </c>
      <c r="K41" s="83">
        <v>7270</v>
      </c>
      <c r="L41" s="83">
        <v>7294</v>
      </c>
      <c r="M41" s="84">
        <v>7418</v>
      </c>
    </row>
    <row r="42" spans="2:13" ht="27.75" customHeight="1" x14ac:dyDescent="0.15">
      <c r="B42" s="1201"/>
      <c r="C42" s="1202"/>
      <c r="D42" s="85"/>
      <c r="E42" s="1205" t="s">
        <v>25</v>
      </c>
      <c r="F42" s="1205"/>
      <c r="G42" s="1205"/>
      <c r="H42" s="1206"/>
      <c r="I42" s="86">
        <v>40</v>
      </c>
      <c r="J42" s="87">
        <v>29</v>
      </c>
      <c r="K42" s="87">
        <v>21</v>
      </c>
      <c r="L42" s="87">
        <v>14</v>
      </c>
      <c r="M42" s="88">
        <v>8</v>
      </c>
    </row>
    <row r="43" spans="2:13" ht="27.75" customHeight="1" x14ac:dyDescent="0.15">
      <c r="B43" s="1201"/>
      <c r="C43" s="1202"/>
      <c r="D43" s="85"/>
      <c r="E43" s="1205" t="s">
        <v>26</v>
      </c>
      <c r="F43" s="1205"/>
      <c r="G43" s="1205"/>
      <c r="H43" s="1206"/>
      <c r="I43" s="86">
        <v>47</v>
      </c>
      <c r="J43" s="87">
        <v>47</v>
      </c>
      <c r="K43" s="87">
        <v>35</v>
      </c>
      <c r="L43" s="87">
        <v>58</v>
      </c>
      <c r="M43" s="88">
        <v>66</v>
      </c>
    </row>
    <row r="44" spans="2:13" ht="27.75" customHeight="1" x14ac:dyDescent="0.15">
      <c r="B44" s="1201"/>
      <c r="C44" s="1202"/>
      <c r="D44" s="85"/>
      <c r="E44" s="1205" t="s">
        <v>27</v>
      </c>
      <c r="F44" s="1205"/>
      <c r="G44" s="1205"/>
      <c r="H44" s="1206"/>
      <c r="I44" s="86">
        <v>20</v>
      </c>
      <c r="J44" s="87">
        <v>121</v>
      </c>
      <c r="K44" s="87">
        <v>180</v>
      </c>
      <c r="L44" s="87">
        <v>161</v>
      </c>
      <c r="M44" s="88">
        <v>141</v>
      </c>
    </row>
    <row r="45" spans="2:13" ht="27.75" customHeight="1" x14ac:dyDescent="0.15">
      <c r="B45" s="1201"/>
      <c r="C45" s="1202"/>
      <c r="D45" s="85"/>
      <c r="E45" s="1205" t="s">
        <v>28</v>
      </c>
      <c r="F45" s="1205"/>
      <c r="G45" s="1205"/>
      <c r="H45" s="1206"/>
      <c r="I45" s="86">
        <v>2406</v>
      </c>
      <c r="J45" s="87">
        <v>2562</v>
      </c>
      <c r="K45" s="87">
        <v>2130</v>
      </c>
      <c r="L45" s="87">
        <v>2155</v>
      </c>
      <c r="M45" s="88">
        <v>2084</v>
      </c>
    </row>
    <row r="46" spans="2:13" ht="27.75" customHeight="1" x14ac:dyDescent="0.15">
      <c r="B46" s="1201"/>
      <c r="C46" s="1202"/>
      <c r="D46" s="85"/>
      <c r="E46" s="1205" t="s">
        <v>29</v>
      </c>
      <c r="F46" s="1205"/>
      <c r="G46" s="1205"/>
      <c r="H46" s="1206"/>
      <c r="I46" s="86" t="s">
        <v>477</v>
      </c>
      <c r="J46" s="87" t="s">
        <v>477</v>
      </c>
      <c r="K46" s="87" t="s">
        <v>477</v>
      </c>
      <c r="L46" s="87" t="s">
        <v>477</v>
      </c>
      <c r="M46" s="88" t="s">
        <v>477</v>
      </c>
    </row>
    <row r="47" spans="2:13" ht="27.75" customHeight="1" x14ac:dyDescent="0.15">
      <c r="B47" s="1201"/>
      <c r="C47" s="1202"/>
      <c r="D47" s="85"/>
      <c r="E47" s="1205" t="s">
        <v>30</v>
      </c>
      <c r="F47" s="1205"/>
      <c r="G47" s="1205"/>
      <c r="H47" s="1206"/>
      <c r="I47" s="86" t="s">
        <v>477</v>
      </c>
      <c r="J47" s="87" t="s">
        <v>477</v>
      </c>
      <c r="K47" s="87" t="s">
        <v>477</v>
      </c>
      <c r="L47" s="87" t="s">
        <v>477</v>
      </c>
      <c r="M47" s="88" t="s">
        <v>477</v>
      </c>
    </row>
    <row r="48" spans="2:13" ht="27.75" customHeight="1" x14ac:dyDescent="0.15">
      <c r="B48" s="1203"/>
      <c r="C48" s="1204"/>
      <c r="D48" s="85"/>
      <c r="E48" s="1205" t="s">
        <v>31</v>
      </c>
      <c r="F48" s="1205"/>
      <c r="G48" s="1205"/>
      <c r="H48" s="1206"/>
      <c r="I48" s="86" t="s">
        <v>477</v>
      </c>
      <c r="J48" s="87" t="s">
        <v>477</v>
      </c>
      <c r="K48" s="87" t="s">
        <v>477</v>
      </c>
      <c r="L48" s="87" t="s">
        <v>477</v>
      </c>
      <c r="M48" s="88" t="s">
        <v>477</v>
      </c>
    </row>
    <row r="49" spans="2:13" ht="27.75" customHeight="1" x14ac:dyDescent="0.15">
      <c r="B49" s="1199" t="s">
        <v>32</v>
      </c>
      <c r="C49" s="1200"/>
      <c r="D49" s="89"/>
      <c r="E49" s="1205" t="s">
        <v>33</v>
      </c>
      <c r="F49" s="1205"/>
      <c r="G49" s="1205"/>
      <c r="H49" s="1206"/>
      <c r="I49" s="86">
        <v>7300</v>
      </c>
      <c r="J49" s="87">
        <v>7440</v>
      </c>
      <c r="K49" s="87">
        <v>7501</v>
      </c>
      <c r="L49" s="87">
        <v>7446</v>
      </c>
      <c r="M49" s="88">
        <v>7823</v>
      </c>
    </row>
    <row r="50" spans="2:13" ht="27.75" customHeight="1" x14ac:dyDescent="0.15">
      <c r="B50" s="1201"/>
      <c r="C50" s="1202"/>
      <c r="D50" s="85"/>
      <c r="E50" s="1205" t="s">
        <v>34</v>
      </c>
      <c r="F50" s="1205"/>
      <c r="G50" s="1205"/>
      <c r="H50" s="1206"/>
      <c r="I50" s="86">
        <v>70</v>
      </c>
      <c r="J50" s="87">
        <v>69</v>
      </c>
      <c r="K50" s="87">
        <v>62</v>
      </c>
      <c r="L50" s="87">
        <v>48</v>
      </c>
      <c r="M50" s="88">
        <v>33</v>
      </c>
    </row>
    <row r="51" spans="2:13" ht="27.75" customHeight="1" x14ac:dyDescent="0.15">
      <c r="B51" s="1203"/>
      <c r="C51" s="1204"/>
      <c r="D51" s="85"/>
      <c r="E51" s="1205" t="s">
        <v>35</v>
      </c>
      <c r="F51" s="1205"/>
      <c r="G51" s="1205"/>
      <c r="H51" s="1206"/>
      <c r="I51" s="86">
        <v>5768</v>
      </c>
      <c r="J51" s="87">
        <v>5941</v>
      </c>
      <c r="K51" s="87">
        <v>6117</v>
      </c>
      <c r="L51" s="87">
        <v>6175</v>
      </c>
      <c r="M51" s="88">
        <v>6293</v>
      </c>
    </row>
    <row r="52" spans="2:13" ht="27.75" customHeight="1" thickBot="1" x14ac:dyDescent="0.2">
      <c r="B52" s="1207" t="s">
        <v>36</v>
      </c>
      <c r="C52" s="1208"/>
      <c r="D52" s="90"/>
      <c r="E52" s="1209" t="s">
        <v>37</v>
      </c>
      <c r="F52" s="1209"/>
      <c r="G52" s="1209"/>
      <c r="H52" s="1210"/>
      <c r="I52" s="91">
        <v>-3308</v>
      </c>
      <c r="J52" s="92">
        <v>-3353</v>
      </c>
      <c r="K52" s="92">
        <v>-4045</v>
      </c>
      <c r="L52" s="92">
        <v>-3987</v>
      </c>
      <c r="M52" s="93">
        <v>-4432</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4" zoomScale="70" zoomScaleNormal="7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544</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545</v>
      </c>
    </row>
    <row r="50" spans="1:17" x14ac:dyDescent="0.15">
      <c r="B50" s="248"/>
      <c r="C50" s="244"/>
      <c r="D50" s="244"/>
      <c r="E50" s="244"/>
      <c r="F50" s="244"/>
      <c r="G50" s="1224"/>
      <c r="H50" s="1225"/>
      <c r="I50" s="1225"/>
      <c r="J50" s="1226"/>
      <c r="K50" s="354" t="s">
        <v>516</v>
      </c>
      <c r="L50" s="354" t="s">
        <v>517</v>
      </c>
      <c r="M50" s="354" t="s">
        <v>518</v>
      </c>
      <c r="N50" s="354" t="s">
        <v>519</v>
      </c>
      <c r="O50" s="354" t="s">
        <v>520</v>
      </c>
    </row>
    <row r="51" spans="1:17" x14ac:dyDescent="0.15">
      <c r="B51" s="248"/>
      <c r="C51" s="244"/>
      <c r="D51" s="244"/>
      <c r="E51" s="244"/>
      <c r="F51" s="244"/>
      <c r="G51" s="1227" t="s">
        <v>546</v>
      </c>
      <c r="H51" s="1228"/>
      <c r="I51" s="1233" t="s">
        <v>547</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548</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549</v>
      </c>
      <c r="H55" s="1239"/>
      <c r="I55" s="1237" t="s">
        <v>547</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548</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550</v>
      </c>
      <c r="C63" s="244"/>
      <c r="D63" s="244"/>
      <c r="E63" s="244"/>
      <c r="F63" s="244"/>
      <c r="G63" s="244"/>
      <c r="H63" s="244"/>
      <c r="I63" s="244"/>
      <c r="J63" s="244"/>
      <c r="K63" s="244"/>
      <c r="L63" s="244"/>
      <c r="M63" s="244"/>
      <c r="N63" s="244"/>
      <c r="O63" s="244"/>
    </row>
    <row r="64" spans="1:17" x14ac:dyDescent="0.15">
      <c r="B64" s="248"/>
      <c r="C64" s="244"/>
      <c r="D64" s="244"/>
      <c r="E64" s="244"/>
      <c r="F64" s="244"/>
      <c r="G64" s="351" t="s">
        <v>544</v>
      </c>
      <c r="I64" s="352"/>
      <c r="J64" s="352"/>
      <c r="K64" s="352"/>
      <c r="L64" s="244"/>
      <c r="M64" s="244"/>
      <c r="N64" s="244"/>
      <c r="O64" s="244"/>
    </row>
    <row r="65" spans="2:30" x14ac:dyDescent="0.15">
      <c r="B65" s="248"/>
      <c r="C65" s="244"/>
      <c r="D65" s="244"/>
      <c r="E65" s="244"/>
      <c r="F65" s="244"/>
      <c r="G65" s="1247" t="s">
        <v>553</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551</v>
      </c>
      <c r="I71" s="368"/>
      <c r="J71" s="364"/>
      <c r="K71" s="364"/>
      <c r="L71" s="365"/>
      <c r="M71" s="364"/>
      <c r="N71" s="365"/>
      <c r="O71" s="366"/>
    </row>
    <row r="72" spans="2:30" x14ac:dyDescent="0.15">
      <c r="B72" s="248"/>
      <c r="C72" s="244"/>
      <c r="D72" s="244"/>
      <c r="E72" s="244"/>
      <c r="F72" s="244"/>
      <c r="G72" s="1224"/>
      <c r="H72" s="1225"/>
      <c r="I72" s="1225"/>
      <c r="J72" s="1226"/>
      <c r="K72" s="354" t="s">
        <v>516</v>
      </c>
      <c r="L72" s="354" t="s">
        <v>517</v>
      </c>
      <c r="M72" s="354" t="s">
        <v>518</v>
      </c>
      <c r="N72" s="354" t="s">
        <v>519</v>
      </c>
      <c r="O72" s="354" t="s">
        <v>520</v>
      </c>
    </row>
    <row r="73" spans="2:30" x14ac:dyDescent="0.15">
      <c r="B73" s="248"/>
      <c r="C73" s="244"/>
      <c r="D73" s="244"/>
      <c r="E73" s="244"/>
      <c r="F73" s="244"/>
      <c r="G73" s="1227" t="s">
        <v>546</v>
      </c>
      <c r="H73" s="1228"/>
      <c r="I73" s="1233" t="s">
        <v>547</v>
      </c>
      <c r="J73" s="1233"/>
      <c r="K73" s="1248"/>
      <c r="L73" s="1248"/>
      <c r="M73" s="1236"/>
      <c r="N73" s="1236"/>
      <c r="O73" s="1236"/>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552</v>
      </c>
      <c r="J75" s="1237"/>
      <c r="K75" s="1249">
        <v>7.2</v>
      </c>
      <c r="L75" s="1249">
        <v>5.6</v>
      </c>
      <c r="M75" s="1249">
        <v>4.4000000000000004</v>
      </c>
      <c r="N75" s="1249">
        <v>3.6</v>
      </c>
      <c r="O75" s="1249">
        <v>3.1</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549</v>
      </c>
      <c r="H77" s="1239"/>
      <c r="I77" s="1237" t="s">
        <v>547</v>
      </c>
      <c r="J77" s="1237"/>
      <c r="K77" s="1248">
        <v>75.900000000000006</v>
      </c>
      <c r="L77" s="1248">
        <v>64.599999999999994</v>
      </c>
      <c r="M77" s="1236">
        <v>52.8</v>
      </c>
      <c r="N77" s="1236">
        <v>48.6</v>
      </c>
      <c r="O77" s="1236">
        <v>32.799999999999997</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552</v>
      </c>
      <c r="J79" s="1246"/>
      <c r="K79" s="1251">
        <v>13.5</v>
      </c>
      <c r="L79" s="1251">
        <v>12.4</v>
      </c>
      <c r="M79" s="1251">
        <v>11.5</v>
      </c>
      <c r="N79" s="1251">
        <v>10.4</v>
      </c>
      <c r="O79" s="1251">
        <v>9.5</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515</v>
      </c>
      <c r="G2" s="111"/>
      <c r="H2" s="112"/>
    </row>
    <row r="3" spans="1:8" x14ac:dyDescent="0.15">
      <c r="A3" s="108" t="s">
        <v>508</v>
      </c>
      <c r="B3" s="113"/>
      <c r="C3" s="114"/>
      <c r="D3" s="115">
        <v>57003</v>
      </c>
      <c r="E3" s="116"/>
      <c r="F3" s="117">
        <v>67088</v>
      </c>
      <c r="G3" s="118"/>
      <c r="H3" s="119"/>
    </row>
    <row r="4" spans="1:8" x14ac:dyDescent="0.15">
      <c r="A4" s="120"/>
      <c r="B4" s="121"/>
      <c r="C4" s="122"/>
      <c r="D4" s="123">
        <v>29138</v>
      </c>
      <c r="E4" s="124"/>
      <c r="F4" s="125">
        <v>37146</v>
      </c>
      <c r="G4" s="126"/>
      <c r="H4" s="127"/>
    </row>
    <row r="5" spans="1:8" x14ac:dyDescent="0.15">
      <c r="A5" s="108" t="s">
        <v>510</v>
      </c>
      <c r="B5" s="113"/>
      <c r="C5" s="114"/>
      <c r="D5" s="115">
        <v>65402</v>
      </c>
      <c r="E5" s="116"/>
      <c r="F5" s="117">
        <v>70489</v>
      </c>
      <c r="G5" s="118"/>
      <c r="H5" s="119"/>
    </row>
    <row r="6" spans="1:8" x14ac:dyDescent="0.15">
      <c r="A6" s="120"/>
      <c r="B6" s="121"/>
      <c r="C6" s="122"/>
      <c r="D6" s="123">
        <v>32955</v>
      </c>
      <c r="E6" s="124"/>
      <c r="F6" s="125">
        <v>37817</v>
      </c>
      <c r="G6" s="126"/>
      <c r="H6" s="127"/>
    </row>
    <row r="7" spans="1:8" x14ac:dyDescent="0.15">
      <c r="A7" s="108" t="s">
        <v>511</v>
      </c>
      <c r="B7" s="113"/>
      <c r="C7" s="114"/>
      <c r="D7" s="115">
        <v>39742</v>
      </c>
      <c r="E7" s="116"/>
      <c r="F7" s="117">
        <v>84389</v>
      </c>
      <c r="G7" s="118"/>
      <c r="H7" s="119"/>
    </row>
    <row r="8" spans="1:8" x14ac:dyDescent="0.15">
      <c r="A8" s="120"/>
      <c r="B8" s="121"/>
      <c r="C8" s="122"/>
      <c r="D8" s="123">
        <v>30323</v>
      </c>
      <c r="E8" s="124"/>
      <c r="F8" s="125">
        <v>44339</v>
      </c>
      <c r="G8" s="126"/>
      <c r="H8" s="127"/>
    </row>
    <row r="9" spans="1:8" x14ac:dyDescent="0.15">
      <c r="A9" s="108" t="s">
        <v>512</v>
      </c>
      <c r="B9" s="113"/>
      <c r="C9" s="114"/>
      <c r="D9" s="115">
        <v>52301</v>
      </c>
      <c r="E9" s="116"/>
      <c r="F9" s="117">
        <v>83623</v>
      </c>
      <c r="G9" s="118"/>
      <c r="H9" s="119"/>
    </row>
    <row r="10" spans="1:8" x14ac:dyDescent="0.15">
      <c r="A10" s="120"/>
      <c r="B10" s="121"/>
      <c r="C10" s="122"/>
      <c r="D10" s="123">
        <v>37626</v>
      </c>
      <c r="E10" s="124"/>
      <c r="F10" s="125">
        <v>48787</v>
      </c>
      <c r="G10" s="126"/>
      <c r="H10" s="127"/>
    </row>
    <row r="11" spans="1:8" x14ac:dyDescent="0.15">
      <c r="A11" s="108" t="s">
        <v>513</v>
      </c>
      <c r="B11" s="113"/>
      <c r="C11" s="114"/>
      <c r="D11" s="115">
        <v>63951</v>
      </c>
      <c r="E11" s="116"/>
      <c r="F11" s="117">
        <v>87974</v>
      </c>
      <c r="G11" s="118"/>
      <c r="H11" s="119"/>
    </row>
    <row r="12" spans="1:8" x14ac:dyDescent="0.15">
      <c r="A12" s="120"/>
      <c r="B12" s="121"/>
      <c r="C12" s="128"/>
      <c r="D12" s="123">
        <v>36435</v>
      </c>
      <c r="E12" s="124"/>
      <c r="F12" s="125">
        <v>48183</v>
      </c>
      <c r="G12" s="126"/>
      <c r="H12" s="127"/>
    </row>
    <row r="13" spans="1:8" x14ac:dyDescent="0.15">
      <c r="A13" s="108"/>
      <c r="B13" s="113"/>
      <c r="C13" s="129"/>
      <c r="D13" s="130">
        <v>55680</v>
      </c>
      <c r="E13" s="131"/>
      <c r="F13" s="132">
        <v>78713</v>
      </c>
      <c r="G13" s="133"/>
      <c r="H13" s="119"/>
    </row>
    <row r="14" spans="1:8" x14ac:dyDescent="0.15">
      <c r="A14" s="120"/>
      <c r="B14" s="121"/>
      <c r="C14" s="122"/>
      <c r="D14" s="123">
        <v>33295</v>
      </c>
      <c r="E14" s="124"/>
      <c r="F14" s="125">
        <v>43254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4.87</v>
      </c>
      <c r="C19" s="134">
        <f>ROUND(VALUE(SUBSTITUTE(実質収支比率等に係る経年分析!G$48,"▲","-")),2)</f>
        <v>4.84</v>
      </c>
      <c r="D19" s="134">
        <f>ROUND(VALUE(SUBSTITUTE(実質収支比率等に係る経年分析!H$48,"▲","-")),2)</f>
        <v>5.73</v>
      </c>
      <c r="E19" s="134">
        <f>ROUND(VALUE(SUBSTITUTE(実質収支比率等に係る経年分析!I$48,"▲","-")),2)</f>
        <v>5.75</v>
      </c>
      <c r="F19" s="134">
        <f>ROUND(VALUE(SUBSTITUTE(実質収支比率等に係る経年分析!J$48,"▲","-")),2)</f>
        <v>5.75</v>
      </c>
    </row>
    <row r="20" spans="1:11" x14ac:dyDescent="0.15">
      <c r="A20" s="134" t="s">
        <v>42</v>
      </c>
      <c r="B20" s="134">
        <f>ROUND(VALUE(SUBSTITUTE(実質収支比率等に係る経年分析!F$47,"▲","-")),2)</f>
        <v>56.05</v>
      </c>
      <c r="C20" s="134">
        <f>ROUND(VALUE(SUBSTITUTE(実質収支比率等に係る経年分析!G$47,"▲","-")),2)</f>
        <v>55.41</v>
      </c>
      <c r="D20" s="134">
        <f>ROUND(VALUE(SUBSTITUTE(実質収支比率等に係る経年分析!H$47,"▲","-")),2)</f>
        <v>53.73</v>
      </c>
      <c r="E20" s="134">
        <f>ROUND(VALUE(SUBSTITUTE(実質収支比率等に係る経年分析!I$47,"▲","-")),2)</f>
        <v>56.45</v>
      </c>
      <c r="F20" s="134">
        <f>ROUND(VALUE(SUBSTITUTE(実質収支比率等に係る経年分析!J$47,"▲","-")),2)</f>
        <v>57.5</v>
      </c>
    </row>
    <row r="21" spans="1:11" x14ac:dyDescent="0.15">
      <c r="A21" s="134" t="s">
        <v>43</v>
      </c>
      <c r="B21" s="134">
        <f>IF(ISNUMBER(VALUE(SUBSTITUTE(実質収支比率等に係る経年分析!F$49,"▲","-"))),ROUND(VALUE(SUBSTITUTE(実質収支比率等に係る経年分析!F$49,"▲","-")),2),NA())</f>
        <v>-0.3</v>
      </c>
      <c r="C21" s="134">
        <f>IF(ISNUMBER(VALUE(SUBSTITUTE(実質収支比率等に係る経年分析!G$49,"▲","-"))),ROUND(VALUE(SUBSTITUTE(実質収支比率等に係る経年分析!G$49,"▲","-")),2),NA())</f>
        <v>-1.68</v>
      </c>
      <c r="D21" s="134">
        <f>IF(ISNUMBER(VALUE(SUBSTITUTE(実質収支比率等に係る経年分析!H$49,"▲","-"))),ROUND(VALUE(SUBSTITUTE(実質収支比率等に係る経年分析!H$49,"▲","-")),2),NA())</f>
        <v>-0.39</v>
      </c>
      <c r="E21" s="134">
        <f>IF(ISNUMBER(VALUE(SUBSTITUTE(実質収支比率等に係る経年分析!I$49,"▲","-"))),ROUND(VALUE(SUBSTITUTE(実質収支比率等に係る経年分析!I$49,"▲","-")),2),NA())</f>
        <v>2.38</v>
      </c>
      <c r="F21" s="134">
        <f>IF(ISNUMBER(VALUE(SUBSTITUTE(実質収支比率等に係る経年分析!J$49,"▲","-"))),ROUND(VALUE(SUBSTITUTE(実質収支比率等に係る経年分析!J$49,"▲","-")),2),NA())</f>
        <v>2.09</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介護保険特別会計（介護サービス事業勘定）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介護保険特別会計（保険事業勘定）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1.38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1.53</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4.12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3.88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2.7</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4.51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4.0199999999999996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4.82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4.9400000000000004</v>
      </c>
    </row>
    <row r="35" spans="1:16" x14ac:dyDescent="0.15">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5.65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4.2699999999999996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5.36</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4.87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4.84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5.72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5.74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5.75</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695</v>
      </c>
      <c r="E42" s="136"/>
      <c r="F42" s="136"/>
      <c r="G42" s="136">
        <f>'実質公債費比率（分子）の構造'!L$52</f>
        <v>652</v>
      </c>
      <c r="H42" s="136"/>
      <c r="I42" s="136"/>
      <c r="J42" s="136">
        <f>'実質公債費比率（分子）の構造'!M$52</f>
        <v>638</v>
      </c>
      <c r="K42" s="136"/>
      <c r="L42" s="136"/>
      <c r="M42" s="136">
        <f>'実質公債費比率（分子）の構造'!N$52</f>
        <v>649</v>
      </c>
      <c r="N42" s="136"/>
      <c r="O42" s="136"/>
      <c r="P42" s="136">
        <f>'実質公債費比率（分子）の構造'!O$52</f>
        <v>641</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16</v>
      </c>
      <c r="C44" s="136"/>
      <c r="D44" s="136"/>
      <c r="E44" s="136">
        <f>'実質公債費比率（分子）の構造'!L$50</f>
        <v>13</v>
      </c>
      <c r="F44" s="136"/>
      <c r="G44" s="136"/>
      <c r="H44" s="136">
        <f>'実質公債費比率（分子）の構造'!M$50</f>
        <v>11</v>
      </c>
      <c r="I44" s="136"/>
      <c r="J44" s="136"/>
      <c r="K44" s="136">
        <f>'実質公債費比率（分子）の構造'!N$50</f>
        <v>7</v>
      </c>
      <c r="L44" s="136"/>
      <c r="M44" s="136"/>
      <c r="N44" s="136">
        <f>'実質公債費比率（分子）の構造'!O$50</f>
        <v>5</v>
      </c>
      <c r="O44" s="136"/>
      <c r="P44" s="136"/>
    </row>
    <row r="45" spans="1:16" x14ac:dyDescent="0.15">
      <c r="A45" s="136" t="s">
        <v>53</v>
      </c>
      <c r="B45" s="136">
        <f>'実質公債費比率（分子）の構造'!K$49</f>
        <v>10</v>
      </c>
      <c r="C45" s="136"/>
      <c r="D45" s="136"/>
      <c r="E45" s="136">
        <f>'実質公債費比率（分子）の構造'!L$49</f>
        <v>2</v>
      </c>
      <c r="F45" s="136"/>
      <c r="G45" s="136"/>
      <c r="H45" s="136">
        <f>'実質公債費比率（分子）の構造'!M$49</f>
        <v>9</v>
      </c>
      <c r="I45" s="136"/>
      <c r="J45" s="136"/>
      <c r="K45" s="136">
        <f>'実質公債費比率（分子）の構造'!N$49</f>
        <v>19</v>
      </c>
      <c r="L45" s="136"/>
      <c r="M45" s="136"/>
      <c r="N45" s="136">
        <f>'実質公債費比率（分子）の構造'!O$49</f>
        <v>20</v>
      </c>
      <c r="O45" s="136"/>
      <c r="P45" s="136"/>
    </row>
    <row r="46" spans="1:16" x14ac:dyDescent="0.15">
      <c r="A46" s="136" t="s">
        <v>54</v>
      </c>
      <c r="B46" s="136">
        <f>'実質公債費比率（分子）の構造'!K$48</f>
        <v>5</v>
      </c>
      <c r="C46" s="136"/>
      <c r="D46" s="136"/>
      <c r="E46" s="136">
        <f>'実質公債費比率（分子）の構造'!L$48</f>
        <v>4</v>
      </c>
      <c r="F46" s="136"/>
      <c r="G46" s="136"/>
      <c r="H46" s="136">
        <f>'実質公債費比率（分子）の構造'!M$48</f>
        <v>5</v>
      </c>
      <c r="I46" s="136"/>
      <c r="J46" s="136"/>
      <c r="K46" s="136">
        <f>'実質公債費比率（分子）の構造'!N$48</f>
        <v>6</v>
      </c>
      <c r="L46" s="136"/>
      <c r="M46" s="136"/>
      <c r="N46" s="136">
        <f>'実質公債費比率（分子）の構造'!O$48</f>
        <v>4</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989</v>
      </c>
      <c r="C49" s="136"/>
      <c r="D49" s="136"/>
      <c r="E49" s="136">
        <f>'実質公債費比率（分子）の構造'!L$45</f>
        <v>872</v>
      </c>
      <c r="F49" s="136"/>
      <c r="G49" s="136"/>
      <c r="H49" s="136">
        <f>'実質公債費比率（分子）の構造'!M$45</f>
        <v>824</v>
      </c>
      <c r="I49" s="136"/>
      <c r="J49" s="136"/>
      <c r="K49" s="136">
        <f>'実質公債費比率（分子）の構造'!N$45</f>
        <v>802</v>
      </c>
      <c r="L49" s="136"/>
      <c r="M49" s="136"/>
      <c r="N49" s="136">
        <f>'実質公債費比率（分子）の構造'!O$45</f>
        <v>772</v>
      </c>
      <c r="O49" s="136"/>
      <c r="P49" s="136"/>
    </row>
    <row r="50" spans="1:16" x14ac:dyDescent="0.15">
      <c r="A50" s="136" t="s">
        <v>58</v>
      </c>
      <c r="B50" s="136" t="e">
        <f>NA()</f>
        <v>#N/A</v>
      </c>
      <c r="C50" s="136">
        <f>IF(ISNUMBER('実質公債費比率（分子）の構造'!K$53),'実質公債費比率（分子）の構造'!K$53,NA())</f>
        <v>325</v>
      </c>
      <c r="D50" s="136" t="e">
        <f>NA()</f>
        <v>#N/A</v>
      </c>
      <c r="E50" s="136" t="e">
        <f>NA()</f>
        <v>#N/A</v>
      </c>
      <c r="F50" s="136">
        <f>IF(ISNUMBER('実質公債費比率（分子）の構造'!L$53),'実質公債費比率（分子）の構造'!L$53,NA())</f>
        <v>239</v>
      </c>
      <c r="G50" s="136" t="e">
        <f>NA()</f>
        <v>#N/A</v>
      </c>
      <c r="H50" s="136" t="e">
        <f>NA()</f>
        <v>#N/A</v>
      </c>
      <c r="I50" s="136">
        <f>IF(ISNUMBER('実質公債費比率（分子）の構造'!M$53),'実質公債費比率（分子）の構造'!M$53,NA())</f>
        <v>211</v>
      </c>
      <c r="J50" s="136" t="e">
        <f>NA()</f>
        <v>#N/A</v>
      </c>
      <c r="K50" s="136" t="e">
        <f>NA()</f>
        <v>#N/A</v>
      </c>
      <c r="L50" s="136">
        <f>IF(ISNUMBER('実質公債費比率（分子）の構造'!N$53),'実質公債費比率（分子）の構造'!N$53,NA())</f>
        <v>185</v>
      </c>
      <c r="M50" s="136" t="e">
        <f>NA()</f>
        <v>#N/A</v>
      </c>
      <c r="N50" s="136" t="e">
        <f>NA()</f>
        <v>#N/A</v>
      </c>
      <c r="O50" s="136">
        <f>IF(ISNUMBER('実質公債費比率（分子）の構造'!O$53),'実質公債費比率（分子）の構造'!O$53,NA())</f>
        <v>160</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5768</v>
      </c>
      <c r="E56" s="135"/>
      <c r="F56" s="135"/>
      <c r="G56" s="135">
        <f>'将来負担比率（分子）の構造'!J$51</f>
        <v>5941</v>
      </c>
      <c r="H56" s="135"/>
      <c r="I56" s="135"/>
      <c r="J56" s="135">
        <f>'将来負担比率（分子）の構造'!K$51</f>
        <v>6117</v>
      </c>
      <c r="K56" s="135"/>
      <c r="L56" s="135"/>
      <c r="M56" s="135">
        <f>'将来負担比率（分子）の構造'!L$51</f>
        <v>6175</v>
      </c>
      <c r="N56" s="135"/>
      <c r="O56" s="135"/>
      <c r="P56" s="135">
        <f>'将来負担比率（分子）の構造'!M$51</f>
        <v>6293</v>
      </c>
    </row>
    <row r="57" spans="1:16" x14ac:dyDescent="0.15">
      <c r="A57" s="135" t="s">
        <v>34</v>
      </c>
      <c r="B57" s="135"/>
      <c r="C57" s="135"/>
      <c r="D57" s="135">
        <f>'将来負担比率（分子）の構造'!I$50</f>
        <v>70</v>
      </c>
      <c r="E57" s="135"/>
      <c r="F57" s="135"/>
      <c r="G57" s="135">
        <f>'将来負担比率（分子）の構造'!J$50</f>
        <v>69</v>
      </c>
      <c r="H57" s="135"/>
      <c r="I57" s="135"/>
      <c r="J57" s="135">
        <f>'将来負担比率（分子）の構造'!K$50</f>
        <v>62</v>
      </c>
      <c r="K57" s="135"/>
      <c r="L57" s="135"/>
      <c r="M57" s="135">
        <f>'将来負担比率（分子）の構造'!L$50</f>
        <v>48</v>
      </c>
      <c r="N57" s="135"/>
      <c r="O57" s="135"/>
      <c r="P57" s="135">
        <f>'将来負担比率（分子）の構造'!M$50</f>
        <v>33</v>
      </c>
    </row>
    <row r="58" spans="1:16" x14ac:dyDescent="0.15">
      <c r="A58" s="135" t="s">
        <v>33</v>
      </c>
      <c r="B58" s="135"/>
      <c r="C58" s="135"/>
      <c r="D58" s="135">
        <f>'将来負担比率（分子）の構造'!I$49</f>
        <v>7300</v>
      </c>
      <c r="E58" s="135"/>
      <c r="F58" s="135"/>
      <c r="G58" s="135">
        <f>'将来負担比率（分子）の構造'!J$49</f>
        <v>7440</v>
      </c>
      <c r="H58" s="135"/>
      <c r="I58" s="135"/>
      <c r="J58" s="135">
        <f>'将来負担比率（分子）の構造'!K$49</f>
        <v>7501</v>
      </c>
      <c r="K58" s="135"/>
      <c r="L58" s="135"/>
      <c r="M58" s="135">
        <f>'将来負担比率（分子）の構造'!L$49</f>
        <v>7446</v>
      </c>
      <c r="N58" s="135"/>
      <c r="O58" s="135"/>
      <c r="P58" s="135">
        <f>'将来負担比率（分子）の構造'!M$49</f>
        <v>7823</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2406</v>
      </c>
      <c r="C62" s="135"/>
      <c r="D62" s="135"/>
      <c r="E62" s="135">
        <f>'将来負担比率（分子）の構造'!J$45</f>
        <v>2562</v>
      </c>
      <c r="F62" s="135"/>
      <c r="G62" s="135"/>
      <c r="H62" s="135">
        <f>'将来負担比率（分子）の構造'!K$45</f>
        <v>2130</v>
      </c>
      <c r="I62" s="135"/>
      <c r="J62" s="135"/>
      <c r="K62" s="135">
        <f>'将来負担比率（分子）の構造'!L$45</f>
        <v>2155</v>
      </c>
      <c r="L62" s="135"/>
      <c r="M62" s="135"/>
      <c r="N62" s="135">
        <f>'将来負担比率（分子）の構造'!M$45</f>
        <v>2084</v>
      </c>
      <c r="O62" s="135"/>
      <c r="P62" s="135"/>
    </row>
    <row r="63" spans="1:16" x14ac:dyDescent="0.15">
      <c r="A63" s="135" t="s">
        <v>27</v>
      </c>
      <c r="B63" s="135">
        <f>'将来負担比率（分子）の構造'!I$44</f>
        <v>20</v>
      </c>
      <c r="C63" s="135"/>
      <c r="D63" s="135"/>
      <c r="E63" s="135">
        <f>'将来負担比率（分子）の構造'!J$44</f>
        <v>121</v>
      </c>
      <c r="F63" s="135"/>
      <c r="G63" s="135"/>
      <c r="H63" s="135">
        <f>'将来負担比率（分子）の構造'!K$44</f>
        <v>180</v>
      </c>
      <c r="I63" s="135"/>
      <c r="J63" s="135"/>
      <c r="K63" s="135">
        <f>'将来負担比率（分子）の構造'!L$44</f>
        <v>161</v>
      </c>
      <c r="L63" s="135"/>
      <c r="M63" s="135"/>
      <c r="N63" s="135">
        <f>'将来負担比率（分子）の構造'!M$44</f>
        <v>141</v>
      </c>
      <c r="O63" s="135"/>
      <c r="P63" s="135"/>
    </row>
    <row r="64" spans="1:16" x14ac:dyDescent="0.15">
      <c r="A64" s="135" t="s">
        <v>26</v>
      </c>
      <c r="B64" s="135">
        <f>'将来負担比率（分子）の構造'!I$43</f>
        <v>47</v>
      </c>
      <c r="C64" s="135"/>
      <c r="D64" s="135"/>
      <c r="E64" s="135">
        <f>'将来負担比率（分子）の構造'!J$43</f>
        <v>47</v>
      </c>
      <c r="F64" s="135"/>
      <c r="G64" s="135"/>
      <c r="H64" s="135">
        <f>'将来負担比率（分子）の構造'!K$43</f>
        <v>35</v>
      </c>
      <c r="I64" s="135"/>
      <c r="J64" s="135"/>
      <c r="K64" s="135">
        <f>'将来負担比率（分子）の構造'!L$43</f>
        <v>58</v>
      </c>
      <c r="L64" s="135"/>
      <c r="M64" s="135"/>
      <c r="N64" s="135">
        <f>'将来負担比率（分子）の構造'!M$43</f>
        <v>66</v>
      </c>
      <c r="O64" s="135"/>
      <c r="P64" s="135"/>
    </row>
    <row r="65" spans="1:16" x14ac:dyDescent="0.15">
      <c r="A65" s="135" t="s">
        <v>25</v>
      </c>
      <c r="B65" s="135">
        <f>'将来負担比率（分子）の構造'!I$42</f>
        <v>40</v>
      </c>
      <c r="C65" s="135"/>
      <c r="D65" s="135"/>
      <c r="E65" s="135">
        <f>'将来負担比率（分子）の構造'!J$42</f>
        <v>29</v>
      </c>
      <c r="F65" s="135"/>
      <c r="G65" s="135"/>
      <c r="H65" s="135">
        <f>'将来負担比率（分子）の構造'!K$42</f>
        <v>21</v>
      </c>
      <c r="I65" s="135"/>
      <c r="J65" s="135"/>
      <c r="K65" s="135">
        <f>'将来負担比率（分子）の構造'!L$42</f>
        <v>14</v>
      </c>
      <c r="L65" s="135"/>
      <c r="M65" s="135"/>
      <c r="N65" s="135">
        <f>'将来負担比率（分子）の構造'!M$42</f>
        <v>8</v>
      </c>
      <c r="O65" s="135"/>
      <c r="P65" s="135"/>
    </row>
    <row r="66" spans="1:16" x14ac:dyDescent="0.15">
      <c r="A66" s="135" t="s">
        <v>24</v>
      </c>
      <c r="B66" s="135">
        <f>'将来負担比率（分子）の構造'!I$41</f>
        <v>7317</v>
      </c>
      <c r="C66" s="135"/>
      <c r="D66" s="135"/>
      <c r="E66" s="135">
        <f>'将来負担比率（分子）の構造'!J$41</f>
        <v>7338</v>
      </c>
      <c r="F66" s="135"/>
      <c r="G66" s="135"/>
      <c r="H66" s="135">
        <f>'将来負担比率（分子）の構造'!K$41</f>
        <v>7270</v>
      </c>
      <c r="I66" s="135"/>
      <c r="J66" s="135"/>
      <c r="K66" s="135">
        <f>'将来負担比率（分子）の構造'!L$41</f>
        <v>7294</v>
      </c>
      <c r="L66" s="135"/>
      <c r="M66" s="135"/>
      <c r="N66" s="135">
        <f>'将来負担比率（分子）の構造'!M$41</f>
        <v>7418</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1891164</v>
      </c>
      <c r="S5" s="669"/>
      <c r="T5" s="669"/>
      <c r="U5" s="669"/>
      <c r="V5" s="669"/>
      <c r="W5" s="669"/>
      <c r="X5" s="669"/>
      <c r="Y5" s="716"/>
      <c r="Z5" s="729">
        <v>15.7</v>
      </c>
      <c r="AA5" s="729"/>
      <c r="AB5" s="729"/>
      <c r="AC5" s="729"/>
      <c r="AD5" s="730">
        <v>1891164</v>
      </c>
      <c r="AE5" s="730"/>
      <c r="AF5" s="730"/>
      <c r="AG5" s="730"/>
      <c r="AH5" s="730"/>
      <c r="AI5" s="730"/>
      <c r="AJ5" s="730"/>
      <c r="AK5" s="730"/>
      <c r="AL5" s="717">
        <v>30.3</v>
      </c>
      <c r="AM5" s="686"/>
      <c r="AN5" s="686"/>
      <c r="AO5" s="718"/>
      <c r="AP5" s="705" t="s">
        <v>205</v>
      </c>
      <c r="AQ5" s="706"/>
      <c r="AR5" s="706"/>
      <c r="AS5" s="706"/>
      <c r="AT5" s="706"/>
      <c r="AU5" s="706"/>
      <c r="AV5" s="706"/>
      <c r="AW5" s="706"/>
      <c r="AX5" s="706"/>
      <c r="AY5" s="706"/>
      <c r="AZ5" s="706"/>
      <c r="BA5" s="706"/>
      <c r="BB5" s="706"/>
      <c r="BC5" s="706"/>
      <c r="BD5" s="706"/>
      <c r="BE5" s="706"/>
      <c r="BF5" s="707"/>
      <c r="BG5" s="618">
        <v>1886791</v>
      </c>
      <c r="BH5" s="619"/>
      <c r="BI5" s="619"/>
      <c r="BJ5" s="619"/>
      <c r="BK5" s="619"/>
      <c r="BL5" s="619"/>
      <c r="BM5" s="619"/>
      <c r="BN5" s="620"/>
      <c r="BO5" s="671">
        <v>99.8</v>
      </c>
      <c r="BP5" s="671"/>
      <c r="BQ5" s="671"/>
      <c r="BR5" s="671"/>
      <c r="BS5" s="672">
        <v>10211</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156961</v>
      </c>
      <c r="S6" s="619"/>
      <c r="T6" s="619"/>
      <c r="U6" s="619"/>
      <c r="V6" s="619"/>
      <c r="W6" s="619"/>
      <c r="X6" s="619"/>
      <c r="Y6" s="620"/>
      <c r="Z6" s="671">
        <v>1.3</v>
      </c>
      <c r="AA6" s="671"/>
      <c r="AB6" s="671"/>
      <c r="AC6" s="671"/>
      <c r="AD6" s="672">
        <v>156961</v>
      </c>
      <c r="AE6" s="672"/>
      <c r="AF6" s="672"/>
      <c r="AG6" s="672"/>
      <c r="AH6" s="672"/>
      <c r="AI6" s="672"/>
      <c r="AJ6" s="672"/>
      <c r="AK6" s="672"/>
      <c r="AL6" s="641">
        <v>2.5</v>
      </c>
      <c r="AM6" s="673"/>
      <c r="AN6" s="673"/>
      <c r="AO6" s="674"/>
      <c r="AP6" s="615" t="s">
        <v>210</v>
      </c>
      <c r="AQ6" s="616"/>
      <c r="AR6" s="616"/>
      <c r="AS6" s="616"/>
      <c r="AT6" s="616"/>
      <c r="AU6" s="616"/>
      <c r="AV6" s="616"/>
      <c r="AW6" s="616"/>
      <c r="AX6" s="616"/>
      <c r="AY6" s="616"/>
      <c r="AZ6" s="616"/>
      <c r="BA6" s="616"/>
      <c r="BB6" s="616"/>
      <c r="BC6" s="616"/>
      <c r="BD6" s="616"/>
      <c r="BE6" s="616"/>
      <c r="BF6" s="617"/>
      <c r="BG6" s="618">
        <v>1886791</v>
      </c>
      <c r="BH6" s="619"/>
      <c r="BI6" s="619"/>
      <c r="BJ6" s="619"/>
      <c r="BK6" s="619"/>
      <c r="BL6" s="619"/>
      <c r="BM6" s="619"/>
      <c r="BN6" s="620"/>
      <c r="BO6" s="671">
        <v>99.8</v>
      </c>
      <c r="BP6" s="671"/>
      <c r="BQ6" s="671"/>
      <c r="BR6" s="671"/>
      <c r="BS6" s="672">
        <v>10211</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157127</v>
      </c>
      <c r="CS6" s="619"/>
      <c r="CT6" s="619"/>
      <c r="CU6" s="619"/>
      <c r="CV6" s="619"/>
      <c r="CW6" s="619"/>
      <c r="CX6" s="619"/>
      <c r="CY6" s="620"/>
      <c r="CZ6" s="671">
        <v>1.4</v>
      </c>
      <c r="DA6" s="671"/>
      <c r="DB6" s="671"/>
      <c r="DC6" s="671"/>
      <c r="DD6" s="624" t="s">
        <v>212</v>
      </c>
      <c r="DE6" s="619"/>
      <c r="DF6" s="619"/>
      <c r="DG6" s="619"/>
      <c r="DH6" s="619"/>
      <c r="DI6" s="619"/>
      <c r="DJ6" s="619"/>
      <c r="DK6" s="619"/>
      <c r="DL6" s="619"/>
      <c r="DM6" s="619"/>
      <c r="DN6" s="619"/>
      <c r="DO6" s="619"/>
      <c r="DP6" s="620"/>
      <c r="DQ6" s="624">
        <v>157126</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1920</v>
      </c>
      <c r="S7" s="619"/>
      <c r="T7" s="619"/>
      <c r="U7" s="619"/>
      <c r="V7" s="619"/>
      <c r="W7" s="619"/>
      <c r="X7" s="619"/>
      <c r="Y7" s="620"/>
      <c r="Z7" s="671">
        <v>0</v>
      </c>
      <c r="AA7" s="671"/>
      <c r="AB7" s="671"/>
      <c r="AC7" s="671"/>
      <c r="AD7" s="672">
        <v>1920</v>
      </c>
      <c r="AE7" s="672"/>
      <c r="AF7" s="672"/>
      <c r="AG7" s="672"/>
      <c r="AH7" s="672"/>
      <c r="AI7" s="672"/>
      <c r="AJ7" s="672"/>
      <c r="AK7" s="672"/>
      <c r="AL7" s="641">
        <v>0</v>
      </c>
      <c r="AM7" s="673"/>
      <c r="AN7" s="673"/>
      <c r="AO7" s="674"/>
      <c r="AP7" s="615" t="s">
        <v>214</v>
      </c>
      <c r="AQ7" s="616"/>
      <c r="AR7" s="616"/>
      <c r="AS7" s="616"/>
      <c r="AT7" s="616"/>
      <c r="AU7" s="616"/>
      <c r="AV7" s="616"/>
      <c r="AW7" s="616"/>
      <c r="AX7" s="616"/>
      <c r="AY7" s="616"/>
      <c r="AZ7" s="616"/>
      <c r="BA7" s="616"/>
      <c r="BB7" s="616"/>
      <c r="BC7" s="616"/>
      <c r="BD7" s="616"/>
      <c r="BE7" s="616"/>
      <c r="BF7" s="617"/>
      <c r="BG7" s="618">
        <v>626178</v>
      </c>
      <c r="BH7" s="619"/>
      <c r="BI7" s="619"/>
      <c r="BJ7" s="619"/>
      <c r="BK7" s="619"/>
      <c r="BL7" s="619"/>
      <c r="BM7" s="619"/>
      <c r="BN7" s="620"/>
      <c r="BO7" s="671">
        <v>33.1</v>
      </c>
      <c r="BP7" s="671"/>
      <c r="BQ7" s="671"/>
      <c r="BR7" s="671"/>
      <c r="BS7" s="672">
        <v>10211</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2316224</v>
      </c>
      <c r="CS7" s="619"/>
      <c r="CT7" s="619"/>
      <c r="CU7" s="619"/>
      <c r="CV7" s="619"/>
      <c r="CW7" s="619"/>
      <c r="CX7" s="619"/>
      <c r="CY7" s="620"/>
      <c r="CZ7" s="671">
        <v>20</v>
      </c>
      <c r="DA7" s="671"/>
      <c r="DB7" s="671"/>
      <c r="DC7" s="671"/>
      <c r="DD7" s="624">
        <v>159285</v>
      </c>
      <c r="DE7" s="619"/>
      <c r="DF7" s="619"/>
      <c r="DG7" s="619"/>
      <c r="DH7" s="619"/>
      <c r="DI7" s="619"/>
      <c r="DJ7" s="619"/>
      <c r="DK7" s="619"/>
      <c r="DL7" s="619"/>
      <c r="DM7" s="619"/>
      <c r="DN7" s="619"/>
      <c r="DO7" s="619"/>
      <c r="DP7" s="620"/>
      <c r="DQ7" s="624">
        <v>2106421</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5706</v>
      </c>
      <c r="S8" s="619"/>
      <c r="T8" s="619"/>
      <c r="U8" s="619"/>
      <c r="V8" s="619"/>
      <c r="W8" s="619"/>
      <c r="X8" s="619"/>
      <c r="Y8" s="620"/>
      <c r="Z8" s="671">
        <v>0</v>
      </c>
      <c r="AA8" s="671"/>
      <c r="AB8" s="671"/>
      <c r="AC8" s="671"/>
      <c r="AD8" s="672">
        <v>5706</v>
      </c>
      <c r="AE8" s="672"/>
      <c r="AF8" s="672"/>
      <c r="AG8" s="672"/>
      <c r="AH8" s="672"/>
      <c r="AI8" s="672"/>
      <c r="AJ8" s="672"/>
      <c r="AK8" s="672"/>
      <c r="AL8" s="641">
        <v>0.1</v>
      </c>
      <c r="AM8" s="673"/>
      <c r="AN8" s="673"/>
      <c r="AO8" s="674"/>
      <c r="AP8" s="615" t="s">
        <v>217</v>
      </c>
      <c r="AQ8" s="616"/>
      <c r="AR8" s="616"/>
      <c r="AS8" s="616"/>
      <c r="AT8" s="616"/>
      <c r="AU8" s="616"/>
      <c r="AV8" s="616"/>
      <c r="AW8" s="616"/>
      <c r="AX8" s="616"/>
      <c r="AY8" s="616"/>
      <c r="AZ8" s="616"/>
      <c r="BA8" s="616"/>
      <c r="BB8" s="616"/>
      <c r="BC8" s="616"/>
      <c r="BD8" s="616"/>
      <c r="BE8" s="616"/>
      <c r="BF8" s="617"/>
      <c r="BG8" s="618">
        <v>27555</v>
      </c>
      <c r="BH8" s="619"/>
      <c r="BI8" s="619"/>
      <c r="BJ8" s="619"/>
      <c r="BK8" s="619"/>
      <c r="BL8" s="619"/>
      <c r="BM8" s="619"/>
      <c r="BN8" s="620"/>
      <c r="BO8" s="671">
        <v>1.5</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3946764</v>
      </c>
      <c r="CS8" s="619"/>
      <c r="CT8" s="619"/>
      <c r="CU8" s="619"/>
      <c r="CV8" s="619"/>
      <c r="CW8" s="619"/>
      <c r="CX8" s="619"/>
      <c r="CY8" s="620"/>
      <c r="CZ8" s="671">
        <v>34</v>
      </c>
      <c r="DA8" s="671"/>
      <c r="DB8" s="671"/>
      <c r="DC8" s="671"/>
      <c r="DD8" s="624">
        <v>17764</v>
      </c>
      <c r="DE8" s="619"/>
      <c r="DF8" s="619"/>
      <c r="DG8" s="619"/>
      <c r="DH8" s="619"/>
      <c r="DI8" s="619"/>
      <c r="DJ8" s="619"/>
      <c r="DK8" s="619"/>
      <c r="DL8" s="619"/>
      <c r="DM8" s="619"/>
      <c r="DN8" s="619"/>
      <c r="DO8" s="619"/>
      <c r="DP8" s="620"/>
      <c r="DQ8" s="624">
        <v>1964986</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4915</v>
      </c>
      <c r="S9" s="619"/>
      <c r="T9" s="619"/>
      <c r="U9" s="619"/>
      <c r="V9" s="619"/>
      <c r="W9" s="619"/>
      <c r="X9" s="619"/>
      <c r="Y9" s="620"/>
      <c r="Z9" s="671">
        <v>0</v>
      </c>
      <c r="AA9" s="671"/>
      <c r="AB9" s="671"/>
      <c r="AC9" s="671"/>
      <c r="AD9" s="672">
        <v>4915</v>
      </c>
      <c r="AE9" s="672"/>
      <c r="AF9" s="672"/>
      <c r="AG9" s="672"/>
      <c r="AH9" s="672"/>
      <c r="AI9" s="672"/>
      <c r="AJ9" s="672"/>
      <c r="AK9" s="672"/>
      <c r="AL9" s="641">
        <v>0.1</v>
      </c>
      <c r="AM9" s="673"/>
      <c r="AN9" s="673"/>
      <c r="AO9" s="674"/>
      <c r="AP9" s="615" t="s">
        <v>220</v>
      </c>
      <c r="AQ9" s="616"/>
      <c r="AR9" s="616"/>
      <c r="AS9" s="616"/>
      <c r="AT9" s="616"/>
      <c r="AU9" s="616"/>
      <c r="AV9" s="616"/>
      <c r="AW9" s="616"/>
      <c r="AX9" s="616"/>
      <c r="AY9" s="616"/>
      <c r="AZ9" s="616"/>
      <c r="BA9" s="616"/>
      <c r="BB9" s="616"/>
      <c r="BC9" s="616"/>
      <c r="BD9" s="616"/>
      <c r="BE9" s="616"/>
      <c r="BF9" s="617"/>
      <c r="BG9" s="618">
        <v>497659</v>
      </c>
      <c r="BH9" s="619"/>
      <c r="BI9" s="619"/>
      <c r="BJ9" s="619"/>
      <c r="BK9" s="619"/>
      <c r="BL9" s="619"/>
      <c r="BM9" s="619"/>
      <c r="BN9" s="620"/>
      <c r="BO9" s="671">
        <v>26.3</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868089</v>
      </c>
      <c r="CS9" s="619"/>
      <c r="CT9" s="619"/>
      <c r="CU9" s="619"/>
      <c r="CV9" s="619"/>
      <c r="CW9" s="619"/>
      <c r="CX9" s="619"/>
      <c r="CY9" s="620"/>
      <c r="CZ9" s="671">
        <v>7.5</v>
      </c>
      <c r="DA9" s="671"/>
      <c r="DB9" s="671"/>
      <c r="DC9" s="671"/>
      <c r="DD9" s="624">
        <v>63431</v>
      </c>
      <c r="DE9" s="619"/>
      <c r="DF9" s="619"/>
      <c r="DG9" s="619"/>
      <c r="DH9" s="619"/>
      <c r="DI9" s="619"/>
      <c r="DJ9" s="619"/>
      <c r="DK9" s="619"/>
      <c r="DL9" s="619"/>
      <c r="DM9" s="619"/>
      <c r="DN9" s="619"/>
      <c r="DO9" s="619"/>
      <c r="DP9" s="620"/>
      <c r="DQ9" s="624">
        <v>763202</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407866</v>
      </c>
      <c r="S10" s="619"/>
      <c r="T10" s="619"/>
      <c r="U10" s="619"/>
      <c r="V10" s="619"/>
      <c r="W10" s="619"/>
      <c r="X10" s="619"/>
      <c r="Y10" s="620"/>
      <c r="Z10" s="671">
        <v>3.4</v>
      </c>
      <c r="AA10" s="671"/>
      <c r="AB10" s="671"/>
      <c r="AC10" s="671"/>
      <c r="AD10" s="672">
        <v>407866</v>
      </c>
      <c r="AE10" s="672"/>
      <c r="AF10" s="672"/>
      <c r="AG10" s="672"/>
      <c r="AH10" s="672"/>
      <c r="AI10" s="672"/>
      <c r="AJ10" s="672"/>
      <c r="AK10" s="672"/>
      <c r="AL10" s="641">
        <v>6.5</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43723</v>
      </c>
      <c r="BH10" s="619"/>
      <c r="BI10" s="619"/>
      <c r="BJ10" s="619"/>
      <c r="BK10" s="619"/>
      <c r="BL10" s="619"/>
      <c r="BM10" s="619"/>
      <c r="BN10" s="620"/>
      <c r="BO10" s="671">
        <v>2.2999999999999998</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8830</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v>8830</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57241</v>
      </c>
      <c r="BH11" s="619"/>
      <c r="BI11" s="619"/>
      <c r="BJ11" s="619"/>
      <c r="BK11" s="619"/>
      <c r="BL11" s="619"/>
      <c r="BM11" s="619"/>
      <c r="BN11" s="620"/>
      <c r="BO11" s="671">
        <v>3</v>
      </c>
      <c r="BP11" s="671"/>
      <c r="BQ11" s="671"/>
      <c r="BR11" s="671"/>
      <c r="BS11" s="624">
        <v>10211</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821962</v>
      </c>
      <c r="CS11" s="619"/>
      <c r="CT11" s="619"/>
      <c r="CU11" s="619"/>
      <c r="CV11" s="619"/>
      <c r="CW11" s="619"/>
      <c r="CX11" s="619"/>
      <c r="CY11" s="620"/>
      <c r="CZ11" s="671">
        <v>7.1</v>
      </c>
      <c r="DA11" s="671"/>
      <c r="DB11" s="671"/>
      <c r="DC11" s="671"/>
      <c r="DD11" s="624">
        <v>161329</v>
      </c>
      <c r="DE11" s="619"/>
      <c r="DF11" s="619"/>
      <c r="DG11" s="619"/>
      <c r="DH11" s="619"/>
      <c r="DI11" s="619"/>
      <c r="DJ11" s="619"/>
      <c r="DK11" s="619"/>
      <c r="DL11" s="619"/>
      <c r="DM11" s="619"/>
      <c r="DN11" s="619"/>
      <c r="DO11" s="619"/>
      <c r="DP11" s="620"/>
      <c r="DQ11" s="624">
        <v>467795</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1054452</v>
      </c>
      <c r="BH12" s="619"/>
      <c r="BI12" s="619"/>
      <c r="BJ12" s="619"/>
      <c r="BK12" s="619"/>
      <c r="BL12" s="619"/>
      <c r="BM12" s="619"/>
      <c r="BN12" s="620"/>
      <c r="BO12" s="671">
        <v>55.8</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414818</v>
      </c>
      <c r="CS12" s="619"/>
      <c r="CT12" s="619"/>
      <c r="CU12" s="619"/>
      <c r="CV12" s="619"/>
      <c r="CW12" s="619"/>
      <c r="CX12" s="619"/>
      <c r="CY12" s="620"/>
      <c r="CZ12" s="671">
        <v>3.6</v>
      </c>
      <c r="DA12" s="671"/>
      <c r="DB12" s="671"/>
      <c r="DC12" s="671"/>
      <c r="DD12" s="624">
        <v>21321</v>
      </c>
      <c r="DE12" s="619"/>
      <c r="DF12" s="619"/>
      <c r="DG12" s="619"/>
      <c r="DH12" s="619"/>
      <c r="DI12" s="619"/>
      <c r="DJ12" s="619"/>
      <c r="DK12" s="619"/>
      <c r="DL12" s="619"/>
      <c r="DM12" s="619"/>
      <c r="DN12" s="619"/>
      <c r="DO12" s="619"/>
      <c r="DP12" s="620"/>
      <c r="DQ12" s="624">
        <v>242476</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18336</v>
      </c>
      <c r="S13" s="619"/>
      <c r="T13" s="619"/>
      <c r="U13" s="619"/>
      <c r="V13" s="619"/>
      <c r="W13" s="619"/>
      <c r="X13" s="619"/>
      <c r="Y13" s="620"/>
      <c r="Z13" s="671">
        <v>0.2</v>
      </c>
      <c r="AA13" s="671"/>
      <c r="AB13" s="671"/>
      <c r="AC13" s="671"/>
      <c r="AD13" s="672">
        <v>18336</v>
      </c>
      <c r="AE13" s="672"/>
      <c r="AF13" s="672"/>
      <c r="AG13" s="672"/>
      <c r="AH13" s="672"/>
      <c r="AI13" s="672"/>
      <c r="AJ13" s="672"/>
      <c r="AK13" s="672"/>
      <c r="AL13" s="641">
        <v>0.3</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1008745</v>
      </c>
      <c r="BH13" s="619"/>
      <c r="BI13" s="619"/>
      <c r="BJ13" s="619"/>
      <c r="BK13" s="619"/>
      <c r="BL13" s="619"/>
      <c r="BM13" s="619"/>
      <c r="BN13" s="620"/>
      <c r="BO13" s="671">
        <v>53.3</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935970</v>
      </c>
      <c r="CS13" s="619"/>
      <c r="CT13" s="619"/>
      <c r="CU13" s="619"/>
      <c r="CV13" s="619"/>
      <c r="CW13" s="619"/>
      <c r="CX13" s="619"/>
      <c r="CY13" s="620"/>
      <c r="CZ13" s="671">
        <v>8.1</v>
      </c>
      <c r="DA13" s="671"/>
      <c r="DB13" s="671"/>
      <c r="DC13" s="671"/>
      <c r="DD13" s="624">
        <v>646994</v>
      </c>
      <c r="DE13" s="619"/>
      <c r="DF13" s="619"/>
      <c r="DG13" s="619"/>
      <c r="DH13" s="619"/>
      <c r="DI13" s="619"/>
      <c r="DJ13" s="619"/>
      <c r="DK13" s="619"/>
      <c r="DL13" s="619"/>
      <c r="DM13" s="619"/>
      <c r="DN13" s="619"/>
      <c r="DO13" s="619"/>
      <c r="DP13" s="620"/>
      <c r="DQ13" s="624">
        <v>417197</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67721</v>
      </c>
      <c r="BH14" s="619"/>
      <c r="BI14" s="619"/>
      <c r="BJ14" s="619"/>
      <c r="BK14" s="619"/>
      <c r="BL14" s="619"/>
      <c r="BM14" s="619"/>
      <c r="BN14" s="620"/>
      <c r="BO14" s="671">
        <v>3.6</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455767</v>
      </c>
      <c r="CS14" s="619"/>
      <c r="CT14" s="619"/>
      <c r="CU14" s="619"/>
      <c r="CV14" s="619"/>
      <c r="CW14" s="619"/>
      <c r="CX14" s="619"/>
      <c r="CY14" s="620"/>
      <c r="CZ14" s="671">
        <v>3.9</v>
      </c>
      <c r="DA14" s="671"/>
      <c r="DB14" s="671"/>
      <c r="DC14" s="671"/>
      <c r="DD14" s="624">
        <v>86649</v>
      </c>
      <c r="DE14" s="619"/>
      <c r="DF14" s="619"/>
      <c r="DG14" s="619"/>
      <c r="DH14" s="619"/>
      <c r="DI14" s="619"/>
      <c r="DJ14" s="619"/>
      <c r="DK14" s="619"/>
      <c r="DL14" s="619"/>
      <c r="DM14" s="619"/>
      <c r="DN14" s="619"/>
      <c r="DO14" s="619"/>
      <c r="DP14" s="620"/>
      <c r="DQ14" s="624">
        <v>374856</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3608</v>
      </c>
      <c r="S15" s="619"/>
      <c r="T15" s="619"/>
      <c r="U15" s="619"/>
      <c r="V15" s="619"/>
      <c r="W15" s="619"/>
      <c r="X15" s="619"/>
      <c r="Y15" s="620"/>
      <c r="Z15" s="671">
        <v>0</v>
      </c>
      <c r="AA15" s="671"/>
      <c r="AB15" s="671"/>
      <c r="AC15" s="671"/>
      <c r="AD15" s="672">
        <v>3608</v>
      </c>
      <c r="AE15" s="672"/>
      <c r="AF15" s="672"/>
      <c r="AG15" s="672"/>
      <c r="AH15" s="672"/>
      <c r="AI15" s="672"/>
      <c r="AJ15" s="672"/>
      <c r="AK15" s="672"/>
      <c r="AL15" s="641">
        <v>0.1</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138440</v>
      </c>
      <c r="BH15" s="619"/>
      <c r="BI15" s="619"/>
      <c r="BJ15" s="619"/>
      <c r="BK15" s="619"/>
      <c r="BL15" s="619"/>
      <c r="BM15" s="619"/>
      <c r="BN15" s="620"/>
      <c r="BO15" s="671">
        <v>7.3</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882534</v>
      </c>
      <c r="CS15" s="619"/>
      <c r="CT15" s="619"/>
      <c r="CU15" s="619"/>
      <c r="CV15" s="619"/>
      <c r="CW15" s="619"/>
      <c r="CX15" s="619"/>
      <c r="CY15" s="620"/>
      <c r="CZ15" s="671">
        <v>7.6</v>
      </c>
      <c r="DA15" s="671"/>
      <c r="DB15" s="671"/>
      <c r="DC15" s="671"/>
      <c r="DD15" s="624">
        <v>162987</v>
      </c>
      <c r="DE15" s="619"/>
      <c r="DF15" s="619"/>
      <c r="DG15" s="619"/>
      <c r="DH15" s="619"/>
      <c r="DI15" s="619"/>
      <c r="DJ15" s="619"/>
      <c r="DK15" s="619"/>
      <c r="DL15" s="619"/>
      <c r="DM15" s="619"/>
      <c r="DN15" s="619"/>
      <c r="DO15" s="619"/>
      <c r="DP15" s="620"/>
      <c r="DQ15" s="624">
        <v>756102</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4497503</v>
      </c>
      <c r="S16" s="619"/>
      <c r="T16" s="619"/>
      <c r="U16" s="619"/>
      <c r="V16" s="619"/>
      <c r="W16" s="619"/>
      <c r="X16" s="619"/>
      <c r="Y16" s="620"/>
      <c r="Z16" s="671">
        <v>37.4</v>
      </c>
      <c r="AA16" s="671"/>
      <c r="AB16" s="671"/>
      <c r="AC16" s="671"/>
      <c r="AD16" s="672">
        <v>3706882</v>
      </c>
      <c r="AE16" s="672"/>
      <c r="AF16" s="672"/>
      <c r="AG16" s="672"/>
      <c r="AH16" s="672"/>
      <c r="AI16" s="672"/>
      <c r="AJ16" s="672"/>
      <c r="AK16" s="672"/>
      <c r="AL16" s="641">
        <v>59.4</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29598</v>
      </c>
      <c r="CS16" s="619"/>
      <c r="CT16" s="619"/>
      <c r="CU16" s="619"/>
      <c r="CV16" s="619"/>
      <c r="CW16" s="619"/>
      <c r="CX16" s="619"/>
      <c r="CY16" s="620"/>
      <c r="CZ16" s="671">
        <v>0.3</v>
      </c>
      <c r="DA16" s="671"/>
      <c r="DB16" s="671"/>
      <c r="DC16" s="671"/>
      <c r="DD16" s="624" t="s">
        <v>108</v>
      </c>
      <c r="DE16" s="619"/>
      <c r="DF16" s="619"/>
      <c r="DG16" s="619"/>
      <c r="DH16" s="619"/>
      <c r="DI16" s="619"/>
      <c r="DJ16" s="619"/>
      <c r="DK16" s="619"/>
      <c r="DL16" s="619"/>
      <c r="DM16" s="619"/>
      <c r="DN16" s="619"/>
      <c r="DO16" s="619"/>
      <c r="DP16" s="620"/>
      <c r="DQ16" s="624">
        <v>4744</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3706882</v>
      </c>
      <c r="S17" s="619"/>
      <c r="T17" s="619"/>
      <c r="U17" s="619"/>
      <c r="V17" s="619"/>
      <c r="W17" s="619"/>
      <c r="X17" s="619"/>
      <c r="Y17" s="620"/>
      <c r="Z17" s="671">
        <v>30.9</v>
      </c>
      <c r="AA17" s="671"/>
      <c r="AB17" s="671"/>
      <c r="AC17" s="671"/>
      <c r="AD17" s="672">
        <v>3706882</v>
      </c>
      <c r="AE17" s="672"/>
      <c r="AF17" s="672"/>
      <c r="AG17" s="672"/>
      <c r="AH17" s="672"/>
      <c r="AI17" s="672"/>
      <c r="AJ17" s="672"/>
      <c r="AK17" s="672"/>
      <c r="AL17" s="641">
        <v>59.4</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772114</v>
      </c>
      <c r="CS17" s="619"/>
      <c r="CT17" s="619"/>
      <c r="CU17" s="619"/>
      <c r="CV17" s="619"/>
      <c r="CW17" s="619"/>
      <c r="CX17" s="619"/>
      <c r="CY17" s="620"/>
      <c r="CZ17" s="671">
        <v>6.7</v>
      </c>
      <c r="DA17" s="671"/>
      <c r="DB17" s="671"/>
      <c r="DC17" s="671"/>
      <c r="DD17" s="624" t="s">
        <v>108</v>
      </c>
      <c r="DE17" s="619"/>
      <c r="DF17" s="619"/>
      <c r="DG17" s="619"/>
      <c r="DH17" s="619"/>
      <c r="DI17" s="619"/>
      <c r="DJ17" s="619"/>
      <c r="DK17" s="619"/>
      <c r="DL17" s="619"/>
      <c r="DM17" s="619"/>
      <c r="DN17" s="619"/>
      <c r="DO17" s="619"/>
      <c r="DP17" s="620"/>
      <c r="DQ17" s="624">
        <v>756660</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790621</v>
      </c>
      <c r="S18" s="619"/>
      <c r="T18" s="619"/>
      <c r="U18" s="619"/>
      <c r="V18" s="619"/>
      <c r="W18" s="619"/>
      <c r="X18" s="619"/>
      <c r="Y18" s="620"/>
      <c r="Z18" s="671">
        <v>6.6</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4373</v>
      </c>
      <c r="BH19" s="619"/>
      <c r="BI19" s="619"/>
      <c r="BJ19" s="619"/>
      <c r="BK19" s="619"/>
      <c r="BL19" s="619"/>
      <c r="BM19" s="619"/>
      <c r="BN19" s="620"/>
      <c r="BO19" s="671">
        <v>0.2</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6987979</v>
      </c>
      <c r="S20" s="619"/>
      <c r="T20" s="619"/>
      <c r="U20" s="619"/>
      <c r="V20" s="619"/>
      <c r="W20" s="619"/>
      <c r="X20" s="619"/>
      <c r="Y20" s="620"/>
      <c r="Z20" s="671">
        <v>58.2</v>
      </c>
      <c r="AA20" s="671"/>
      <c r="AB20" s="671"/>
      <c r="AC20" s="671"/>
      <c r="AD20" s="672">
        <v>6197358</v>
      </c>
      <c r="AE20" s="672"/>
      <c r="AF20" s="672"/>
      <c r="AG20" s="672"/>
      <c r="AH20" s="672"/>
      <c r="AI20" s="672"/>
      <c r="AJ20" s="672"/>
      <c r="AK20" s="672"/>
      <c r="AL20" s="641">
        <v>99.4</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4373</v>
      </c>
      <c r="BH20" s="619"/>
      <c r="BI20" s="619"/>
      <c r="BJ20" s="619"/>
      <c r="BK20" s="619"/>
      <c r="BL20" s="619"/>
      <c r="BM20" s="619"/>
      <c r="BN20" s="620"/>
      <c r="BO20" s="671">
        <v>0.2</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11609797</v>
      </c>
      <c r="CS20" s="619"/>
      <c r="CT20" s="619"/>
      <c r="CU20" s="619"/>
      <c r="CV20" s="619"/>
      <c r="CW20" s="619"/>
      <c r="CX20" s="619"/>
      <c r="CY20" s="620"/>
      <c r="CZ20" s="671">
        <v>100</v>
      </c>
      <c r="DA20" s="671"/>
      <c r="DB20" s="671"/>
      <c r="DC20" s="671"/>
      <c r="DD20" s="624">
        <v>1319760</v>
      </c>
      <c r="DE20" s="619"/>
      <c r="DF20" s="619"/>
      <c r="DG20" s="619"/>
      <c r="DH20" s="619"/>
      <c r="DI20" s="619"/>
      <c r="DJ20" s="619"/>
      <c r="DK20" s="619"/>
      <c r="DL20" s="619"/>
      <c r="DM20" s="619"/>
      <c r="DN20" s="619"/>
      <c r="DO20" s="619"/>
      <c r="DP20" s="620"/>
      <c r="DQ20" s="624">
        <v>8020395</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4644</v>
      </c>
      <c r="S21" s="619"/>
      <c r="T21" s="619"/>
      <c r="U21" s="619"/>
      <c r="V21" s="619"/>
      <c r="W21" s="619"/>
      <c r="X21" s="619"/>
      <c r="Y21" s="620"/>
      <c r="Z21" s="671">
        <v>0</v>
      </c>
      <c r="AA21" s="671"/>
      <c r="AB21" s="671"/>
      <c r="AC21" s="671"/>
      <c r="AD21" s="672">
        <v>4644</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4373</v>
      </c>
      <c r="BH21" s="619"/>
      <c r="BI21" s="619"/>
      <c r="BJ21" s="619"/>
      <c r="BK21" s="619"/>
      <c r="BL21" s="619"/>
      <c r="BM21" s="619"/>
      <c r="BN21" s="620"/>
      <c r="BO21" s="671">
        <v>0.2</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130267</v>
      </c>
      <c r="S22" s="619"/>
      <c r="T22" s="619"/>
      <c r="U22" s="619"/>
      <c r="V22" s="619"/>
      <c r="W22" s="619"/>
      <c r="X22" s="619"/>
      <c r="Y22" s="620"/>
      <c r="Z22" s="671">
        <v>1.1000000000000001</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133253</v>
      </c>
      <c r="S23" s="619"/>
      <c r="T23" s="619"/>
      <c r="U23" s="619"/>
      <c r="V23" s="619"/>
      <c r="W23" s="619"/>
      <c r="X23" s="619"/>
      <c r="Y23" s="620"/>
      <c r="Z23" s="671">
        <v>1.1000000000000001</v>
      </c>
      <c r="AA23" s="671"/>
      <c r="AB23" s="671"/>
      <c r="AC23" s="671"/>
      <c r="AD23" s="672">
        <v>5800</v>
      </c>
      <c r="AE23" s="672"/>
      <c r="AF23" s="672"/>
      <c r="AG23" s="672"/>
      <c r="AH23" s="672"/>
      <c r="AI23" s="672"/>
      <c r="AJ23" s="672"/>
      <c r="AK23" s="672"/>
      <c r="AL23" s="641">
        <v>0.1</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33305</v>
      </c>
      <c r="S24" s="619"/>
      <c r="T24" s="619"/>
      <c r="U24" s="619"/>
      <c r="V24" s="619"/>
      <c r="W24" s="619"/>
      <c r="X24" s="619"/>
      <c r="Y24" s="620"/>
      <c r="Z24" s="671">
        <v>0.3</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5022848</v>
      </c>
      <c r="CS24" s="669"/>
      <c r="CT24" s="669"/>
      <c r="CU24" s="669"/>
      <c r="CV24" s="669"/>
      <c r="CW24" s="669"/>
      <c r="CX24" s="669"/>
      <c r="CY24" s="716"/>
      <c r="CZ24" s="720">
        <v>43.3</v>
      </c>
      <c r="DA24" s="721"/>
      <c r="DB24" s="721"/>
      <c r="DC24" s="722"/>
      <c r="DD24" s="715">
        <v>3328907</v>
      </c>
      <c r="DE24" s="669"/>
      <c r="DF24" s="669"/>
      <c r="DG24" s="669"/>
      <c r="DH24" s="669"/>
      <c r="DI24" s="669"/>
      <c r="DJ24" s="669"/>
      <c r="DK24" s="716"/>
      <c r="DL24" s="715">
        <v>3300406</v>
      </c>
      <c r="DM24" s="669"/>
      <c r="DN24" s="669"/>
      <c r="DO24" s="669"/>
      <c r="DP24" s="669"/>
      <c r="DQ24" s="669"/>
      <c r="DR24" s="669"/>
      <c r="DS24" s="669"/>
      <c r="DT24" s="669"/>
      <c r="DU24" s="669"/>
      <c r="DV24" s="716"/>
      <c r="DW24" s="717">
        <v>50.1</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1681044</v>
      </c>
      <c r="S25" s="619"/>
      <c r="T25" s="619"/>
      <c r="U25" s="619"/>
      <c r="V25" s="619"/>
      <c r="W25" s="619"/>
      <c r="X25" s="619"/>
      <c r="Y25" s="620"/>
      <c r="Z25" s="671">
        <v>14</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2033206</v>
      </c>
      <c r="CS25" s="637"/>
      <c r="CT25" s="637"/>
      <c r="CU25" s="637"/>
      <c r="CV25" s="637"/>
      <c r="CW25" s="637"/>
      <c r="CX25" s="637"/>
      <c r="CY25" s="638"/>
      <c r="CZ25" s="621">
        <v>17.5</v>
      </c>
      <c r="DA25" s="639"/>
      <c r="DB25" s="639"/>
      <c r="DC25" s="640"/>
      <c r="DD25" s="624">
        <v>1963778</v>
      </c>
      <c r="DE25" s="637"/>
      <c r="DF25" s="637"/>
      <c r="DG25" s="637"/>
      <c r="DH25" s="637"/>
      <c r="DI25" s="637"/>
      <c r="DJ25" s="637"/>
      <c r="DK25" s="638"/>
      <c r="DL25" s="624">
        <v>1944007</v>
      </c>
      <c r="DM25" s="637"/>
      <c r="DN25" s="637"/>
      <c r="DO25" s="637"/>
      <c r="DP25" s="637"/>
      <c r="DQ25" s="637"/>
      <c r="DR25" s="637"/>
      <c r="DS25" s="637"/>
      <c r="DT25" s="637"/>
      <c r="DU25" s="637"/>
      <c r="DV25" s="638"/>
      <c r="DW25" s="641">
        <v>29.5</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v>9965</v>
      </c>
      <c r="S26" s="619"/>
      <c r="T26" s="619"/>
      <c r="U26" s="619"/>
      <c r="V26" s="619"/>
      <c r="W26" s="619"/>
      <c r="X26" s="619"/>
      <c r="Y26" s="620"/>
      <c r="Z26" s="671">
        <v>0.1</v>
      </c>
      <c r="AA26" s="671"/>
      <c r="AB26" s="671"/>
      <c r="AC26" s="671"/>
      <c r="AD26" s="672">
        <v>9965</v>
      </c>
      <c r="AE26" s="672"/>
      <c r="AF26" s="672"/>
      <c r="AG26" s="672"/>
      <c r="AH26" s="672"/>
      <c r="AI26" s="672"/>
      <c r="AJ26" s="672"/>
      <c r="AK26" s="672"/>
      <c r="AL26" s="641">
        <v>0.2</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1265509</v>
      </c>
      <c r="CS26" s="619"/>
      <c r="CT26" s="619"/>
      <c r="CU26" s="619"/>
      <c r="CV26" s="619"/>
      <c r="CW26" s="619"/>
      <c r="CX26" s="619"/>
      <c r="CY26" s="620"/>
      <c r="CZ26" s="621">
        <v>10.9</v>
      </c>
      <c r="DA26" s="639"/>
      <c r="DB26" s="639"/>
      <c r="DC26" s="640"/>
      <c r="DD26" s="624">
        <v>1229408</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954084</v>
      </c>
      <c r="S27" s="619"/>
      <c r="T27" s="619"/>
      <c r="U27" s="619"/>
      <c r="V27" s="619"/>
      <c r="W27" s="619"/>
      <c r="X27" s="619"/>
      <c r="Y27" s="620"/>
      <c r="Z27" s="671">
        <v>7.9</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1891164</v>
      </c>
      <c r="BH27" s="619"/>
      <c r="BI27" s="619"/>
      <c r="BJ27" s="619"/>
      <c r="BK27" s="619"/>
      <c r="BL27" s="619"/>
      <c r="BM27" s="619"/>
      <c r="BN27" s="620"/>
      <c r="BO27" s="671">
        <v>100</v>
      </c>
      <c r="BP27" s="671"/>
      <c r="BQ27" s="671"/>
      <c r="BR27" s="671"/>
      <c r="BS27" s="624">
        <v>10211</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2217528</v>
      </c>
      <c r="CS27" s="637"/>
      <c r="CT27" s="637"/>
      <c r="CU27" s="637"/>
      <c r="CV27" s="637"/>
      <c r="CW27" s="637"/>
      <c r="CX27" s="637"/>
      <c r="CY27" s="638"/>
      <c r="CZ27" s="621">
        <v>19.100000000000001</v>
      </c>
      <c r="DA27" s="639"/>
      <c r="DB27" s="639"/>
      <c r="DC27" s="640"/>
      <c r="DD27" s="624">
        <v>608469</v>
      </c>
      <c r="DE27" s="637"/>
      <c r="DF27" s="637"/>
      <c r="DG27" s="637"/>
      <c r="DH27" s="637"/>
      <c r="DI27" s="637"/>
      <c r="DJ27" s="637"/>
      <c r="DK27" s="638"/>
      <c r="DL27" s="624">
        <v>599739</v>
      </c>
      <c r="DM27" s="637"/>
      <c r="DN27" s="637"/>
      <c r="DO27" s="637"/>
      <c r="DP27" s="637"/>
      <c r="DQ27" s="637"/>
      <c r="DR27" s="637"/>
      <c r="DS27" s="637"/>
      <c r="DT27" s="637"/>
      <c r="DU27" s="637"/>
      <c r="DV27" s="638"/>
      <c r="DW27" s="641">
        <v>9.1</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108278</v>
      </c>
      <c r="S28" s="619"/>
      <c r="T28" s="619"/>
      <c r="U28" s="619"/>
      <c r="V28" s="619"/>
      <c r="W28" s="619"/>
      <c r="X28" s="619"/>
      <c r="Y28" s="620"/>
      <c r="Z28" s="671">
        <v>0.9</v>
      </c>
      <c r="AA28" s="671"/>
      <c r="AB28" s="671"/>
      <c r="AC28" s="671"/>
      <c r="AD28" s="672">
        <v>19051</v>
      </c>
      <c r="AE28" s="672"/>
      <c r="AF28" s="672"/>
      <c r="AG28" s="672"/>
      <c r="AH28" s="672"/>
      <c r="AI28" s="672"/>
      <c r="AJ28" s="672"/>
      <c r="AK28" s="672"/>
      <c r="AL28" s="641">
        <v>0.3</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772114</v>
      </c>
      <c r="CS28" s="619"/>
      <c r="CT28" s="619"/>
      <c r="CU28" s="619"/>
      <c r="CV28" s="619"/>
      <c r="CW28" s="619"/>
      <c r="CX28" s="619"/>
      <c r="CY28" s="620"/>
      <c r="CZ28" s="621">
        <v>6.7</v>
      </c>
      <c r="DA28" s="639"/>
      <c r="DB28" s="639"/>
      <c r="DC28" s="640"/>
      <c r="DD28" s="624">
        <v>756660</v>
      </c>
      <c r="DE28" s="619"/>
      <c r="DF28" s="619"/>
      <c r="DG28" s="619"/>
      <c r="DH28" s="619"/>
      <c r="DI28" s="619"/>
      <c r="DJ28" s="619"/>
      <c r="DK28" s="620"/>
      <c r="DL28" s="624">
        <v>756660</v>
      </c>
      <c r="DM28" s="619"/>
      <c r="DN28" s="619"/>
      <c r="DO28" s="619"/>
      <c r="DP28" s="619"/>
      <c r="DQ28" s="619"/>
      <c r="DR28" s="619"/>
      <c r="DS28" s="619"/>
      <c r="DT28" s="619"/>
      <c r="DU28" s="619"/>
      <c r="DV28" s="620"/>
      <c r="DW28" s="641">
        <v>11.5</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82852</v>
      </c>
      <c r="S29" s="619"/>
      <c r="T29" s="619"/>
      <c r="U29" s="619"/>
      <c r="V29" s="619"/>
      <c r="W29" s="619"/>
      <c r="X29" s="619"/>
      <c r="Y29" s="620"/>
      <c r="Z29" s="671">
        <v>0.7</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772114</v>
      </c>
      <c r="CS29" s="637"/>
      <c r="CT29" s="637"/>
      <c r="CU29" s="637"/>
      <c r="CV29" s="637"/>
      <c r="CW29" s="637"/>
      <c r="CX29" s="637"/>
      <c r="CY29" s="638"/>
      <c r="CZ29" s="621">
        <v>6.7</v>
      </c>
      <c r="DA29" s="639"/>
      <c r="DB29" s="639"/>
      <c r="DC29" s="640"/>
      <c r="DD29" s="624">
        <v>756660</v>
      </c>
      <c r="DE29" s="637"/>
      <c r="DF29" s="637"/>
      <c r="DG29" s="637"/>
      <c r="DH29" s="637"/>
      <c r="DI29" s="637"/>
      <c r="DJ29" s="637"/>
      <c r="DK29" s="638"/>
      <c r="DL29" s="624">
        <v>756660</v>
      </c>
      <c r="DM29" s="637"/>
      <c r="DN29" s="637"/>
      <c r="DO29" s="637"/>
      <c r="DP29" s="637"/>
      <c r="DQ29" s="637"/>
      <c r="DR29" s="637"/>
      <c r="DS29" s="637"/>
      <c r="DT29" s="637"/>
      <c r="DU29" s="637"/>
      <c r="DV29" s="638"/>
      <c r="DW29" s="641">
        <v>11.5</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371988</v>
      </c>
      <c r="S30" s="619"/>
      <c r="T30" s="619"/>
      <c r="U30" s="619"/>
      <c r="V30" s="619"/>
      <c r="W30" s="619"/>
      <c r="X30" s="619"/>
      <c r="Y30" s="620"/>
      <c r="Z30" s="671">
        <v>3.1</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98.9</v>
      </c>
      <c r="BH30" s="685"/>
      <c r="BI30" s="685"/>
      <c r="BJ30" s="685"/>
      <c r="BK30" s="685"/>
      <c r="BL30" s="685"/>
      <c r="BM30" s="686">
        <v>95.1</v>
      </c>
      <c r="BN30" s="685"/>
      <c r="BO30" s="685"/>
      <c r="BP30" s="685"/>
      <c r="BQ30" s="687"/>
      <c r="BR30" s="684">
        <v>98.7</v>
      </c>
      <c r="BS30" s="685"/>
      <c r="BT30" s="685"/>
      <c r="BU30" s="685"/>
      <c r="BV30" s="685"/>
      <c r="BW30" s="685"/>
      <c r="BX30" s="686">
        <v>93.8</v>
      </c>
      <c r="BY30" s="685"/>
      <c r="BZ30" s="685"/>
      <c r="CA30" s="685"/>
      <c r="CB30" s="687"/>
      <c r="CD30" s="690"/>
      <c r="CE30" s="691"/>
      <c r="CF30" s="655" t="s">
        <v>289</v>
      </c>
      <c r="CG30" s="652"/>
      <c r="CH30" s="652"/>
      <c r="CI30" s="652"/>
      <c r="CJ30" s="652"/>
      <c r="CK30" s="652"/>
      <c r="CL30" s="652"/>
      <c r="CM30" s="652"/>
      <c r="CN30" s="652"/>
      <c r="CO30" s="652"/>
      <c r="CP30" s="652"/>
      <c r="CQ30" s="653"/>
      <c r="CR30" s="618">
        <v>695570</v>
      </c>
      <c r="CS30" s="619"/>
      <c r="CT30" s="619"/>
      <c r="CU30" s="619"/>
      <c r="CV30" s="619"/>
      <c r="CW30" s="619"/>
      <c r="CX30" s="619"/>
      <c r="CY30" s="620"/>
      <c r="CZ30" s="621">
        <v>6</v>
      </c>
      <c r="DA30" s="639"/>
      <c r="DB30" s="639"/>
      <c r="DC30" s="640"/>
      <c r="DD30" s="624">
        <v>681100</v>
      </c>
      <c r="DE30" s="619"/>
      <c r="DF30" s="619"/>
      <c r="DG30" s="619"/>
      <c r="DH30" s="619"/>
      <c r="DI30" s="619"/>
      <c r="DJ30" s="619"/>
      <c r="DK30" s="620"/>
      <c r="DL30" s="624">
        <v>681100</v>
      </c>
      <c r="DM30" s="619"/>
      <c r="DN30" s="619"/>
      <c r="DO30" s="619"/>
      <c r="DP30" s="619"/>
      <c r="DQ30" s="619"/>
      <c r="DR30" s="619"/>
      <c r="DS30" s="619"/>
      <c r="DT30" s="619"/>
      <c r="DU30" s="619"/>
      <c r="DV30" s="620"/>
      <c r="DW30" s="641">
        <v>10.3</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425101</v>
      </c>
      <c r="S31" s="619"/>
      <c r="T31" s="619"/>
      <c r="U31" s="619"/>
      <c r="V31" s="619"/>
      <c r="W31" s="619"/>
      <c r="X31" s="619"/>
      <c r="Y31" s="620"/>
      <c r="Z31" s="671">
        <v>3.5</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v>
      </c>
      <c r="BH31" s="637"/>
      <c r="BI31" s="637"/>
      <c r="BJ31" s="637"/>
      <c r="BK31" s="637"/>
      <c r="BL31" s="637"/>
      <c r="BM31" s="673">
        <v>96.3</v>
      </c>
      <c r="BN31" s="683"/>
      <c r="BO31" s="683"/>
      <c r="BP31" s="683"/>
      <c r="BQ31" s="647"/>
      <c r="BR31" s="682">
        <v>99.2</v>
      </c>
      <c r="BS31" s="637"/>
      <c r="BT31" s="637"/>
      <c r="BU31" s="637"/>
      <c r="BV31" s="637"/>
      <c r="BW31" s="637"/>
      <c r="BX31" s="673">
        <v>95.3</v>
      </c>
      <c r="BY31" s="683"/>
      <c r="BZ31" s="683"/>
      <c r="CA31" s="683"/>
      <c r="CB31" s="647"/>
      <c r="CD31" s="690"/>
      <c r="CE31" s="691"/>
      <c r="CF31" s="655" t="s">
        <v>293</v>
      </c>
      <c r="CG31" s="652"/>
      <c r="CH31" s="652"/>
      <c r="CI31" s="652"/>
      <c r="CJ31" s="652"/>
      <c r="CK31" s="652"/>
      <c r="CL31" s="652"/>
      <c r="CM31" s="652"/>
      <c r="CN31" s="652"/>
      <c r="CO31" s="652"/>
      <c r="CP31" s="652"/>
      <c r="CQ31" s="653"/>
      <c r="CR31" s="618">
        <v>76544</v>
      </c>
      <c r="CS31" s="637"/>
      <c r="CT31" s="637"/>
      <c r="CU31" s="637"/>
      <c r="CV31" s="637"/>
      <c r="CW31" s="637"/>
      <c r="CX31" s="637"/>
      <c r="CY31" s="638"/>
      <c r="CZ31" s="621">
        <v>0.7</v>
      </c>
      <c r="DA31" s="639"/>
      <c r="DB31" s="639"/>
      <c r="DC31" s="640"/>
      <c r="DD31" s="624">
        <v>75560</v>
      </c>
      <c r="DE31" s="637"/>
      <c r="DF31" s="637"/>
      <c r="DG31" s="637"/>
      <c r="DH31" s="637"/>
      <c r="DI31" s="637"/>
      <c r="DJ31" s="637"/>
      <c r="DK31" s="638"/>
      <c r="DL31" s="624">
        <v>75560</v>
      </c>
      <c r="DM31" s="637"/>
      <c r="DN31" s="637"/>
      <c r="DO31" s="637"/>
      <c r="DP31" s="637"/>
      <c r="DQ31" s="637"/>
      <c r="DR31" s="637"/>
      <c r="DS31" s="637"/>
      <c r="DT31" s="637"/>
      <c r="DU31" s="637"/>
      <c r="DV31" s="638"/>
      <c r="DW31" s="641">
        <v>1.1000000000000001</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272885</v>
      </c>
      <c r="S32" s="619"/>
      <c r="T32" s="619"/>
      <c r="U32" s="619"/>
      <c r="V32" s="619"/>
      <c r="W32" s="619"/>
      <c r="X32" s="619"/>
      <c r="Y32" s="620"/>
      <c r="Z32" s="671">
        <v>2.2999999999999998</v>
      </c>
      <c r="AA32" s="671"/>
      <c r="AB32" s="671"/>
      <c r="AC32" s="671"/>
      <c r="AD32" s="672" t="s">
        <v>108</v>
      </c>
      <c r="AE32" s="672"/>
      <c r="AF32" s="672"/>
      <c r="AG32" s="672"/>
      <c r="AH32" s="672"/>
      <c r="AI32" s="672"/>
      <c r="AJ32" s="672"/>
      <c r="AK32" s="672"/>
      <c r="AL32" s="641" t="s">
        <v>108</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98.7</v>
      </c>
      <c r="BH32" s="603"/>
      <c r="BI32" s="603"/>
      <c r="BJ32" s="603"/>
      <c r="BK32" s="603"/>
      <c r="BL32" s="603"/>
      <c r="BM32" s="666">
        <v>93.5</v>
      </c>
      <c r="BN32" s="603"/>
      <c r="BO32" s="603"/>
      <c r="BP32" s="603"/>
      <c r="BQ32" s="660"/>
      <c r="BR32" s="681">
        <v>98.2</v>
      </c>
      <c r="BS32" s="603"/>
      <c r="BT32" s="603"/>
      <c r="BU32" s="603"/>
      <c r="BV32" s="603"/>
      <c r="BW32" s="603"/>
      <c r="BX32" s="666">
        <v>91.9</v>
      </c>
      <c r="BY32" s="603"/>
      <c r="BZ32" s="603"/>
      <c r="CA32" s="603"/>
      <c r="CB32" s="660"/>
      <c r="CD32" s="692"/>
      <c r="CE32" s="693"/>
      <c r="CF32" s="655" t="s">
        <v>296</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819668</v>
      </c>
      <c r="S33" s="619"/>
      <c r="T33" s="619"/>
      <c r="U33" s="619"/>
      <c r="V33" s="619"/>
      <c r="W33" s="619"/>
      <c r="X33" s="619"/>
      <c r="Y33" s="620"/>
      <c r="Z33" s="671">
        <v>6.8</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5237591</v>
      </c>
      <c r="CS33" s="637"/>
      <c r="CT33" s="637"/>
      <c r="CU33" s="637"/>
      <c r="CV33" s="637"/>
      <c r="CW33" s="637"/>
      <c r="CX33" s="637"/>
      <c r="CY33" s="638"/>
      <c r="CZ33" s="621">
        <v>45.1</v>
      </c>
      <c r="DA33" s="639"/>
      <c r="DB33" s="639"/>
      <c r="DC33" s="640"/>
      <c r="DD33" s="624">
        <v>4074530</v>
      </c>
      <c r="DE33" s="637"/>
      <c r="DF33" s="637"/>
      <c r="DG33" s="637"/>
      <c r="DH33" s="637"/>
      <c r="DI33" s="637"/>
      <c r="DJ33" s="637"/>
      <c r="DK33" s="638"/>
      <c r="DL33" s="624">
        <v>2762516</v>
      </c>
      <c r="DM33" s="637"/>
      <c r="DN33" s="637"/>
      <c r="DO33" s="637"/>
      <c r="DP33" s="637"/>
      <c r="DQ33" s="637"/>
      <c r="DR33" s="637"/>
      <c r="DS33" s="637"/>
      <c r="DT33" s="637"/>
      <c r="DU33" s="637"/>
      <c r="DV33" s="638"/>
      <c r="DW33" s="641">
        <v>41.9</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1629993</v>
      </c>
      <c r="CS34" s="619"/>
      <c r="CT34" s="619"/>
      <c r="CU34" s="619"/>
      <c r="CV34" s="619"/>
      <c r="CW34" s="619"/>
      <c r="CX34" s="619"/>
      <c r="CY34" s="620"/>
      <c r="CZ34" s="621">
        <v>14</v>
      </c>
      <c r="DA34" s="639"/>
      <c r="DB34" s="639"/>
      <c r="DC34" s="640"/>
      <c r="DD34" s="624">
        <v>1313583</v>
      </c>
      <c r="DE34" s="619"/>
      <c r="DF34" s="619"/>
      <c r="DG34" s="619"/>
      <c r="DH34" s="619"/>
      <c r="DI34" s="619"/>
      <c r="DJ34" s="619"/>
      <c r="DK34" s="620"/>
      <c r="DL34" s="624">
        <v>1033957</v>
      </c>
      <c r="DM34" s="619"/>
      <c r="DN34" s="619"/>
      <c r="DO34" s="619"/>
      <c r="DP34" s="619"/>
      <c r="DQ34" s="619"/>
      <c r="DR34" s="619"/>
      <c r="DS34" s="619"/>
      <c r="DT34" s="619"/>
      <c r="DU34" s="619"/>
      <c r="DV34" s="620"/>
      <c r="DW34" s="641">
        <v>15.7</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356068</v>
      </c>
      <c r="S35" s="619"/>
      <c r="T35" s="619"/>
      <c r="U35" s="619"/>
      <c r="V35" s="619"/>
      <c r="W35" s="619"/>
      <c r="X35" s="619"/>
      <c r="Y35" s="620"/>
      <c r="Z35" s="671">
        <v>3</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1420318</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174481</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246132</v>
      </c>
      <c r="CS35" s="637"/>
      <c r="CT35" s="637"/>
      <c r="CU35" s="637"/>
      <c r="CV35" s="637"/>
      <c r="CW35" s="637"/>
      <c r="CX35" s="637"/>
      <c r="CY35" s="638"/>
      <c r="CZ35" s="621">
        <v>2.1</v>
      </c>
      <c r="DA35" s="639"/>
      <c r="DB35" s="639"/>
      <c r="DC35" s="640"/>
      <c r="DD35" s="624">
        <v>164098</v>
      </c>
      <c r="DE35" s="637"/>
      <c r="DF35" s="637"/>
      <c r="DG35" s="637"/>
      <c r="DH35" s="637"/>
      <c r="DI35" s="637"/>
      <c r="DJ35" s="637"/>
      <c r="DK35" s="638"/>
      <c r="DL35" s="624">
        <v>164098</v>
      </c>
      <c r="DM35" s="637"/>
      <c r="DN35" s="637"/>
      <c r="DO35" s="637"/>
      <c r="DP35" s="637"/>
      <c r="DQ35" s="637"/>
      <c r="DR35" s="637"/>
      <c r="DS35" s="637"/>
      <c r="DT35" s="637"/>
      <c r="DU35" s="637"/>
      <c r="DV35" s="638"/>
      <c r="DW35" s="641">
        <v>2.5</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12015313</v>
      </c>
      <c r="S36" s="659"/>
      <c r="T36" s="659"/>
      <c r="U36" s="659"/>
      <c r="V36" s="659"/>
      <c r="W36" s="659"/>
      <c r="X36" s="659"/>
      <c r="Y36" s="662"/>
      <c r="Z36" s="663">
        <v>100</v>
      </c>
      <c r="AA36" s="663"/>
      <c r="AB36" s="663"/>
      <c r="AC36" s="663"/>
      <c r="AD36" s="664">
        <v>6236818</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136225</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100351</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1167643</v>
      </c>
      <c r="CS36" s="619"/>
      <c r="CT36" s="619"/>
      <c r="CU36" s="619"/>
      <c r="CV36" s="619"/>
      <c r="CW36" s="619"/>
      <c r="CX36" s="619"/>
      <c r="CY36" s="620"/>
      <c r="CZ36" s="621">
        <v>10.1</v>
      </c>
      <c r="DA36" s="639"/>
      <c r="DB36" s="639"/>
      <c r="DC36" s="640"/>
      <c r="DD36" s="624">
        <v>846613</v>
      </c>
      <c r="DE36" s="619"/>
      <c r="DF36" s="619"/>
      <c r="DG36" s="619"/>
      <c r="DH36" s="619"/>
      <c r="DI36" s="619"/>
      <c r="DJ36" s="619"/>
      <c r="DK36" s="620"/>
      <c r="DL36" s="624">
        <v>591484</v>
      </c>
      <c r="DM36" s="619"/>
      <c r="DN36" s="619"/>
      <c r="DO36" s="619"/>
      <c r="DP36" s="619"/>
      <c r="DQ36" s="619"/>
      <c r="DR36" s="619"/>
      <c r="DS36" s="619"/>
      <c r="DT36" s="619"/>
      <c r="DU36" s="619"/>
      <c r="DV36" s="620"/>
      <c r="DW36" s="641">
        <v>9</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5619</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3841</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319936</v>
      </c>
      <c r="CS37" s="637"/>
      <c r="CT37" s="637"/>
      <c r="CU37" s="637"/>
      <c r="CV37" s="637"/>
      <c r="CW37" s="637"/>
      <c r="CX37" s="637"/>
      <c r="CY37" s="638"/>
      <c r="CZ37" s="621">
        <v>2.8</v>
      </c>
      <c r="DA37" s="639"/>
      <c r="DB37" s="639"/>
      <c r="DC37" s="640"/>
      <c r="DD37" s="624">
        <v>287636</v>
      </c>
      <c r="DE37" s="637"/>
      <c r="DF37" s="637"/>
      <c r="DG37" s="637"/>
      <c r="DH37" s="637"/>
      <c r="DI37" s="637"/>
      <c r="DJ37" s="637"/>
      <c r="DK37" s="638"/>
      <c r="DL37" s="624">
        <v>255835</v>
      </c>
      <c r="DM37" s="637"/>
      <c r="DN37" s="637"/>
      <c r="DO37" s="637"/>
      <c r="DP37" s="637"/>
      <c r="DQ37" s="637"/>
      <c r="DR37" s="637"/>
      <c r="DS37" s="637"/>
      <c r="DT37" s="637"/>
      <c r="DU37" s="637"/>
      <c r="DV37" s="638"/>
      <c r="DW37" s="641">
        <v>3.9</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t="s">
        <v>108</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6337</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1278474</v>
      </c>
      <c r="CS38" s="619"/>
      <c r="CT38" s="619"/>
      <c r="CU38" s="619"/>
      <c r="CV38" s="619"/>
      <c r="CW38" s="619"/>
      <c r="CX38" s="619"/>
      <c r="CY38" s="620"/>
      <c r="CZ38" s="621">
        <v>11</v>
      </c>
      <c r="DA38" s="639"/>
      <c r="DB38" s="639"/>
      <c r="DC38" s="640"/>
      <c r="DD38" s="624">
        <v>1048620</v>
      </c>
      <c r="DE38" s="619"/>
      <c r="DF38" s="619"/>
      <c r="DG38" s="619"/>
      <c r="DH38" s="619"/>
      <c r="DI38" s="619"/>
      <c r="DJ38" s="619"/>
      <c r="DK38" s="620"/>
      <c r="DL38" s="624">
        <v>972014</v>
      </c>
      <c r="DM38" s="619"/>
      <c r="DN38" s="619"/>
      <c r="DO38" s="619"/>
      <c r="DP38" s="619"/>
      <c r="DQ38" s="619"/>
      <c r="DR38" s="619"/>
      <c r="DS38" s="619"/>
      <c r="DT38" s="619"/>
      <c r="DU38" s="619"/>
      <c r="DV38" s="620"/>
      <c r="DW38" s="641">
        <v>14.7</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t="s">
        <v>108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85</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764142</v>
      </c>
      <c r="CS39" s="637"/>
      <c r="CT39" s="637"/>
      <c r="CU39" s="637"/>
      <c r="CV39" s="637"/>
      <c r="CW39" s="637"/>
      <c r="CX39" s="637"/>
      <c r="CY39" s="638"/>
      <c r="CZ39" s="621">
        <v>6.6</v>
      </c>
      <c r="DA39" s="639"/>
      <c r="DB39" s="639"/>
      <c r="DC39" s="640"/>
      <c r="DD39" s="624">
        <v>684454</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329780</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154</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151207</v>
      </c>
      <c r="CS40" s="619"/>
      <c r="CT40" s="619"/>
      <c r="CU40" s="619"/>
      <c r="CV40" s="619"/>
      <c r="CW40" s="619"/>
      <c r="CX40" s="619"/>
      <c r="CY40" s="620"/>
      <c r="CZ40" s="621">
        <v>1.3</v>
      </c>
      <c r="DA40" s="639"/>
      <c r="DB40" s="639"/>
      <c r="DC40" s="640"/>
      <c r="DD40" s="624">
        <v>17162</v>
      </c>
      <c r="DE40" s="619"/>
      <c r="DF40" s="619"/>
      <c r="DG40" s="619"/>
      <c r="DH40" s="619"/>
      <c r="DI40" s="619"/>
      <c r="DJ40" s="619"/>
      <c r="DK40" s="620"/>
      <c r="DL40" s="624">
        <v>963</v>
      </c>
      <c r="DM40" s="619"/>
      <c r="DN40" s="619"/>
      <c r="DO40" s="619"/>
      <c r="DP40" s="619"/>
      <c r="DQ40" s="619"/>
      <c r="DR40" s="619"/>
      <c r="DS40" s="619"/>
      <c r="DT40" s="619"/>
      <c r="DU40" s="619"/>
      <c r="DV40" s="620"/>
      <c r="DW40" s="641">
        <v>0</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948694</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387</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1349358</v>
      </c>
      <c r="CS42" s="619"/>
      <c r="CT42" s="619"/>
      <c r="CU42" s="619"/>
      <c r="CV42" s="619"/>
      <c r="CW42" s="619"/>
      <c r="CX42" s="619"/>
      <c r="CY42" s="620"/>
      <c r="CZ42" s="621">
        <v>11.6</v>
      </c>
      <c r="DA42" s="622"/>
      <c r="DB42" s="622"/>
      <c r="DC42" s="623"/>
      <c r="DD42" s="624">
        <v>616958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25132</v>
      </c>
      <c r="CS43" s="637"/>
      <c r="CT43" s="637"/>
      <c r="CU43" s="637"/>
      <c r="CV43" s="637"/>
      <c r="CW43" s="637"/>
      <c r="CX43" s="637"/>
      <c r="CY43" s="638"/>
      <c r="CZ43" s="621">
        <v>0.2</v>
      </c>
      <c r="DA43" s="639"/>
      <c r="DB43" s="639"/>
      <c r="DC43" s="640"/>
      <c r="DD43" s="624">
        <v>25060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1319760</v>
      </c>
      <c r="CS44" s="619"/>
      <c r="CT44" s="619"/>
      <c r="CU44" s="619"/>
      <c r="CV44" s="619"/>
      <c r="CW44" s="619"/>
      <c r="CX44" s="619"/>
      <c r="CY44" s="620"/>
      <c r="CZ44" s="621">
        <v>11.4</v>
      </c>
      <c r="DA44" s="622"/>
      <c r="DB44" s="622"/>
      <c r="DC44" s="623"/>
      <c r="DD44" s="624">
        <v>612214</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554080</v>
      </c>
      <c r="CS45" s="637"/>
      <c r="CT45" s="637"/>
      <c r="CU45" s="637"/>
      <c r="CV45" s="637"/>
      <c r="CW45" s="637"/>
      <c r="CX45" s="637"/>
      <c r="CY45" s="638"/>
      <c r="CZ45" s="621">
        <v>4.8</v>
      </c>
      <c r="DA45" s="639"/>
      <c r="DB45" s="639"/>
      <c r="DC45" s="640"/>
      <c r="DD45" s="624">
        <v>146688</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751899</v>
      </c>
      <c r="CS46" s="619"/>
      <c r="CT46" s="619"/>
      <c r="CU46" s="619"/>
      <c r="CV46" s="619"/>
      <c r="CW46" s="619"/>
      <c r="CX46" s="619"/>
      <c r="CY46" s="620"/>
      <c r="CZ46" s="621">
        <v>6.5</v>
      </c>
      <c r="DA46" s="622"/>
      <c r="DB46" s="622"/>
      <c r="DC46" s="623"/>
      <c r="DD46" s="624">
        <v>459745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v>29598</v>
      </c>
      <c r="CS47" s="637"/>
      <c r="CT47" s="637"/>
      <c r="CU47" s="637"/>
      <c r="CV47" s="637"/>
      <c r="CW47" s="637"/>
      <c r="CX47" s="637"/>
      <c r="CY47" s="638"/>
      <c r="CZ47" s="621">
        <v>0.3</v>
      </c>
      <c r="DA47" s="639"/>
      <c r="DB47" s="639"/>
      <c r="DC47" s="640"/>
      <c r="DD47" s="624">
        <v>4744</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11609797</v>
      </c>
      <c r="CS49" s="603"/>
      <c r="CT49" s="603"/>
      <c r="CU49" s="603"/>
      <c r="CV49" s="603"/>
      <c r="CW49" s="603"/>
      <c r="CX49" s="603"/>
      <c r="CY49" s="604"/>
      <c r="CZ49" s="605">
        <v>100</v>
      </c>
      <c r="DA49" s="606"/>
      <c r="DB49" s="606"/>
      <c r="DC49" s="607"/>
      <c r="DD49" s="608">
        <v>8020395</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360</v>
      </c>
      <c r="C7" s="1077"/>
      <c r="D7" s="1077"/>
      <c r="E7" s="1077"/>
      <c r="F7" s="1077"/>
      <c r="G7" s="1077"/>
      <c r="H7" s="1077"/>
      <c r="I7" s="1077"/>
      <c r="J7" s="1077"/>
      <c r="K7" s="1077"/>
      <c r="L7" s="1077"/>
      <c r="M7" s="1077"/>
      <c r="N7" s="1077"/>
      <c r="O7" s="1077"/>
      <c r="P7" s="1078"/>
      <c r="Q7" s="1130">
        <v>12020</v>
      </c>
      <c r="R7" s="1131"/>
      <c r="S7" s="1131"/>
      <c r="T7" s="1131"/>
      <c r="U7" s="1131"/>
      <c r="V7" s="1131">
        <v>11615</v>
      </c>
      <c r="W7" s="1131"/>
      <c r="X7" s="1131"/>
      <c r="Y7" s="1131"/>
      <c r="Z7" s="1131"/>
      <c r="AA7" s="1131">
        <v>406</v>
      </c>
      <c r="AB7" s="1131"/>
      <c r="AC7" s="1131"/>
      <c r="AD7" s="1131"/>
      <c r="AE7" s="1132"/>
      <c r="AF7" s="1133">
        <v>370</v>
      </c>
      <c r="AG7" s="1134"/>
      <c r="AH7" s="1134"/>
      <c r="AI7" s="1134"/>
      <c r="AJ7" s="1135"/>
      <c r="AK7" s="1117">
        <v>372</v>
      </c>
      <c r="AL7" s="1118"/>
      <c r="AM7" s="1118"/>
      <c r="AN7" s="1118"/>
      <c r="AO7" s="1118"/>
      <c r="AP7" s="1118">
        <v>7418</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362</v>
      </c>
      <c r="B23" s="970" t="s">
        <v>363</v>
      </c>
      <c r="C23" s="971"/>
      <c r="D23" s="971"/>
      <c r="E23" s="971"/>
      <c r="F23" s="971"/>
      <c r="G23" s="971"/>
      <c r="H23" s="971"/>
      <c r="I23" s="971"/>
      <c r="J23" s="971"/>
      <c r="K23" s="971"/>
      <c r="L23" s="971"/>
      <c r="M23" s="971"/>
      <c r="N23" s="971"/>
      <c r="O23" s="971"/>
      <c r="P23" s="972"/>
      <c r="Q23" s="1094">
        <v>12015</v>
      </c>
      <c r="R23" s="1095"/>
      <c r="S23" s="1095"/>
      <c r="T23" s="1095"/>
      <c r="U23" s="1095"/>
      <c r="V23" s="1095">
        <v>11610</v>
      </c>
      <c r="W23" s="1095"/>
      <c r="X23" s="1095"/>
      <c r="Y23" s="1095"/>
      <c r="Z23" s="1095"/>
      <c r="AA23" s="1095">
        <v>406</v>
      </c>
      <c r="AB23" s="1095"/>
      <c r="AC23" s="1095"/>
      <c r="AD23" s="1095"/>
      <c r="AE23" s="1096"/>
      <c r="AF23" s="1097">
        <v>370</v>
      </c>
      <c r="AG23" s="1095"/>
      <c r="AH23" s="1095"/>
      <c r="AI23" s="1095"/>
      <c r="AJ23" s="1098"/>
      <c r="AK23" s="1099"/>
      <c r="AL23" s="1100"/>
      <c r="AM23" s="1100"/>
      <c r="AN23" s="1100"/>
      <c r="AO23" s="1100"/>
      <c r="AP23" s="1095">
        <v>7418</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364</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365</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5" t="s">
        <v>369</v>
      </c>
      <c r="AG26" s="1034"/>
      <c r="AH26" s="1034"/>
      <c r="AI26" s="1034"/>
      <c r="AJ26" s="1086"/>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374</v>
      </c>
      <c r="C28" s="1077"/>
      <c r="D28" s="1077"/>
      <c r="E28" s="1077"/>
      <c r="F28" s="1077"/>
      <c r="G28" s="1077"/>
      <c r="H28" s="1077"/>
      <c r="I28" s="1077"/>
      <c r="J28" s="1077"/>
      <c r="K28" s="1077"/>
      <c r="L28" s="1077"/>
      <c r="M28" s="1077"/>
      <c r="N28" s="1077"/>
      <c r="O28" s="1077"/>
      <c r="P28" s="1078"/>
      <c r="Q28" s="1079">
        <v>4210</v>
      </c>
      <c r="R28" s="1080"/>
      <c r="S28" s="1080"/>
      <c r="T28" s="1080"/>
      <c r="U28" s="1080"/>
      <c r="V28" s="1080">
        <v>4036</v>
      </c>
      <c r="W28" s="1080"/>
      <c r="X28" s="1080"/>
      <c r="Y28" s="1080"/>
      <c r="Z28" s="1080"/>
      <c r="AA28" s="1080">
        <v>174</v>
      </c>
      <c r="AB28" s="1080"/>
      <c r="AC28" s="1080"/>
      <c r="AD28" s="1080"/>
      <c r="AE28" s="1081"/>
      <c r="AF28" s="1082">
        <v>174</v>
      </c>
      <c r="AG28" s="1080"/>
      <c r="AH28" s="1080"/>
      <c r="AI28" s="1080"/>
      <c r="AJ28" s="1083"/>
      <c r="AK28" s="1084">
        <v>438</v>
      </c>
      <c r="AL28" s="1072"/>
      <c r="AM28" s="1072"/>
      <c r="AN28" s="1072"/>
      <c r="AO28" s="1072"/>
      <c r="AP28" s="1072" t="s">
        <v>537</v>
      </c>
      <c r="AQ28" s="1072"/>
      <c r="AR28" s="1072"/>
      <c r="AS28" s="1072"/>
      <c r="AT28" s="1072"/>
      <c r="AU28" s="1072" t="s">
        <v>477</v>
      </c>
      <c r="AV28" s="1072"/>
      <c r="AW28" s="1072"/>
      <c r="AX28" s="1072"/>
      <c r="AY28" s="1072"/>
      <c r="AZ28" s="1073" t="s">
        <v>477</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375</v>
      </c>
      <c r="C29" s="1064"/>
      <c r="D29" s="1064"/>
      <c r="E29" s="1064"/>
      <c r="F29" s="1064"/>
      <c r="G29" s="1064"/>
      <c r="H29" s="1064"/>
      <c r="I29" s="1064"/>
      <c r="J29" s="1064"/>
      <c r="K29" s="1064"/>
      <c r="L29" s="1064"/>
      <c r="M29" s="1064"/>
      <c r="N29" s="1064"/>
      <c r="O29" s="1064"/>
      <c r="P29" s="1065"/>
      <c r="Q29" s="1069">
        <v>630</v>
      </c>
      <c r="R29" s="1070"/>
      <c r="S29" s="1070"/>
      <c r="T29" s="1070"/>
      <c r="U29" s="1070"/>
      <c r="V29" s="1070">
        <v>630</v>
      </c>
      <c r="W29" s="1070"/>
      <c r="X29" s="1070"/>
      <c r="Y29" s="1070"/>
      <c r="Z29" s="1070"/>
      <c r="AA29" s="1070">
        <v>0</v>
      </c>
      <c r="AB29" s="1070"/>
      <c r="AC29" s="1070"/>
      <c r="AD29" s="1070"/>
      <c r="AE29" s="1071"/>
      <c r="AF29" s="1045">
        <v>0</v>
      </c>
      <c r="AG29" s="1046"/>
      <c r="AH29" s="1046"/>
      <c r="AI29" s="1046"/>
      <c r="AJ29" s="1047"/>
      <c r="AK29" s="1006">
        <v>466</v>
      </c>
      <c r="AL29" s="997"/>
      <c r="AM29" s="997"/>
      <c r="AN29" s="997"/>
      <c r="AO29" s="997"/>
      <c r="AP29" s="997" t="s">
        <v>538</v>
      </c>
      <c r="AQ29" s="997"/>
      <c r="AR29" s="997"/>
      <c r="AS29" s="997"/>
      <c r="AT29" s="997"/>
      <c r="AU29" s="997" t="s">
        <v>477</v>
      </c>
      <c r="AV29" s="997"/>
      <c r="AW29" s="997"/>
      <c r="AX29" s="997"/>
      <c r="AY29" s="997"/>
      <c r="AZ29" s="1068" t="s">
        <v>477</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376</v>
      </c>
      <c r="C30" s="1064"/>
      <c r="D30" s="1064"/>
      <c r="E30" s="1064"/>
      <c r="F30" s="1064"/>
      <c r="G30" s="1064"/>
      <c r="H30" s="1064"/>
      <c r="I30" s="1064"/>
      <c r="J30" s="1064"/>
      <c r="K30" s="1064"/>
      <c r="L30" s="1064"/>
      <c r="M30" s="1064"/>
      <c r="N30" s="1064"/>
      <c r="O30" s="1064"/>
      <c r="P30" s="1065"/>
      <c r="Q30" s="1069">
        <v>3135</v>
      </c>
      <c r="R30" s="1070"/>
      <c r="S30" s="1070"/>
      <c r="T30" s="1070"/>
      <c r="U30" s="1070"/>
      <c r="V30" s="1070">
        <v>3036</v>
      </c>
      <c r="W30" s="1070"/>
      <c r="X30" s="1070"/>
      <c r="Y30" s="1070"/>
      <c r="Z30" s="1070"/>
      <c r="AA30" s="1070">
        <v>99</v>
      </c>
      <c r="AB30" s="1070"/>
      <c r="AC30" s="1070"/>
      <c r="AD30" s="1070"/>
      <c r="AE30" s="1071"/>
      <c r="AF30" s="1045">
        <v>99</v>
      </c>
      <c r="AG30" s="1046"/>
      <c r="AH30" s="1046"/>
      <c r="AI30" s="1046"/>
      <c r="AJ30" s="1047"/>
      <c r="AK30" s="1006">
        <v>492</v>
      </c>
      <c r="AL30" s="997"/>
      <c r="AM30" s="997"/>
      <c r="AN30" s="997"/>
      <c r="AO30" s="997"/>
      <c r="AP30" s="997" t="s">
        <v>538</v>
      </c>
      <c r="AQ30" s="997"/>
      <c r="AR30" s="997"/>
      <c r="AS30" s="997"/>
      <c r="AT30" s="997"/>
      <c r="AU30" s="997" t="s">
        <v>477</v>
      </c>
      <c r="AV30" s="997"/>
      <c r="AW30" s="997"/>
      <c r="AX30" s="997"/>
      <c r="AY30" s="997"/>
      <c r="AZ30" s="1068" t="s">
        <v>477</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377</v>
      </c>
      <c r="C31" s="1064"/>
      <c r="D31" s="1064"/>
      <c r="E31" s="1064"/>
      <c r="F31" s="1064"/>
      <c r="G31" s="1064"/>
      <c r="H31" s="1064"/>
      <c r="I31" s="1064"/>
      <c r="J31" s="1064"/>
      <c r="K31" s="1064"/>
      <c r="L31" s="1064"/>
      <c r="M31" s="1064"/>
      <c r="N31" s="1064"/>
      <c r="O31" s="1064"/>
      <c r="P31" s="1065"/>
      <c r="Q31" s="1069">
        <v>21</v>
      </c>
      <c r="R31" s="1070"/>
      <c r="S31" s="1070"/>
      <c r="T31" s="1070"/>
      <c r="U31" s="1070"/>
      <c r="V31" s="1070">
        <v>20</v>
      </c>
      <c r="W31" s="1070"/>
      <c r="X31" s="1070"/>
      <c r="Y31" s="1070"/>
      <c r="Z31" s="1070"/>
      <c r="AA31" s="1070">
        <v>1</v>
      </c>
      <c r="AB31" s="1070"/>
      <c r="AC31" s="1070"/>
      <c r="AD31" s="1070"/>
      <c r="AE31" s="1071"/>
      <c r="AF31" s="1045">
        <v>1</v>
      </c>
      <c r="AG31" s="1046"/>
      <c r="AH31" s="1046"/>
      <c r="AI31" s="1046"/>
      <c r="AJ31" s="1047"/>
      <c r="AK31" s="1006">
        <v>6</v>
      </c>
      <c r="AL31" s="997"/>
      <c r="AM31" s="997"/>
      <c r="AN31" s="997"/>
      <c r="AO31" s="997"/>
      <c r="AP31" s="997" t="s">
        <v>539</v>
      </c>
      <c r="AQ31" s="997"/>
      <c r="AR31" s="997"/>
      <c r="AS31" s="997"/>
      <c r="AT31" s="997"/>
      <c r="AU31" s="997" t="s">
        <v>477</v>
      </c>
      <c r="AV31" s="997"/>
      <c r="AW31" s="997"/>
      <c r="AX31" s="997"/>
      <c r="AY31" s="997"/>
      <c r="AZ31" s="1068" t="s">
        <v>477</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378</v>
      </c>
      <c r="C32" s="1064"/>
      <c r="D32" s="1064"/>
      <c r="E32" s="1064"/>
      <c r="F32" s="1064"/>
      <c r="G32" s="1064"/>
      <c r="H32" s="1064"/>
      <c r="I32" s="1064"/>
      <c r="J32" s="1064"/>
      <c r="K32" s="1064"/>
      <c r="L32" s="1064"/>
      <c r="M32" s="1064"/>
      <c r="N32" s="1064"/>
      <c r="O32" s="1064"/>
      <c r="P32" s="1065"/>
      <c r="Q32" s="1069">
        <v>308</v>
      </c>
      <c r="R32" s="1070"/>
      <c r="S32" s="1070"/>
      <c r="T32" s="1070"/>
      <c r="U32" s="1070"/>
      <c r="V32" s="1070">
        <v>326</v>
      </c>
      <c r="W32" s="1070"/>
      <c r="X32" s="1070"/>
      <c r="Y32" s="1070"/>
      <c r="Z32" s="1070"/>
      <c r="AA32" s="1070">
        <v>18</v>
      </c>
      <c r="AB32" s="1070"/>
      <c r="AC32" s="1070"/>
      <c r="AD32" s="1070"/>
      <c r="AE32" s="1071"/>
      <c r="AF32" s="1045">
        <v>318</v>
      </c>
      <c r="AG32" s="1046"/>
      <c r="AH32" s="1046"/>
      <c r="AI32" s="1046"/>
      <c r="AJ32" s="1047"/>
      <c r="AK32" s="1006">
        <v>6</v>
      </c>
      <c r="AL32" s="997"/>
      <c r="AM32" s="997"/>
      <c r="AN32" s="997"/>
      <c r="AO32" s="997"/>
      <c r="AP32" s="997">
        <v>1262</v>
      </c>
      <c r="AQ32" s="997"/>
      <c r="AR32" s="997"/>
      <c r="AS32" s="997"/>
      <c r="AT32" s="997"/>
      <c r="AU32" s="997">
        <v>50</v>
      </c>
      <c r="AV32" s="997"/>
      <c r="AW32" s="997"/>
      <c r="AX32" s="997"/>
      <c r="AY32" s="997"/>
      <c r="AZ32" s="1068" t="s">
        <v>540</v>
      </c>
      <c r="BA32" s="1068"/>
      <c r="BB32" s="1068"/>
      <c r="BC32" s="1068"/>
      <c r="BD32" s="1068"/>
      <c r="BE32" s="1058" t="s">
        <v>379</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380</v>
      </c>
      <c r="C33" s="1064"/>
      <c r="D33" s="1064"/>
      <c r="E33" s="1064"/>
      <c r="F33" s="1064"/>
      <c r="G33" s="1064"/>
      <c r="H33" s="1064"/>
      <c r="I33" s="1064"/>
      <c r="J33" s="1064"/>
      <c r="K33" s="1064"/>
      <c r="L33" s="1064"/>
      <c r="M33" s="1064"/>
      <c r="N33" s="1064"/>
      <c r="O33" s="1064"/>
      <c r="P33" s="1065"/>
      <c r="Q33" s="1069">
        <v>771</v>
      </c>
      <c r="R33" s="1070"/>
      <c r="S33" s="1070"/>
      <c r="T33" s="1070"/>
      <c r="U33" s="1070"/>
      <c r="V33" s="1070">
        <v>847</v>
      </c>
      <c r="W33" s="1070"/>
      <c r="X33" s="1070"/>
      <c r="Y33" s="1070"/>
      <c r="Z33" s="1070"/>
      <c r="AA33" s="1070">
        <v>76</v>
      </c>
      <c r="AB33" s="1070"/>
      <c r="AC33" s="1070"/>
      <c r="AD33" s="1070"/>
      <c r="AE33" s="1071"/>
      <c r="AF33" s="1045">
        <v>345</v>
      </c>
      <c r="AG33" s="1046"/>
      <c r="AH33" s="1046"/>
      <c r="AI33" s="1046"/>
      <c r="AJ33" s="1047"/>
      <c r="AK33" s="1006">
        <v>136</v>
      </c>
      <c r="AL33" s="997"/>
      <c r="AM33" s="997"/>
      <c r="AN33" s="997"/>
      <c r="AO33" s="997"/>
      <c r="AP33" s="997">
        <v>23</v>
      </c>
      <c r="AQ33" s="997"/>
      <c r="AR33" s="997"/>
      <c r="AS33" s="997"/>
      <c r="AT33" s="997"/>
      <c r="AU33" s="997">
        <v>15</v>
      </c>
      <c r="AV33" s="997"/>
      <c r="AW33" s="997"/>
      <c r="AX33" s="997"/>
      <c r="AY33" s="997"/>
      <c r="AZ33" s="1068" t="s">
        <v>540</v>
      </c>
      <c r="BA33" s="1068"/>
      <c r="BB33" s="1068"/>
      <c r="BC33" s="1068"/>
      <c r="BD33" s="1068"/>
      <c r="BE33" s="1058" t="s">
        <v>379</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381</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362</v>
      </c>
      <c r="B63" s="970" t="s">
        <v>382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938</v>
      </c>
      <c r="AG63" s="985"/>
      <c r="AH63" s="985"/>
      <c r="AI63" s="985"/>
      <c r="AJ63" s="1056"/>
      <c r="AK63" s="1057"/>
      <c r="AL63" s="989"/>
      <c r="AM63" s="989"/>
      <c r="AN63" s="989"/>
      <c r="AO63" s="989"/>
      <c r="AP63" s="985">
        <v>1285</v>
      </c>
      <c r="AQ63" s="985"/>
      <c r="AR63" s="985"/>
      <c r="AS63" s="985"/>
      <c r="AT63" s="985"/>
      <c r="AU63" s="985">
        <v>65</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384</v>
      </c>
      <c r="B66" s="1022"/>
      <c r="C66" s="1022"/>
      <c r="D66" s="1022"/>
      <c r="E66" s="1022"/>
      <c r="F66" s="1022"/>
      <c r="G66" s="1022"/>
      <c r="H66" s="1022"/>
      <c r="I66" s="1022"/>
      <c r="J66" s="1022"/>
      <c r="K66" s="1022"/>
      <c r="L66" s="1022"/>
      <c r="M66" s="1022"/>
      <c r="N66" s="1022"/>
      <c r="O66" s="1022"/>
      <c r="P66" s="1023"/>
      <c r="Q66" s="1027" t="s">
        <v>366</v>
      </c>
      <c r="R66" s="1028"/>
      <c r="S66" s="1028"/>
      <c r="T66" s="1028"/>
      <c r="U66" s="1029"/>
      <c r="V66" s="1027" t="s">
        <v>367</v>
      </c>
      <c r="W66" s="1028"/>
      <c r="X66" s="1028"/>
      <c r="Y66" s="1028"/>
      <c r="Z66" s="1029"/>
      <c r="AA66" s="1027" t="s">
        <v>368</v>
      </c>
      <c r="AB66" s="1028"/>
      <c r="AC66" s="1028"/>
      <c r="AD66" s="1028"/>
      <c r="AE66" s="1029"/>
      <c r="AF66" s="1033" t="s">
        <v>369</v>
      </c>
      <c r="AG66" s="1034"/>
      <c r="AH66" s="1034"/>
      <c r="AI66" s="1034"/>
      <c r="AJ66" s="1035"/>
      <c r="AK66" s="1027" t="s">
        <v>370</v>
      </c>
      <c r="AL66" s="1022"/>
      <c r="AM66" s="1022"/>
      <c r="AN66" s="1022"/>
      <c r="AO66" s="1023"/>
      <c r="AP66" s="1027" t="s">
        <v>371</v>
      </c>
      <c r="AQ66" s="1028"/>
      <c r="AR66" s="1028"/>
      <c r="AS66" s="1028"/>
      <c r="AT66" s="1029"/>
      <c r="AU66" s="1027" t="s">
        <v>385</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533</v>
      </c>
      <c r="C68" s="1012"/>
      <c r="D68" s="1012"/>
      <c r="E68" s="1012"/>
      <c r="F68" s="1012"/>
      <c r="G68" s="1012"/>
      <c r="H68" s="1012"/>
      <c r="I68" s="1012"/>
      <c r="J68" s="1012"/>
      <c r="K68" s="1012"/>
      <c r="L68" s="1012"/>
      <c r="M68" s="1012"/>
      <c r="N68" s="1012"/>
      <c r="O68" s="1012"/>
      <c r="P68" s="1013"/>
      <c r="Q68" s="1014">
        <v>1426</v>
      </c>
      <c r="R68" s="1008"/>
      <c r="S68" s="1008"/>
      <c r="T68" s="1008"/>
      <c r="U68" s="1008"/>
      <c r="V68" s="1008">
        <v>1376</v>
      </c>
      <c r="W68" s="1008"/>
      <c r="X68" s="1008"/>
      <c r="Y68" s="1008"/>
      <c r="Z68" s="1008"/>
      <c r="AA68" s="1008">
        <v>50</v>
      </c>
      <c r="AB68" s="1008"/>
      <c r="AC68" s="1008"/>
      <c r="AD68" s="1008"/>
      <c r="AE68" s="1008"/>
      <c r="AF68" s="1008">
        <v>50</v>
      </c>
      <c r="AG68" s="1008"/>
      <c r="AH68" s="1008"/>
      <c r="AI68" s="1008"/>
      <c r="AJ68" s="1008"/>
      <c r="AK68" s="1008">
        <v>138</v>
      </c>
      <c r="AL68" s="1008"/>
      <c r="AM68" s="1008"/>
      <c r="AN68" s="1008"/>
      <c r="AO68" s="1008"/>
      <c r="AP68" s="1008">
        <v>547</v>
      </c>
      <c r="AQ68" s="1008"/>
      <c r="AR68" s="1008"/>
      <c r="AS68" s="1008"/>
      <c r="AT68" s="1008"/>
      <c r="AU68" s="1008">
        <v>141</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534</v>
      </c>
      <c r="C69" s="1001"/>
      <c r="D69" s="1001"/>
      <c r="E69" s="1001"/>
      <c r="F69" s="1001"/>
      <c r="G69" s="1001"/>
      <c r="H69" s="1001"/>
      <c r="I69" s="1001"/>
      <c r="J69" s="1001"/>
      <c r="K69" s="1001"/>
      <c r="L69" s="1001"/>
      <c r="M69" s="1001"/>
      <c r="N69" s="1001"/>
      <c r="O69" s="1001"/>
      <c r="P69" s="1002"/>
      <c r="Q69" s="1003">
        <v>201</v>
      </c>
      <c r="R69" s="997"/>
      <c r="S69" s="997"/>
      <c r="T69" s="997"/>
      <c r="U69" s="997"/>
      <c r="V69" s="997">
        <v>195</v>
      </c>
      <c r="W69" s="997"/>
      <c r="X69" s="997"/>
      <c r="Y69" s="997"/>
      <c r="Z69" s="997"/>
      <c r="AA69" s="997">
        <v>5</v>
      </c>
      <c r="AB69" s="997"/>
      <c r="AC69" s="997"/>
      <c r="AD69" s="997"/>
      <c r="AE69" s="997"/>
      <c r="AF69" s="997">
        <v>5</v>
      </c>
      <c r="AG69" s="997"/>
      <c r="AH69" s="997"/>
      <c r="AI69" s="997"/>
      <c r="AJ69" s="997"/>
      <c r="AK69" s="997">
        <v>3</v>
      </c>
      <c r="AL69" s="997"/>
      <c r="AM69" s="997"/>
      <c r="AN69" s="997"/>
      <c r="AO69" s="997"/>
      <c r="AP69" s="997" t="s">
        <v>541</v>
      </c>
      <c r="AQ69" s="997"/>
      <c r="AR69" s="997"/>
      <c r="AS69" s="997"/>
      <c r="AT69" s="997"/>
      <c r="AU69" s="997" t="s">
        <v>541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535</v>
      </c>
      <c r="C70" s="1001"/>
      <c r="D70" s="1001"/>
      <c r="E70" s="1001"/>
      <c r="F70" s="1001"/>
      <c r="G70" s="1001"/>
      <c r="H70" s="1001"/>
      <c r="I70" s="1001"/>
      <c r="J70" s="1001"/>
      <c r="K70" s="1001"/>
      <c r="L70" s="1001"/>
      <c r="M70" s="1001"/>
      <c r="N70" s="1001"/>
      <c r="O70" s="1001"/>
      <c r="P70" s="1002"/>
      <c r="Q70" s="1003">
        <v>158776</v>
      </c>
      <c r="R70" s="997"/>
      <c r="S70" s="997"/>
      <c r="T70" s="997"/>
      <c r="U70" s="997"/>
      <c r="V70" s="997">
        <v>152692</v>
      </c>
      <c r="W70" s="997"/>
      <c r="X70" s="997"/>
      <c r="Y70" s="997"/>
      <c r="Z70" s="997"/>
      <c r="AA70" s="997">
        <v>6084</v>
      </c>
      <c r="AB70" s="997"/>
      <c r="AC70" s="997"/>
      <c r="AD70" s="997"/>
      <c r="AE70" s="997"/>
      <c r="AF70" s="997">
        <v>6084</v>
      </c>
      <c r="AG70" s="997"/>
      <c r="AH70" s="997"/>
      <c r="AI70" s="997"/>
      <c r="AJ70" s="997"/>
      <c r="AK70" s="997">
        <v>546</v>
      </c>
      <c r="AL70" s="997"/>
      <c r="AM70" s="997"/>
      <c r="AN70" s="997"/>
      <c r="AO70" s="997"/>
      <c r="AP70" s="997" t="s">
        <v>541</v>
      </c>
      <c r="AQ70" s="997"/>
      <c r="AR70" s="997"/>
      <c r="AS70" s="997"/>
      <c r="AT70" s="997"/>
      <c r="AU70" s="997" t="s">
        <v>541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536</v>
      </c>
      <c r="C71" s="1001"/>
      <c r="D71" s="1001"/>
      <c r="E71" s="1001"/>
      <c r="F71" s="1001"/>
      <c r="G71" s="1001"/>
      <c r="H71" s="1001"/>
      <c r="I71" s="1001"/>
      <c r="J71" s="1001"/>
      <c r="K71" s="1001"/>
      <c r="L71" s="1001"/>
      <c r="M71" s="1001"/>
      <c r="N71" s="1001"/>
      <c r="O71" s="1001"/>
      <c r="P71" s="1002"/>
      <c r="Q71" s="1003">
        <v>439</v>
      </c>
      <c r="R71" s="997"/>
      <c r="S71" s="997"/>
      <c r="T71" s="997"/>
      <c r="U71" s="997"/>
      <c r="V71" s="997">
        <v>435</v>
      </c>
      <c r="W71" s="997"/>
      <c r="X71" s="997"/>
      <c r="Y71" s="997"/>
      <c r="Z71" s="997"/>
      <c r="AA71" s="997">
        <v>4</v>
      </c>
      <c r="AB71" s="997"/>
      <c r="AC71" s="997"/>
      <c r="AD71" s="997"/>
      <c r="AE71" s="997"/>
      <c r="AF71" s="997">
        <v>4</v>
      </c>
      <c r="AG71" s="997"/>
      <c r="AH71" s="997"/>
      <c r="AI71" s="997"/>
      <c r="AJ71" s="997"/>
      <c r="AK71" s="997">
        <v>31</v>
      </c>
      <c r="AL71" s="997"/>
      <c r="AM71" s="997"/>
      <c r="AN71" s="997"/>
      <c r="AO71" s="997"/>
      <c r="AP71" s="997" t="s">
        <v>541</v>
      </c>
      <c r="AQ71" s="997"/>
      <c r="AR71" s="997"/>
      <c r="AS71" s="997"/>
      <c r="AT71" s="997"/>
      <c r="AU71" s="997" t="s">
        <v>541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362</v>
      </c>
      <c r="B88" s="970" t="s">
        <v>386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6143</v>
      </c>
      <c r="AG88" s="985"/>
      <c r="AH88" s="985"/>
      <c r="AI88" s="985"/>
      <c r="AJ88" s="985"/>
      <c r="AK88" s="989"/>
      <c r="AL88" s="989"/>
      <c r="AM88" s="989"/>
      <c r="AN88" s="989"/>
      <c r="AO88" s="989"/>
      <c r="AP88" s="985">
        <v>547</v>
      </c>
      <c r="AQ88" s="985"/>
      <c r="AR88" s="985"/>
      <c r="AS88" s="985"/>
      <c r="AT88" s="985"/>
      <c r="AU88" s="985">
        <v>78</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387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395</v>
      </c>
      <c r="AB109" s="918"/>
      <c r="AC109" s="918"/>
      <c r="AD109" s="918"/>
      <c r="AE109" s="919"/>
      <c r="AF109" s="920" t="s">
        <v>283</v>
      </c>
      <c r="AG109" s="918"/>
      <c r="AH109" s="918"/>
      <c r="AI109" s="918"/>
      <c r="AJ109" s="919"/>
      <c r="AK109" s="920" t="s">
        <v>282</v>
      </c>
      <c r="AL109" s="918"/>
      <c r="AM109" s="918"/>
      <c r="AN109" s="918"/>
      <c r="AO109" s="919"/>
      <c r="AP109" s="920" t="s">
        <v>396</v>
      </c>
      <c r="AQ109" s="918"/>
      <c r="AR109" s="918"/>
      <c r="AS109" s="918"/>
      <c r="AT109" s="949"/>
      <c r="AU109" s="917" t="s">
        <v>394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395</v>
      </c>
      <c r="BR109" s="918"/>
      <c r="BS109" s="918"/>
      <c r="BT109" s="918"/>
      <c r="BU109" s="919"/>
      <c r="BV109" s="920" t="s">
        <v>283</v>
      </c>
      <c r="BW109" s="918"/>
      <c r="BX109" s="918"/>
      <c r="BY109" s="918"/>
      <c r="BZ109" s="919"/>
      <c r="CA109" s="920" t="s">
        <v>282</v>
      </c>
      <c r="CB109" s="918"/>
      <c r="CC109" s="918"/>
      <c r="CD109" s="918"/>
      <c r="CE109" s="919"/>
      <c r="CF109" s="958" t="s">
        <v>396</v>
      </c>
      <c r="CG109" s="958"/>
      <c r="CH109" s="958"/>
      <c r="CI109" s="958"/>
      <c r="CJ109" s="958"/>
      <c r="CK109" s="920" t="s">
        <v>397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395</v>
      </c>
      <c r="DH109" s="918"/>
      <c r="DI109" s="918"/>
      <c r="DJ109" s="918"/>
      <c r="DK109" s="919"/>
      <c r="DL109" s="920" t="s">
        <v>283</v>
      </c>
      <c r="DM109" s="918"/>
      <c r="DN109" s="918"/>
      <c r="DO109" s="918"/>
      <c r="DP109" s="919"/>
      <c r="DQ109" s="920" t="s">
        <v>282</v>
      </c>
      <c r="DR109" s="918"/>
      <c r="DS109" s="918"/>
      <c r="DT109" s="918"/>
      <c r="DU109" s="919"/>
      <c r="DV109" s="920" t="s">
        <v>396</v>
      </c>
      <c r="DW109" s="918"/>
      <c r="DX109" s="918"/>
      <c r="DY109" s="918"/>
      <c r="DZ109" s="949"/>
    </row>
    <row r="110" spans="1:131" s="197" customFormat="1" ht="26.25" customHeight="1" x14ac:dyDescent="0.15">
      <c r="A110" s="787" t="s">
        <v>398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823613</v>
      </c>
      <c r="AB110" s="903"/>
      <c r="AC110" s="903"/>
      <c r="AD110" s="903"/>
      <c r="AE110" s="904"/>
      <c r="AF110" s="905">
        <v>801803</v>
      </c>
      <c r="AG110" s="903"/>
      <c r="AH110" s="903"/>
      <c r="AI110" s="903"/>
      <c r="AJ110" s="904"/>
      <c r="AK110" s="905">
        <v>772114</v>
      </c>
      <c r="AL110" s="903"/>
      <c r="AM110" s="903"/>
      <c r="AN110" s="903"/>
      <c r="AO110" s="904"/>
      <c r="AP110" s="906">
        <v>13.3</v>
      </c>
      <c r="AQ110" s="907"/>
      <c r="AR110" s="907"/>
      <c r="AS110" s="907"/>
      <c r="AT110" s="908"/>
      <c r="AU110" s="950" t="s">
        <v>60</v>
      </c>
      <c r="AV110" s="951"/>
      <c r="AW110" s="951"/>
      <c r="AX110" s="951"/>
      <c r="AY110" s="952"/>
      <c r="AZ110" s="846" t="s">
        <v>399</v>
      </c>
      <c r="BA110" s="788"/>
      <c r="BB110" s="788"/>
      <c r="BC110" s="788"/>
      <c r="BD110" s="788"/>
      <c r="BE110" s="788"/>
      <c r="BF110" s="788"/>
      <c r="BG110" s="788"/>
      <c r="BH110" s="788"/>
      <c r="BI110" s="788"/>
      <c r="BJ110" s="788"/>
      <c r="BK110" s="788"/>
      <c r="BL110" s="788"/>
      <c r="BM110" s="788"/>
      <c r="BN110" s="788"/>
      <c r="BO110" s="788"/>
      <c r="BP110" s="789"/>
      <c r="BQ110" s="829">
        <v>7269529</v>
      </c>
      <c r="BR110" s="830"/>
      <c r="BS110" s="830"/>
      <c r="BT110" s="830"/>
      <c r="BU110" s="830"/>
      <c r="BV110" s="830">
        <v>7293850</v>
      </c>
      <c r="BW110" s="830"/>
      <c r="BX110" s="830"/>
      <c r="BY110" s="830"/>
      <c r="BZ110" s="830"/>
      <c r="CA110" s="830">
        <v>7417948</v>
      </c>
      <c r="CB110" s="830"/>
      <c r="CC110" s="830"/>
      <c r="CD110" s="830"/>
      <c r="CE110" s="830"/>
      <c r="CF110" s="891">
        <v>127.5</v>
      </c>
      <c r="CG110" s="892"/>
      <c r="CH110" s="892"/>
      <c r="CI110" s="892"/>
      <c r="CJ110" s="892"/>
      <c r="CK110" s="946" t="s">
        <v>400</v>
      </c>
      <c r="CL110" s="894"/>
      <c r="CM110" s="899" t="s">
        <v>401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402</v>
      </c>
      <c r="DH110" s="830"/>
      <c r="DI110" s="830"/>
      <c r="DJ110" s="830"/>
      <c r="DK110" s="830"/>
      <c r="DL110" s="830" t="s">
        <v>402</v>
      </c>
      <c r="DM110" s="830"/>
      <c r="DN110" s="830"/>
      <c r="DO110" s="830"/>
      <c r="DP110" s="830"/>
      <c r="DQ110" s="830" t="s">
        <v>402</v>
      </c>
      <c r="DR110" s="830"/>
      <c r="DS110" s="830"/>
      <c r="DT110" s="830"/>
      <c r="DU110" s="830"/>
      <c r="DV110" s="831" t="s">
        <v>402</v>
      </c>
      <c r="DW110" s="831"/>
      <c r="DX110" s="831"/>
      <c r="DY110" s="831"/>
      <c r="DZ110" s="832"/>
    </row>
    <row r="111" spans="1:131" s="197" customFormat="1" ht="26.25" customHeight="1" x14ac:dyDescent="0.15">
      <c r="A111" s="808" t="s">
        <v>403</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402</v>
      </c>
      <c r="AB111" s="939"/>
      <c r="AC111" s="939"/>
      <c r="AD111" s="939"/>
      <c r="AE111" s="940"/>
      <c r="AF111" s="941" t="s">
        <v>402</v>
      </c>
      <c r="AG111" s="939"/>
      <c r="AH111" s="939"/>
      <c r="AI111" s="939"/>
      <c r="AJ111" s="940"/>
      <c r="AK111" s="941" t="s">
        <v>402</v>
      </c>
      <c r="AL111" s="939"/>
      <c r="AM111" s="939"/>
      <c r="AN111" s="939"/>
      <c r="AO111" s="940"/>
      <c r="AP111" s="942" t="s">
        <v>402</v>
      </c>
      <c r="AQ111" s="943"/>
      <c r="AR111" s="943"/>
      <c r="AS111" s="943"/>
      <c r="AT111" s="944"/>
      <c r="AU111" s="953"/>
      <c r="AV111" s="954"/>
      <c r="AW111" s="954"/>
      <c r="AX111" s="954"/>
      <c r="AY111" s="955"/>
      <c r="AZ111" s="797" t="s">
        <v>404</v>
      </c>
      <c r="BA111" s="798"/>
      <c r="BB111" s="798"/>
      <c r="BC111" s="798"/>
      <c r="BD111" s="798"/>
      <c r="BE111" s="798"/>
      <c r="BF111" s="798"/>
      <c r="BG111" s="798"/>
      <c r="BH111" s="798"/>
      <c r="BI111" s="798"/>
      <c r="BJ111" s="798"/>
      <c r="BK111" s="798"/>
      <c r="BL111" s="798"/>
      <c r="BM111" s="798"/>
      <c r="BN111" s="798"/>
      <c r="BO111" s="798"/>
      <c r="BP111" s="799"/>
      <c r="BQ111" s="800">
        <v>20515</v>
      </c>
      <c r="BR111" s="801"/>
      <c r="BS111" s="801"/>
      <c r="BT111" s="801"/>
      <c r="BU111" s="801"/>
      <c r="BV111" s="801">
        <v>13562</v>
      </c>
      <c r="BW111" s="801"/>
      <c r="BX111" s="801"/>
      <c r="BY111" s="801"/>
      <c r="BZ111" s="801"/>
      <c r="CA111" s="801">
        <v>8390</v>
      </c>
      <c r="CB111" s="801"/>
      <c r="CC111" s="801"/>
      <c r="CD111" s="801"/>
      <c r="CE111" s="801"/>
      <c r="CF111" s="878">
        <v>0.1</v>
      </c>
      <c r="CG111" s="879"/>
      <c r="CH111" s="879"/>
      <c r="CI111" s="879"/>
      <c r="CJ111" s="879"/>
      <c r="CK111" s="947"/>
      <c r="CL111" s="896"/>
      <c r="CM111" s="833" t="s">
        <v>405</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406</v>
      </c>
      <c r="DH111" s="801"/>
      <c r="DI111" s="801"/>
      <c r="DJ111" s="801"/>
      <c r="DK111" s="801"/>
      <c r="DL111" s="801" t="s">
        <v>406</v>
      </c>
      <c r="DM111" s="801"/>
      <c r="DN111" s="801"/>
      <c r="DO111" s="801"/>
      <c r="DP111" s="801"/>
      <c r="DQ111" s="801" t="s">
        <v>406</v>
      </c>
      <c r="DR111" s="801"/>
      <c r="DS111" s="801"/>
      <c r="DT111" s="801"/>
      <c r="DU111" s="801"/>
      <c r="DV111" s="853" t="s">
        <v>406</v>
      </c>
      <c r="DW111" s="853"/>
      <c r="DX111" s="853"/>
      <c r="DY111" s="853"/>
      <c r="DZ111" s="854"/>
    </row>
    <row r="112" spans="1:131" s="197" customFormat="1" ht="26.25" customHeight="1" x14ac:dyDescent="0.15">
      <c r="A112" s="932" t="s">
        <v>407</v>
      </c>
      <c r="B112" s="933"/>
      <c r="C112" s="798" t="s">
        <v>408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406</v>
      </c>
      <c r="AB112" s="814"/>
      <c r="AC112" s="814"/>
      <c r="AD112" s="814"/>
      <c r="AE112" s="815"/>
      <c r="AF112" s="816" t="s">
        <v>406</v>
      </c>
      <c r="AG112" s="814"/>
      <c r="AH112" s="814"/>
      <c r="AI112" s="814"/>
      <c r="AJ112" s="815"/>
      <c r="AK112" s="816" t="s">
        <v>406</v>
      </c>
      <c r="AL112" s="814"/>
      <c r="AM112" s="814"/>
      <c r="AN112" s="814"/>
      <c r="AO112" s="815"/>
      <c r="AP112" s="784" t="s">
        <v>406</v>
      </c>
      <c r="AQ112" s="785"/>
      <c r="AR112" s="785"/>
      <c r="AS112" s="785"/>
      <c r="AT112" s="786"/>
      <c r="AU112" s="953"/>
      <c r="AV112" s="954"/>
      <c r="AW112" s="954"/>
      <c r="AX112" s="954"/>
      <c r="AY112" s="955"/>
      <c r="AZ112" s="797" t="s">
        <v>409</v>
      </c>
      <c r="BA112" s="798"/>
      <c r="BB112" s="798"/>
      <c r="BC112" s="798"/>
      <c r="BD112" s="798"/>
      <c r="BE112" s="798"/>
      <c r="BF112" s="798"/>
      <c r="BG112" s="798"/>
      <c r="BH112" s="798"/>
      <c r="BI112" s="798"/>
      <c r="BJ112" s="798"/>
      <c r="BK112" s="798"/>
      <c r="BL112" s="798"/>
      <c r="BM112" s="798"/>
      <c r="BN112" s="798"/>
      <c r="BO112" s="798"/>
      <c r="BP112" s="799"/>
      <c r="BQ112" s="800">
        <v>34819</v>
      </c>
      <c r="BR112" s="801"/>
      <c r="BS112" s="801"/>
      <c r="BT112" s="801"/>
      <c r="BU112" s="801"/>
      <c r="BV112" s="801">
        <v>58165</v>
      </c>
      <c r="BW112" s="801"/>
      <c r="BX112" s="801"/>
      <c r="BY112" s="801"/>
      <c r="BZ112" s="801"/>
      <c r="CA112" s="801">
        <v>65970</v>
      </c>
      <c r="CB112" s="801"/>
      <c r="CC112" s="801"/>
      <c r="CD112" s="801"/>
      <c r="CE112" s="801"/>
      <c r="CF112" s="878">
        <v>1.1000000000000001</v>
      </c>
      <c r="CG112" s="879"/>
      <c r="CH112" s="879"/>
      <c r="CI112" s="879"/>
      <c r="CJ112" s="879"/>
      <c r="CK112" s="947"/>
      <c r="CL112" s="896"/>
      <c r="CM112" s="833" t="s">
        <v>410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406</v>
      </c>
      <c r="DH112" s="801"/>
      <c r="DI112" s="801"/>
      <c r="DJ112" s="801"/>
      <c r="DK112" s="801"/>
      <c r="DL112" s="801" t="s">
        <v>406</v>
      </c>
      <c r="DM112" s="801"/>
      <c r="DN112" s="801"/>
      <c r="DO112" s="801"/>
      <c r="DP112" s="801"/>
      <c r="DQ112" s="801" t="s">
        <v>406</v>
      </c>
      <c r="DR112" s="801"/>
      <c r="DS112" s="801"/>
      <c r="DT112" s="801"/>
      <c r="DU112" s="801"/>
      <c r="DV112" s="853" t="s">
        <v>406</v>
      </c>
      <c r="DW112" s="853"/>
      <c r="DX112" s="853"/>
      <c r="DY112" s="853"/>
      <c r="DZ112" s="854"/>
    </row>
    <row r="113" spans="1:130" s="197" customFormat="1" ht="26.25" customHeight="1" x14ac:dyDescent="0.15">
      <c r="A113" s="934"/>
      <c r="B113" s="935"/>
      <c r="C113" s="798" t="s">
        <v>411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4551</v>
      </c>
      <c r="AB113" s="939"/>
      <c r="AC113" s="939"/>
      <c r="AD113" s="939"/>
      <c r="AE113" s="940"/>
      <c r="AF113" s="941">
        <v>6366</v>
      </c>
      <c r="AG113" s="939"/>
      <c r="AH113" s="939"/>
      <c r="AI113" s="939"/>
      <c r="AJ113" s="940"/>
      <c r="AK113" s="941">
        <v>3739</v>
      </c>
      <c r="AL113" s="939"/>
      <c r="AM113" s="939"/>
      <c r="AN113" s="939"/>
      <c r="AO113" s="940"/>
      <c r="AP113" s="942">
        <v>0.1</v>
      </c>
      <c r="AQ113" s="943"/>
      <c r="AR113" s="943"/>
      <c r="AS113" s="943"/>
      <c r="AT113" s="944"/>
      <c r="AU113" s="953"/>
      <c r="AV113" s="954"/>
      <c r="AW113" s="954"/>
      <c r="AX113" s="954"/>
      <c r="AY113" s="955"/>
      <c r="AZ113" s="797" t="s">
        <v>412</v>
      </c>
      <c r="BA113" s="798"/>
      <c r="BB113" s="798"/>
      <c r="BC113" s="798"/>
      <c r="BD113" s="798"/>
      <c r="BE113" s="798"/>
      <c r="BF113" s="798"/>
      <c r="BG113" s="798"/>
      <c r="BH113" s="798"/>
      <c r="BI113" s="798"/>
      <c r="BJ113" s="798"/>
      <c r="BK113" s="798"/>
      <c r="BL113" s="798"/>
      <c r="BM113" s="798"/>
      <c r="BN113" s="798"/>
      <c r="BO113" s="798"/>
      <c r="BP113" s="799"/>
      <c r="BQ113" s="800">
        <v>180271</v>
      </c>
      <c r="BR113" s="801"/>
      <c r="BS113" s="801"/>
      <c r="BT113" s="801"/>
      <c r="BU113" s="801"/>
      <c r="BV113" s="801">
        <v>160842</v>
      </c>
      <c r="BW113" s="801"/>
      <c r="BX113" s="801"/>
      <c r="BY113" s="801"/>
      <c r="BZ113" s="801"/>
      <c r="CA113" s="801">
        <v>141354</v>
      </c>
      <c r="CB113" s="801"/>
      <c r="CC113" s="801"/>
      <c r="CD113" s="801"/>
      <c r="CE113" s="801"/>
      <c r="CF113" s="878">
        <v>2.4</v>
      </c>
      <c r="CG113" s="879"/>
      <c r="CH113" s="879"/>
      <c r="CI113" s="879"/>
      <c r="CJ113" s="879"/>
      <c r="CK113" s="947"/>
      <c r="CL113" s="896"/>
      <c r="CM113" s="833" t="s">
        <v>413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406</v>
      </c>
      <c r="DH113" s="814"/>
      <c r="DI113" s="814"/>
      <c r="DJ113" s="814"/>
      <c r="DK113" s="815"/>
      <c r="DL113" s="816" t="s">
        <v>406</v>
      </c>
      <c r="DM113" s="814"/>
      <c r="DN113" s="814"/>
      <c r="DO113" s="814"/>
      <c r="DP113" s="815"/>
      <c r="DQ113" s="816" t="s">
        <v>406</v>
      </c>
      <c r="DR113" s="814"/>
      <c r="DS113" s="814"/>
      <c r="DT113" s="814"/>
      <c r="DU113" s="815"/>
      <c r="DV113" s="784" t="s">
        <v>406</v>
      </c>
      <c r="DW113" s="785"/>
      <c r="DX113" s="785"/>
      <c r="DY113" s="785"/>
      <c r="DZ113" s="786"/>
    </row>
    <row r="114" spans="1:130" s="197" customFormat="1" ht="26.25" customHeight="1" x14ac:dyDescent="0.15">
      <c r="A114" s="934"/>
      <c r="B114" s="935"/>
      <c r="C114" s="798" t="s">
        <v>414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8662</v>
      </c>
      <c r="AB114" s="814"/>
      <c r="AC114" s="814"/>
      <c r="AD114" s="814"/>
      <c r="AE114" s="815"/>
      <c r="AF114" s="816">
        <v>18774</v>
      </c>
      <c r="AG114" s="814"/>
      <c r="AH114" s="814"/>
      <c r="AI114" s="814"/>
      <c r="AJ114" s="815"/>
      <c r="AK114" s="816">
        <v>19992</v>
      </c>
      <c r="AL114" s="814"/>
      <c r="AM114" s="814"/>
      <c r="AN114" s="814"/>
      <c r="AO114" s="815"/>
      <c r="AP114" s="784">
        <v>0.3</v>
      </c>
      <c r="AQ114" s="785"/>
      <c r="AR114" s="785"/>
      <c r="AS114" s="785"/>
      <c r="AT114" s="786"/>
      <c r="AU114" s="953"/>
      <c r="AV114" s="954"/>
      <c r="AW114" s="954"/>
      <c r="AX114" s="954"/>
      <c r="AY114" s="955"/>
      <c r="AZ114" s="797" t="s">
        <v>415</v>
      </c>
      <c r="BA114" s="798"/>
      <c r="BB114" s="798"/>
      <c r="BC114" s="798"/>
      <c r="BD114" s="798"/>
      <c r="BE114" s="798"/>
      <c r="BF114" s="798"/>
      <c r="BG114" s="798"/>
      <c r="BH114" s="798"/>
      <c r="BI114" s="798"/>
      <c r="BJ114" s="798"/>
      <c r="BK114" s="798"/>
      <c r="BL114" s="798"/>
      <c r="BM114" s="798"/>
      <c r="BN114" s="798"/>
      <c r="BO114" s="798"/>
      <c r="BP114" s="799"/>
      <c r="BQ114" s="800">
        <v>2129924</v>
      </c>
      <c r="BR114" s="801"/>
      <c r="BS114" s="801"/>
      <c r="BT114" s="801"/>
      <c r="BU114" s="801"/>
      <c r="BV114" s="801">
        <v>2155055</v>
      </c>
      <c r="BW114" s="801"/>
      <c r="BX114" s="801"/>
      <c r="BY114" s="801"/>
      <c r="BZ114" s="801"/>
      <c r="CA114" s="801">
        <v>2084012</v>
      </c>
      <c r="CB114" s="801"/>
      <c r="CC114" s="801"/>
      <c r="CD114" s="801"/>
      <c r="CE114" s="801"/>
      <c r="CF114" s="878">
        <v>35.799999999999997</v>
      </c>
      <c r="CG114" s="879"/>
      <c r="CH114" s="879"/>
      <c r="CI114" s="879"/>
      <c r="CJ114" s="879"/>
      <c r="CK114" s="947"/>
      <c r="CL114" s="896"/>
      <c r="CM114" s="833" t="s">
        <v>416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406</v>
      </c>
      <c r="DH114" s="814"/>
      <c r="DI114" s="814"/>
      <c r="DJ114" s="814"/>
      <c r="DK114" s="815"/>
      <c r="DL114" s="816" t="s">
        <v>406</v>
      </c>
      <c r="DM114" s="814"/>
      <c r="DN114" s="814"/>
      <c r="DO114" s="814"/>
      <c r="DP114" s="815"/>
      <c r="DQ114" s="816" t="s">
        <v>406</v>
      </c>
      <c r="DR114" s="814"/>
      <c r="DS114" s="814"/>
      <c r="DT114" s="814"/>
      <c r="DU114" s="815"/>
      <c r="DV114" s="784" t="s">
        <v>406</v>
      </c>
      <c r="DW114" s="785"/>
      <c r="DX114" s="785"/>
      <c r="DY114" s="785"/>
      <c r="DZ114" s="786"/>
    </row>
    <row r="115" spans="1:130" s="197" customFormat="1" ht="26.25" customHeight="1" x14ac:dyDescent="0.15">
      <c r="A115" s="934"/>
      <c r="B115" s="935"/>
      <c r="C115" s="798" t="s">
        <v>417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11002</v>
      </c>
      <c r="AB115" s="939"/>
      <c r="AC115" s="939"/>
      <c r="AD115" s="939"/>
      <c r="AE115" s="940"/>
      <c r="AF115" s="941">
        <v>6953</v>
      </c>
      <c r="AG115" s="939"/>
      <c r="AH115" s="939"/>
      <c r="AI115" s="939"/>
      <c r="AJ115" s="940"/>
      <c r="AK115" s="941">
        <v>5171</v>
      </c>
      <c r="AL115" s="939"/>
      <c r="AM115" s="939"/>
      <c r="AN115" s="939"/>
      <c r="AO115" s="940"/>
      <c r="AP115" s="942">
        <v>0.1</v>
      </c>
      <c r="AQ115" s="943"/>
      <c r="AR115" s="943"/>
      <c r="AS115" s="943"/>
      <c r="AT115" s="944"/>
      <c r="AU115" s="953"/>
      <c r="AV115" s="954"/>
      <c r="AW115" s="954"/>
      <c r="AX115" s="954"/>
      <c r="AY115" s="955"/>
      <c r="AZ115" s="797" t="s">
        <v>418</v>
      </c>
      <c r="BA115" s="798"/>
      <c r="BB115" s="798"/>
      <c r="BC115" s="798"/>
      <c r="BD115" s="798"/>
      <c r="BE115" s="798"/>
      <c r="BF115" s="798"/>
      <c r="BG115" s="798"/>
      <c r="BH115" s="798"/>
      <c r="BI115" s="798"/>
      <c r="BJ115" s="798"/>
      <c r="BK115" s="798"/>
      <c r="BL115" s="798"/>
      <c r="BM115" s="798"/>
      <c r="BN115" s="798"/>
      <c r="BO115" s="798"/>
      <c r="BP115" s="799"/>
      <c r="BQ115" s="800" t="s">
        <v>406</v>
      </c>
      <c r="BR115" s="801"/>
      <c r="BS115" s="801"/>
      <c r="BT115" s="801"/>
      <c r="BU115" s="801"/>
      <c r="BV115" s="801" t="s">
        <v>406</v>
      </c>
      <c r="BW115" s="801"/>
      <c r="BX115" s="801"/>
      <c r="BY115" s="801"/>
      <c r="BZ115" s="801"/>
      <c r="CA115" s="801" t="s">
        <v>406</v>
      </c>
      <c r="CB115" s="801"/>
      <c r="CC115" s="801"/>
      <c r="CD115" s="801"/>
      <c r="CE115" s="801"/>
      <c r="CF115" s="878" t="s">
        <v>406</v>
      </c>
      <c r="CG115" s="879"/>
      <c r="CH115" s="879"/>
      <c r="CI115" s="879"/>
      <c r="CJ115" s="879"/>
      <c r="CK115" s="947"/>
      <c r="CL115" s="896"/>
      <c r="CM115" s="797" t="s">
        <v>419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406</v>
      </c>
      <c r="DH115" s="814"/>
      <c r="DI115" s="814"/>
      <c r="DJ115" s="814"/>
      <c r="DK115" s="815"/>
      <c r="DL115" s="816" t="s">
        <v>406</v>
      </c>
      <c r="DM115" s="814"/>
      <c r="DN115" s="814"/>
      <c r="DO115" s="814"/>
      <c r="DP115" s="815"/>
      <c r="DQ115" s="816" t="s">
        <v>406</v>
      </c>
      <c r="DR115" s="814"/>
      <c r="DS115" s="814"/>
      <c r="DT115" s="814"/>
      <c r="DU115" s="815"/>
      <c r="DV115" s="784" t="s">
        <v>406</v>
      </c>
      <c r="DW115" s="785"/>
      <c r="DX115" s="785"/>
      <c r="DY115" s="785"/>
      <c r="DZ115" s="786"/>
    </row>
    <row r="116" spans="1:130" s="197" customFormat="1" ht="26.25" customHeight="1" x14ac:dyDescent="0.15">
      <c r="A116" s="936"/>
      <c r="B116" s="937"/>
      <c r="C116" s="876" t="s">
        <v>420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406</v>
      </c>
      <c r="AB116" s="814"/>
      <c r="AC116" s="814"/>
      <c r="AD116" s="814"/>
      <c r="AE116" s="815"/>
      <c r="AF116" s="816" t="s">
        <v>406</v>
      </c>
      <c r="AG116" s="814"/>
      <c r="AH116" s="814"/>
      <c r="AI116" s="814"/>
      <c r="AJ116" s="815"/>
      <c r="AK116" s="816" t="s">
        <v>406</v>
      </c>
      <c r="AL116" s="814"/>
      <c r="AM116" s="814"/>
      <c r="AN116" s="814"/>
      <c r="AO116" s="815"/>
      <c r="AP116" s="784" t="s">
        <v>406</v>
      </c>
      <c r="AQ116" s="785"/>
      <c r="AR116" s="785"/>
      <c r="AS116" s="785"/>
      <c r="AT116" s="786"/>
      <c r="AU116" s="953"/>
      <c r="AV116" s="954"/>
      <c r="AW116" s="954"/>
      <c r="AX116" s="954"/>
      <c r="AY116" s="955"/>
      <c r="AZ116" s="797" t="s">
        <v>421</v>
      </c>
      <c r="BA116" s="798"/>
      <c r="BB116" s="798"/>
      <c r="BC116" s="798"/>
      <c r="BD116" s="798"/>
      <c r="BE116" s="798"/>
      <c r="BF116" s="798"/>
      <c r="BG116" s="798"/>
      <c r="BH116" s="798"/>
      <c r="BI116" s="798"/>
      <c r="BJ116" s="798"/>
      <c r="BK116" s="798"/>
      <c r="BL116" s="798"/>
      <c r="BM116" s="798"/>
      <c r="BN116" s="798"/>
      <c r="BO116" s="798"/>
      <c r="BP116" s="799"/>
      <c r="BQ116" s="800" t="s">
        <v>406</v>
      </c>
      <c r="BR116" s="801"/>
      <c r="BS116" s="801"/>
      <c r="BT116" s="801"/>
      <c r="BU116" s="801"/>
      <c r="BV116" s="801" t="s">
        <v>406</v>
      </c>
      <c r="BW116" s="801"/>
      <c r="BX116" s="801"/>
      <c r="BY116" s="801"/>
      <c r="BZ116" s="801"/>
      <c r="CA116" s="801" t="s">
        <v>406</v>
      </c>
      <c r="CB116" s="801"/>
      <c r="CC116" s="801"/>
      <c r="CD116" s="801"/>
      <c r="CE116" s="801"/>
      <c r="CF116" s="878" t="s">
        <v>406</v>
      </c>
      <c r="CG116" s="879"/>
      <c r="CH116" s="879"/>
      <c r="CI116" s="879"/>
      <c r="CJ116" s="879"/>
      <c r="CK116" s="947"/>
      <c r="CL116" s="896"/>
      <c r="CM116" s="833" t="s">
        <v>422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406</v>
      </c>
      <c r="DH116" s="814"/>
      <c r="DI116" s="814"/>
      <c r="DJ116" s="814"/>
      <c r="DK116" s="815"/>
      <c r="DL116" s="816" t="s">
        <v>406</v>
      </c>
      <c r="DM116" s="814"/>
      <c r="DN116" s="814"/>
      <c r="DO116" s="814"/>
      <c r="DP116" s="815"/>
      <c r="DQ116" s="816" t="s">
        <v>406</v>
      </c>
      <c r="DR116" s="814"/>
      <c r="DS116" s="814"/>
      <c r="DT116" s="814"/>
      <c r="DU116" s="815"/>
      <c r="DV116" s="784" t="s">
        <v>406</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423</v>
      </c>
      <c r="Z117" s="919"/>
      <c r="AA117" s="924">
        <v>847828</v>
      </c>
      <c r="AB117" s="925"/>
      <c r="AC117" s="925"/>
      <c r="AD117" s="925"/>
      <c r="AE117" s="926"/>
      <c r="AF117" s="928">
        <v>833896</v>
      </c>
      <c r="AG117" s="925"/>
      <c r="AH117" s="925"/>
      <c r="AI117" s="925"/>
      <c r="AJ117" s="926"/>
      <c r="AK117" s="928">
        <v>801016</v>
      </c>
      <c r="AL117" s="925"/>
      <c r="AM117" s="925"/>
      <c r="AN117" s="925"/>
      <c r="AO117" s="926"/>
      <c r="AP117" s="929"/>
      <c r="AQ117" s="930"/>
      <c r="AR117" s="930"/>
      <c r="AS117" s="930"/>
      <c r="AT117" s="931"/>
      <c r="AU117" s="953"/>
      <c r="AV117" s="954"/>
      <c r="AW117" s="954"/>
      <c r="AX117" s="954"/>
      <c r="AY117" s="955"/>
      <c r="AZ117" s="875" t="s">
        <v>424</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425</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397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395</v>
      </c>
      <c r="AB118" s="918"/>
      <c r="AC118" s="918"/>
      <c r="AD118" s="918"/>
      <c r="AE118" s="919"/>
      <c r="AF118" s="920" t="s">
        <v>283</v>
      </c>
      <c r="AG118" s="918"/>
      <c r="AH118" s="918"/>
      <c r="AI118" s="918"/>
      <c r="AJ118" s="919"/>
      <c r="AK118" s="920" t="s">
        <v>282</v>
      </c>
      <c r="AL118" s="918"/>
      <c r="AM118" s="918"/>
      <c r="AN118" s="918"/>
      <c r="AO118" s="919"/>
      <c r="AP118" s="921" t="s">
        <v>396</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426</v>
      </c>
      <c r="BP118" s="868"/>
      <c r="BQ118" s="887">
        <v>9635058</v>
      </c>
      <c r="BR118" s="888"/>
      <c r="BS118" s="888"/>
      <c r="BT118" s="888"/>
      <c r="BU118" s="888"/>
      <c r="BV118" s="888">
        <v>9681474</v>
      </c>
      <c r="BW118" s="888"/>
      <c r="BX118" s="888"/>
      <c r="BY118" s="888"/>
      <c r="BZ118" s="888"/>
      <c r="CA118" s="888">
        <v>9717674</v>
      </c>
      <c r="CB118" s="888"/>
      <c r="CC118" s="888"/>
      <c r="CD118" s="888"/>
      <c r="CE118" s="888"/>
      <c r="CF118" s="773"/>
      <c r="CG118" s="774"/>
      <c r="CH118" s="774"/>
      <c r="CI118" s="774"/>
      <c r="CJ118" s="871"/>
      <c r="CK118" s="947"/>
      <c r="CL118" s="896"/>
      <c r="CM118" s="833" t="s">
        <v>427</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400</v>
      </c>
      <c r="B119" s="894"/>
      <c r="C119" s="899" t="s">
        <v>401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428</v>
      </c>
      <c r="AV119" s="910"/>
      <c r="AW119" s="910"/>
      <c r="AX119" s="910"/>
      <c r="AY119" s="911"/>
      <c r="AZ119" s="846" t="s">
        <v>429</v>
      </c>
      <c r="BA119" s="788"/>
      <c r="BB119" s="788"/>
      <c r="BC119" s="788"/>
      <c r="BD119" s="788"/>
      <c r="BE119" s="788"/>
      <c r="BF119" s="788"/>
      <c r="BG119" s="788"/>
      <c r="BH119" s="788"/>
      <c r="BI119" s="788"/>
      <c r="BJ119" s="788"/>
      <c r="BK119" s="788"/>
      <c r="BL119" s="788"/>
      <c r="BM119" s="788"/>
      <c r="BN119" s="788"/>
      <c r="BO119" s="788"/>
      <c r="BP119" s="789"/>
      <c r="BQ119" s="829">
        <v>7500646</v>
      </c>
      <c r="BR119" s="830"/>
      <c r="BS119" s="830"/>
      <c r="BT119" s="830"/>
      <c r="BU119" s="830"/>
      <c r="BV119" s="830">
        <v>7446216</v>
      </c>
      <c r="BW119" s="830"/>
      <c r="BX119" s="830"/>
      <c r="BY119" s="830"/>
      <c r="BZ119" s="830"/>
      <c r="CA119" s="830">
        <v>7822928</v>
      </c>
      <c r="CB119" s="830"/>
      <c r="CC119" s="830"/>
      <c r="CD119" s="830"/>
      <c r="CE119" s="830"/>
      <c r="CF119" s="891">
        <v>134.5</v>
      </c>
      <c r="CG119" s="892"/>
      <c r="CH119" s="892"/>
      <c r="CI119" s="892"/>
      <c r="CJ119" s="892"/>
      <c r="CK119" s="948"/>
      <c r="CL119" s="898"/>
      <c r="CM119" s="855" t="s">
        <v>430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20515</v>
      </c>
      <c r="DH119" s="747"/>
      <c r="DI119" s="747"/>
      <c r="DJ119" s="747"/>
      <c r="DK119" s="748"/>
      <c r="DL119" s="749">
        <v>13562</v>
      </c>
      <c r="DM119" s="747"/>
      <c r="DN119" s="747"/>
      <c r="DO119" s="747"/>
      <c r="DP119" s="748"/>
      <c r="DQ119" s="749">
        <v>8390</v>
      </c>
      <c r="DR119" s="747"/>
      <c r="DS119" s="747"/>
      <c r="DT119" s="747"/>
      <c r="DU119" s="748"/>
      <c r="DV119" s="837">
        <v>0.1</v>
      </c>
      <c r="DW119" s="838"/>
      <c r="DX119" s="838"/>
      <c r="DY119" s="838"/>
      <c r="DZ119" s="839"/>
    </row>
    <row r="120" spans="1:130" s="197" customFormat="1" ht="26.25" customHeight="1" x14ac:dyDescent="0.15">
      <c r="A120" s="895"/>
      <c r="B120" s="896"/>
      <c r="C120" s="833" t="s">
        <v>405</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431</v>
      </c>
      <c r="BA120" s="798"/>
      <c r="BB120" s="798"/>
      <c r="BC120" s="798"/>
      <c r="BD120" s="798"/>
      <c r="BE120" s="798"/>
      <c r="BF120" s="798"/>
      <c r="BG120" s="798"/>
      <c r="BH120" s="798"/>
      <c r="BI120" s="798"/>
      <c r="BJ120" s="798"/>
      <c r="BK120" s="798"/>
      <c r="BL120" s="798"/>
      <c r="BM120" s="798"/>
      <c r="BN120" s="798"/>
      <c r="BO120" s="798"/>
      <c r="BP120" s="799"/>
      <c r="BQ120" s="800">
        <v>61911</v>
      </c>
      <c r="BR120" s="801"/>
      <c r="BS120" s="801"/>
      <c r="BT120" s="801"/>
      <c r="BU120" s="801"/>
      <c r="BV120" s="801">
        <v>47873</v>
      </c>
      <c r="BW120" s="801"/>
      <c r="BX120" s="801"/>
      <c r="BY120" s="801"/>
      <c r="BZ120" s="801"/>
      <c r="CA120" s="801">
        <v>33403</v>
      </c>
      <c r="CB120" s="801"/>
      <c r="CC120" s="801"/>
      <c r="CD120" s="801"/>
      <c r="CE120" s="801"/>
      <c r="CF120" s="878">
        <v>0.6</v>
      </c>
      <c r="CG120" s="879"/>
      <c r="CH120" s="879"/>
      <c r="CI120" s="879"/>
      <c r="CJ120" s="879"/>
      <c r="CK120" s="880" t="s">
        <v>432</v>
      </c>
      <c r="CL120" s="840"/>
      <c r="CM120" s="840"/>
      <c r="CN120" s="840"/>
      <c r="CO120" s="841"/>
      <c r="CP120" s="884" t="s">
        <v>378</v>
      </c>
      <c r="CQ120" s="885"/>
      <c r="CR120" s="885"/>
      <c r="CS120" s="885"/>
      <c r="CT120" s="885"/>
      <c r="CU120" s="885"/>
      <c r="CV120" s="885"/>
      <c r="CW120" s="885"/>
      <c r="CX120" s="885"/>
      <c r="CY120" s="885"/>
      <c r="CZ120" s="885"/>
      <c r="DA120" s="885"/>
      <c r="DB120" s="885"/>
      <c r="DC120" s="885"/>
      <c r="DD120" s="885"/>
      <c r="DE120" s="885"/>
      <c r="DF120" s="886"/>
      <c r="DG120" s="829">
        <v>16121</v>
      </c>
      <c r="DH120" s="830"/>
      <c r="DI120" s="830"/>
      <c r="DJ120" s="830"/>
      <c r="DK120" s="830"/>
      <c r="DL120" s="830">
        <v>41047</v>
      </c>
      <c r="DM120" s="830"/>
      <c r="DN120" s="830"/>
      <c r="DO120" s="830"/>
      <c r="DP120" s="830"/>
      <c r="DQ120" s="830">
        <v>50490</v>
      </c>
      <c r="DR120" s="830"/>
      <c r="DS120" s="830"/>
      <c r="DT120" s="830"/>
      <c r="DU120" s="830"/>
      <c r="DV120" s="831">
        <v>0.9</v>
      </c>
      <c r="DW120" s="831"/>
      <c r="DX120" s="831"/>
      <c r="DY120" s="831"/>
      <c r="DZ120" s="832"/>
    </row>
    <row r="121" spans="1:130" s="197" customFormat="1" ht="26.25" customHeight="1" x14ac:dyDescent="0.15">
      <c r="A121" s="895"/>
      <c r="B121" s="896"/>
      <c r="C121" s="872" t="s">
        <v>433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434</v>
      </c>
      <c r="BA121" s="876"/>
      <c r="BB121" s="876"/>
      <c r="BC121" s="876"/>
      <c r="BD121" s="876"/>
      <c r="BE121" s="876"/>
      <c r="BF121" s="876"/>
      <c r="BG121" s="876"/>
      <c r="BH121" s="876"/>
      <c r="BI121" s="876"/>
      <c r="BJ121" s="876"/>
      <c r="BK121" s="876"/>
      <c r="BL121" s="876"/>
      <c r="BM121" s="876"/>
      <c r="BN121" s="876"/>
      <c r="BO121" s="876"/>
      <c r="BP121" s="877"/>
      <c r="BQ121" s="887">
        <v>6117434</v>
      </c>
      <c r="BR121" s="888"/>
      <c r="BS121" s="888"/>
      <c r="BT121" s="888"/>
      <c r="BU121" s="888"/>
      <c r="BV121" s="888">
        <v>6174693</v>
      </c>
      <c r="BW121" s="888"/>
      <c r="BX121" s="888"/>
      <c r="BY121" s="888"/>
      <c r="BZ121" s="888"/>
      <c r="CA121" s="888">
        <v>6292973</v>
      </c>
      <c r="CB121" s="888"/>
      <c r="CC121" s="888"/>
      <c r="CD121" s="888"/>
      <c r="CE121" s="888"/>
      <c r="CF121" s="889">
        <v>108.2</v>
      </c>
      <c r="CG121" s="890"/>
      <c r="CH121" s="890"/>
      <c r="CI121" s="890"/>
      <c r="CJ121" s="890"/>
      <c r="CK121" s="881"/>
      <c r="CL121" s="842"/>
      <c r="CM121" s="842"/>
      <c r="CN121" s="842"/>
      <c r="CO121" s="843"/>
      <c r="CP121" s="858" t="s">
        <v>380</v>
      </c>
      <c r="CQ121" s="859"/>
      <c r="CR121" s="859"/>
      <c r="CS121" s="859"/>
      <c r="CT121" s="859"/>
      <c r="CU121" s="859"/>
      <c r="CV121" s="859"/>
      <c r="CW121" s="859"/>
      <c r="CX121" s="859"/>
      <c r="CY121" s="859"/>
      <c r="CZ121" s="859"/>
      <c r="DA121" s="859"/>
      <c r="DB121" s="859"/>
      <c r="DC121" s="859"/>
      <c r="DD121" s="859"/>
      <c r="DE121" s="859"/>
      <c r="DF121" s="860"/>
      <c r="DG121" s="800">
        <v>18698</v>
      </c>
      <c r="DH121" s="801"/>
      <c r="DI121" s="801"/>
      <c r="DJ121" s="801"/>
      <c r="DK121" s="801"/>
      <c r="DL121" s="801">
        <v>17118</v>
      </c>
      <c r="DM121" s="801"/>
      <c r="DN121" s="801"/>
      <c r="DO121" s="801"/>
      <c r="DP121" s="801"/>
      <c r="DQ121" s="801">
        <v>15480</v>
      </c>
      <c r="DR121" s="801"/>
      <c r="DS121" s="801"/>
      <c r="DT121" s="801"/>
      <c r="DU121" s="801"/>
      <c r="DV121" s="853">
        <v>0.3</v>
      </c>
      <c r="DW121" s="853"/>
      <c r="DX121" s="853"/>
      <c r="DY121" s="853"/>
      <c r="DZ121" s="854"/>
    </row>
    <row r="122" spans="1:130" s="197" customFormat="1" ht="26.25" customHeight="1" x14ac:dyDescent="0.15">
      <c r="A122" s="895"/>
      <c r="B122" s="896"/>
      <c r="C122" s="833" t="s">
        <v>416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435</v>
      </c>
      <c r="BP122" s="868"/>
      <c r="BQ122" s="869">
        <v>13679991</v>
      </c>
      <c r="BR122" s="870"/>
      <c r="BS122" s="870"/>
      <c r="BT122" s="870"/>
      <c r="BU122" s="870"/>
      <c r="BV122" s="870">
        <v>13668782</v>
      </c>
      <c r="BW122" s="870"/>
      <c r="BX122" s="870"/>
      <c r="BY122" s="870"/>
      <c r="BZ122" s="870"/>
      <c r="CA122" s="870">
        <v>14149304</v>
      </c>
      <c r="CB122" s="870"/>
      <c r="CC122" s="870"/>
      <c r="CD122" s="870"/>
      <c r="CE122" s="870"/>
      <c r="CF122" s="773"/>
      <c r="CG122" s="774"/>
      <c r="CH122" s="774"/>
      <c r="CI122" s="774"/>
      <c r="CJ122" s="871"/>
      <c r="CK122" s="881"/>
      <c r="CL122" s="842"/>
      <c r="CM122" s="842"/>
      <c r="CN122" s="842"/>
      <c r="CO122" s="843"/>
      <c r="CP122" s="858" t="s">
        <v>436</v>
      </c>
      <c r="CQ122" s="859"/>
      <c r="CR122" s="859"/>
      <c r="CS122" s="859"/>
      <c r="CT122" s="859"/>
      <c r="CU122" s="859"/>
      <c r="CV122" s="859"/>
      <c r="CW122" s="859"/>
      <c r="CX122" s="859"/>
      <c r="CY122" s="859"/>
      <c r="CZ122" s="859"/>
      <c r="DA122" s="859"/>
      <c r="DB122" s="859"/>
      <c r="DC122" s="859"/>
      <c r="DD122" s="859"/>
      <c r="DE122" s="859"/>
      <c r="DF122" s="860"/>
      <c r="DG122" s="800" t="s">
        <v>437</v>
      </c>
      <c r="DH122" s="801"/>
      <c r="DI122" s="801"/>
      <c r="DJ122" s="801"/>
      <c r="DK122" s="801"/>
      <c r="DL122" s="801" t="s">
        <v>437</v>
      </c>
      <c r="DM122" s="801"/>
      <c r="DN122" s="801"/>
      <c r="DO122" s="801"/>
      <c r="DP122" s="801"/>
      <c r="DQ122" s="801" t="s">
        <v>437</v>
      </c>
      <c r="DR122" s="801"/>
      <c r="DS122" s="801"/>
      <c r="DT122" s="801"/>
      <c r="DU122" s="801"/>
      <c r="DV122" s="853" t="s">
        <v>437</v>
      </c>
      <c r="DW122" s="853"/>
      <c r="DX122" s="853"/>
      <c r="DY122" s="853"/>
      <c r="DZ122" s="854"/>
    </row>
    <row r="123" spans="1:130" s="197" customFormat="1" ht="26.25" customHeight="1" thickBot="1" x14ac:dyDescent="0.2">
      <c r="A123" s="895"/>
      <c r="B123" s="896"/>
      <c r="C123" s="833" t="s">
        <v>422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437</v>
      </c>
      <c r="AB123" s="814"/>
      <c r="AC123" s="814"/>
      <c r="AD123" s="814"/>
      <c r="AE123" s="815"/>
      <c r="AF123" s="816" t="s">
        <v>437</v>
      </c>
      <c r="AG123" s="814"/>
      <c r="AH123" s="814"/>
      <c r="AI123" s="814"/>
      <c r="AJ123" s="815"/>
      <c r="AK123" s="816" t="s">
        <v>437</v>
      </c>
      <c r="AL123" s="814"/>
      <c r="AM123" s="814"/>
      <c r="AN123" s="814"/>
      <c r="AO123" s="815"/>
      <c r="AP123" s="784" t="s">
        <v>437</v>
      </c>
      <c r="AQ123" s="785"/>
      <c r="AR123" s="785"/>
      <c r="AS123" s="785"/>
      <c r="AT123" s="786"/>
      <c r="AU123" s="864" t="s">
        <v>438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437</v>
      </c>
      <c r="BR123" s="862"/>
      <c r="BS123" s="862"/>
      <c r="BT123" s="862"/>
      <c r="BU123" s="862"/>
      <c r="BV123" s="862" t="s">
        <v>437</v>
      </c>
      <c r="BW123" s="862"/>
      <c r="BX123" s="862"/>
      <c r="BY123" s="862"/>
      <c r="BZ123" s="862"/>
      <c r="CA123" s="862" t="s">
        <v>437</v>
      </c>
      <c r="CB123" s="862"/>
      <c r="CC123" s="862"/>
      <c r="CD123" s="862"/>
      <c r="CE123" s="862"/>
      <c r="CF123" s="760"/>
      <c r="CG123" s="761"/>
      <c r="CH123" s="761"/>
      <c r="CI123" s="761"/>
      <c r="CJ123" s="863"/>
      <c r="CK123" s="881"/>
      <c r="CL123" s="842"/>
      <c r="CM123" s="842"/>
      <c r="CN123" s="842"/>
      <c r="CO123" s="843"/>
      <c r="CP123" s="858" t="s">
        <v>439</v>
      </c>
      <c r="CQ123" s="859"/>
      <c r="CR123" s="859"/>
      <c r="CS123" s="859"/>
      <c r="CT123" s="859"/>
      <c r="CU123" s="859"/>
      <c r="CV123" s="859"/>
      <c r="CW123" s="859"/>
      <c r="CX123" s="859"/>
      <c r="CY123" s="859"/>
      <c r="CZ123" s="859"/>
      <c r="DA123" s="859"/>
      <c r="DB123" s="859"/>
      <c r="DC123" s="859"/>
      <c r="DD123" s="859"/>
      <c r="DE123" s="859"/>
      <c r="DF123" s="860"/>
      <c r="DG123" s="813" t="s">
        <v>437</v>
      </c>
      <c r="DH123" s="814"/>
      <c r="DI123" s="814"/>
      <c r="DJ123" s="814"/>
      <c r="DK123" s="815"/>
      <c r="DL123" s="816" t="s">
        <v>437</v>
      </c>
      <c r="DM123" s="814"/>
      <c r="DN123" s="814"/>
      <c r="DO123" s="814"/>
      <c r="DP123" s="815"/>
      <c r="DQ123" s="816" t="s">
        <v>437</v>
      </c>
      <c r="DR123" s="814"/>
      <c r="DS123" s="814"/>
      <c r="DT123" s="814"/>
      <c r="DU123" s="815"/>
      <c r="DV123" s="784" t="s">
        <v>437</v>
      </c>
      <c r="DW123" s="785"/>
      <c r="DX123" s="785"/>
      <c r="DY123" s="785"/>
      <c r="DZ123" s="786"/>
    </row>
    <row r="124" spans="1:130" s="197" customFormat="1" ht="26.25" customHeight="1" x14ac:dyDescent="0.15">
      <c r="A124" s="895"/>
      <c r="B124" s="896"/>
      <c r="C124" s="833" t="s">
        <v>425</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437</v>
      </c>
      <c r="AB124" s="814"/>
      <c r="AC124" s="814"/>
      <c r="AD124" s="814"/>
      <c r="AE124" s="815"/>
      <c r="AF124" s="816" t="s">
        <v>437</v>
      </c>
      <c r="AG124" s="814"/>
      <c r="AH124" s="814"/>
      <c r="AI124" s="814"/>
      <c r="AJ124" s="815"/>
      <c r="AK124" s="816" t="s">
        <v>437</v>
      </c>
      <c r="AL124" s="814"/>
      <c r="AM124" s="814"/>
      <c r="AN124" s="814"/>
      <c r="AO124" s="815"/>
      <c r="AP124" s="784" t="s">
        <v>437</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440</v>
      </c>
      <c r="CQ124" s="859"/>
      <c r="CR124" s="859"/>
      <c r="CS124" s="859"/>
      <c r="CT124" s="859"/>
      <c r="CU124" s="859"/>
      <c r="CV124" s="859"/>
      <c r="CW124" s="859"/>
      <c r="CX124" s="859"/>
      <c r="CY124" s="859"/>
      <c r="CZ124" s="859"/>
      <c r="DA124" s="859"/>
      <c r="DB124" s="859"/>
      <c r="DC124" s="859"/>
      <c r="DD124" s="859"/>
      <c r="DE124" s="859"/>
      <c r="DF124" s="860"/>
      <c r="DG124" s="746" t="s">
        <v>437</v>
      </c>
      <c r="DH124" s="747"/>
      <c r="DI124" s="747"/>
      <c r="DJ124" s="747"/>
      <c r="DK124" s="748"/>
      <c r="DL124" s="749" t="s">
        <v>437</v>
      </c>
      <c r="DM124" s="747"/>
      <c r="DN124" s="747"/>
      <c r="DO124" s="747"/>
      <c r="DP124" s="748"/>
      <c r="DQ124" s="749" t="s">
        <v>437</v>
      </c>
      <c r="DR124" s="747"/>
      <c r="DS124" s="747"/>
      <c r="DT124" s="747"/>
      <c r="DU124" s="748"/>
      <c r="DV124" s="837" t="s">
        <v>437</v>
      </c>
      <c r="DW124" s="838"/>
      <c r="DX124" s="838"/>
      <c r="DY124" s="838"/>
      <c r="DZ124" s="839"/>
    </row>
    <row r="125" spans="1:130" s="197" customFormat="1" ht="26.25" customHeight="1" thickBot="1" x14ac:dyDescent="0.2">
      <c r="A125" s="895"/>
      <c r="B125" s="896"/>
      <c r="C125" s="833" t="s">
        <v>427</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437</v>
      </c>
      <c r="AB125" s="814"/>
      <c r="AC125" s="814"/>
      <c r="AD125" s="814"/>
      <c r="AE125" s="815"/>
      <c r="AF125" s="816" t="s">
        <v>437</v>
      </c>
      <c r="AG125" s="814"/>
      <c r="AH125" s="814"/>
      <c r="AI125" s="814"/>
      <c r="AJ125" s="815"/>
      <c r="AK125" s="816" t="s">
        <v>437</v>
      </c>
      <c r="AL125" s="814"/>
      <c r="AM125" s="814"/>
      <c r="AN125" s="814"/>
      <c r="AO125" s="815"/>
      <c r="AP125" s="784" t="s">
        <v>437</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441</v>
      </c>
      <c r="CL125" s="840"/>
      <c r="CM125" s="840"/>
      <c r="CN125" s="840"/>
      <c r="CO125" s="841"/>
      <c r="CP125" s="846" t="s">
        <v>442</v>
      </c>
      <c r="CQ125" s="788"/>
      <c r="CR125" s="788"/>
      <c r="CS125" s="788"/>
      <c r="CT125" s="788"/>
      <c r="CU125" s="788"/>
      <c r="CV125" s="788"/>
      <c r="CW125" s="788"/>
      <c r="CX125" s="788"/>
      <c r="CY125" s="788"/>
      <c r="CZ125" s="788"/>
      <c r="DA125" s="788"/>
      <c r="DB125" s="788"/>
      <c r="DC125" s="788"/>
      <c r="DD125" s="788"/>
      <c r="DE125" s="788"/>
      <c r="DF125" s="789"/>
      <c r="DG125" s="829" t="s">
        <v>437</v>
      </c>
      <c r="DH125" s="830"/>
      <c r="DI125" s="830"/>
      <c r="DJ125" s="830"/>
      <c r="DK125" s="830"/>
      <c r="DL125" s="830" t="s">
        <v>437</v>
      </c>
      <c r="DM125" s="830"/>
      <c r="DN125" s="830"/>
      <c r="DO125" s="830"/>
      <c r="DP125" s="830"/>
      <c r="DQ125" s="830" t="s">
        <v>437</v>
      </c>
      <c r="DR125" s="830"/>
      <c r="DS125" s="830"/>
      <c r="DT125" s="830"/>
      <c r="DU125" s="830"/>
      <c r="DV125" s="831" t="s">
        <v>437</v>
      </c>
      <c r="DW125" s="831"/>
      <c r="DX125" s="831"/>
      <c r="DY125" s="831"/>
      <c r="DZ125" s="832"/>
    </row>
    <row r="126" spans="1:130" s="197" customFormat="1" ht="26.25" customHeight="1" x14ac:dyDescent="0.15">
      <c r="A126" s="895"/>
      <c r="B126" s="896"/>
      <c r="C126" s="833" t="s">
        <v>430</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8905</v>
      </c>
      <c r="AB126" s="814"/>
      <c r="AC126" s="814"/>
      <c r="AD126" s="814"/>
      <c r="AE126" s="815"/>
      <c r="AF126" s="816">
        <v>6953</v>
      </c>
      <c r="AG126" s="814"/>
      <c r="AH126" s="814"/>
      <c r="AI126" s="814"/>
      <c r="AJ126" s="815"/>
      <c r="AK126" s="816">
        <v>5171</v>
      </c>
      <c r="AL126" s="814"/>
      <c r="AM126" s="814"/>
      <c r="AN126" s="814"/>
      <c r="AO126" s="815"/>
      <c r="AP126" s="784">
        <v>0.1</v>
      </c>
      <c r="AQ126" s="785"/>
      <c r="AR126" s="785"/>
      <c r="AS126" s="785"/>
      <c r="AT126" s="786"/>
      <c r="AU126" s="233"/>
      <c r="AV126" s="233"/>
      <c r="AW126" s="233"/>
      <c r="AX126" s="836" t="s">
        <v>443</v>
      </c>
      <c r="AY126" s="794"/>
      <c r="AZ126" s="794"/>
      <c r="BA126" s="794"/>
      <c r="BB126" s="794"/>
      <c r="BC126" s="794"/>
      <c r="BD126" s="794"/>
      <c r="BE126" s="795"/>
      <c r="BF126" s="793" t="s">
        <v>444</v>
      </c>
      <c r="BG126" s="794"/>
      <c r="BH126" s="794"/>
      <c r="BI126" s="794"/>
      <c r="BJ126" s="794"/>
      <c r="BK126" s="794"/>
      <c r="BL126" s="795"/>
      <c r="BM126" s="793" t="s">
        <v>445</v>
      </c>
      <c r="BN126" s="794"/>
      <c r="BO126" s="794"/>
      <c r="BP126" s="794"/>
      <c r="BQ126" s="794"/>
      <c r="BR126" s="794"/>
      <c r="BS126" s="795"/>
      <c r="BT126" s="793" t="s">
        <v>446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447</v>
      </c>
      <c r="CQ126" s="798"/>
      <c r="CR126" s="798"/>
      <c r="CS126" s="798"/>
      <c r="CT126" s="798"/>
      <c r="CU126" s="798"/>
      <c r="CV126" s="798"/>
      <c r="CW126" s="798"/>
      <c r="CX126" s="798"/>
      <c r="CY126" s="798"/>
      <c r="CZ126" s="798"/>
      <c r="DA126" s="798"/>
      <c r="DB126" s="798"/>
      <c r="DC126" s="798"/>
      <c r="DD126" s="798"/>
      <c r="DE126" s="798"/>
      <c r="DF126" s="799"/>
      <c r="DG126" s="800" t="s">
        <v>437</v>
      </c>
      <c r="DH126" s="801"/>
      <c r="DI126" s="801"/>
      <c r="DJ126" s="801"/>
      <c r="DK126" s="801"/>
      <c r="DL126" s="801" t="s">
        <v>437</v>
      </c>
      <c r="DM126" s="801"/>
      <c r="DN126" s="801"/>
      <c r="DO126" s="801"/>
      <c r="DP126" s="801"/>
      <c r="DQ126" s="801" t="s">
        <v>437</v>
      </c>
      <c r="DR126" s="801"/>
      <c r="DS126" s="801"/>
      <c r="DT126" s="801"/>
      <c r="DU126" s="801"/>
      <c r="DV126" s="853" t="s">
        <v>437</v>
      </c>
      <c r="DW126" s="853"/>
      <c r="DX126" s="853"/>
      <c r="DY126" s="853"/>
      <c r="DZ126" s="854"/>
    </row>
    <row r="127" spans="1:130" s="197" customFormat="1" ht="26.25" customHeight="1" thickBot="1" x14ac:dyDescent="0.2">
      <c r="A127" s="897"/>
      <c r="B127" s="898"/>
      <c r="C127" s="855" t="s">
        <v>448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2097</v>
      </c>
      <c r="AB127" s="814"/>
      <c r="AC127" s="814"/>
      <c r="AD127" s="814"/>
      <c r="AE127" s="815"/>
      <c r="AF127" s="816" t="s">
        <v>437</v>
      </c>
      <c r="AG127" s="814"/>
      <c r="AH127" s="814"/>
      <c r="AI127" s="814"/>
      <c r="AJ127" s="815"/>
      <c r="AK127" s="816" t="s">
        <v>437</v>
      </c>
      <c r="AL127" s="814"/>
      <c r="AM127" s="814"/>
      <c r="AN127" s="814"/>
      <c r="AO127" s="815"/>
      <c r="AP127" s="784" t="s">
        <v>437</v>
      </c>
      <c r="AQ127" s="785"/>
      <c r="AR127" s="785"/>
      <c r="AS127" s="785"/>
      <c r="AT127" s="786"/>
      <c r="AU127" s="233"/>
      <c r="AV127" s="233"/>
      <c r="AW127" s="233"/>
      <c r="AX127" s="787" t="s">
        <v>449</v>
      </c>
      <c r="AY127" s="788"/>
      <c r="AZ127" s="788"/>
      <c r="BA127" s="788"/>
      <c r="BB127" s="788"/>
      <c r="BC127" s="788"/>
      <c r="BD127" s="788"/>
      <c r="BE127" s="789"/>
      <c r="BF127" s="790" t="s">
        <v>437</v>
      </c>
      <c r="BG127" s="791"/>
      <c r="BH127" s="791"/>
      <c r="BI127" s="791"/>
      <c r="BJ127" s="791"/>
      <c r="BK127" s="791"/>
      <c r="BL127" s="792"/>
      <c r="BM127" s="790">
        <v>14.25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450</v>
      </c>
      <c r="CQ127" s="782"/>
      <c r="CR127" s="782"/>
      <c r="CS127" s="782"/>
      <c r="CT127" s="782"/>
      <c r="CU127" s="782"/>
      <c r="CV127" s="782"/>
      <c r="CW127" s="782"/>
      <c r="CX127" s="782"/>
      <c r="CY127" s="782"/>
      <c r="CZ127" s="782"/>
      <c r="DA127" s="782"/>
      <c r="DB127" s="782"/>
      <c r="DC127" s="782"/>
      <c r="DD127" s="782"/>
      <c r="DE127" s="782"/>
      <c r="DF127" s="783"/>
      <c r="DG127" s="849" t="s">
        <v>451</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x14ac:dyDescent="0.15">
      <c r="A128" s="825" t="s">
        <v>452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453</v>
      </c>
      <c r="X128" s="827"/>
      <c r="Y128" s="827"/>
      <c r="Z128" s="828"/>
      <c r="AA128" s="753">
        <v>15454</v>
      </c>
      <c r="AB128" s="754"/>
      <c r="AC128" s="754"/>
      <c r="AD128" s="754"/>
      <c r="AE128" s="755"/>
      <c r="AF128" s="756">
        <v>15284</v>
      </c>
      <c r="AG128" s="754"/>
      <c r="AH128" s="754"/>
      <c r="AI128" s="754"/>
      <c r="AJ128" s="755"/>
      <c r="AK128" s="756">
        <v>15454</v>
      </c>
      <c r="AL128" s="754"/>
      <c r="AM128" s="754"/>
      <c r="AN128" s="754"/>
      <c r="AO128" s="755"/>
      <c r="AP128" s="757"/>
      <c r="AQ128" s="758"/>
      <c r="AR128" s="758"/>
      <c r="AS128" s="758"/>
      <c r="AT128" s="759"/>
      <c r="AU128" s="235"/>
      <c r="AV128" s="235"/>
      <c r="AW128" s="235"/>
      <c r="AX128" s="802" t="s">
        <v>454</v>
      </c>
      <c r="AY128" s="798"/>
      <c r="AZ128" s="798"/>
      <c r="BA128" s="798"/>
      <c r="BB128" s="798"/>
      <c r="BC128" s="798"/>
      <c r="BD128" s="798"/>
      <c r="BE128" s="799"/>
      <c r="BF128" s="820" t="s">
        <v>455</v>
      </c>
      <c r="BG128" s="821"/>
      <c r="BH128" s="821"/>
      <c r="BI128" s="821"/>
      <c r="BJ128" s="821"/>
      <c r="BK128" s="821"/>
      <c r="BL128" s="822"/>
      <c r="BM128" s="820">
        <v>19.25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456</v>
      </c>
      <c r="X129" s="811"/>
      <c r="Y129" s="811"/>
      <c r="Z129" s="812"/>
      <c r="AA129" s="813">
        <v>6374083</v>
      </c>
      <c r="AB129" s="814"/>
      <c r="AC129" s="814"/>
      <c r="AD129" s="814"/>
      <c r="AE129" s="815"/>
      <c r="AF129" s="816">
        <v>6335189</v>
      </c>
      <c r="AG129" s="814"/>
      <c r="AH129" s="814"/>
      <c r="AI129" s="814"/>
      <c r="AJ129" s="815"/>
      <c r="AK129" s="816">
        <v>6442556</v>
      </c>
      <c r="AL129" s="814"/>
      <c r="AM129" s="814"/>
      <c r="AN129" s="814"/>
      <c r="AO129" s="815"/>
      <c r="AP129" s="817"/>
      <c r="AQ129" s="818"/>
      <c r="AR129" s="818"/>
      <c r="AS129" s="818"/>
      <c r="AT129" s="819"/>
      <c r="AU129" s="235"/>
      <c r="AV129" s="235"/>
      <c r="AW129" s="235"/>
      <c r="AX129" s="802" t="s">
        <v>457</v>
      </c>
      <c r="AY129" s="798"/>
      <c r="AZ129" s="798"/>
      <c r="BA129" s="798"/>
      <c r="BB129" s="798"/>
      <c r="BC129" s="798"/>
      <c r="BD129" s="798"/>
      <c r="BE129" s="799"/>
      <c r="BF129" s="803">
        <v>3.1</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459</v>
      </c>
      <c r="X130" s="811"/>
      <c r="Y130" s="811"/>
      <c r="Z130" s="812"/>
      <c r="AA130" s="813">
        <v>623949</v>
      </c>
      <c r="AB130" s="814"/>
      <c r="AC130" s="814"/>
      <c r="AD130" s="814"/>
      <c r="AE130" s="815"/>
      <c r="AF130" s="816">
        <v>635821</v>
      </c>
      <c r="AG130" s="814"/>
      <c r="AH130" s="814"/>
      <c r="AI130" s="814"/>
      <c r="AJ130" s="815"/>
      <c r="AK130" s="816">
        <v>626084</v>
      </c>
      <c r="AL130" s="814"/>
      <c r="AM130" s="814"/>
      <c r="AN130" s="814"/>
      <c r="AO130" s="815"/>
      <c r="AP130" s="817"/>
      <c r="AQ130" s="818"/>
      <c r="AR130" s="818"/>
      <c r="AS130" s="818"/>
      <c r="AT130" s="819"/>
      <c r="AU130" s="235"/>
      <c r="AV130" s="235"/>
      <c r="AW130" s="235"/>
      <c r="AX130" s="781" t="s">
        <v>460</v>
      </c>
      <c r="AY130" s="782"/>
      <c r="AZ130" s="782"/>
      <c r="BA130" s="782"/>
      <c r="BB130" s="782"/>
      <c r="BC130" s="782"/>
      <c r="BD130" s="782"/>
      <c r="BE130" s="783"/>
      <c r="BF130" s="735" t="s">
        <v>402</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461</v>
      </c>
      <c r="X131" s="744"/>
      <c r="Y131" s="744"/>
      <c r="Z131" s="745"/>
      <c r="AA131" s="746">
        <v>5750134</v>
      </c>
      <c r="AB131" s="747"/>
      <c r="AC131" s="747"/>
      <c r="AD131" s="747"/>
      <c r="AE131" s="748"/>
      <c r="AF131" s="749">
        <v>5699368</v>
      </c>
      <c r="AG131" s="747"/>
      <c r="AH131" s="747"/>
      <c r="AI131" s="747"/>
      <c r="AJ131" s="748"/>
      <c r="AK131" s="749">
        <v>5816472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463</v>
      </c>
      <c r="W132" s="767"/>
      <c r="X132" s="767"/>
      <c r="Y132" s="767"/>
      <c r="Z132" s="768"/>
      <c r="AA132" s="769">
        <v>3.6246981370000002</v>
      </c>
      <c r="AB132" s="770"/>
      <c r="AC132" s="770"/>
      <c r="AD132" s="770"/>
      <c r="AE132" s="771"/>
      <c r="AF132" s="772">
        <v>3.207215256</v>
      </c>
      <c r="AG132" s="770"/>
      <c r="AH132" s="770"/>
      <c r="AI132" s="770"/>
      <c r="AJ132" s="771"/>
      <c r="AK132" s="772">
        <v>2.7418338809999998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464</v>
      </c>
      <c r="W133" s="776"/>
      <c r="X133" s="776"/>
      <c r="Y133" s="776"/>
      <c r="Z133" s="777"/>
      <c r="AA133" s="778">
        <v>4.4000000000000004</v>
      </c>
      <c r="AB133" s="779"/>
      <c r="AC133" s="779"/>
      <c r="AD133" s="779"/>
      <c r="AE133" s="780"/>
      <c r="AF133" s="778">
        <v>3.6</v>
      </c>
      <c r="AG133" s="779"/>
      <c r="AH133" s="779"/>
      <c r="AI133" s="779"/>
      <c r="AJ133" s="780"/>
      <c r="AK133" s="778">
        <v>3.1</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49" t="s">
        <v>467</v>
      </c>
      <c r="L7" s="254"/>
      <c r="M7" s="255" t="s">
        <v>468</v>
      </c>
      <c r="N7" s="256"/>
    </row>
    <row r="8" spans="1:16" x14ac:dyDescent="0.15">
      <c r="A8" s="248"/>
      <c r="B8" s="244"/>
      <c r="C8" s="244"/>
      <c r="D8" s="244"/>
      <c r="E8" s="244"/>
      <c r="F8" s="244"/>
      <c r="G8" s="257"/>
      <c r="H8" s="258"/>
      <c r="I8" s="258"/>
      <c r="J8" s="259"/>
      <c r="K8" s="1150"/>
      <c r="L8" s="260" t="s">
        <v>469</v>
      </c>
      <c r="M8" s="261" t="s">
        <v>470</v>
      </c>
      <c r="N8" s="262" t="s">
        <v>471</v>
      </c>
    </row>
    <row r="9" spans="1:16" x14ac:dyDescent="0.15">
      <c r="A9" s="248"/>
      <c r="B9" s="244"/>
      <c r="C9" s="244"/>
      <c r="D9" s="244"/>
      <c r="E9" s="244"/>
      <c r="F9" s="244"/>
      <c r="G9" s="1163" t="s">
        <v>472</v>
      </c>
      <c r="H9" s="1164"/>
      <c r="I9" s="1164"/>
      <c r="J9" s="1165"/>
      <c r="K9" s="263">
        <v>2033206</v>
      </c>
      <c r="L9" s="264">
        <v>98522</v>
      </c>
      <c r="M9" s="265">
        <v>83726</v>
      </c>
      <c r="N9" s="266">
        <v>17.7</v>
      </c>
    </row>
    <row r="10" spans="1:16" x14ac:dyDescent="0.15">
      <c r="A10" s="248"/>
      <c r="B10" s="244"/>
      <c r="C10" s="244"/>
      <c r="D10" s="244"/>
      <c r="E10" s="244"/>
      <c r="F10" s="244"/>
      <c r="G10" s="1163" t="s">
        <v>473</v>
      </c>
      <c r="H10" s="1164"/>
      <c r="I10" s="1164"/>
      <c r="J10" s="1165"/>
      <c r="K10" s="267">
        <v>126554</v>
      </c>
      <c r="L10" s="268">
        <v>6132</v>
      </c>
      <c r="M10" s="269">
        <v>6181</v>
      </c>
      <c r="N10" s="270">
        <v>-0.8</v>
      </c>
    </row>
    <row r="11" spans="1:16" ht="13.5" customHeight="1" x14ac:dyDescent="0.15">
      <c r="A11" s="248"/>
      <c r="B11" s="244"/>
      <c r="C11" s="244"/>
      <c r="D11" s="244"/>
      <c r="E11" s="244"/>
      <c r="F11" s="244"/>
      <c r="G11" s="1163" t="s">
        <v>474</v>
      </c>
      <c r="H11" s="1164"/>
      <c r="I11" s="1164"/>
      <c r="J11" s="1165"/>
      <c r="K11" s="267">
        <v>194746</v>
      </c>
      <c r="L11" s="268">
        <v>9437</v>
      </c>
      <c r="M11" s="269">
        <v>9526</v>
      </c>
      <c r="N11" s="270">
        <v>-0.9</v>
      </c>
    </row>
    <row r="12" spans="1:16" ht="13.5" customHeight="1" x14ac:dyDescent="0.15">
      <c r="A12" s="248"/>
      <c r="B12" s="244"/>
      <c r="C12" s="244"/>
      <c r="D12" s="244"/>
      <c r="E12" s="244"/>
      <c r="F12" s="244"/>
      <c r="G12" s="1163" t="s">
        <v>475</v>
      </c>
      <c r="H12" s="1164"/>
      <c r="I12" s="1164"/>
      <c r="J12" s="1165"/>
      <c r="K12" s="267">
        <v>83815</v>
      </c>
      <c r="L12" s="268">
        <v>4061</v>
      </c>
      <c r="M12" s="269">
        <v>1067</v>
      </c>
      <c r="N12" s="270">
        <v>280.60000000000002</v>
      </c>
    </row>
    <row r="13" spans="1:16" ht="13.5" customHeight="1" x14ac:dyDescent="0.15">
      <c r="A13" s="248"/>
      <c r="B13" s="244"/>
      <c r="C13" s="244"/>
      <c r="D13" s="244"/>
      <c r="E13" s="244"/>
      <c r="F13" s="244"/>
      <c r="G13" s="1163" t="s">
        <v>476</v>
      </c>
      <c r="H13" s="1164"/>
      <c r="I13" s="1164"/>
      <c r="J13" s="1165"/>
      <c r="K13" s="267" t="s">
        <v>477</v>
      </c>
      <c r="L13" s="268" t="s">
        <v>477</v>
      </c>
      <c r="M13" s="269" t="s">
        <v>477</v>
      </c>
      <c r="N13" s="270" t="s">
        <v>477</v>
      </c>
    </row>
    <row r="14" spans="1:16" ht="13.5" customHeight="1" x14ac:dyDescent="0.15">
      <c r="A14" s="248"/>
      <c r="B14" s="244"/>
      <c r="C14" s="244"/>
      <c r="D14" s="244"/>
      <c r="E14" s="244"/>
      <c r="F14" s="244"/>
      <c r="G14" s="1163" t="s">
        <v>478</v>
      </c>
      <c r="H14" s="1164"/>
      <c r="I14" s="1164"/>
      <c r="J14" s="1165"/>
      <c r="K14" s="267">
        <v>132779</v>
      </c>
      <c r="L14" s="268">
        <v>6434</v>
      </c>
      <c r="M14" s="269">
        <v>3706</v>
      </c>
      <c r="N14" s="270">
        <v>73.599999999999994</v>
      </c>
    </row>
    <row r="15" spans="1:16" ht="13.5" customHeight="1" x14ac:dyDescent="0.15">
      <c r="A15" s="248"/>
      <c r="B15" s="244"/>
      <c r="C15" s="244"/>
      <c r="D15" s="244"/>
      <c r="E15" s="244"/>
      <c r="F15" s="244"/>
      <c r="G15" s="1163" t="s">
        <v>479</v>
      </c>
      <c r="H15" s="1164"/>
      <c r="I15" s="1164"/>
      <c r="J15" s="1165"/>
      <c r="K15" s="267">
        <v>25132</v>
      </c>
      <c r="L15" s="268">
        <v>1218</v>
      </c>
      <c r="M15" s="269">
        <v>1837</v>
      </c>
      <c r="N15" s="270">
        <v>-33.700000000000003</v>
      </c>
    </row>
    <row r="16" spans="1:16" x14ac:dyDescent="0.15">
      <c r="A16" s="248"/>
      <c r="B16" s="244"/>
      <c r="C16" s="244"/>
      <c r="D16" s="244"/>
      <c r="E16" s="244"/>
      <c r="F16" s="244"/>
      <c r="G16" s="1166" t="s">
        <v>480</v>
      </c>
      <c r="H16" s="1167"/>
      <c r="I16" s="1167"/>
      <c r="J16" s="1168"/>
      <c r="K16" s="268">
        <v>-175376</v>
      </c>
      <c r="L16" s="268">
        <v>-8498</v>
      </c>
      <c r="M16" s="269">
        <v>-8822</v>
      </c>
      <c r="N16" s="270">
        <v>-3.7</v>
      </c>
    </row>
    <row r="17" spans="1:16" x14ac:dyDescent="0.15">
      <c r="A17" s="248"/>
      <c r="B17" s="244"/>
      <c r="C17" s="244"/>
      <c r="D17" s="244"/>
      <c r="E17" s="244"/>
      <c r="F17" s="244"/>
      <c r="G17" s="1166" t="s">
        <v>166</v>
      </c>
      <c r="H17" s="1167"/>
      <c r="I17" s="1167"/>
      <c r="J17" s="1168"/>
      <c r="K17" s="268">
        <v>2420856</v>
      </c>
      <c r="L17" s="268">
        <v>117307</v>
      </c>
      <c r="M17" s="269">
        <v>97219</v>
      </c>
      <c r="N17" s="270">
        <v>20.7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60" t="s">
        <v>485</v>
      </c>
      <c r="H21" s="1161"/>
      <c r="I21" s="1161"/>
      <c r="J21" s="1162"/>
      <c r="K21" s="280">
        <v>11.05</v>
      </c>
      <c r="L21" s="281">
        <v>9.31</v>
      </c>
      <c r="M21" s="282">
        <v>1.74</v>
      </c>
      <c r="N21" s="249"/>
      <c r="O21" s="283"/>
      <c r="P21" s="279"/>
    </row>
    <row r="22" spans="1:16" s="284" customFormat="1" x14ac:dyDescent="0.15">
      <c r="A22" s="279"/>
      <c r="B22" s="249"/>
      <c r="C22" s="249"/>
      <c r="D22" s="249"/>
      <c r="E22" s="249"/>
      <c r="F22" s="249"/>
      <c r="G22" s="1160" t="s">
        <v>486</v>
      </c>
      <c r="H22" s="1161"/>
      <c r="I22" s="1161"/>
      <c r="J22" s="1162"/>
      <c r="K22" s="285">
        <v>99.2</v>
      </c>
      <c r="L22" s="286">
        <v>97.7</v>
      </c>
      <c r="M22" s="287">
        <v>1.5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49" t="s">
        <v>467</v>
      </c>
      <c r="L30" s="254"/>
      <c r="M30" s="255" t="s">
        <v>468</v>
      </c>
      <c r="N30" s="256"/>
    </row>
    <row r="31" spans="1:16" x14ac:dyDescent="0.15">
      <c r="A31" s="248"/>
      <c r="B31" s="244"/>
      <c r="C31" s="244"/>
      <c r="D31" s="244"/>
      <c r="E31" s="244"/>
      <c r="F31" s="244"/>
      <c r="G31" s="257"/>
      <c r="H31" s="258"/>
      <c r="I31" s="258"/>
      <c r="J31" s="259"/>
      <c r="K31" s="1150"/>
      <c r="L31" s="260" t="s">
        <v>469</v>
      </c>
      <c r="M31" s="261" t="s">
        <v>470</v>
      </c>
      <c r="N31" s="262" t="s">
        <v>471</v>
      </c>
    </row>
    <row r="32" spans="1:16" ht="27" customHeight="1" x14ac:dyDescent="0.15">
      <c r="A32" s="248"/>
      <c r="B32" s="244"/>
      <c r="C32" s="244"/>
      <c r="D32" s="244"/>
      <c r="E32" s="244"/>
      <c r="F32" s="244"/>
      <c r="G32" s="1151" t="s">
        <v>490</v>
      </c>
      <c r="H32" s="1152"/>
      <c r="I32" s="1152"/>
      <c r="J32" s="1153"/>
      <c r="K32" s="294">
        <v>772114</v>
      </c>
      <c r="L32" s="294">
        <v>37414</v>
      </c>
      <c r="M32" s="295">
        <v>63533</v>
      </c>
      <c r="N32" s="296">
        <v>-41.1</v>
      </c>
    </row>
    <row r="33" spans="1:16" ht="13.5" customHeight="1" x14ac:dyDescent="0.15">
      <c r="A33" s="248"/>
      <c r="B33" s="244"/>
      <c r="C33" s="244"/>
      <c r="D33" s="244"/>
      <c r="E33" s="244"/>
      <c r="F33" s="244"/>
      <c r="G33" s="1151" t="s">
        <v>491</v>
      </c>
      <c r="H33" s="1152"/>
      <c r="I33" s="1152"/>
      <c r="J33" s="1153"/>
      <c r="K33" s="294" t="s">
        <v>477</v>
      </c>
      <c r="L33" s="294" t="s">
        <v>477</v>
      </c>
      <c r="M33" s="295" t="s">
        <v>477</v>
      </c>
      <c r="N33" s="296" t="s">
        <v>477</v>
      </c>
    </row>
    <row r="34" spans="1:16" ht="27" customHeight="1" x14ac:dyDescent="0.15">
      <c r="A34" s="248"/>
      <c r="B34" s="244"/>
      <c r="C34" s="244"/>
      <c r="D34" s="244"/>
      <c r="E34" s="244"/>
      <c r="F34" s="244"/>
      <c r="G34" s="1151" t="s">
        <v>492</v>
      </c>
      <c r="H34" s="1152"/>
      <c r="I34" s="1152"/>
      <c r="J34" s="1153"/>
      <c r="K34" s="294" t="s">
        <v>477</v>
      </c>
      <c r="L34" s="294" t="s">
        <v>477</v>
      </c>
      <c r="M34" s="295">
        <v>30</v>
      </c>
      <c r="N34" s="296" t="s">
        <v>477</v>
      </c>
    </row>
    <row r="35" spans="1:16" ht="27" customHeight="1" x14ac:dyDescent="0.15">
      <c r="A35" s="248"/>
      <c r="B35" s="244"/>
      <c r="C35" s="244"/>
      <c r="D35" s="244"/>
      <c r="E35" s="244"/>
      <c r="F35" s="244"/>
      <c r="G35" s="1151" t="s">
        <v>493</v>
      </c>
      <c r="H35" s="1152"/>
      <c r="I35" s="1152"/>
      <c r="J35" s="1153"/>
      <c r="K35" s="294">
        <v>3739</v>
      </c>
      <c r="L35" s="294">
        <v>181</v>
      </c>
      <c r="M35" s="295">
        <v>18078</v>
      </c>
      <c r="N35" s="296">
        <v>-99</v>
      </c>
    </row>
    <row r="36" spans="1:16" ht="27" customHeight="1" x14ac:dyDescent="0.15">
      <c r="A36" s="248"/>
      <c r="B36" s="244"/>
      <c r="C36" s="244"/>
      <c r="D36" s="244"/>
      <c r="E36" s="244"/>
      <c r="F36" s="244"/>
      <c r="G36" s="1151" t="s">
        <v>494</v>
      </c>
      <c r="H36" s="1152"/>
      <c r="I36" s="1152"/>
      <c r="J36" s="1153"/>
      <c r="K36" s="294">
        <v>19992</v>
      </c>
      <c r="L36" s="294">
        <v>969</v>
      </c>
      <c r="M36" s="295">
        <v>3217</v>
      </c>
      <c r="N36" s="296">
        <v>-69.900000000000006</v>
      </c>
    </row>
    <row r="37" spans="1:16" ht="13.5" customHeight="1" x14ac:dyDescent="0.15">
      <c r="A37" s="248"/>
      <c r="B37" s="244"/>
      <c r="C37" s="244"/>
      <c r="D37" s="244"/>
      <c r="E37" s="244"/>
      <c r="F37" s="244"/>
      <c r="G37" s="1151" t="s">
        <v>495</v>
      </c>
      <c r="H37" s="1152"/>
      <c r="I37" s="1152"/>
      <c r="J37" s="1153"/>
      <c r="K37" s="294">
        <v>5171</v>
      </c>
      <c r="L37" s="294">
        <v>251</v>
      </c>
      <c r="M37" s="295">
        <v>1541</v>
      </c>
      <c r="N37" s="296">
        <v>-83.7</v>
      </c>
    </row>
    <row r="38" spans="1:16" ht="27" customHeight="1" x14ac:dyDescent="0.15">
      <c r="A38" s="248"/>
      <c r="B38" s="244"/>
      <c r="C38" s="244"/>
      <c r="D38" s="244"/>
      <c r="E38" s="244"/>
      <c r="F38" s="244"/>
      <c r="G38" s="1154" t="s">
        <v>496</v>
      </c>
      <c r="H38" s="1155"/>
      <c r="I38" s="1155"/>
      <c r="J38" s="1156"/>
      <c r="K38" s="297" t="s">
        <v>477</v>
      </c>
      <c r="L38" s="297" t="s">
        <v>477</v>
      </c>
      <c r="M38" s="298">
        <v>6</v>
      </c>
      <c r="N38" s="299" t="s">
        <v>477</v>
      </c>
      <c r="O38" s="293"/>
    </row>
    <row r="39" spans="1:16" x14ac:dyDescent="0.15">
      <c r="A39" s="248"/>
      <c r="B39" s="244"/>
      <c r="C39" s="244"/>
      <c r="D39" s="244"/>
      <c r="E39" s="244"/>
      <c r="F39" s="244"/>
      <c r="G39" s="1154" t="s">
        <v>497</v>
      </c>
      <c r="H39" s="1155"/>
      <c r="I39" s="1155"/>
      <c r="J39" s="1156"/>
      <c r="K39" s="300">
        <v>-15454</v>
      </c>
      <c r="L39" s="300">
        <v>-749</v>
      </c>
      <c r="M39" s="301">
        <v>-3335</v>
      </c>
      <c r="N39" s="302">
        <v>-77.5</v>
      </c>
      <c r="O39" s="293"/>
    </row>
    <row r="40" spans="1:16" ht="27" customHeight="1" x14ac:dyDescent="0.15">
      <c r="A40" s="248"/>
      <c r="B40" s="244"/>
      <c r="C40" s="244"/>
      <c r="D40" s="244"/>
      <c r="E40" s="244"/>
      <c r="F40" s="244"/>
      <c r="G40" s="1151" t="s">
        <v>498</v>
      </c>
      <c r="H40" s="1152"/>
      <c r="I40" s="1152"/>
      <c r="J40" s="1153"/>
      <c r="K40" s="300">
        <v>-626084</v>
      </c>
      <c r="L40" s="300">
        <v>-30338</v>
      </c>
      <c r="M40" s="301">
        <v>-59229</v>
      </c>
      <c r="N40" s="302">
        <v>-48.8</v>
      </c>
      <c r="O40" s="293"/>
    </row>
    <row r="41" spans="1:16" x14ac:dyDescent="0.15">
      <c r="A41" s="248"/>
      <c r="B41" s="244"/>
      <c r="C41" s="244"/>
      <c r="D41" s="244"/>
      <c r="E41" s="244"/>
      <c r="F41" s="244"/>
      <c r="G41" s="1157" t="s">
        <v>277</v>
      </c>
      <c r="H41" s="1158"/>
      <c r="I41" s="1158"/>
      <c r="J41" s="1159"/>
      <c r="K41" s="294">
        <v>159478</v>
      </c>
      <c r="L41" s="300">
        <v>7728</v>
      </c>
      <c r="M41" s="301">
        <v>23841</v>
      </c>
      <c r="N41" s="302">
        <v>-67.599999999999994</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44" t="s">
        <v>467</v>
      </c>
      <c r="J49" s="1146" t="s">
        <v>502</v>
      </c>
      <c r="K49" s="1147"/>
      <c r="L49" s="1147"/>
      <c r="M49" s="1147"/>
      <c r="N49" s="1148"/>
    </row>
    <row r="50" spans="1:14" x14ac:dyDescent="0.15">
      <c r="A50" s="248"/>
      <c r="B50" s="244"/>
      <c r="C50" s="244"/>
      <c r="D50" s="244"/>
      <c r="E50" s="244"/>
      <c r="F50" s="244"/>
      <c r="G50" s="312"/>
      <c r="H50" s="313"/>
      <c r="I50" s="1145"/>
      <c r="J50" s="314" t="s">
        <v>503</v>
      </c>
      <c r="K50" s="315" t="s">
        <v>504</v>
      </c>
      <c r="L50" s="316" t="s">
        <v>505</v>
      </c>
      <c r="M50" s="317" t="s">
        <v>506</v>
      </c>
      <c r="N50" s="318" t="s">
        <v>507</v>
      </c>
    </row>
    <row r="51" spans="1:14" x14ac:dyDescent="0.15">
      <c r="A51" s="248"/>
      <c r="B51" s="244"/>
      <c r="C51" s="244"/>
      <c r="D51" s="244"/>
      <c r="E51" s="244"/>
      <c r="F51" s="244"/>
      <c r="G51" s="310" t="s">
        <v>508</v>
      </c>
      <c r="H51" s="311"/>
      <c r="I51" s="319">
        <v>1243463</v>
      </c>
      <c r="J51" s="320">
        <v>57003</v>
      </c>
      <c r="K51" s="321">
        <v>-6.4</v>
      </c>
      <c r="L51" s="322">
        <v>67088</v>
      </c>
      <c r="M51" s="323">
        <v>-22.3</v>
      </c>
      <c r="N51" s="324">
        <v>15.9</v>
      </c>
    </row>
    <row r="52" spans="1:14" x14ac:dyDescent="0.15">
      <c r="A52" s="248"/>
      <c r="B52" s="244"/>
      <c r="C52" s="244"/>
      <c r="D52" s="244"/>
      <c r="E52" s="244"/>
      <c r="F52" s="244"/>
      <c r="G52" s="325"/>
      <c r="H52" s="326" t="s">
        <v>509</v>
      </c>
      <c r="I52" s="327">
        <v>635619</v>
      </c>
      <c r="J52" s="328">
        <v>29138</v>
      </c>
      <c r="K52" s="329">
        <v>-4.9000000000000004</v>
      </c>
      <c r="L52" s="330">
        <v>37146</v>
      </c>
      <c r="M52" s="331">
        <v>-9.9</v>
      </c>
      <c r="N52" s="332">
        <v>5</v>
      </c>
    </row>
    <row r="53" spans="1:14" x14ac:dyDescent="0.15">
      <c r="A53" s="248"/>
      <c r="B53" s="244"/>
      <c r="C53" s="244"/>
      <c r="D53" s="244"/>
      <c r="E53" s="244"/>
      <c r="F53" s="244"/>
      <c r="G53" s="310" t="s">
        <v>510</v>
      </c>
      <c r="H53" s="311"/>
      <c r="I53" s="319">
        <v>1404702</v>
      </c>
      <c r="J53" s="320">
        <v>65402</v>
      </c>
      <c r="K53" s="321">
        <v>14.7</v>
      </c>
      <c r="L53" s="322">
        <v>70489</v>
      </c>
      <c r="M53" s="323">
        <v>5.0999999999999996</v>
      </c>
      <c r="N53" s="324">
        <v>9.6</v>
      </c>
    </row>
    <row r="54" spans="1:14" x14ac:dyDescent="0.15">
      <c r="A54" s="248"/>
      <c r="B54" s="244"/>
      <c r="C54" s="244"/>
      <c r="D54" s="244"/>
      <c r="E54" s="244"/>
      <c r="F54" s="244"/>
      <c r="G54" s="325"/>
      <c r="H54" s="326" t="s">
        <v>509</v>
      </c>
      <c r="I54" s="327">
        <v>707803</v>
      </c>
      <c r="J54" s="328">
        <v>32955</v>
      </c>
      <c r="K54" s="329">
        <v>13.1</v>
      </c>
      <c r="L54" s="330">
        <v>37817</v>
      </c>
      <c r="M54" s="331">
        <v>1.8</v>
      </c>
      <c r="N54" s="332">
        <v>11.3</v>
      </c>
    </row>
    <row r="55" spans="1:14" x14ac:dyDescent="0.15">
      <c r="A55" s="248"/>
      <c r="B55" s="244"/>
      <c r="C55" s="244"/>
      <c r="D55" s="244"/>
      <c r="E55" s="244"/>
      <c r="F55" s="244"/>
      <c r="G55" s="310" t="s">
        <v>511</v>
      </c>
      <c r="H55" s="311"/>
      <c r="I55" s="319">
        <v>849968</v>
      </c>
      <c r="J55" s="320">
        <v>39742</v>
      </c>
      <c r="K55" s="321">
        <v>-39.200000000000003</v>
      </c>
      <c r="L55" s="322">
        <v>84389</v>
      </c>
      <c r="M55" s="323">
        <v>19.7</v>
      </c>
      <c r="N55" s="324">
        <v>-58.9</v>
      </c>
    </row>
    <row r="56" spans="1:14" x14ac:dyDescent="0.15">
      <c r="A56" s="248"/>
      <c r="B56" s="244"/>
      <c r="C56" s="244"/>
      <c r="D56" s="244"/>
      <c r="E56" s="244"/>
      <c r="F56" s="244"/>
      <c r="G56" s="325"/>
      <c r="H56" s="326" t="s">
        <v>509</v>
      </c>
      <c r="I56" s="327">
        <v>648512</v>
      </c>
      <c r="J56" s="328">
        <v>30323</v>
      </c>
      <c r="K56" s="329">
        <v>-8</v>
      </c>
      <c r="L56" s="330">
        <v>44339</v>
      </c>
      <c r="M56" s="331">
        <v>17.2</v>
      </c>
      <c r="N56" s="332">
        <v>-25.2</v>
      </c>
    </row>
    <row r="57" spans="1:14" x14ac:dyDescent="0.15">
      <c r="A57" s="248"/>
      <c r="B57" s="244"/>
      <c r="C57" s="244"/>
      <c r="D57" s="244"/>
      <c r="E57" s="244"/>
      <c r="F57" s="244"/>
      <c r="G57" s="310" t="s">
        <v>512</v>
      </c>
      <c r="H57" s="311"/>
      <c r="I57" s="319">
        <v>1099944</v>
      </c>
      <c r="J57" s="320">
        <v>52301</v>
      </c>
      <c r="K57" s="321">
        <v>31.6</v>
      </c>
      <c r="L57" s="322">
        <v>83623</v>
      </c>
      <c r="M57" s="323">
        <v>-0.9</v>
      </c>
      <c r="N57" s="324">
        <v>32.5</v>
      </c>
    </row>
    <row r="58" spans="1:14" x14ac:dyDescent="0.15">
      <c r="A58" s="248"/>
      <c r="B58" s="244"/>
      <c r="C58" s="244"/>
      <c r="D58" s="244"/>
      <c r="E58" s="244"/>
      <c r="F58" s="244"/>
      <c r="G58" s="325"/>
      <c r="H58" s="326" t="s">
        <v>509</v>
      </c>
      <c r="I58" s="327">
        <v>791316</v>
      </c>
      <c r="J58" s="328">
        <v>37626</v>
      </c>
      <c r="K58" s="329">
        <v>24.1</v>
      </c>
      <c r="L58" s="330">
        <v>48787</v>
      </c>
      <c r="M58" s="331">
        <v>10</v>
      </c>
      <c r="N58" s="332">
        <v>14.1</v>
      </c>
    </row>
    <row r="59" spans="1:14" x14ac:dyDescent="0.15">
      <c r="A59" s="248"/>
      <c r="B59" s="244"/>
      <c r="C59" s="244"/>
      <c r="D59" s="244"/>
      <c r="E59" s="244"/>
      <c r="F59" s="244"/>
      <c r="G59" s="310" t="s">
        <v>513</v>
      </c>
      <c r="H59" s="311"/>
      <c r="I59" s="319">
        <v>1319760</v>
      </c>
      <c r="J59" s="320">
        <v>63951</v>
      </c>
      <c r="K59" s="321">
        <v>22.3</v>
      </c>
      <c r="L59" s="322">
        <v>87974</v>
      </c>
      <c r="M59" s="323">
        <v>5.2</v>
      </c>
      <c r="N59" s="324">
        <v>17.100000000000001</v>
      </c>
    </row>
    <row r="60" spans="1:14" x14ac:dyDescent="0.15">
      <c r="A60" s="248"/>
      <c r="B60" s="244"/>
      <c r="C60" s="244"/>
      <c r="D60" s="244"/>
      <c r="E60" s="244"/>
      <c r="F60" s="244"/>
      <c r="G60" s="325"/>
      <c r="H60" s="326" t="s">
        <v>509</v>
      </c>
      <c r="I60" s="333">
        <v>751899</v>
      </c>
      <c r="J60" s="328">
        <v>36435</v>
      </c>
      <c r="K60" s="329">
        <v>-3.2</v>
      </c>
      <c r="L60" s="330">
        <v>48183</v>
      </c>
      <c r="M60" s="331">
        <v>-1.2</v>
      </c>
      <c r="N60" s="332">
        <v>-2</v>
      </c>
    </row>
    <row r="61" spans="1:14" x14ac:dyDescent="0.15">
      <c r="A61" s="248"/>
      <c r="B61" s="244"/>
      <c r="C61" s="244"/>
      <c r="D61" s="244"/>
      <c r="E61" s="244"/>
      <c r="F61" s="244"/>
      <c r="G61" s="310" t="s">
        <v>514</v>
      </c>
      <c r="H61" s="334"/>
      <c r="I61" s="335">
        <v>1183567</v>
      </c>
      <c r="J61" s="336">
        <v>55680</v>
      </c>
      <c r="K61" s="337">
        <v>4.5999999999999996</v>
      </c>
      <c r="L61" s="338">
        <v>78713</v>
      </c>
      <c r="M61" s="339">
        <v>1.4</v>
      </c>
      <c r="N61" s="324">
        <v>3.2</v>
      </c>
    </row>
    <row r="62" spans="1:14" x14ac:dyDescent="0.15">
      <c r="A62" s="248"/>
      <c r="B62" s="244"/>
      <c r="C62" s="244"/>
      <c r="D62" s="244"/>
      <c r="E62" s="244"/>
      <c r="F62" s="244"/>
      <c r="G62" s="325"/>
      <c r="H62" s="326" t="s">
        <v>509</v>
      </c>
      <c r="I62" s="327">
        <v>707030</v>
      </c>
      <c r="J62" s="328">
        <v>33295</v>
      </c>
      <c r="K62" s="329">
        <v>4.2</v>
      </c>
      <c r="L62" s="330">
        <v>43254</v>
      </c>
      <c r="M62" s="331">
        <v>3.6</v>
      </c>
      <c r="N62" s="332">
        <v>0.6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69" t="s">
        <v>3</v>
      </c>
      <c r="D47" s="1169"/>
      <c r="E47" s="1170"/>
      <c r="F47" s="11">
        <v>56.05</v>
      </c>
      <c r="G47" s="12">
        <v>55.41</v>
      </c>
      <c r="H47" s="12">
        <v>53.73</v>
      </c>
      <c r="I47" s="12">
        <v>56.45</v>
      </c>
      <c r="J47" s="13">
        <v>57.5</v>
      </c>
    </row>
    <row r="48" spans="2:10" ht="57.75" customHeight="1" x14ac:dyDescent="0.15">
      <c r="B48" s="14"/>
      <c r="C48" s="1171" t="s">
        <v>4</v>
      </c>
      <c r="D48" s="1171"/>
      <c r="E48" s="1172"/>
      <c r="F48" s="15">
        <v>4.87</v>
      </c>
      <c r="G48" s="16">
        <v>4.84</v>
      </c>
      <c r="H48" s="16">
        <v>5.73</v>
      </c>
      <c r="I48" s="16">
        <v>5.75</v>
      </c>
      <c r="J48" s="17">
        <v>5.75</v>
      </c>
    </row>
    <row r="49" spans="2:10" ht="57.75" customHeight="1" thickBot="1" x14ac:dyDescent="0.2">
      <c r="B49" s="18"/>
      <c r="C49" s="1173" t="s">
        <v>5</v>
      </c>
      <c r="D49" s="1173"/>
      <c r="E49" s="1174"/>
      <c r="F49" s="19" t="s">
        <v>521</v>
      </c>
      <c r="G49" s="20" t="s">
        <v>522</v>
      </c>
      <c r="H49" s="20" t="s">
        <v>523</v>
      </c>
      <c r="I49" s="20">
        <v>2.38</v>
      </c>
      <c r="J49" s="21">
        <v>2.09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Windows ユーザー</cp:lastModifiedBy>
  <cp:lastPrinted>2017-04-21T02:16:48Z</cp:lastPrinted>
  <dcterms:created xsi:type="dcterms:W3CDTF">2017-02-15T23:21:39Z</dcterms:created>
  <dcterms:modified xsi:type="dcterms:W3CDTF">2017-04-21T02:21:42Z</dcterms:modified>
</cp:coreProperties>
</file>