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BE35" i="9"/>
  <c r="C35" i="9"/>
  <c r="CO34" i="9"/>
  <c r="BW34" i="9"/>
  <c r="BW35" i="9" s="1"/>
  <c r="BW36" i="9" s="1"/>
  <c r="BW37" i="9" s="1"/>
  <c r="BE34" i="9"/>
  <c r="C34" i="9"/>
  <c r="U34" i="9" s="1"/>
  <c r="U35" i="9" s="1"/>
  <c r="U36" i="9" s="1"/>
  <c r="U37"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<sst xmlns="http://schemas.openxmlformats.org/spreadsheetml/2006/main" count="1023" uniqueCount="554">
  <si>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</si>
  <si>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</si>
  <si>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</si>
  <si>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</si>
  <si>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</si>
  <si>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</si>
  <si>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</si>
  <si>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</si>
  <si>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</si>
  <si>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</si>
  <si>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</si>
  <si>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</si>
  <si>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</si>
  <si>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</si>
  <si>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</si>
  <si>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</si>
  <si>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</si>
  <si>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</si>
  <si>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</si>
  <si>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</si>
  <si>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</si>
  <si>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</si>
  <si>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</si>
  <si>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</si>
  <si>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</si>
  <si>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</si>
  <si>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</si>
  <si>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</si>
  <si>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</si>
  <si>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</si>
  <si>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</si>
  <si>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</si>
  <si>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</si>
  <si>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</si>
  <si>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</si>
  <si>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</si>
  <si>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</si>
  <si>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</si>
  <si>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</si>
  <si>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</si>
  <si>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</si>
  <si>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</si>
  <si>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</si>
  <si>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</si>
  <si>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</si>
  <si>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</si>
  <si>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</si>
  <si>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</si>
  <si>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</si>
  <si>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</si>
  <si>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</si>
  <si>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</si>
  <si>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</si>
  <si>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</si>
  <si>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</si>
  <si>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</si>
  <si>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</si>
  <si>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</si>
  <si>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</si>
  <si>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</si>
  <si>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</si>
  <si>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</si>
  <si>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</si>
  <si>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</si>
  <si>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</si>
  <si>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</si>
  <si>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</si>
  <si>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</si>
  <si>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</si>
  <si>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</si>
  <si>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</si>
  <si>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</si>
  <si>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</si>
  <si>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</si>
  <si>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</si>
  <si>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</si>
  <si>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</si>
  <si>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</si>
  <si>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</si>
  <si>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</si>
  <si>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</si>
  <si>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えびの市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</si>
  <si>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</si>
  <si>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</si>
  <si>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</si>
  <si>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</si>
  <si>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</si>
  <si>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</si>
  <si>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</si>
  <si>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</si>
  <si>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</si>
  <si>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</si>
  <si>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</si>
  <si>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</si>
  <si>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</si>
  <si>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</si>
  <si>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</si>
  <si>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</si>
  <si>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</si>
  <si>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</si>
  <si>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</si>
  <si>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</si>
  <si>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</si>
  <si>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</si>
  <si>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</si>
  <si>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</si>
  <si>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</si>
  <si>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</si>
  <si>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</si>
  <si>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</si>
  <si>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</si>
  <si>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</si>
  <si>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</si>
  <si>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</si>
  <si>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</si>
  <si>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</si>
  <si>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</si>
  <si>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</si>
  <si>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</si>
  <si>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</si>
  <si>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</si>
  <si>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</si>
  <si>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</si>
  <si>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</si>
  <si>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</si>
  <si>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</si>
  <si>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</si>
  <si>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</si>
  <si>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</si>
  <si>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</si>
  <si>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</si>
  <si>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</si>
  <si>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</si>
  <si>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</si>
  <si>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</si>
  <si>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</si>
  <si>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</si>
  <si>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</si>
  <si>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</si>
  <si>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</si>
  <si>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</si>
  <si>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</si>
  <si>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</si>
  <si>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</si>
  <si>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</si>
  <si>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</si>
  <si>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</si>
  <si>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</si>
  <si>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</si>
  <si>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</si>
  <si>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</si>
  <si>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</si>
  <si>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</si>
  <si>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</si>
  <si>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</si>
  <si>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</si>
  <si>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</si>
  <si>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</si>
  <si>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</si>
  <si>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</si>
  <si>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</si>
  <si>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</si>
  <si>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</si>
  <si>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</si>
  <si>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</si>
  <si>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</si>
  <si>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</si>
  <si>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</si>
  <si>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</si>
  <si>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</si>
  <si>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</si>
  <si>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</si>
  <si>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</si>
  <si>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</si>
  <si>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</si>
  <si>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</si>
  <si>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</si>
  <si>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</si>
  <si>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</si>
  <si>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</si>
  <si>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</si>
  <si>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</si>
  <si>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</si>
  <si>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</si>
  <si>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</si>
  <si>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</si>
  <si>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</si>
  <si>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</si>
  <si>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</si>
  <si>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</si>
  <si>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</si>
  <si>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</si>
  <si>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宮崎県えびの市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</si>
  <si>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</si>
  <si>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</si>
  <si>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</si>
  <si>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</si>
  <si>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</si>
  <si>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</si>
  <si>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</si>
  <si>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</si>
  <si>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</si>
  <si>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</si>
  <si>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</si>
  <si>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</si>
  <si>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</si>
  <si>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</si>
  <si>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</si>
  <si>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</si>
  <si>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</si>
  <si>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</si>
  <si>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</si>
  <si>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</si>
  <si>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</si>
  <si>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</si>
  <si>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</si>
  <si>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</si>
  <si>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</si>
  <si>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</si>
  <si>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</si>
  <si>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</si>
  <si>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</si>
  <si>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</si>
  <si>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</si>
  <si>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</si>
  <si>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</si>
  <si>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</si>
  <si>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</si>
  <si>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</si>
  <si>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</si>
  <si>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</si>
  <si>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</si>
  <si>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</si>
  <si>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</si>
  <si>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</si>
  <si>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</si>
  <si>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</si>
  <si>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</si>
  <si>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</si>
  <si>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</si>
  <si>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</si>
  <si>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</si>
  <si>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</si>
  <si>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</si>
  <si>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</si>
  <si>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</si>
  <si>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</si>
  <si>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</si>
  <si>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</si>
  <si>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</si>
  <si>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</si>
  <si>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</si>
  <si>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</si>
  <si>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</si>
  <si>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</si>
  <si>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</si>
  <si>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</si>
  <si>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</si>
  <si>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</si>
  <si>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</si>
  <si>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</si>
  <si>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</si>
  <si>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</si>
  <si>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</si>
  <si>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</si>
  <si>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</si>
  <si>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</si>
  <si>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</si>
  <si>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</si>
  <si>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</si>
  <si>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</si>
  <si>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</si>
  <si>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</si>
  <si>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</si>
  <si>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</si>
  <si>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</si>
  <si>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</si>
  <si>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</si>
  <si>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</si>
  <si>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</si>
  <si>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</si>
  <si>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</si>
  <si>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</si>
  <si>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</si>
  <si>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</si>
  <si>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</si>
  <si>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</si>
  <si>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</si>
  <si>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</si>
  <si>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</si>
  <si>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</si>
  <si>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</si>
  <si>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</si>
  <si>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</si>
  <si>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</si>
  <si>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</si>
  <si>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</si>
  <si>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</si>
  <si>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</si>
  <si>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</si>
  <si>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</si>
  <si>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</si>
  <si>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</si>
  <si>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</si>
  <si>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</si>
  <si>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</si>
  <si>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</si>
  <si>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</si>
  <si>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</si>
  <si>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</si>
  <si>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</si>
  <si>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</si>
  <si>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</si>
  <si>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</si>
  <si>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</si>
  <si>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</si>
  <si>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</si>
  <si>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</si>
  <si>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</si>
  <si>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</si>
  <si>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</si>
  <si>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</si>
  <si>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</si>
  <si>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</si>
  <si>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</si>
  <si>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</si>
  <si>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</si>
  <si>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</si>
  <si>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</si>
  <si>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</si>
  <si>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</si>
  <si>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</si>
  <si>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</si>
  <si>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</si>
  <si>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</si>
  <si>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</si>
  <si>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</si>
  <si>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</si>
  <si>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</si>
  <si>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</si>
  <si>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宮崎県えびの市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</si>
  <si>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</si>
  <si>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</si>
  <si>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</si>
  <si>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</si>
  <si>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</si>
  <si>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</si>
  <si>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</si>
  <si>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</si>
  <si>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</si>
  <si>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</si>
  <si>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</si>
  <si>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</si>
  <si>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</si>
  <si>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</si>
  <si>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</si>
  <si>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</si>
  <si>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</si>
  <si>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</si>
  <si>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</si>
  <si>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</si>
  <si>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</si>
  <si>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</si>
  <si>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</si>
  <si>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</si>
  <si>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</si>
  <si>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</si>
  <si>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</si>
  <si>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</si>
  <si>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</si>
  <si>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</si>
  <si>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</si>
  <si>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</si>
  <si>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</si>
  <si>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</si>
  <si>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</si>
  <si>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</si>
  <si>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</si>
  <si>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</si>
  <si>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</si>
  <si>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</si>
  <si>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</si>
  <si>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</si>
  <si>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</si>
  <si>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</si>
  <si>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</si>
  <si>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</si>
  <si>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</si>
  <si>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</si>
  <si>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</si>
  <si>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</si>
  <si>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</si>
  <si>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</si>
  <si>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</si>
  <si>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</si>
  <si>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</si>
  <si>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</si>
  <si>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</si>
  <si>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</si>
  <si>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</si>
  <si>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</si>
  <si>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</si>
  <si>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</si>
  <si>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</si>
  <si>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</si>
  <si>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</si>
  <si>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</si>
  <si>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</si>
  <si>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</si>
  <si>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</si>
  <si>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</si>
  <si>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</si>
  <si>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</si>
  <si>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</si>
  <si>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</si>
  <si>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</si>
  <si>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</si>
  <si>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</si>
  <si>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</si>
  <si>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</si>
  <si>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</si>
  <si>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</si>
  <si>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</si>
  <si>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</si>
  <si>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</si>
  <si>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</si>
  <si>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</si>
  <si>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</si>
  <si>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</si>
  <si>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</si>
  <si>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</si>
  <si>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</si>
  <si>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</si>
  <si>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</si>
  <si>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</si>
  <si>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</si>
  <si>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介護保険特別会計(介護サービス事業勘定)</t>
    <phoneticPr fontId="5"/>
  </si>
  <si>
    <t>-</t>
    <phoneticPr fontId="5"/>
  </si>
  <si>
    <t>将来負担比率（(Ｅ)－(Ｆ)）／（(Ｃ)－(Ｄ)）×１００</t>
    <rPh sb="0" eb="2">
      <t>ショウライ</t>
    </rPh>
    <rPh sb="2" eb="4">
      <t>フタン</t>
    </rPh>
    <rPh sb="4" eb="6">
      <t>ヒリツ</t>
    </rPh>
    <phoneticPr fontId="5"/>
  </si>
  <si>
    <t>介護保険特別会計(保険事業勘定)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</si>
  <si>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</si>
  <si>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</si>
  <si>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</si>
  <si>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</si>
  <si>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</si>
  <si>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</si>
  <si>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</si>
  <si>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</si>
  <si>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</si>
  <si>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</si>
  <si>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</si>
  <si>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</si>
  <si>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</si>
  <si>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</si>
  <si>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</si>
  <si>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</si>
  <si>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</si>
  <si>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</si>
  <si>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</si>
  <si>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</si>
  <si>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</si>
  <si>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</si>
  <si>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</si>
  <si>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</si>
  <si>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</si>
  <si>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</si>
  <si>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</si>
  <si>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</si>
  <si>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</si>
  <si>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</si>
  <si>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</si>
  <si>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</si>
  <si>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</si>
  <si>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</si>
  <si>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</si>
  <si>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</si>
  <si>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</si>
  <si>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</si>
  <si>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</si>
  <si>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</si>
  <si>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</si>
  <si>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</si>
  <si>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</si>
  <si>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</si>
  <si>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</si>
  <si>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</si>
  <si>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</si>
  <si>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</si>
  <si>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</si>
  <si>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</si>
  <si>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</si>
  <si>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</si>
  <si>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</si>
  <si>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</si>
  <si>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</si>
  <si>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</si>
  <si>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</si>
  <si>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</si>
  <si>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</si>
  <si>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</si>
  <si>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</si>
  <si>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</si>
  <si>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</si>
  <si>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</si>
  <si>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</si>
  <si>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</si>
  <si>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</si>
  <si>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</si>
  <si>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</si>
  <si>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</si>
  <si>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</si>
  <si>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</si>
  <si>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</si>
  <si>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</si>
  <si>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</si>
  <si>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</si>
  <si>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</si>
  <si>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</si>
  <si>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</si>
  <si>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</si>
  <si>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</si>
  <si>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0.30</t>
  </si>
  <si>
    <t>▲ 1.68</t>
  </si>
  <si>
    <t>▲ 0.39</t>
  </si>
  <si>
    <t>一般会計</t>
  </si>
  <si>
    <t>病院事業会計</t>
  </si>
  <si>
    <t>水道事業会計</t>
  </si>
  <si>
    <t>国民健康保険特別会計</t>
  </si>
  <si>
    <t>介護保険特別会計（保険事業勘定）</t>
  </si>
  <si>
    <t>介護保険特別会計（介護サービス事業勘定）</t>
  </si>
  <si>
    <t>後期高齢者医療特別会計</t>
  </si>
  <si>
    <t>その他会計（赤字）</t>
  </si>
  <si>
    <t>その他会計（黒字）</t>
  </si>
  <si>
    <t>西諸広域行政事務組合</t>
  </si>
  <si>
    <t>宮崎県後期高齢者医療広域連合（一般会計）</t>
  </si>
  <si>
    <t>宮崎県後期高齢者医療広域連合（後期高齢者医療特別会計）</t>
  </si>
  <si>
    <t>宮崎県自治会館管理組合</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</si>
  <si>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</si>
  <si>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</si>
  <si>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</si>
  <si>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</si>
  <si>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</si>
  <si>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</si>
  <si>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</si>
  <si>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</si>
  <si>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</si>
  <si>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</si>
  <si>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</si>
  <si>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</si>
  <si>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</si>
  <si>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</si>
  <si>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</si>
  <si>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</si>
  <si>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将来負担比率は発生していない。
　実質公債費比率は毎年減少している。これは過去の大型事業の実施に伴う地方債の償還が順次終了しており、元利償還金が減額したため。
　ただし今後は大型事業の実施等によって起債額も増え、それに伴う地方債残高や公債費の増額で、いずれの指標も増加が見込まれる。
　事業の精査や交付税算入率の有利な地方債を活用するなど、将来負担を見越した取組みが必要となる。</t>
    <rPh sb="18" eb="20">
      <t>ジッシツ</t>
    </rPh>
    <rPh sb="20" eb="23">
      <t>コウサイヒ</t>
    </rPh>
    <rPh sb="23" eb="25">
      <t>ヒリツ</t>
    </rPh>
    <rPh sb="26" eb="28">
      <t>マイトシ</t>
    </rPh>
    <rPh sb="28" eb="30">
      <t>ゲンショウ</t>
    </rPh>
    <rPh sb="58" eb="60">
      <t>ジュンジ</t>
    </rPh>
    <rPh sb="73" eb="75">
      <t>ゲンガク</t>
    </rPh>
    <rPh sb="112" eb="114">
      <t>チホウ</t>
    </rPh>
    <rPh sb="114" eb="115">
      <t>サイ</t>
    </rPh>
    <rPh sb="115" eb="117">
      <t>ザンダカ</t>
    </rPh>
    <rPh sb="130" eb="132">
      <t>シヒョウ</t>
    </rPh>
    <rPh sb="133" eb="135">
      <t>ゾウカ</t>
    </rPh>
    <rPh sb="136" eb="138">
      <t>ミコ</t>
    </rPh>
    <rPh sb="160" eb="162">
      <t>チホウ</t>
    </rPh>
    <rPh sb="162" eb="163">
      <t>サイ</t>
    </rPh>
    <rPh sb="171" eb="173">
      <t>ショウライ</t>
    </rPh>
    <rPh sb="173" eb="175">
      <t>フタン</t>
    </rPh>
    <rPh sb="176" eb="178">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</si>
</sst>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57003</c:v>
                </c:pt>
                <c:pt idx="1">
                  <c:v>65402</c:v>
                </c:pt>
                <c:pt idx="2">
                  <c:v>39742</c:v>
                </c:pt>
                <c:pt idx="3">
                  <c:v>52301</c:v>
                </c:pt>
                <c:pt idx="4">
                  <c:v>63951</c:v>
                </c:pt>
              </c:numCache>
            </c:numRef>
          </c:val>
          <c:smooth val="0"/>
        </c:ser>
        <c:dLbls>
          <c:showLegendKey val="0"/>
          <c:showVal val="0"/>
          <c:showCatName val="0"/>
          <c:showSerName val="0"/>
          <c:showPercent val="0"/>
          <c:showBubbleSize val="0"/>
        </c:dLbls>
        <c:marker val="1"/>
        <c:smooth val="0"/>
        <c:axId val="186456320"/>
        <c:axId val="186475264"/>
      </c:lineChart>
      <c:catAx>
        <c:axId val="186456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475264"/>
        <c:crosses val="autoZero"/>
        <c:auto val="1"/>
        <c:lblAlgn val="ctr"/>
        <c:lblOffset val="100"/>
        <c:tickLblSkip val="1"/>
        <c:tickMarkSkip val="1"/>
        <c:noMultiLvlLbl val="0"/>
      </c:catAx>
      <c:valAx>
        <c:axId val="1864752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45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4.87</c:v>
                </c:pt>
                <c:pt idx="1">
                  <c:v>4.84</c:v>
                </c:pt>
                <c:pt idx="2">
                  <c:v>5.73</c:v>
                </c:pt>
                <c:pt idx="3">
                  <c:v>5.75</c:v>
                </c:pt>
                <c:pt idx="4">
                  <c:v>5.75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56.05</c:v>
                </c:pt>
                <c:pt idx="1">
                  <c:v>55.41</c:v>
                </c:pt>
                <c:pt idx="2">
                  <c:v>53.73</c:v>
                </c:pt>
                <c:pt idx="3">
                  <c:v>56.45</c:v>
                </c:pt>
                <c:pt idx="4">
                  <c:v>57.5</c:v>
                </c:pt>
              </c:numCache>
            </c:numRef>
          </c:val>
        </c:ser>
        <c:dLbls>
          <c:showLegendKey val="0"/>
          <c:showVal val="0"/>
          <c:showCatName val="0"/>
          <c:showSerName val="0"/>
          <c:showPercent val="0"/>
          <c:showBubbleSize val="0"/>
        </c:dLbls>
        <c:gapWidth val="250"/>
        <c:overlap val="100"/>
        <c:axId val="186092928"/>
        <c:axId val="18610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c:v>
                </c:pt>
                <c:pt idx="1">
                  <c:v>-1.68</c:v>
                </c:pt>
                <c:pt idx="2">
                  <c:v>-0.39</c:v>
                </c:pt>
                <c:pt idx="3">
                  <c:v>2.38</c:v>
                </c:pt>
                <c:pt idx="4">
                  <c:v>2.09</c:v>
                </c:pt>
              </c:numCache>
            </c:numRef>
          </c:val>
          <c:smooth val="0"/>
        </c:ser>
        <c:dLbls>
          <c:showLegendKey val="0"/>
          <c:showVal val="0"/>
          <c:showCatName val="0"/>
          <c:showSerName val="0"/>
          <c:showPercent val="0"/>
          <c:showBubbleSize val="0"/>
        </c:dLbls>
        <c:marker val="1"/>
        <c:smooth val="0"/>
        <c:axId val="186092928"/>
        <c:axId val="186107392"/>
      </c:lineChart>
      <c:catAx>
        <c:axId val="1860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107392"/>
        <c:crosses val="autoZero"/>
        <c:auto val="1"/>
        <c:lblAlgn val="ctr"/>
        <c:lblOffset val="100"/>
        <c:tickLblSkip val="1"/>
        <c:tickMarkSkip val="1"/>
        <c:noMultiLvlLbl val="0"/>
      </c:catAx>
      <c:valAx>
        <c:axId val="18610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0.02</c:v>
                </c:pt>
                <c:pt idx="8">
                  <c:v>#N/A</c:v>
                </c:pt>
                <c:pt idx="9">
                  <c:v>0</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0.99</c:v>
                </c:pt>
                <c:pt idx="4">
                  <c:v>#N/A</c:v>
                </c:pt>
                <c:pt idx="5">
                  <c:v>0.06</c:v>
                </c:pt>
                <c:pt idx="6">
                  <c:v>#N/A</c:v>
                </c:pt>
                <c:pt idx="7">
                  <c:v>1.38</c:v>
                </c:pt>
                <c:pt idx="8">
                  <c:v>#N/A</c:v>
                </c:pt>
                <c:pt idx="9">
                  <c:v>1.53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4.01</c:v>
                </c:pt>
                <c:pt idx="2">
                  <c:v>#N/A</c:v>
                </c:pt>
                <c:pt idx="3">
                  <c:v>4.12</c:v>
                </c:pt>
                <c:pt idx="4">
                  <c:v>#N/A</c:v>
                </c:pt>
                <c:pt idx="5">
                  <c:v>3.88</c:v>
                </c:pt>
                <c:pt idx="6">
                  <c:v>#N/A</c:v>
                </c:pt>
                <c:pt idx="7">
                  <c:v>2.98</c:v>
                </c:pt>
                <c:pt idx="8">
                  <c:v>#N/A</c:v>
                </c:pt>
                <c:pt idx="9">
                  <c:v>2.7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5.03</c:v>
                </c:pt>
                <c:pt idx="2">
                  <c:v>#N/A</c:v>
                </c:pt>
                <c:pt idx="3">
                  <c:v>4.51</c:v>
                </c:pt>
                <c:pt idx="4">
                  <c:v>#N/A</c:v>
                </c:pt>
                <c:pt idx="5">
                  <c:v>4.0199999999999996</c:v>
                </c:pt>
                <c:pt idx="6">
                  <c:v>#N/A</c:v>
                </c:pt>
                <c:pt idx="7">
                  <c:v>4.82</c:v>
                </c:pt>
                <c:pt idx="8">
                  <c:v>#N/A</c:v>
                </c:pt>
                <c:pt idx="9">
                  <c:v>4.9400000000000004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c:v>
                </c:pt>
                <c:pt idx="2">
                  <c:v>#N/A</c:v>
                </c:pt>
                <c:pt idx="3">
                  <c:v>5.65</c:v>
                </c:pt>
                <c:pt idx="4">
                  <c:v>#N/A</c:v>
                </c:pt>
                <c:pt idx="5">
                  <c:v>4.2699999999999996</c:v>
                </c:pt>
                <c:pt idx="6">
                  <c:v>#N/A</c:v>
                </c:pt>
                <c:pt idx="7">
                  <c:v>6.7</c:v>
                </c:pt>
                <c:pt idx="8">
                  <c:v>#N/A</c:v>
                </c:pt>
                <c:pt idx="9">
                  <c:v>5.36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4.87</c:v>
                </c:pt>
                <c:pt idx="2">
                  <c:v>#N/A</c:v>
                </c:pt>
                <c:pt idx="3">
                  <c:v>4.84</c:v>
                </c:pt>
                <c:pt idx="4">
                  <c:v>#N/A</c:v>
                </c:pt>
                <c:pt idx="5">
                  <c:v>5.72</c:v>
                </c:pt>
                <c:pt idx="6">
                  <c:v>#N/A</c:v>
                </c:pt>
                <c:pt idx="7">
                  <c:v>5.74</c:v>
                </c:pt>
                <c:pt idx="8">
                  <c:v>#N/A</c:v>
                </c:pt>
                <c:pt idx="9">
                  <c:v>5.75</c:v>
                </c:pt>
              </c:numCache>
            </c:numRef>
          </c:val>
        </c:ser>
        <c:dLbls>
          <c:showLegendKey val="0"/>
          <c:showVal val="0"/>
          <c:showCatName val="0"/>
          <c:showSerName val="0"/>
          <c:showPercent val="0"/>
          <c:showBubbleSize val="0"/>
        </c:dLbls>
        <c:gapWidth val="150"/>
        <c:overlap val="100"/>
        <c:axId val="186336768"/>
        <c:axId val="186338304"/>
      </c:barChart>
      <c:catAx>
        <c:axId val="18633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338304"/>
        <c:crosses val="autoZero"/>
        <c:auto val="1"/>
        <c:lblAlgn val="ctr"/>
        <c:lblOffset val="100"/>
        <c:tickLblSkip val="1"/>
        <c:tickMarkSkip val="1"/>
        <c:noMultiLvlLbl val="0"/>
      </c:catAx>
      <c:valAx>
        <c:axId val="18633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36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695</c:v>
                </c:pt>
                <c:pt idx="5">
                  <c:v>652</c:v>
                </c:pt>
                <c:pt idx="8">
                  <c:v>638</c:v>
                </c:pt>
                <c:pt idx="11">
                  <c:v>649</c:v>
                </c:pt>
                <c:pt idx="14">
                  <c:v>641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c:v>
                </c:pt>
                <c:pt idx="3">
                  <c:v>13</c:v>
                </c:pt>
                <c:pt idx="6">
                  <c:v>11</c:v>
                </c:pt>
                <c:pt idx="9">
                  <c:v>7</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c:v>
                </c:pt>
                <c:pt idx="3">
                  <c:v>2</c:v>
                </c:pt>
                <c:pt idx="6">
                  <c:v>9</c:v>
                </c:pt>
                <c:pt idx="9">
                  <c:v>19</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c:v>
                </c:pt>
                <c:pt idx="3">
                  <c:v>4</c:v>
                </c:pt>
                <c:pt idx="6">
                  <c:v>5</c:v>
                </c:pt>
                <c:pt idx="9">
                  <c:v>6</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989</c:v>
                </c:pt>
                <c:pt idx="3">
                  <c:v>872</c:v>
                </c:pt>
                <c:pt idx="6">
                  <c:v>824</c:v>
                </c:pt>
                <c:pt idx="9">
                  <c:v>802</c:v>
                </c:pt>
                <c:pt idx="12">
                  <c:v>772</c:v>
                </c:pt>
              </c:numCache>
            </c:numRef>
          </c:val>
        </c:ser>
        <c:dLbls>
          <c:showLegendKey val="0"/>
          <c:showVal val="0"/>
          <c:showCatName val="0"/>
          <c:showSerName val="0"/>
          <c:showPercent val="0"/>
          <c:showBubbleSize val="0"/>
        </c:dLbls>
        <c:gapWidth val="100"/>
        <c:overlap val="100"/>
        <c:axId val="186700544"/>
        <c:axId val="186702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325</c:v>
                </c:pt>
                <c:pt idx="2">
                  <c:v>#N/A</c:v>
                </c:pt>
                <c:pt idx="3">
                  <c:v>#N/A</c:v>
                </c:pt>
                <c:pt idx="4">
                  <c:v>239</c:v>
                </c:pt>
                <c:pt idx="5">
                  <c:v>#N/A</c:v>
                </c:pt>
                <c:pt idx="6">
                  <c:v>#N/A</c:v>
                </c:pt>
                <c:pt idx="7">
                  <c:v>211</c:v>
                </c:pt>
                <c:pt idx="8">
                  <c:v>#N/A</c:v>
                </c:pt>
                <c:pt idx="9">
                  <c:v>#N/A</c:v>
                </c:pt>
                <c:pt idx="10">
                  <c:v>185</c:v>
                </c:pt>
                <c:pt idx="11">
                  <c:v>#N/A</c:v>
                </c:pt>
                <c:pt idx="12">
                  <c:v>#N/A</c:v>
                </c:pt>
                <c:pt idx="13">
                  <c:v>160</c:v>
                </c:pt>
                <c:pt idx="14">
                  <c:v>#N/A</c:v>
                </c:pt>
              </c:numCache>
            </c:numRef>
          </c:val>
          <c:smooth val="0"/>
        </c:ser>
        <c:dLbls>
          <c:showLegendKey val="0"/>
          <c:showVal val="0"/>
          <c:showCatName val="0"/>
          <c:showSerName val="0"/>
          <c:showPercent val="0"/>
          <c:showBubbleSize val="0"/>
        </c:dLbls>
        <c:marker val="1"/>
        <c:smooth val="0"/>
        <c:axId val="186700544"/>
        <c:axId val="186702464"/>
      </c:lineChart>
      <c:catAx>
        <c:axId val="1867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702464"/>
        <c:crosses val="autoZero"/>
        <c:auto val="1"/>
        <c:lblAlgn val="ctr"/>
        <c:lblOffset val="100"/>
        <c:tickLblSkip val="1"/>
        <c:tickMarkSkip val="1"/>
        <c:noMultiLvlLbl val="0"/>
      </c:catAx>
      <c:valAx>
        <c:axId val="18670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70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5768</c:v>
                </c:pt>
                <c:pt idx="5">
                  <c:v>5941</c:v>
                </c:pt>
                <c:pt idx="8">
                  <c:v>6117</c:v>
                </c:pt>
                <c:pt idx="11">
                  <c:v>6175</c:v>
                </c:pt>
                <c:pt idx="14">
                  <c:v>6293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70</c:v>
                </c:pt>
                <c:pt idx="5">
                  <c:v>69</c:v>
                </c:pt>
                <c:pt idx="8">
                  <c:v>62</c:v>
                </c:pt>
                <c:pt idx="11">
                  <c:v>48</c:v>
                </c:pt>
                <c:pt idx="14">
                  <c:v>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7300</c:v>
                </c:pt>
                <c:pt idx="5">
                  <c:v>7440</c:v>
                </c:pt>
                <c:pt idx="8">
                  <c:v>7501</c:v>
                </c:pt>
                <c:pt idx="11">
                  <c:v>7446</c:v>
                </c:pt>
                <c:pt idx="14">
                  <c:v>7823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2406</c:v>
                </c:pt>
                <c:pt idx="3">
                  <c:v>2562</c:v>
                </c:pt>
                <c:pt idx="6">
                  <c:v>2130</c:v>
                </c:pt>
                <c:pt idx="9">
                  <c:v>2155</c:v>
                </c:pt>
                <c:pt idx="12">
                  <c:v>2084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c:v>
                </c:pt>
                <c:pt idx="3">
                  <c:v>121</c:v>
                </c:pt>
                <c:pt idx="6">
                  <c:v>180</c:v>
                </c:pt>
                <c:pt idx="9">
                  <c:v>161</c:v>
                </c:pt>
                <c:pt idx="12">
                  <c:v>141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c:v>
                </c:pt>
                <c:pt idx="3">
                  <c:v>47</c:v>
                </c:pt>
                <c:pt idx="6">
                  <c:v>35</c:v>
                </c:pt>
                <c:pt idx="9">
                  <c:v>58</c:v>
                </c:pt>
                <c:pt idx="12">
                  <c:v>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29</c:v>
                </c:pt>
                <c:pt idx="6">
                  <c:v>21</c:v>
                </c:pt>
                <c:pt idx="9">
                  <c:v>14</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7317</c:v>
                </c:pt>
                <c:pt idx="3">
                  <c:v>7338</c:v>
                </c:pt>
                <c:pt idx="6">
                  <c:v>7270</c:v>
                </c:pt>
                <c:pt idx="9">
                  <c:v>7294</c:v>
                </c:pt>
                <c:pt idx="12">
                  <c:v>7418</c:v>
                </c:pt>
              </c:numCache>
            </c:numRef>
          </c:val>
        </c:ser>
        <c:dLbls>
          <c:showLegendKey val="0"/>
          <c:showVal val="0"/>
          <c:showCatName val="0"/>
          <c:showSerName val="0"/>
          <c:showPercent val="0"/>
          <c:showBubbleSize val="0"/>
        </c:dLbls>
        <c:gapWidth val="100"/>
        <c:overlap val="100"/>
        <c:axId val="186905344"/>
        <c:axId val="186907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6905344"/>
        <c:axId val="186907264"/>
      </c:lineChart>
      <c:catAx>
        <c:axId val="18690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907264"/>
        <c:crosses val="autoZero"/>
        <c:auto val="1"/>
        <c:lblAlgn val="ctr"/>
        <c:lblOffset val="100"/>
        <c:tickLblSkip val="1"/>
        <c:tickMarkSkip val="1"/>
        <c:noMultiLvlLbl val="0"/>
      </c:catAx>
      <c:valAx>
        <c:axId val="18690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90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8412288"/>
        <c:axId val="188414208"/>
      </c:scatterChart>
      <c:valAx>
        <c:axId val="188412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414208"/>
        <c:crosses val="autoZero"/>
        <c:crossBetween val="midCat"/>
      </c:valAx>
      <c:valAx>
        <c:axId val="188414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412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7.2</c:v>
                </c:pt>
                <c:pt idx="1">
                  <c:v>5.6</c:v>
                </c:pt>
                <c:pt idx="2">
                  <c:v>4.4000000000000004</c:v>
                </c:pt>
                <c:pt idx="3">
                  <c:v>3.6</c:v>
                </c:pt>
                <c:pt idx="4">
                  <c:v>3.1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88464512"/>
        <c:axId val="188466688"/>
      </c:scatterChart>
      <c:valAx>
        <c:axId val="188464512"/>
        <c:scaling>
          <c:orientation val="minMax"/>
          <c:max val="13.9"/>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466688"/>
        <c:crosses val="autoZero"/>
        <c:crossBetween val="midCat"/>
      </c:valAx>
      <c:valAx>
        <c:axId val="188466688"/>
        <c:scaling>
          <c:orientation val="minMax"/>
          <c:max val="8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4645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元利償還金は、これまでの起債抑制と過去の地方債の償還終了に伴い減少を続けている。</a:t>
          </a:r>
        </a:p>
        <a:p>
          <a:r>
            <a:rPr kumimoji="1" lang="ja-JP" altLang="en-US" sz="1400">
              <a:latin typeface="ＭＳ ゴシック" pitchFamily="49" charset="-128"/>
              <a:ea typeface="ＭＳ ゴシック" pitchFamily="49" charset="-128"/>
            </a:rPr>
            <a:t>　一部事務組合への公債費負担金については、平成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年度借入分緊急防災・減災事業債の元金償還開始により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百万円増えた。</a:t>
          </a:r>
        </a:p>
        <a:p>
          <a:r>
            <a:rPr kumimoji="1" lang="ja-JP" altLang="en-US" sz="1400">
              <a:latin typeface="ＭＳ ゴシック" pitchFamily="49" charset="-128"/>
              <a:ea typeface="ＭＳ ゴシック" pitchFamily="49" charset="-128"/>
            </a:rPr>
            <a:t>　今後は大型事業の実施に伴う元利償還金の増額が見込まれるが、その他の事業については引き続き起債抑制を図り、将来に大きな負担を残さない財政運営に努める。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年度の加久藤橋を含む宮崎水俣線整備事業や、一部事務組合高規格救急車配備など過疎対策事業債の増額によって、前年度比で</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百万円増えた。</a:t>
          </a:r>
        </a:p>
        <a:p>
          <a:r>
            <a:rPr kumimoji="1" lang="ja-JP" altLang="en-US" sz="1400">
              <a:latin typeface="ＭＳ ゴシック" pitchFamily="49" charset="-128"/>
              <a:ea typeface="ＭＳ ゴシック" pitchFamily="49" charset="-128"/>
            </a:rPr>
            <a:t>　充当可能基金は公共施設等整備基金への積立てを実施したことにより、前年度比で</a:t>
          </a:r>
          <a:r>
            <a:rPr kumimoji="1" lang="en-US" altLang="ja-JP" sz="1400">
              <a:latin typeface="ＭＳ ゴシック" pitchFamily="49" charset="-128"/>
              <a:ea typeface="ＭＳ ゴシック" pitchFamily="49" charset="-128"/>
            </a:rPr>
            <a:t>377</a:t>
          </a:r>
          <a:r>
            <a:rPr kumimoji="1" lang="ja-JP" altLang="en-US" sz="1400">
              <a:latin typeface="ＭＳ ゴシック" pitchFamily="49" charset="-128"/>
              <a:ea typeface="ＭＳ ゴシック" pitchFamily="49" charset="-128"/>
            </a:rPr>
            <a:t>百万円増えた。</a:t>
          </a:r>
        </a:p>
        <a:p>
          <a:r>
            <a:rPr kumimoji="1" lang="ja-JP" altLang="en-US" sz="1400">
              <a:latin typeface="ＭＳ ゴシック" pitchFamily="49" charset="-128"/>
              <a:ea typeface="ＭＳ ゴシック" pitchFamily="49" charset="-128"/>
            </a:rPr>
            <a:t>　今後は、大型事業の実施に伴う地方債現在高の増額と、財源のため基金の取り崩しが見込まれるが、事業量や時期を調整することで、将来負担が偏らないよう適正な実施に努める。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20,637
20,459
282.93
12,015,313
11,609,797
370,467
6,442,556
7,417,948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20,637
20,459
282.93
12,015,313
11,609,797
370,467
6,442,556
7,417,948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20,637
20,459
282.93
12,015,313
11,609,797
370,467
6,442,556
7,417,948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20,637
20,459
282.93
12,015,313
11,609,797
370,467
6,442,556
7,417,948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ポイント増えた。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a:latin typeface="ＭＳ Ｐゴシック"/>
            </a:rPr>
            <a:t>地方消費税交付金が増額したことにより、基準財政収入額が増えたことが要因である。</a:t>
          </a:r>
          <a:endParaRPr kumimoji="1" lang="en-US" altLang="ja-JP" sz="1300">
            <a:latin typeface="ＭＳ Ｐゴシック"/>
          </a:endParaRPr>
        </a:p>
        <a:p>
          <a:r>
            <a:rPr kumimoji="1" lang="ja-JP" altLang="en-US" sz="1300">
              <a:latin typeface="ＭＳ Ｐゴシック"/>
            </a:rPr>
            <a:t>　一方で固定資産税と市民税は減ったため、引き続き固定資産税の適正課税に努め、市民税についても更なる徴収率の向上を図る。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8" name="直線コネクタ 67"/>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定年退職者が増えたこと等に伴い人件費が増加、また文化センター及び体育施設の指定管理者制度導入に伴い物件費が増加した。一方で地方消費税交付金は大きく増えたため、経常収支比率は前年度から</a:t>
          </a:r>
          <a:r>
            <a:rPr kumimoji="1" lang="en-US" altLang="ja-JP" sz="1300">
              <a:latin typeface="ＭＳ Ｐゴシック"/>
            </a:rPr>
            <a:t>0.1</a:t>
          </a:r>
          <a:r>
            <a:rPr kumimoji="1" lang="ja-JP" altLang="en-US" sz="1300">
              <a:latin typeface="ＭＳ Ｐゴシック"/>
            </a:rPr>
            <a:t>ポイント減った。</a:t>
          </a:r>
          <a:endParaRPr kumimoji="1" lang="en-US" altLang="ja-JP" sz="1300">
            <a:latin typeface="ＭＳ Ｐゴシック"/>
          </a:endParaRPr>
        </a:p>
        <a:p>
          <a:r>
            <a:rPr kumimoji="1" lang="ja-JP" altLang="en-US" sz="1300">
              <a:latin typeface="ＭＳ Ｐゴシック"/>
            </a:rPr>
            <a:t>　しかし、財政構造の弾力性は類似団体と比較して依然低いことから、今後も公債費が大きく増加しないよう、大型事業の財源には基金や補助金を活用する等、義務的経費の削減に努める。</a:t>
          </a:r>
        </a:p>
        <a:p>
          <a:r>
            <a:rPr kumimoji="1" lang="ja-JP" altLang="en-US" sz="1300">
              <a:latin typeface="ＭＳ Ｐゴシック"/>
            </a:rPr>
            <a:t>	</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63</xdr:row>
      <xdr:rowOff>162560</xdr:rowOff>
    </xdr:to>
    <xdr:cxnSp macro="">
      <xdr:nvCxnSpPr>
        <xdr:cNvPr id="131" name="直線コネクタ 130"/>
        <xdr:cNvCxnSpPr/>
      </xdr:nvCxnSpPr>
      <xdr:spPr>
        <a:xfrm flipV="1">
          <a:off x="4114800" y="109558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64</xdr:row>
      <xdr:rowOff>23283</xdr:rowOff>
    </xdr:to>
    <xdr:cxnSp macro="">
      <xdr:nvCxnSpPr>
        <xdr:cNvPr id="134" name="直線コネクタ 133"/>
        <xdr:cNvCxnSpPr/>
      </xdr:nvCxnSpPr>
      <xdr:spPr>
        <a:xfrm flipV="1">
          <a:off x="3225800" y="1096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64</xdr:row>
      <xdr:rowOff>23283</xdr:rowOff>
    </xdr:to>
    <xdr:cxnSp macro="">
      <xdr:nvCxnSpPr>
        <xdr:cNvPr id="137" name="直線コネクタ 136"/>
        <xdr:cNvCxnSpPr/>
      </xdr:nvCxnSpPr>
      <xdr:spPr>
        <a:xfrm>
          <a:off x="2336800" y="1096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154517</xdr:rowOff>
    </xdr:from>
    <xdr:to>
      <xdr:col>3</xdr:col>
      <xdr:colOff>279400</xdr:colOff>
      <xdr:row>63</xdr:row>
      <xdr:rowOff>162560</xdr:rowOff>
    </xdr:to>
    <xdr:cxnSp macro="">
      <xdr:nvCxnSpPr>
        <xdr:cNvPr id="140" name="直線コネクタ 139"/>
        <xdr:cNvCxnSpPr/>
      </xdr:nvCxnSpPr>
      <xdr:spPr>
        <a:xfrm>
          <a:off x="1447800" y="1095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0" name="円/楕円 149"/>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75794</xdr:rowOff>
    </xdr:from>
    <xdr:ext cx="762000" cy="259045"/>
    <xdr:sp macro="" textlink="">
      <xdr:nvSpPr>
        <xdr:cNvPr id="151"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2" name="円/楕円 151"/>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3" name="テキスト ボックス 152"/>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143933</xdr:rowOff>
    </xdr:from>
    <xdr:to>
      <xdr:col>4</xdr:col>
      <xdr:colOff>533400</xdr:colOff>
      <xdr:row>64</xdr:row>
      <xdr:rowOff>74083</xdr:rowOff>
    </xdr:to>
    <xdr:sp macro="" textlink="">
      <xdr:nvSpPr>
        <xdr:cNvPr id="154" name="円/楕円 153"/>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58860</xdr:rowOff>
    </xdr:from>
    <xdr:ext cx="762000" cy="259045"/>
    <xdr:sp macro="" textlink="">
      <xdr:nvSpPr>
        <xdr:cNvPr id="155" name="テキスト ボックス 154"/>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6" name="円/楕円 155"/>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57" name="テキスト ボックス 156"/>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58" name="円/楕円 157"/>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59" name="テキスト ボックス 158"/>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[182,153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定年退職者が増えたこと等により、人件費が</a:t>
          </a:r>
          <a:r>
            <a:rPr kumimoji="1" lang="en-US" altLang="ja-JP" sz="1300">
              <a:latin typeface="ＭＳ Ｐゴシック"/>
            </a:rPr>
            <a:t>102,278</a:t>
          </a:r>
          <a:r>
            <a:rPr kumimoji="1" lang="ja-JP" altLang="en-US" sz="1300">
              <a:latin typeface="ＭＳ Ｐゴシック"/>
            </a:rPr>
            <a:t>千円増え、市内施設の指定委託料により、物件費が</a:t>
          </a:r>
          <a:r>
            <a:rPr kumimoji="1" lang="en-US" altLang="ja-JP" sz="1300">
              <a:latin typeface="ＭＳ Ｐゴシック"/>
            </a:rPr>
            <a:t>89,118</a:t>
          </a:r>
          <a:r>
            <a:rPr kumimoji="1" lang="ja-JP" altLang="en-US" sz="1300">
              <a:latin typeface="ＭＳ Ｐゴシック"/>
            </a:rPr>
            <a:t>千円増え、人口１人当たり人件費・物件費等は</a:t>
          </a:r>
          <a:r>
            <a:rPr kumimoji="1" lang="en-US" altLang="ja-JP" sz="1300">
              <a:latin typeface="ＭＳ Ｐゴシック"/>
            </a:rPr>
            <a:t>5,218</a:t>
          </a:r>
          <a:r>
            <a:rPr kumimoji="1" lang="ja-JP" altLang="en-US" sz="1300">
              <a:latin typeface="ＭＳ Ｐゴシック"/>
            </a:rPr>
            <a:t>円増となった。</a:t>
          </a:r>
          <a:endParaRPr kumimoji="1" lang="en-US" altLang="ja-JP" sz="1300">
            <a:latin typeface="ＭＳ Ｐゴシック"/>
          </a:endParaRPr>
        </a:p>
        <a:p>
          <a:r>
            <a:rPr kumimoji="1" lang="ja-JP" altLang="en-US" sz="1300">
              <a:latin typeface="ＭＳ Ｐゴシック"/>
            </a:rPr>
            <a:t>　しかし平成</a:t>
          </a:r>
          <a:r>
            <a:rPr kumimoji="1" lang="en-US" altLang="ja-JP" sz="1300">
              <a:latin typeface="ＭＳ Ｐゴシック"/>
            </a:rPr>
            <a:t>27</a:t>
          </a:r>
          <a:r>
            <a:rPr kumimoji="1" lang="ja-JP" altLang="en-US" sz="1300">
              <a:latin typeface="ＭＳ Ｐゴシック"/>
            </a:rPr>
            <a:t>年度に指定管理者制度の導入が概ね完了したことから、物件費の大幅な増額は抑えられ、また人件費の削減も期待できる。</a:t>
          </a:r>
          <a:endParaRPr kumimoji="1" lang="en-US" altLang="ja-JP" sz="1300">
            <a:latin typeface="ＭＳ Ｐゴシック"/>
          </a:endParaRPr>
        </a:p>
        <a:p>
          <a:r>
            <a:rPr kumimoji="1" lang="ja-JP" altLang="en-US" sz="1300">
              <a:latin typeface="ＭＳ Ｐゴシック"/>
            </a:rPr>
            <a:t>　今後の人口</a:t>
          </a:r>
          <a:r>
            <a:rPr kumimoji="1" lang="en-US" altLang="ja-JP" sz="1300">
              <a:latin typeface="ＭＳ Ｐゴシック"/>
            </a:rPr>
            <a:t>1</a:t>
          </a:r>
          <a:r>
            <a:rPr kumimoji="1" lang="ja-JP" altLang="en-US" sz="1300">
              <a:latin typeface="ＭＳ Ｐゴシック"/>
            </a:rPr>
            <a:t>人当たり人件費・物件費等決算額は、減少する見込みである。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17681</xdr:rowOff>
    </xdr:from>
    <xdr:to>
      <xdr:col>7</xdr:col>
      <xdr:colOff>152400</xdr:colOff>
      <xdr:row>84</xdr:row>
      <xdr:rowOff>59651</xdr:rowOff>
    </xdr:to>
    <xdr:cxnSp macro="">
      <xdr:nvCxnSpPr>
        <xdr:cNvPr id="194" name="直線コネクタ 193"/>
        <xdr:cNvCxnSpPr/>
      </xdr:nvCxnSpPr>
      <xdr:spPr>
        <a:xfrm>
          <a:off x="4114800" y="14419481"/>
          <a:ext cx="838200" cy="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86554</xdr:rowOff>
    </xdr:from>
    <xdr:to>
      <xdr:col>6</xdr:col>
      <xdr:colOff>0</xdr:colOff>
      <xdr:row>84</xdr:row>
      <xdr:rowOff>17681</xdr:rowOff>
    </xdr:to>
    <xdr:cxnSp macro="">
      <xdr:nvCxnSpPr>
        <xdr:cNvPr id="197" name="直線コネクタ 196"/>
        <xdr:cNvCxnSpPr/>
      </xdr:nvCxnSpPr>
      <xdr:spPr>
        <a:xfrm>
          <a:off x="3225800" y="14316904"/>
          <a:ext cx="889000" cy="10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70467</xdr:rowOff>
    </xdr:from>
    <xdr:to>
      <xdr:col>4</xdr:col>
      <xdr:colOff>482600</xdr:colOff>
      <xdr:row>83</xdr:row>
      <xdr:rowOff>86554</xdr:rowOff>
    </xdr:to>
    <xdr:cxnSp macro="">
      <xdr:nvCxnSpPr>
        <xdr:cNvPr id="200" name="直線コネクタ 199"/>
        <xdr:cNvCxnSpPr/>
      </xdr:nvCxnSpPr>
      <xdr:spPr>
        <a:xfrm>
          <a:off x="2336800" y="143008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55000</xdr:rowOff>
    </xdr:from>
    <xdr:to>
      <xdr:col>3</xdr:col>
      <xdr:colOff>279400</xdr:colOff>
      <xdr:row>83</xdr:row>
      <xdr:rowOff>70467</xdr:rowOff>
    </xdr:to>
    <xdr:cxnSp macro="">
      <xdr:nvCxnSpPr>
        <xdr:cNvPr id="203" name="直線コネクタ 202"/>
        <xdr:cNvCxnSpPr/>
      </xdr:nvCxnSpPr>
      <xdr:spPr>
        <a:xfrm>
          <a:off x="1447800" y="14285350"/>
          <a:ext cx="889000" cy="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8851</xdr:rowOff>
    </xdr:from>
    <xdr:to>
      <xdr:col>7</xdr:col>
      <xdr:colOff>203200</xdr:colOff>
      <xdr:row>84</xdr:row>
      <xdr:rowOff>110451</xdr:rowOff>
    </xdr:to>
    <xdr:sp macro="" textlink="">
      <xdr:nvSpPr>
        <xdr:cNvPr id="213" name="円/楕円 212"/>
        <xdr:cNvSpPr/>
      </xdr:nvSpPr>
      <xdr:spPr>
        <a:xfrm>
          <a:off x="4902200" y="144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152378</xdr:rowOff>
    </xdr:from>
    <xdr:ext cx="762000" cy="259045"/>
    <xdr:sp macro="" textlink="">
      <xdr:nvSpPr>
        <xdr:cNvPr id="214" name="人件費・物件費等の状況該当値テキスト"/>
        <xdr:cNvSpPr txBox="1"/>
      </xdr:nvSpPr>
      <xdr:spPr>
        <a:xfrm>
          <a:off x="5041900" y="1438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182,153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138331</xdr:rowOff>
    </xdr:from>
    <xdr:to>
      <xdr:col>6</xdr:col>
      <xdr:colOff>50800</xdr:colOff>
      <xdr:row>84</xdr:row>
      <xdr:rowOff>68481</xdr:rowOff>
    </xdr:to>
    <xdr:sp macro="" textlink="">
      <xdr:nvSpPr>
        <xdr:cNvPr id="215" name="円/楕円 214"/>
        <xdr:cNvSpPr/>
      </xdr:nvSpPr>
      <xdr:spPr>
        <a:xfrm>
          <a:off x="4064000" y="143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53258</xdr:rowOff>
    </xdr:from>
    <xdr:ext cx="736600" cy="259045"/>
    <xdr:sp macro="" textlink="">
      <xdr:nvSpPr>
        <xdr:cNvPr id="216" name="テキスト ボックス 215"/>
        <xdr:cNvSpPr txBox="1"/>
      </xdr:nvSpPr>
      <xdr:spPr>
        <a:xfrm>
          <a:off x="3733800" y="14455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176,935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35754</xdr:rowOff>
    </xdr:from>
    <xdr:to>
      <xdr:col>4</xdr:col>
      <xdr:colOff>533400</xdr:colOff>
      <xdr:row>83</xdr:row>
      <xdr:rowOff>137354</xdr:rowOff>
    </xdr:to>
    <xdr:sp macro="" textlink="">
      <xdr:nvSpPr>
        <xdr:cNvPr id="217" name="円/楕円 216"/>
        <xdr:cNvSpPr/>
      </xdr:nvSpPr>
      <xdr:spPr>
        <a:xfrm>
          <a:off x="3175000" y="142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122131</xdr:rowOff>
    </xdr:from>
    <xdr:ext cx="762000" cy="259045"/>
    <xdr:sp macro="" textlink="">
      <xdr:nvSpPr>
        <xdr:cNvPr id="218" name="テキスト ボックス 217"/>
        <xdr:cNvSpPr txBox="1"/>
      </xdr:nvSpPr>
      <xdr:spPr>
        <a:xfrm>
          <a:off x="2844800" y="143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164,182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19667</xdr:rowOff>
    </xdr:from>
    <xdr:to>
      <xdr:col>3</xdr:col>
      <xdr:colOff>330200</xdr:colOff>
      <xdr:row>83</xdr:row>
      <xdr:rowOff>121267</xdr:rowOff>
    </xdr:to>
    <xdr:sp macro="" textlink="">
      <xdr:nvSpPr>
        <xdr:cNvPr id="219" name="円/楕円 218"/>
        <xdr:cNvSpPr/>
      </xdr:nvSpPr>
      <xdr:spPr>
        <a:xfrm>
          <a:off x="2286000" y="142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106044</xdr:rowOff>
    </xdr:from>
    <xdr:ext cx="762000" cy="259045"/>
    <xdr:sp macro="" textlink="">
      <xdr:nvSpPr>
        <xdr:cNvPr id="220" name="テキスト ボックス 219"/>
        <xdr:cNvSpPr txBox="1"/>
      </xdr:nvSpPr>
      <xdr:spPr>
        <a:xfrm>
          <a:off x="1955800" y="1433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4200</xdr:rowOff>
    </xdr:from>
    <xdr:to>
      <xdr:col>2</xdr:col>
      <xdr:colOff>127000</xdr:colOff>
      <xdr:row>83</xdr:row>
      <xdr:rowOff>105800</xdr:rowOff>
    </xdr:to>
    <xdr:sp macro="" textlink="">
      <xdr:nvSpPr>
        <xdr:cNvPr id="221" name="円/楕円 220"/>
        <xdr:cNvSpPr/>
      </xdr:nvSpPr>
      <xdr:spPr>
        <a:xfrm>
          <a:off x="1397000" y="142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90577</xdr:rowOff>
    </xdr:from>
    <xdr:ext cx="762000" cy="259045"/>
    <xdr:sp macro="" textlink="">
      <xdr:nvSpPr>
        <xdr:cNvPr id="222" name="テキスト ボックス 221"/>
        <xdr:cNvSpPr txBox="1"/>
      </xdr:nvSpPr>
      <xdr:spPr>
        <a:xfrm>
          <a:off x="1066800" y="143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1.5</a:t>
          </a:r>
          <a:r>
            <a:rPr kumimoji="1" lang="ja-JP" altLang="en-US" sz="1300">
              <a:latin typeface="ＭＳ Ｐゴシック"/>
            </a:rPr>
            <a:t>ポイント、全国市平均も</a:t>
          </a:r>
          <a:r>
            <a:rPr kumimoji="1" lang="en-US" altLang="ja-JP" sz="1300">
              <a:latin typeface="ＭＳ Ｐゴシック"/>
            </a:rPr>
            <a:t>0.1</a:t>
          </a:r>
          <a:r>
            <a:rPr kumimoji="1" lang="ja-JP" altLang="en-US" sz="1300">
              <a:latin typeface="ＭＳ Ｐゴシック"/>
            </a:rPr>
            <a:t>ポイント上回っており、類似団体の中でも高い数値となっている。</a:t>
          </a:r>
        </a:p>
        <a:p>
          <a:r>
            <a:rPr kumimoji="1" lang="ja-JP" altLang="en-US" sz="1300">
              <a:latin typeface="ＭＳ Ｐゴシック"/>
            </a:rPr>
            <a:t>　しかし、一時は偏っていた職員の年齢層も徐々に均等化が図られていることから、平成</a:t>
          </a:r>
          <a:r>
            <a:rPr kumimoji="1" lang="en-US" altLang="ja-JP" sz="1300">
              <a:latin typeface="ＭＳ Ｐゴシック"/>
            </a:rPr>
            <a:t>28</a:t>
          </a:r>
          <a:r>
            <a:rPr kumimoji="1" lang="ja-JP" altLang="en-US" sz="1300">
              <a:latin typeface="ＭＳ Ｐゴシック"/>
            </a:rPr>
            <a:t>年度以降の上昇は抑制できる見込みである。今後も公務員制度の動向を見極めながら、給与水準の適正化に努めていく。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4939</xdr:rowOff>
    </xdr:from>
    <xdr:to>
      <xdr:col>24</xdr:col>
      <xdr:colOff>558800</xdr:colOff>
      <xdr:row>85</xdr:row>
      <xdr:rowOff>58561</xdr:rowOff>
    </xdr:to>
    <xdr:cxnSp macro="">
      <xdr:nvCxnSpPr>
        <xdr:cNvPr id="256" name="直線コネクタ 255"/>
        <xdr:cNvCxnSpPr/>
      </xdr:nvCxnSpPr>
      <xdr:spPr>
        <a:xfrm>
          <a:off x="16179800" y="145781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166105</xdr:rowOff>
    </xdr:from>
    <xdr:ext cx="762000" cy="259045"/>
    <xdr:sp macro="" textlink="">
      <xdr:nvSpPr>
        <xdr:cNvPr id="257" name="給与水準   （国との比較）平均値テキスト"/>
        <xdr:cNvSpPr txBox="1"/>
      </xdr:nvSpPr>
      <xdr:spPr>
        <a:xfrm>
          <a:off x="17106900" y="1422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85</xdr:row>
      <xdr:rowOff>4939</xdr:rowOff>
    </xdr:to>
    <xdr:cxnSp macro="">
      <xdr:nvCxnSpPr>
        <xdr:cNvPr id="259" name="直線コネクタ 258"/>
        <xdr:cNvCxnSpPr/>
      </xdr:nvCxnSpPr>
      <xdr:spPr>
        <a:xfrm>
          <a:off x="15290800" y="14403916"/>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1" name="テキスト ボックス 26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89</xdr:row>
      <xdr:rowOff>96661</xdr:rowOff>
    </xdr:to>
    <xdr:cxnSp macro="">
      <xdr:nvCxnSpPr>
        <xdr:cNvPr id="262" name="直線コネクタ 261"/>
        <xdr:cNvCxnSpPr/>
      </xdr:nvCxnSpPr>
      <xdr:spPr>
        <a:xfrm flipV="1">
          <a:off x="14401800" y="14403916"/>
          <a:ext cx="889000" cy="9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96661</xdr:rowOff>
    </xdr:from>
    <xdr:to>
      <xdr:col>21</xdr:col>
      <xdr:colOff>0</xdr:colOff>
      <xdr:row>89</xdr:row>
      <xdr:rowOff>123472</xdr:rowOff>
    </xdr:to>
    <xdr:cxnSp macro="">
      <xdr:nvCxnSpPr>
        <xdr:cNvPr id="265" name="直線コネクタ 264"/>
        <xdr:cNvCxnSpPr/>
      </xdr:nvCxnSpPr>
      <xdr:spPr>
        <a:xfrm flipV="1">
          <a:off x="13512800" y="153557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7761</xdr:rowOff>
    </xdr:from>
    <xdr:to>
      <xdr:col>24</xdr:col>
      <xdr:colOff>609600</xdr:colOff>
      <xdr:row>85</xdr:row>
      <xdr:rowOff>109361</xdr:rowOff>
    </xdr:to>
    <xdr:sp macro="" textlink="">
      <xdr:nvSpPr>
        <xdr:cNvPr id="275" name="円/楕円 274"/>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151288</xdr:rowOff>
    </xdr:from>
    <xdr:ext cx="762000" cy="259045"/>
    <xdr:sp macro="" textlink="">
      <xdr:nvSpPr>
        <xdr:cNvPr id="276" name="給与水準   （国との比較）該当値テキスト"/>
        <xdr:cNvSpPr txBox="1"/>
      </xdr:nvSpPr>
      <xdr:spPr>
        <a:xfrm>
          <a:off x="17106900" y="1455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125589</xdr:rowOff>
    </xdr:from>
    <xdr:to>
      <xdr:col>23</xdr:col>
      <xdr:colOff>457200</xdr:colOff>
      <xdr:row>85</xdr:row>
      <xdr:rowOff>55739</xdr:rowOff>
    </xdr:to>
    <xdr:sp macro="" textlink="">
      <xdr:nvSpPr>
        <xdr:cNvPr id="277" name="円/楕円 276"/>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40516</xdr:rowOff>
    </xdr:from>
    <xdr:ext cx="736600" cy="259045"/>
    <xdr:sp macro="" textlink="">
      <xdr:nvSpPr>
        <xdr:cNvPr id="278" name="テキスト ボックス 277"/>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79" name="円/楕円 278"/>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80" name="テキスト ボックス 279"/>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81" name="円/楕円 280"/>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82" name="テキスト ボックス 281"/>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83" name="円/楕円 282"/>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84" name="テキスト ボックス 283"/>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職員数は前年度から横ばいだったものの、人口が前年より減少したため、なお類似団体と比較すると高い状況である。</a:t>
          </a:r>
        </a:p>
        <a:p>
          <a:r>
            <a:rPr kumimoji="1" lang="ja-JP" altLang="en-US" sz="1300">
              <a:latin typeface="ＭＳ Ｐゴシック"/>
            </a:rPr>
            <a:t>　今後も指定管理者制度の推進、庁内の機構改革や業務システムの活用などによる集中化を進め、適正な定数管理を図っていく。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113393</xdr:rowOff>
    </xdr:from>
    <xdr:to>
      <xdr:col>24</xdr:col>
      <xdr:colOff>558800</xdr:colOff>
      <xdr:row>63</xdr:row>
      <xdr:rowOff>2268</xdr:rowOff>
    </xdr:to>
    <xdr:cxnSp macro="">
      <xdr:nvCxnSpPr>
        <xdr:cNvPr id="321" name="直線コネクタ 320"/>
        <xdr:cNvCxnSpPr/>
      </xdr:nvCxnSpPr>
      <xdr:spPr>
        <a:xfrm>
          <a:off x="16179800" y="1074329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97881</xdr:rowOff>
    </xdr:from>
    <xdr:to>
      <xdr:col>23</xdr:col>
      <xdr:colOff>406400</xdr:colOff>
      <xdr:row>62</xdr:row>
      <xdr:rowOff>113393</xdr:rowOff>
    </xdr:to>
    <xdr:cxnSp macro="">
      <xdr:nvCxnSpPr>
        <xdr:cNvPr id="324" name="直線コネクタ 323"/>
        <xdr:cNvCxnSpPr/>
      </xdr:nvCxnSpPr>
      <xdr:spPr>
        <a:xfrm>
          <a:off x="15290800" y="1072778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66856</xdr:rowOff>
    </xdr:from>
    <xdr:to>
      <xdr:col>22</xdr:col>
      <xdr:colOff>203200</xdr:colOff>
      <xdr:row>62</xdr:row>
      <xdr:rowOff>97881</xdr:rowOff>
    </xdr:to>
    <xdr:cxnSp macro="">
      <xdr:nvCxnSpPr>
        <xdr:cNvPr id="327" name="直線コネクタ 326"/>
        <xdr:cNvCxnSpPr/>
      </xdr:nvCxnSpPr>
      <xdr:spPr>
        <a:xfrm>
          <a:off x="14401800" y="1069675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46174</xdr:rowOff>
    </xdr:from>
    <xdr:to>
      <xdr:col>21</xdr:col>
      <xdr:colOff>0</xdr:colOff>
      <xdr:row>62</xdr:row>
      <xdr:rowOff>66856</xdr:rowOff>
    </xdr:to>
    <xdr:cxnSp macro="">
      <xdr:nvCxnSpPr>
        <xdr:cNvPr id="330" name="直線コネクタ 329"/>
        <xdr:cNvCxnSpPr/>
      </xdr:nvCxnSpPr>
      <xdr:spPr>
        <a:xfrm>
          <a:off x="13512800" y="1067607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122918</xdr:rowOff>
    </xdr:from>
    <xdr:to>
      <xdr:col>24</xdr:col>
      <xdr:colOff>609600</xdr:colOff>
      <xdr:row>63</xdr:row>
      <xdr:rowOff>53068</xdr:rowOff>
    </xdr:to>
    <xdr:sp macro="" textlink="">
      <xdr:nvSpPr>
        <xdr:cNvPr id="340" name="円/楕円 339"/>
        <xdr:cNvSpPr/>
      </xdr:nvSpPr>
      <xdr:spPr>
        <a:xfrm>
          <a:off x="169672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94995</xdr:rowOff>
    </xdr:from>
    <xdr:ext cx="762000" cy="259045"/>
    <xdr:sp macro="" textlink="">
      <xdr:nvSpPr>
        <xdr:cNvPr id="341" name="定員管理の状況該当値テキスト"/>
        <xdr:cNvSpPr txBox="1"/>
      </xdr:nvSpPr>
      <xdr:spPr>
        <a:xfrm>
          <a:off x="17106900" y="1072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62593</xdr:rowOff>
    </xdr:from>
    <xdr:to>
      <xdr:col>23</xdr:col>
      <xdr:colOff>457200</xdr:colOff>
      <xdr:row>62</xdr:row>
      <xdr:rowOff>164193</xdr:rowOff>
    </xdr:to>
    <xdr:sp macro="" textlink="">
      <xdr:nvSpPr>
        <xdr:cNvPr id="342" name="円/楕円 341"/>
        <xdr:cNvSpPr/>
      </xdr:nvSpPr>
      <xdr:spPr>
        <a:xfrm>
          <a:off x="16129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148970</xdr:rowOff>
    </xdr:from>
    <xdr:ext cx="736600" cy="259045"/>
    <xdr:sp macro="" textlink="">
      <xdr:nvSpPr>
        <xdr:cNvPr id="343" name="テキスト ボックス 342"/>
        <xdr:cNvSpPr txBox="1"/>
      </xdr:nvSpPr>
      <xdr:spPr>
        <a:xfrm>
          <a:off x="15798800" y="107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47081</xdr:rowOff>
    </xdr:from>
    <xdr:to>
      <xdr:col>22</xdr:col>
      <xdr:colOff>254000</xdr:colOff>
      <xdr:row>62</xdr:row>
      <xdr:rowOff>148681</xdr:rowOff>
    </xdr:to>
    <xdr:sp macro="" textlink="">
      <xdr:nvSpPr>
        <xdr:cNvPr id="344" name="円/楕円 343"/>
        <xdr:cNvSpPr/>
      </xdr:nvSpPr>
      <xdr:spPr>
        <a:xfrm>
          <a:off x="15240000" y="106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133458</xdr:rowOff>
    </xdr:from>
    <xdr:ext cx="762000" cy="259045"/>
    <xdr:sp macro="" textlink="">
      <xdr:nvSpPr>
        <xdr:cNvPr id="345" name="テキスト ボックス 344"/>
        <xdr:cNvSpPr txBox="1"/>
      </xdr:nvSpPr>
      <xdr:spPr>
        <a:xfrm>
          <a:off x="14909800" y="1076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16056</xdr:rowOff>
    </xdr:from>
    <xdr:to>
      <xdr:col>21</xdr:col>
      <xdr:colOff>50800</xdr:colOff>
      <xdr:row>62</xdr:row>
      <xdr:rowOff>117656</xdr:rowOff>
    </xdr:to>
    <xdr:sp macro="" textlink="">
      <xdr:nvSpPr>
        <xdr:cNvPr id="346" name="円/楕円 345"/>
        <xdr:cNvSpPr/>
      </xdr:nvSpPr>
      <xdr:spPr>
        <a:xfrm>
          <a:off x="14351000" y="106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102433</xdr:rowOff>
    </xdr:from>
    <xdr:ext cx="762000" cy="259045"/>
    <xdr:sp macro="" textlink="">
      <xdr:nvSpPr>
        <xdr:cNvPr id="347" name="テキスト ボックス 346"/>
        <xdr:cNvSpPr txBox="1"/>
      </xdr:nvSpPr>
      <xdr:spPr>
        <a:xfrm>
          <a:off x="14020800" y="10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166824</xdr:rowOff>
    </xdr:from>
    <xdr:to>
      <xdr:col>19</xdr:col>
      <xdr:colOff>533400</xdr:colOff>
      <xdr:row>62</xdr:row>
      <xdr:rowOff>96974</xdr:rowOff>
    </xdr:to>
    <xdr:sp macro="" textlink="">
      <xdr:nvSpPr>
        <xdr:cNvPr id="348" name="円/楕円 347"/>
        <xdr:cNvSpPr/>
      </xdr:nvSpPr>
      <xdr:spPr>
        <a:xfrm>
          <a:off x="13462000" y="106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81751</xdr:rowOff>
    </xdr:from>
    <xdr:ext cx="762000" cy="259045"/>
    <xdr:sp macro="" textlink="">
      <xdr:nvSpPr>
        <xdr:cNvPr id="349" name="テキスト ボックス 348"/>
        <xdr:cNvSpPr txBox="1"/>
      </xdr:nvSpPr>
      <xdr:spPr>
        <a:xfrm>
          <a:off x="13131800" y="1071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前年より</a:t>
          </a:r>
          <a:r>
            <a:rPr kumimoji="1" lang="en-US" altLang="ja-JP" sz="1300">
              <a:latin typeface="ＭＳ Ｐゴシック"/>
            </a:rPr>
            <a:t>0.5</a:t>
          </a:r>
          <a:r>
            <a:rPr kumimoji="1" lang="ja-JP" altLang="en-US" sz="1300">
              <a:latin typeface="ＭＳ Ｐゴシック"/>
            </a:rPr>
            <a:t>ポイント減少した。過去の大型事業の実施に伴う地方債の償還が終了したことによる、元利償還金の減が大きな要因となっている。また標準税収入額等の増も影響している。　</a:t>
          </a:r>
        </a:p>
        <a:p>
          <a:r>
            <a:rPr kumimoji="1" lang="ja-JP" altLang="en-US" sz="1300">
              <a:latin typeface="ＭＳ Ｐゴシック"/>
            </a:rPr>
            <a:t>　今後は大型事業の実施等によって起債額も増え、それに伴い公債費の増額が見込まれるため、事業の精査や交付税算入率の有利な起債を活用するなど、公債費負担対策のための取組みが必要となる。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135769</xdr:rowOff>
    </xdr:from>
    <xdr:to>
      <xdr:col>24</xdr:col>
      <xdr:colOff>558800</xdr:colOff>
      <xdr:row>38</xdr:row>
      <xdr:rowOff>21772</xdr:rowOff>
    </xdr:to>
    <xdr:cxnSp macro="">
      <xdr:nvCxnSpPr>
        <xdr:cNvPr id="385" name="直線コネクタ 384"/>
        <xdr:cNvCxnSpPr/>
      </xdr:nvCxnSpPr>
      <xdr:spPr>
        <a:xfrm flipV="1">
          <a:off x="16179800" y="647941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6"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21772</xdr:rowOff>
    </xdr:from>
    <xdr:to>
      <xdr:col>23</xdr:col>
      <xdr:colOff>406400</xdr:colOff>
      <xdr:row>38</xdr:row>
      <xdr:rowOff>113695</xdr:rowOff>
    </xdr:to>
    <xdr:cxnSp macro="">
      <xdr:nvCxnSpPr>
        <xdr:cNvPr id="388" name="直線コネクタ 387"/>
        <xdr:cNvCxnSpPr/>
      </xdr:nvCxnSpPr>
      <xdr:spPr>
        <a:xfrm flipV="1">
          <a:off x="15290800" y="65368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0" name="テキスト ボックス 38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113695</xdr:rowOff>
    </xdr:from>
    <xdr:to>
      <xdr:col>22</xdr:col>
      <xdr:colOff>203200</xdr:colOff>
      <xdr:row>39</xdr:row>
      <xdr:rowOff>80131</xdr:rowOff>
    </xdr:to>
    <xdr:cxnSp macro="">
      <xdr:nvCxnSpPr>
        <xdr:cNvPr id="391" name="直線コネクタ 390"/>
        <xdr:cNvCxnSpPr/>
      </xdr:nvCxnSpPr>
      <xdr:spPr>
        <a:xfrm flipV="1">
          <a:off x="14401800" y="662879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80131</xdr:rowOff>
    </xdr:from>
    <xdr:to>
      <xdr:col>21</xdr:col>
      <xdr:colOff>0</xdr:colOff>
      <xdr:row>40</xdr:row>
      <xdr:rowOff>92528</xdr:rowOff>
    </xdr:to>
    <xdr:cxnSp macro="">
      <xdr:nvCxnSpPr>
        <xdr:cNvPr id="394" name="直線コネクタ 393"/>
        <xdr:cNvCxnSpPr/>
      </xdr:nvCxnSpPr>
      <xdr:spPr>
        <a:xfrm flipV="1">
          <a:off x="13512800" y="676668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398" name="テキスト ボックス 397"/>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84969</xdr:rowOff>
    </xdr:from>
    <xdr:to>
      <xdr:col>24</xdr:col>
      <xdr:colOff>609600</xdr:colOff>
      <xdr:row>38</xdr:row>
      <xdr:rowOff>15119</xdr:rowOff>
    </xdr:to>
    <xdr:sp macro="" textlink="">
      <xdr:nvSpPr>
        <xdr:cNvPr id="404" name="円/楕円 403"/>
        <xdr:cNvSpPr/>
      </xdr:nvSpPr>
      <xdr:spPr>
        <a:xfrm>
          <a:off x="169672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101496</xdr:rowOff>
    </xdr:from>
    <xdr:ext cx="762000" cy="259045"/>
    <xdr:sp macro="" textlink="">
      <xdr:nvSpPr>
        <xdr:cNvPr id="405" name="公債費負担の状況該当値テキスト"/>
        <xdr:cNvSpPr txBox="1"/>
      </xdr:nvSpPr>
      <xdr:spPr>
        <a:xfrm>
          <a:off x="17106900" y="62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142422</xdr:rowOff>
    </xdr:from>
    <xdr:to>
      <xdr:col>23</xdr:col>
      <xdr:colOff>457200</xdr:colOff>
      <xdr:row>38</xdr:row>
      <xdr:rowOff>72572</xdr:rowOff>
    </xdr:to>
    <xdr:sp macro="" textlink="">
      <xdr:nvSpPr>
        <xdr:cNvPr id="406" name="円/楕円 405"/>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82749</xdr:rowOff>
    </xdr:from>
    <xdr:ext cx="736600" cy="259045"/>
    <xdr:sp macro="" textlink="">
      <xdr:nvSpPr>
        <xdr:cNvPr id="407" name="テキスト ボックス 406"/>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62895</xdr:rowOff>
    </xdr:from>
    <xdr:to>
      <xdr:col>22</xdr:col>
      <xdr:colOff>254000</xdr:colOff>
      <xdr:row>38</xdr:row>
      <xdr:rowOff>164495</xdr:rowOff>
    </xdr:to>
    <xdr:sp macro="" textlink="">
      <xdr:nvSpPr>
        <xdr:cNvPr id="408" name="円/楕円 407"/>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3222</xdr:rowOff>
    </xdr:from>
    <xdr:ext cx="762000" cy="259045"/>
    <xdr:sp macro="" textlink="">
      <xdr:nvSpPr>
        <xdr:cNvPr id="409" name="テキスト ボックス 408"/>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29331</xdr:rowOff>
    </xdr:from>
    <xdr:to>
      <xdr:col>21</xdr:col>
      <xdr:colOff>50800</xdr:colOff>
      <xdr:row>39</xdr:row>
      <xdr:rowOff>130931</xdr:rowOff>
    </xdr:to>
    <xdr:sp macro="" textlink="">
      <xdr:nvSpPr>
        <xdr:cNvPr id="410" name="円/楕円 409"/>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141108</xdr:rowOff>
    </xdr:from>
    <xdr:ext cx="762000" cy="259045"/>
    <xdr:sp macro="" textlink="">
      <xdr:nvSpPr>
        <xdr:cNvPr id="411" name="テキスト ボックス 410"/>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41728</xdr:rowOff>
    </xdr:from>
    <xdr:to>
      <xdr:col>19</xdr:col>
      <xdr:colOff>533400</xdr:colOff>
      <xdr:row>40</xdr:row>
      <xdr:rowOff>143328</xdr:rowOff>
    </xdr:to>
    <xdr:sp macro="" textlink="">
      <xdr:nvSpPr>
        <xdr:cNvPr id="412" name="円/楕円 411"/>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153505</xdr:rowOff>
    </xdr:from>
    <xdr:ext cx="762000" cy="259045"/>
    <xdr:sp macro="" textlink="">
      <xdr:nvSpPr>
        <xdr:cNvPr id="413" name="テキスト ボックス 412"/>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前年度同様、将来負担比率は発生しなかったが、数値としては前年度と比較し</a:t>
          </a:r>
          <a:r>
            <a:rPr kumimoji="1" lang="en-US" altLang="ja-JP" sz="1300">
              <a:latin typeface="ＭＳ Ｐゴシック"/>
            </a:rPr>
            <a:t>6.2</a:t>
          </a:r>
          <a:r>
            <a:rPr kumimoji="1" lang="ja-JP" altLang="en-US" sz="1300">
              <a:latin typeface="ＭＳ Ｐゴシック"/>
            </a:rPr>
            <a:t>ポイント減少した。これは基準財政需要額算入見込額と充当可能基金が増加し、地方債現在高と退職手当負担見込額が減少したことによるもの。</a:t>
          </a:r>
          <a:endParaRPr kumimoji="1" lang="en-US" altLang="ja-JP" sz="1300">
            <a:latin typeface="ＭＳ Ｐゴシック"/>
          </a:endParaRPr>
        </a:p>
        <a:p>
          <a:r>
            <a:rPr kumimoji="1" lang="ja-JP" altLang="en-US" sz="1300">
              <a:latin typeface="ＭＳ Ｐゴシック"/>
            </a:rPr>
            <a:t>　しかし平成</a:t>
          </a:r>
          <a:r>
            <a:rPr kumimoji="1" lang="en-US" altLang="ja-JP" sz="1300">
              <a:latin typeface="ＭＳ Ｐゴシック"/>
            </a:rPr>
            <a:t>29</a:t>
          </a:r>
          <a:r>
            <a:rPr kumimoji="1" lang="ja-JP" altLang="en-US" sz="1300">
              <a:latin typeface="ＭＳ Ｐゴシック"/>
            </a:rPr>
            <a:t>年度以降に大型事業を控えていることから、将来負担に留意しながら適切な予算執行に努める。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47"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8" name="フローチャート : 判断 447"/>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9" name="フローチャート : 判断 448"/>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0" name="テキスト ボックス 449"/>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1355</xdr:rowOff>
    </xdr:from>
    <xdr:to>
      <xdr:col>22</xdr:col>
      <xdr:colOff>254000</xdr:colOff>
      <xdr:row>16</xdr:row>
      <xdr:rowOff>102955</xdr:rowOff>
    </xdr:to>
    <xdr:sp macro="" textlink="">
      <xdr:nvSpPr>
        <xdr:cNvPr id="451" name="フローチャート : 判断 450"/>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2" name="テキスト ボックス 451"/>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53" name="フローチャート : 判断 452"/>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4" name="テキスト ボックス 453"/>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5" name="フローチャート : 判断 454"/>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6" name="テキスト ボックス 455"/>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20,637
20,459
282.93
12,015,313
11,609,797
370,467
6,442,556
7,417,948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0.7</a:t>
          </a:r>
          <a:r>
            <a:rPr kumimoji="1" lang="ja-JP" altLang="en-US" sz="1300">
              <a:latin typeface="ＭＳ Ｐゴシック"/>
            </a:rPr>
            <a:t>ポイント増加した大きな要因は、定年退職者が前年度の</a:t>
          </a:r>
          <a:r>
            <a:rPr kumimoji="1" lang="en-US" altLang="ja-JP" sz="1300">
              <a:latin typeface="ＭＳ Ｐゴシック"/>
            </a:rPr>
            <a:t>3</a:t>
          </a:r>
          <a:r>
            <a:rPr kumimoji="1" lang="ja-JP" altLang="en-US" sz="1300">
              <a:latin typeface="ＭＳ Ｐゴシック"/>
            </a:rPr>
            <a:t>人から</a:t>
          </a:r>
          <a:r>
            <a:rPr kumimoji="1" lang="en-US" altLang="ja-JP" sz="1300">
              <a:latin typeface="ＭＳ Ｐゴシック"/>
            </a:rPr>
            <a:t>7</a:t>
          </a:r>
          <a:r>
            <a:rPr kumimoji="1" lang="ja-JP" altLang="en-US" sz="1300">
              <a:latin typeface="ＭＳ Ｐゴシック"/>
            </a:rPr>
            <a:t>人となり、退職手当の経常経費が</a:t>
          </a:r>
          <a:r>
            <a:rPr kumimoji="1" lang="en-US" altLang="ja-JP" sz="1300">
              <a:latin typeface="ＭＳ Ｐゴシック"/>
            </a:rPr>
            <a:t>114,453</a:t>
          </a:r>
          <a:r>
            <a:rPr kumimoji="1" lang="ja-JP" altLang="en-US" sz="1300">
              <a:latin typeface="ＭＳ Ｐゴシック"/>
            </a:rPr>
            <a:t>千円増えたため。</a:t>
          </a:r>
          <a:endParaRPr kumimoji="1" lang="en-US" altLang="ja-JP" sz="1300">
            <a:latin typeface="ＭＳ Ｐゴシック"/>
          </a:endParaRPr>
        </a:p>
        <a:p>
          <a:r>
            <a:rPr kumimoji="1" lang="ja-JP" altLang="en-US" sz="1300">
              <a:latin typeface="ＭＳ Ｐゴシック"/>
            </a:rPr>
            <a:t>　職員給は新陳代謝により年々減少しているが、人件費としては依然として高い割合を占めているため、今後も行政改革大綱に基づく事務事業の見直し及び職員の適正配置を引き続き行っていく。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165100</xdr:rowOff>
    </xdr:from>
    <xdr:to>
      <xdr:col>7</xdr:col>
      <xdr:colOff>15875</xdr:colOff>
      <xdr:row>41</xdr:row>
      <xdr:rowOff>82550</xdr:rowOff>
    </xdr:to>
    <xdr:cxnSp macro="">
      <xdr:nvCxnSpPr>
        <xdr:cNvPr id="66" name="直線コネクタ 65"/>
        <xdr:cNvCxnSpPr/>
      </xdr:nvCxnSpPr>
      <xdr:spPr>
        <a:xfrm>
          <a:off x="3987800" y="7023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165100</xdr:rowOff>
    </xdr:from>
    <xdr:to>
      <xdr:col>5</xdr:col>
      <xdr:colOff>549275</xdr:colOff>
      <xdr:row>41</xdr:row>
      <xdr:rowOff>69850</xdr:rowOff>
    </xdr:to>
    <xdr:cxnSp macro="">
      <xdr:nvCxnSpPr>
        <xdr:cNvPr id="69" name="直線コネクタ 68"/>
        <xdr:cNvCxnSpPr/>
      </xdr:nvCxnSpPr>
      <xdr:spPr>
        <a:xfrm flipV="1">
          <a:off x="3098800" y="702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69850</xdr:rowOff>
    </xdr:from>
    <xdr:to>
      <xdr:col>4</xdr:col>
      <xdr:colOff>346075</xdr:colOff>
      <xdr:row>41</xdr:row>
      <xdr:rowOff>146050</xdr:rowOff>
    </xdr:to>
    <xdr:cxnSp macro="">
      <xdr:nvCxnSpPr>
        <xdr:cNvPr id="72" name="直線コネクタ 71"/>
        <xdr:cNvCxnSpPr/>
      </xdr:nvCxnSpPr>
      <xdr:spPr>
        <a:xfrm flipV="1">
          <a:off x="2209800" y="709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82550</xdr:rowOff>
    </xdr:from>
    <xdr:to>
      <xdr:col>3</xdr:col>
      <xdr:colOff>142875</xdr:colOff>
      <xdr:row>41</xdr:row>
      <xdr:rowOff>146050</xdr:rowOff>
    </xdr:to>
    <xdr:cxnSp macro="">
      <xdr:nvCxnSpPr>
        <xdr:cNvPr id="75" name="直線コネクタ 74"/>
        <xdr:cNvCxnSpPr/>
      </xdr:nvCxnSpPr>
      <xdr:spPr>
        <a:xfrm>
          <a:off x="1320800" y="711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41</xdr:row>
      <xdr:rowOff>31750</xdr:rowOff>
    </xdr:from>
    <xdr:to>
      <xdr:col>7</xdr:col>
      <xdr:colOff>66675</xdr:colOff>
      <xdr:row>41</xdr:row>
      <xdr:rowOff>133350</xdr:rowOff>
    </xdr:to>
    <xdr:sp macro="" textlink="">
      <xdr:nvSpPr>
        <xdr:cNvPr id="85" name="円/楕円 84"/>
        <xdr:cNvSpPr/>
      </xdr:nvSpPr>
      <xdr:spPr>
        <a:xfrm>
          <a:off x="47752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3827</xdr:rowOff>
    </xdr:from>
    <xdr:ext cx="762000" cy="259045"/>
    <xdr:sp macro="" textlink="">
      <xdr:nvSpPr>
        <xdr:cNvPr id="86" name="人件費該当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114300</xdr:rowOff>
    </xdr:from>
    <xdr:to>
      <xdr:col>5</xdr:col>
      <xdr:colOff>600075</xdr:colOff>
      <xdr:row>41</xdr:row>
      <xdr:rowOff>44450</xdr:rowOff>
    </xdr:to>
    <xdr:sp macro="" textlink="">
      <xdr:nvSpPr>
        <xdr:cNvPr id="87" name="円/楕円 86"/>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29227</xdr:rowOff>
    </xdr:from>
    <xdr:ext cx="736600" cy="259045"/>
    <xdr:sp macro="" textlink="">
      <xdr:nvSpPr>
        <xdr:cNvPr id="88" name="テキスト ボックス 87"/>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19050</xdr:rowOff>
    </xdr:from>
    <xdr:to>
      <xdr:col>4</xdr:col>
      <xdr:colOff>396875</xdr:colOff>
      <xdr:row>41</xdr:row>
      <xdr:rowOff>120650</xdr:rowOff>
    </xdr:to>
    <xdr:sp macro="" textlink="">
      <xdr:nvSpPr>
        <xdr:cNvPr id="89" name="円/楕円 88"/>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105427</xdr:rowOff>
    </xdr:from>
    <xdr:ext cx="762000" cy="259045"/>
    <xdr:sp macro="" textlink="">
      <xdr:nvSpPr>
        <xdr:cNvPr id="90" name="テキスト ボックス 89"/>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95250</xdr:rowOff>
    </xdr:from>
    <xdr:to>
      <xdr:col>3</xdr:col>
      <xdr:colOff>193675</xdr:colOff>
      <xdr:row>42</xdr:row>
      <xdr:rowOff>25400</xdr:rowOff>
    </xdr:to>
    <xdr:sp macro="" textlink="">
      <xdr:nvSpPr>
        <xdr:cNvPr id="91" name="円/楕円 90"/>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10177</xdr:rowOff>
    </xdr:from>
    <xdr:ext cx="762000" cy="259045"/>
    <xdr:sp macro="" textlink="">
      <xdr:nvSpPr>
        <xdr:cNvPr id="92" name="テキスト ボックス 91"/>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31750</xdr:rowOff>
    </xdr:from>
    <xdr:to>
      <xdr:col>1</xdr:col>
      <xdr:colOff>676275</xdr:colOff>
      <xdr:row>41</xdr:row>
      <xdr:rowOff>133350</xdr:rowOff>
    </xdr:to>
    <xdr:sp macro="" textlink="">
      <xdr:nvSpPr>
        <xdr:cNvPr id="93" name="円/楕円 92"/>
        <xdr:cNvSpPr/>
      </xdr:nvSpPr>
      <xdr:spPr>
        <a:xfrm>
          <a:off x="1270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118127</xdr:rowOff>
    </xdr:from>
    <xdr:ext cx="762000" cy="259045"/>
    <xdr:sp macro="" textlink="">
      <xdr:nvSpPr>
        <xdr:cNvPr id="94" name="テキスト ボックス 93"/>
        <xdr:cNvSpPr txBox="1"/>
      </xdr:nvSpPr>
      <xdr:spPr>
        <a:xfrm>
          <a:off x="939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0.9</a:t>
          </a:r>
          <a:r>
            <a:rPr kumimoji="1" lang="ja-JP" altLang="en-US" sz="1300">
              <a:latin typeface="ＭＳ Ｐゴシック"/>
            </a:rPr>
            <a:t>ポイント増加した主な要因は、指定管理者制度導入に伴う文化センター管理業務委託料</a:t>
          </a:r>
          <a:r>
            <a:rPr kumimoji="1" lang="en-US" altLang="ja-JP" sz="1300">
              <a:latin typeface="ＭＳ Ｐゴシック"/>
            </a:rPr>
            <a:t>31,537</a:t>
          </a:r>
          <a:r>
            <a:rPr kumimoji="1" lang="ja-JP" altLang="en-US" sz="1300">
              <a:latin typeface="ＭＳ Ｐゴシック"/>
            </a:rPr>
            <a:t>千円、体育施設管理業務委託料</a:t>
          </a:r>
          <a:r>
            <a:rPr kumimoji="1" lang="en-US" altLang="ja-JP" sz="1300">
              <a:latin typeface="ＭＳ Ｐゴシック"/>
            </a:rPr>
            <a:t>34,845</a:t>
          </a:r>
          <a:r>
            <a:rPr kumimoji="1" lang="ja-JP" altLang="en-US" sz="1300">
              <a:latin typeface="ＭＳ Ｐゴシック"/>
            </a:rPr>
            <a:t>千円等が新たに追加したため。</a:t>
          </a:r>
          <a:endParaRPr kumimoji="1" lang="en-US" altLang="ja-JP" sz="1300">
            <a:latin typeface="ＭＳ Ｐゴシック"/>
          </a:endParaRPr>
        </a:p>
        <a:p>
          <a:r>
            <a:rPr kumimoji="1" lang="ja-JP" altLang="en-US" sz="1300">
              <a:latin typeface="ＭＳ Ｐゴシック"/>
            </a:rPr>
            <a:t>　経常的な物件費については、年々増加傾向にあることから、必要性と費用対効果を精査しながら見直しに努めていく必要がある。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82550</xdr:rowOff>
    </xdr:from>
    <xdr:to>
      <xdr:col>24</xdr:col>
      <xdr:colOff>31750</xdr:colOff>
      <xdr:row>20</xdr:row>
      <xdr:rowOff>25400</xdr:rowOff>
    </xdr:to>
    <xdr:cxnSp macro="">
      <xdr:nvCxnSpPr>
        <xdr:cNvPr id="127" name="直線コネクタ 126"/>
        <xdr:cNvCxnSpPr/>
      </xdr:nvCxnSpPr>
      <xdr:spPr>
        <a:xfrm>
          <a:off x="15671800" y="3340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31750</xdr:rowOff>
    </xdr:from>
    <xdr:to>
      <xdr:col>22</xdr:col>
      <xdr:colOff>565150</xdr:colOff>
      <xdr:row>19</xdr:row>
      <xdr:rowOff>82550</xdr:rowOff>
    </xdr:to>
    <xdr:cxnSp macro="">
      <xdr:nvCxnSpPr>
        <xdr:cNvPr id="130" name="直線コネクタ 129"/>
        <xdr:cNvCxnSpPr/>
      </xdr:nvCxnSpPr>
      <xdr:spPr>
        <a:xfrm>
          <a:off x="14782800" y="328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76200</xdr:rowOff>
    </xdr:from>
    <xdr:to>
      <xdr:col>21</xdr:col>
      <xdr:colOff>361950</xdr:colOff>
      <xdr:row>19</xdr:row>
      <xdr:rowOff>31750</xdr:rowOff>
    </xdr:to>
    <xdr:cxnSp macro="">
      <xdr:nvCxnSpPr>
        <xdr:cNvPr id="133" name="直線コネクタ 132"/>
        <xdr:cNvCxnSpPr/>
      </xdr:nvCxnSpPr>
      <xdr:spPr>
        <a:xfrm>
          <a:off x="13893800" y="3162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25400</xdr:rowOff>
    </xdr:from>
    <xdr:to>
      <xdr:col>20</xdr:col>
      <xdr:colOff>158750</xdr:colOff>
      <xdr:row>18</xdr:row>
      <xdr:rowOff>76200</xdr:rowOff>
    </xdr:to>
    <xdr:cxnSp macro="">
      <xdr:nvCxnSpPr>
        <xdr:cNvPr id="136" name="直線コネクタ 135"/>
        <xdr:cNvCxnSpPr/>
      </xdr:nvCxnSpPr>
      <xdr:spPr>
        <a:xfrm>
          <a:off x="13004800" y="311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146050</xdr:rowOff>
    </xdr:from>
    <xdr:to>
      <xdr:col>24</xdr:col>
      <xdr:colOff>82550</xdr:colOff>
      <xdr:row>20</xdr:row>
      <xdr:rowOff>76200</xdr:rowOff>
    </xdr:to>
    <xdr:sp macro="" textlink="">
      <xdr:nvSpPr>
        <xdr:cNvPr id="146" name="円/楕円 145"/>
        <xdr:cNvSpPr/>
      </xdr:nvSpPr>
      <xdr:spPr>
        <a:xfrm>
          <a:off x="164592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118127</xdr:rowOff>
    </xdr:from>
    <xdr:ext cx="762000" cy="259045"/>
    <xdr:sp macro="" textlink="">
      <xdr:nvSpPr>
        <xdr:cNvPr id="147" name="物件費該当値テキスト"/>
        <xdr:cNvSpPr txBox="1"/>
      </xdr:nvSpPr>
      <xdr:spPr>
        <a:xfrm>
          <a:off x="165989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31750</xdr:rowOff>
    </xdr:from>
    <xdr:to>
      <xdr:col>22</xdr:col>
      <xdr:colOff>615950</xdr:colOff>
      <xdr:row>19</xdr:row>
      <xdr:rowOff>133350</xdr:rowOff>
    </xdr:to>
    <xdr:sp macro="" textlink="">
      <xdr:nvSpPr>
        <xdr:cNvPr id="148" name="円/楕円 147"/>
        <xdr:cNvSpPr/>
      </xdr:nvSpPr>
      <xdr:spPr>
        <a:xfrm>
          <a:off x="15621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118127</xdr:rowOff>
    </xdr:from>
    <xdr:ext cx="736600" cy="259045"/>
    <xdr:sp macro="" textlink="">
      <xdr:nvSpPr>
        <xdr:cNvPr id="149" name="テキスト ボックス 148"/>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152400</xdr:rowOff>
    </xdr:from>
    <xdr:to>
      <xdr:col>21</xdr:col>
      <xdr:colOff>412750</xdr:colOff>
      <xdr:row>19</xdr:row>
      <xdr:rowOff>82550</xdr:rowOff>
    </xdr:to>
    <xdr:sp macro="" textlink="">
      <xdr:nvSpPr>
        <xdr:cNvPr id="150" name="円/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25400</xdr:rowOff>
    </xdr:from>
    <xdr:to>
      <xdr:col>20</xdr:col>
      <xdr:colOff>209550</xdr:colOff>
      <xdr:row>18</xdr:row>
      <xdr:rowOff>127000</xdr:rowOff>
    </xdr:to>
    <xdr:sp macro="" textlink="">
      <xdr:nvSpPr>
        <xdr:cNvPr id="152" name="円/楕円 151"/>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111777</xdr:rowOff>
    </xdr:from>
    <xdr:ext cx="762000" cy="259045"/>
    <xdr:sp macro="" textlink="">
      <xdr:nvSpPr>
        <xdr:cNvPr id="153" name="テキスト ボックス 152"/>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146050</xdr:rowOff>
    </xdr:from>
    <xdr:to>
      <xdr:col>19</xdr:col>
      <xdr:colOff>6350</xdr:colOff>
      <xdr:row>18</xdr:row>
      <xdr:rowOff>76200</xdr:rowOff>
    </xdr:to>
    <xdr:sp macro="" textlink="">
      <xdr:nvSpPr>
        <xdr:cNvPr id="154" name="円/楕円 153"/>
        <xdr:cNvSpPr/>
      </xdr:nvSpPr>
      <xdr:spPr>
        <a:xfrm>
          <a:off x="12954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60977</xdr:rowOff>
    </xdr:from>
    <xdr:ext cx="762000" cy="259045"/>
    <xdr:sp macro="" textlink="">
      <xdr:nvSpPr>
        <xdr:cNvPr id="155" name="テキスト ボックス 154"/>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0.3</a:t>
          </a:r>
          <a:r>
            <a:rPr kumimoji="1" lang="ja-JP" altLang="en-US" sz="1300">
              <a:latin typeface="ＭＳ Ｐゴシック"/>
            </a:rPr>
            <a:t>ポイント増加した主な要因は、認定保育園への移行に伴うもの。保育運営委託料が</a:t>
          </a:r>
          <a:r>
            <a:rPr kumimoji="1" lang="en-US" altLang="ja-JP" sz="1300">
              <a:latin typeface="ＭＳ Ｐゴシック"/>
            </a:rPr>
            <a:t>109,562</a:t>
          </a:r>
          <a:r>
            <a:rPr kumimoji="1" lang="ja-JP" altLang="en-US" sz="1300">
              <a:latin typeface="ＭＳ Ｐゴシック"/>
            </a:rPr>
            <a:t>千円減ったが、一方で施設型給付費が</a:t>
          </a:r>
          <a:r>
            <a:rPr kumimoji="1" lang="en-US" altLang="ja-JP" sz="1300">
              <a:latin typeface="ＭＳ Ｐゴシック"/>
            </a:rPr>
            <a:t>198,597</a:t>
          </a:r>
          <a:r>
            <a:rPr kumimoji="1" lang="ja-JP" altLang="en-US" sz="1300">
              <a:latin typeface="ＭＳ Ｐゴシック"/>
            </a:rPr>
            <a:t>千円増えたため。なお生活保護費について大きな増減はなかった。</a:t>
          </a:r>
          <a:endParaRPr kumimoji="1" lang="en-US" altLang="ja-JP" sz="1300">
            <a:latin typeface="ＭＳ Ｐゴシック"/>
          </a:endParaRPr>
        </a:p>
        <a:p>
          <a:r>
            <a:rPr kumimoji="1" lang="ja-JP" altLang="en-US" sz="1300">
              <a:latin typeface="ＭＳ Ｐゴシック"/>
            </a:rPr>
            <a:t>　義務的経費は削減が難しい経費であるが、扶助費全体が上昇傾向にあるため、適正な運営を図っていく必要がある。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86178</xdr:rowOff>
    </xdr:to>
    <xdr:cxnSp macro="">
      <xdr:nvCxnSpPr>
        <xdr:cNvPr id="190" name="直線コネクタ 189"/>
        <xdr:cNvCxnSpPr/>
      </xdr:nvCxnSpPr>
      <xdr:spPr>
        <a:xfrm>
          <a:off x="3987800" y="98098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69850</xdr:rowOff>
    </xdr:to>
    <xdr:cxnSp macro="">
      <xdr:nvCxnSpPr>
        <xdr:cNvPr id="193" name="直線コネクタ 192"/>
        <xdr:cNvCxnSpPr/>
      </xdr:nvCxnSpPr>
      <xdr:spPr>
        <a:xfrm flipV="1">
          <a:off x="3098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57</xdr:row>
      <xdr:rowOff>69850</xdr:rowOff>
    </xdr:to>
    <xdr:cxnSp macro="">
      <xdr:nvCxnSpPr>
        <xdr:cNvPr id="196" name="直線コネクタ 195"/>
        <xdr:cNvCxnSpPr/>
      </xdr:nvCxnSpPr>
      <xdr:spPr>
        <a:xfrm>
          <a:off x="2209800" y="96792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127000</xdr:rowOff>
    </xdr:to>
    <xdr:cxnSp macro="">
      <xdr:nvCxnSpPr>
        <xdr:cNvPr id="199" name="直線コネクタ 198"/>
        <xdr:cNvCxnSpPr/>
      </xdr:nvCxnSpPr>
      <xdr:spPr>
        <a:xfrm flipV="1">
          <a:off x="1320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9" name="円/楕円 208"/>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10"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3" name="円/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5" name="円/楕円 214"/>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6" name="テキスト ボックス 215"/>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主な要因は、繰出金等によるものである。今後、介護保険特別会計における介護保険料の適正化を図るなどにより、税収を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6350</xdr:rowOff>
    </xdr:from>
    <xdr:to>
      <xdr:col>24</xdr:col>
      <xdr:colOff>31750</xdr:colOff>
      <xdr:row>59</xdr:row>
      <xdr:rowOff>158750</xdr:rowOff>
    </xdr:to>
    <xdr:cxnSp macro="">
      <xdr:nvCxnSpPr>
        <xdr:cNvPr id="251" name="直線コネクタ 250"/>
        <xdr:cNvCxnSpPr/>
      </xdr:nvCxnSpPr>
      <xdr:spPr>
        <a:xfrm flipV="1">
          <a:off x="15671800" y="10121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107950</xdr:rowOff>
    </xdr:from>
    <xdr:to>
      <xdr:col>22</xdr:col>
      <xdr:colOff>565150</xdr:colOff>
      <xdr:row>59</xdr:row>
      <xdr:rowOff>158750</xdr:rowOff>
    </xdr:to>
    <xdr:cxnSp macro="">
      <xdr:nvCxnSpPr>
        <xdr:cNvPr id="254" name="直線コネクタ 253"/>
        <xdr:cNvCxnSpPr/>
      </xdr:nvCxnSpPr>
      <xdr:spPr>
        <a:xfrm>
          <a:off x="14782800" y="10223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59</xdr:row>
      <xdr:rowOff>146050</xdr:rowOff>
    </xdr:to>
    <xdr:cxnSp macro="">
      <xdr:nvCxnSpPr>
        <xdr:cNvPr id="257" name="直線コネクタ 256"/>
        <xdr:cNvCxnSpPr/>
      </xdr:nvCxnSpPr>
      <xdr:spPr>
        <a:xfrm flipV="1">
          <a:off x="13893800" y="1022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19050</xdr:rowOff>
    </xdr:from>
    <xdr:to>
      <xdr:col>20</xdr:col>
      <xdr:colOff>158750</xdr:colOff>
      <xdr:row>59</xdr:row>
      <xdr:rowOff>146050</xdr:rowOff>
    </xdr:to>
    <xdr:cxnSp macro="">
      <xdr:nvCxnSpPr>
        <xdr:cNvPr id="260" name="直線コネクタ 259"/>
        <xdr:cNvCxnSpPr/>
      </xdr:nvCxnSpPr>
      <xdr:spPr>
        <a:xfrm>
          <a:off x="13004800" y="10134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127000</xdr:rowOff>
    </xdr:from>
    <xdr:to>
      <xdr:col>24</xdr:col>
      <xdr:colOff>82550</xdr:colOff>
      <xdr:row>59</xdr:row>
      <xdr:rowOff>57150</xdr:rowOff>
    </xdr:to>
    <xdr:sp macro="" textlink="">
      <xdr:nvSpPr>
        <xdr:cNvPr id="270" name="円/楕円 269"/>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99077</xdr:rowOff>
    </xdr:from>
    <xdr:ext cx="762000" cy="259045"/>
    <xdr:sp macro="" textlink="">
      <xdr:nvSpPr>
        <xdr:cNvPr id="271" name="その他該当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107950</xdr:rowOff>
    </xdr:from>
    <xdr:to>
      <xdr:col>22</xdr:col>
      <xdr:colOff>615950</xdr:colOff>
      <xdr:row>60</xdr:row>
      <xdr:rowOff>38100</xdr:rowOff>
    </xdr:to>
    <xdr:sp macro="" textlink="">
      <xdr:nvSpPr>
        <xdr:cNvPr id="272" name="円/楕円 271"/>
        <xdr:cNvSpPr/>
      </xdr:nvSpPr>
      <xdr:spPr>
        <a:xfrm>
          <a:off x="15621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22877</xdr:rowOff>
    </xdr:from>
    <xdr:ext cx="736600" cy="259045"/>
    <xdr:sp macro="" textlink="">
      <xdr:nvSpPr>
        <xdr:cNvPr id="273" name="テキスト ボックス 272"/>
        <xdr:cNvSpPr txBox="1"/>
      </xdr:nvSpPr>
      <xdr:spPr>
        <a:xfrm>
          <a:off x="15290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4" name="円/楕円 273"/>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5" name="テキスト ボックス 274"/>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95250</xdr:rowOff>
    </xdr:from>
    <xdr:to>
      <xdr:col>20</xdr:col>
      <xdr:colOff>209550</xdr:colOff>
      <xdr:row>60</xdr:row>
      <xdr:rowOff>25400</xdr:rowOff>
    </xdr:to>
    <xdr:sp macro="" textlink="">
      <xdr:nvSpPr>
        <xdr:cNvPr id="276" name="円/楕円 275"/>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10177</xdr:rowOff>
    </xdr:from>
    <xdr:ext cx="762000" cy="259045"/>
    <xdr:sp macro="" textlink="">
      <xdr:nvSpPr>
        <xdr:cNvPr id="277" name="テキスト ボックス 276"/>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139700</xdr:rowOff>
    </xdr:from>
    <xdr:to>
      <xdr:col>19</xdr:col>
      <xdr:colOff>6350</xdr:colOff>
      <xdr:row>59</xdr:row>
      <xdr:rowOff>69850</xdr:rowOff>
    </xdr:to>
    <xdr:sp macro="" textlink="">
      <xdr:nvSpPr>
        <xdr:cNvPr id="278" name="円/楕円 277"/>
        <xdr:cNvSpPr/>
      </xdr:nvSpPr>
      <xdr:spPr>
        <a:xfrm>
          <a:off x="12954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54627</xdr:rowOff>
    </xdr:from>
    <xdr:ext cx="762000" cy="259045"/>
    <xdr:sp macro="" textlink="">
      <xdr:nvSpPr>
        <xdr:cNvPr id="279" name="テキスト ボックス 278"/>
        <xdr:cNvSpPr txBox="1"/>
      </xdr:nvSpPr>
      <xdr:spPr>
        <a:xfrm>
          <a:off x="12623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割合は前年と変わらないが、金額は病院事業会計補助金が増額となったこと等により、わずかに増えた。</a:t>
          </a:r>
          <a:endParaRPr kumimoji="1" lang="en-US" altLang="ja-JP" sz="1300">
            <a:latin typeface="ＭＳ Ｐゴシック"/>
          </a:endParaRPr>
        </a:p>
        <a:p>
          <a:r>
            <a:rPr kumimoji="1" lang="ja-JP" altLang="en-US" sz="1300">
              <a:latin typeface="ＭＳ Ｐゴシック"/>
            </a:rPr>
            <a:t>　今後も、補助金適正化に関する指針に基づく補助事業評価の実施とや、補助金の終期をあらかじめ定める等、補助金適正化を進めていく。</a:t>
          </a: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127000</xdr:rowOff>
    </xdr:to>
    <xdr:cxnSp macro="">
      <xdr:nvCxnSpPr>
        <xdr:cNvPr id="312" name="直線コネクタ 311"/>
        <xdr:cNvCxnSpPr/>
      </xdr:nvCxnSpPr>
      <xdr:spPr>
        <a:xfrm>
          <a:off x="15671800" y="595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127000</xdr:rowOff>
    </xdr:to>
    <xdr:cxnSp macro="">
      <xdr:nvCxnSpPr>
        <xdr:cNvPr id="315" name="直線コネクタ 314"/>
        <xdr:cNvCxnSpPr/>
      </xdr:nvCxnSpPr>
      <xdr:spPr>
        <a:xfrm>
          <a:off x="14782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134620</xdr:rowOff>
    </xdr:to>
    <xdr:cxnSp macro="">
      <xdr:nvCxnSpPr>
        <xdr:cNvPr id="318" name="直線コネクタ 317"/>
        <xdr:cNvCxnSpPr/>
      </xdr:nvCxnSpPr>
      <xdr:spPr>
        <a:xfrm flipV="1">
          <a:off x="13893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134620</xdr:rowOff>
    </xdr:from>
    <xdr:to>
      <xdr:col>20</xdr:col>
      <xdr:colOff>158750</xdr:colOff>
      <xdr:row>34</xdr:row>
      <xdr:rowOff>134620</xdr:rowOff>
    </xdr:to>
    <xdr:cxnSp macro="">
      <xdr:nvCxnSpPr>
        <xdr:cNvPr id="321" name="直線コネクタ 320"/>
        <xdr:cNvCxnSpPr/>
      </xdr:nvCxnSpPr>
      <xdr:spPr>
        <a:xfrm>
          <a:off x="13004800" y="596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31" name="円/楕円 330"/>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32"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3" name="円/楕円 332"/>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4" name="テキスト ボックス 333"/>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5" name="円/楕円 334"/>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6" name="テキスト ボックス 335"/>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83820</xdr:rowOff>
    </xdr:from>
    <xdr:to>
      <xdr:col>20</xdr:col>
      <xdr:colOff>209550</xdr:colOff>
      <xdr:row>35</xdr:row>
      <xdr:rowOff>13970</xdr:rowOff>
    </xdr:to>
    <xdr:sp macro="" textlink="">
      <xdr:nvSpPr>
        <xdr:cNvPr id="337" name="円/楕円 336"/>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24147</xdr:rowOff>
    </xdr:from>
    <xdr:ext cx="762000" cy="259045"/>
    <xdr:sp macro="" textlink="">
      <xdr:nvSpPr>
        <xdr:cNvPr id="338" name="テキスト ボックス 337"/>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83820</xdr:rowOff>
    </xdr:from>
    <xdr:to>
      <xdr:col>19</xdr:col>
      <xdr:colOff>6350</xdr:colOff>
      <xdr:row>35</xdr:row>
      <xdr:rowOff>13970</xdr:rowOff>
    </xdr:to>
    <xdr:sp macro="" textlink="">
      <xdr:nvSpPr>
        <xdr:cNvPr id="339" name="円/楕円 338"/>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24147</xdr:rowOff>
    </xdr:from>
    <xdr:ext cx="762000" cy="259045"/>
    <xdr:sp macro="" textlink="">
      <xdr:nvSpPr>
        <xdr:cNvPr id="340" name="テキスト ボックス 339"/>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0.8</a:t>
          </a:r>
          <a:r>
            <a:rPr kumimoji="1" lang="ja-JP" altLang="en-US" sz="1300">
              <a:latin typeface="ＭＳ Ｐゴシック"/>
            </a:rPr>
            <a:t>ポイント減っている。要因は大型償還の終了に伴うものと、近年の起債抑制（</a:t>
          </a:r>
          <a:r>
            <a:rPr kumimoji="1" lang="en-US" altLang="ja-JP" sz="1300">
              <a:latin typeface="ＭＳ Ｐゴシック"/>
            </a:rPr>
            <a:t>8</a:t>
          </a:r>
          <a:r>
            <a:rPr kumimoji="1" lang="ja-JP" altLang="en-US" sz="1300">
              <a:latin typeface="ＭＳ Ｐゴシック"/>
            </a:rPr>
            <a:t>億が上限）によるもの。大型事業の実施により平成</a:t>
          </a:r>
          <a:r>
            <a:rPr kumimoji="1" lang="en-US" altLang="ja-JP" sz="1300">
              <a:latin typeface="ＭＳ Ｐゴシック"/>
            </a:rPr>
            <a:t>27</a:t>
          </a:r>
          <a:r>
            <a:rPr kumimoji="1" lang="ja-JP" altLang="en-US" sz="1300">
              <a:latin typeface="ＭＳ Ｐゴシック"/>
            </a:rPr>
            <a:t>年度から起債額が</a:t>
          </a:r>
          <a:r>
            <a:rPr kumimoji="1" lang="en-US" altLang="ja-JP" sz="1300">
              <a:latin typeface="ＭＳ Ｐゴシック"/>
            </a:rPr>
            <a:t>8</a:t>
          </a:r>
          <a:r>
            <a:rPr kumimoji="1" lang="ja-JP" altLang="en-US" sz="1300">
              <a:latin typeface="ＭＳ Ｐゴシック"/>
            </a:rPr>
            <a:t>億を超えているため、今後は公債費が増加する見込みとなっている。</a:t>
          </a:r>
          <a:endParaRPr kumimoji="1" lang="en-US" altLang="ja-JP" sz="1300">
            <a:latin typeface="ＭＳ Ｐゴシック"/>
          </a:endParaRPr>
        </a:p>
        <a:p>
          <a:r>
            <a:rPr kumimoji="1" lang="ja-JP" altLang="en-US" sz="1300">
              <a:latin typeface="ＭＳ Ｐゴシック"/>
            </a:rPr>
            <a:t>　引き続き起債に当たっては将来負担を見据え、事業の精査を行う必要がある。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117856</xdr:rowOff>
    </xdr:to>
    <xdr:cxnSp macro="">
      <xdr:nvCxnSpPr>
        <xdr:cNvPr id="370" name="直線コネクタ 369"/>
        <xdr:cNvCxnSpPr/>
      </xdr:nvCxnSpPr>
      <xdr:spPr>
        <a:xfrm flipV="1">
          <a:off x="3987800" y="13111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76</xdr:row>
      <xdr:rowOff>136144</xdr:rowOff>
    </xdr:to>
    <xdr:cxnSp macro="">
      <xdr:nvCxnSpPr>
        <xdr:cNvPr id="373" name="直線コネクタ 372"/>
        <xdr:cNvCxnSpPr/>
      </xdr:nvCxnSpPr>
      <xdr:spPr>
        <a:xfrm flipV="1">
          <a:off x="3098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136144</xdr:rowOff>
    </xdr:from>
    <xdr:to>
      <xdr:col>4</xdr:col>
      <xdr:colOff>346075</xdr:colOff>
      <xdr:row>76</xdr:row>
      <xdr:rowOff>163576</xdr:rowOff>
    </xdr:to>
    <xdr:cxnSp macro="">
      <xdr:nvCxnSpPr>
        <xdr:cNvPr id="376" name="直線コネクタ 375"/>
        <xdr:cNvCxnSpPr/>
      </xdr:nvCxnSpPr>
      <xdr:spPr>
        <a:xfrm flipV="1">
          <a:off x="2209800" y="13166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77</xdr:row>
      <xdr:rowOff>60706</xdr:rowOff>
    </xdr:to>
    <xdr:cxnSp macro="">
      <xdr:nvCxnSpPr>
        <xdr:cNvPr id="379" name="直線コネクタ 378"/>
        <xdr:cNvCxnSpPr/>
      </xdr:nvCxnSpPr>
      <xdr:spPr>
        <a:xfrm flipV="1">
          <a:off x="1320800" y="13193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9" name="円/楕円 388"/>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90"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91" name="円/楕円 390"/>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92" name="テキスト ボックス 391"/>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93" name="円/楕円 392"/>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94" name="テキスト ボックス 393"/>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112776</xdr:rowOff>
    </xdr:from>
    <xdr:to>
      <xdr:col>3</xdr:col>
      <xdr:colOff>193675</xdr:colOff>
      <xdr:row>77</xdr:row>
      <xdr:rowOff>42926</xdr:rowOff>
    </xdr:to>
    <xdr:sp macro="" textlink="">
      <xdr:nvSpPr>
        <xdr:cNvPr id="395" name="円/楕円 394"/>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96" name="テキスト ボックス 395"/>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97" name="円/楕円 396"/>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8" name="テキスト ボックス 397"/>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臨時財政対策債は減少したものの、地方消費税交付金の増により、経常一般財源は増となっている。</a:t>
          </a:r>
        </a:p>
        <a:p>
          <a:r>
            <a:rPr kumimoji="1" lang="ja-JP" altLang="en-US" sz="1300">
              <a:latin typeface="ＭＳ Ｐゴシック"/>
            </a:rPr>
            <a:t>　一方、人件費・物件費・補助費等に対する経常経費充当一般財源は増となり、公債費を除く経常収支比率は前年度から</a:t>
          </a:r>
          <a:r>
            <a:rPr kumimoji="1" lang="en-US" altLang="ja-JP" sz="1300">
              <a:latin typeface="ＭＳ Ｐゴシック"/>
            </a:rPr>
            <a:t>0.7</a:t>
          </a:r>
          <a:r>
            <a:rPr kumimoji="1" lang="ja-JP" altLang="en-US" sz="1300">
              <a:latin typeface="ＭＳ Ｐゴシック"/>
            </a:rPr>
            <a:t>ポイント減となった。</a:t>
          </a:r>
          <a:endParaRPr kumimoji="1" lang="en-US" altLang="ja-JP" sz="1300">
            <a:latin typeface="ＭＳ Ｐゴシック"/>
          </a:endParaRPr>
        </a:p>
        <a:p>
          <a:r>
            <a:rPr kumimoji="1" lang="ja-JP" altLang="en-US" sz="1300">
              <a:latin typeface="ＭＳ Ｐゴシック"/>
            </a:rPr>
            <a:t>　経常経費については、当初予算編成時においてシーリングをかけ、前年度以下に抑えるよう圧縮に努めているところである。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115570</xdr:rowOff>
    </xdr:from>
    <xdr:to>
      <xdr:col>24</xdr:col>
      <xdr:colOff>31750</xdr:colOff>
      <xdr:row>80</xdr:row>
      <xdr:rowOff>155575</xdr:rowOff>
    </xdr:to>
    <xdr:cxnSp macro="">
      <xdr:nvCxnSpPr>
        <xdr:cNvPr id="427" name="直線コネクタ 426"/>
        <xdr:cNvCxnSpPr/>
      </xdr:nvCxnSpPr>
      <xdr:spPr>
        <a:xfrm>
          <a:off x="15671800" y="138315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115570</xdr:rowOff>
    </xdr:from>
    <xdr:to>
      <xdr:col>22</xdr:col>
      <xdr:colOff>565150</xdr:colOff>
      <xdr:row>80</xdr:row>
      <xdr:rowOff>115570</xdr:rowOff>
    </xdr:to>
    <xdr:cxnSp macro="">
      <xdr:nvCxnSpPr>
        <xdr:cNvPr id="430" name="直線コネクタ 429"/>
        <xdr:cNvCxnSpPr/>
      </xdr:nvCxnSpPr>
      <xdr:spPr>
        <a:xfrm>
          <a:off x="14782800" y="13831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58420</xdr:rowOff>
    </xdr:from>
    <xdr:to>
      <xdr:col>21</xdr:col>
      <xdr:colOff>361950</xdr:colOff>
      <xdr:row>80</xdr:row>
      <xdr:rowOff>115570</xdr:rowOff>
    </xdr:to>
    <xdr:cxnSp macro="">
      <xdr:nvCxnSpPr>
        <xdr:cNvPr id="433" name="直線コネクタ 432"/>
        <xdr:cNvCxnSpPr/>
      </xdr:nvCxnSpPr>
      <xdr:spPr>
        <a:xfrm>
          <a:off x="13893800" y="137744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138430</xdr:rowOff>
    </xdr:from>
    <xdr:to>
      <xdr:col>20</xdr:col>
      <xdr:colOff>158750</xdr:colOff>
      <xdr:row>80</xdr:row>
      <xdr:rowOff>58420</xdr:rowOff>
    </xdr:to>
    <xdr:cxnSp macro="">
      <xdr:nvCxnSpPr>
        <xdr:cNvPr id="436" name="直線コネクタ 435"/>
        <xdr:cNvCxnSpPr/>
      </xdr:nvCxnSpPr>
      <xdr:spPr>
        <a:xfrm>
          <a:off x="13004800" y="1368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104775</xdr:rowOff>
    </xdr:from>
    <xdr:to>
      <xdr:col>24</xdr:col>
      <xdr:colOff>82550</xdr:colOff>
      <xdr:row>81</xdr:row>
      <xdr:rowOff>34925</xdr:rowOff>
    </xdr:to>
    <xdr:sp macro="" textlink="">
      <xdr:nvSpPr>
        <xdr:cNvPr id="446" name="円/楕円 445"/>
        <xdr:cNvSpPr/>
      </xdr:nvSpPr>
      <xdr:spPr>
        <a:xfrm>
          <a:off x="16459200" y="13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13352</xdr:rowOff>
    </xdr:from>
    <xdr:ext cx="762000" cy="259045"/>
    <xdr:sp macro="" textlink="">
      <xdr:nvSpPr>
        <xdr:cNvPr id="447" name="公債費以外該当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64770</xdr:rowOff>
    </xdr:from>
    <xdr:to>
      <xdr:col>22</xdr:col>
      <xdr:colOff>615950</xdr:colOff>
      <xdr:row>80</xdr:row>
      <xdr:rowOff>166370</xdr:rowOff>
    </xdr:to>
    <xdr:sp macro="" textlink="">
      <xdr:nvSpPr>
        <xdr:cNvPr id="448" name="円/楕円 447"/>
        <xdr:cNvSpPr/>
      </xdr:nvSpPr>
      <xdr:spPr>
        <a:xfrm>
          <a:off x="15621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151147</xdr:rowOff>
    </xdr:from>
    <xdr:ext cx="736600" cy="259045"/>
    <xdr:sp macro="" textlink="">
      <xdr:nvSpPr>
        <xdr:cNvPr id="449" name="テキスト ボックス 448"/>
        <xdr:cNvSpPr txBox="1"/>
      </xdr:nvSpPr>
      <xdr:spPr>
        <a:xfrm>
          <a:off x="15290800" y="1386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64770</xdr:rowOff>
    </xdr:from>
    <xdr:to>
      <xdr:col>21</xdr:col>
      <xdr:colOff>412750</xdr:colOff>
      <xdr:row>80</xdr:row>
      <xdr:rowOff>166370</xdr:rowOff>
    </xdr:to>
    <xdr:sp macro="" textlink="">
      <xdr:nvSpPr>
        <xdr:cNvPr id="450" name="円/楕円 449"/>
        <xdr:cNvSpPr/>
      </xdr:nvSpPr>
      <xdr:spPr>
        <a:xfrm>
          <a:off x="14732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151147</xdr:rowOff>
    </xdr:from>
    <xdr:ext cx="762000" cy="259045"/>
    <xdr:sp macro="" textlink="">
      <xdr:nvSpPr>
        <xdr:cNvPr id="451" name="テキスト ボックス 450"/>
        <xdr:cNvSpPr txBox="1"/>
      </xdr:nvSpPr>
      <xdr:spPr>
        <a:xfrm>
          <a:off x="14401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xdr:rowOff>
    </xdr:from>
    <xdr:to>
      <xdr:col>20</xdr:col>
      <xdr:colOff>209550</xdr:colOff>
      <xdr:row>80</xdr:row>
      <xdr:rowOff>109220</xdr:rowOff>
    </xdr:to>
    <xdr:sp macro="" textlink="">
      <xdr:nvSpPr>
        <xdr:cNvPr id="452" name="円/楕円 451"/>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93997</xdr:rowOff>
    </xdr:from>
    <xdr:ext cx="762000" cy="259045"/>
    <xdr:sp macro="" textlink="">
      <xdr:nvSpPr>
        <xdr:cNvPr id="453" name="テキスト ボックス 452"/>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87630</xdr:rowOff>
    </xdr:from>
    <xdr:to>
      <xdr:col>19</xdr:col>
      <xdr:colOff>6350</xdr:colOff>
      <xdr:row>80</xdr:row>
      <xdr:rowOff>17780</xdr:rowOff>
    </xdr:to>
    <xdr:sp macro="" textlink="">
      <xdr:nvSpPr>
        <xdr:cNvPr id="454" name="円/楕円 453"/>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2557</xdr:rowOff>
    </xdr:from>
    <xdr:ext cx="762000" cy="259045"/>
    <xdr:sp macro="" textlink="">
      <xdr:nvSpPr>
        <xdr:cNvPr id="455" name="テキスト ボックス 454"/>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宮崎県えびの市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55312</xdr:rowOff>
    </xdr:from>
    <xdr:to>
      <xdr:col>4</xdr:col>
      <xdr:colOff>1117600</xdr:colOff>
      <xdr:row>15</xdr:row>
      <xdr:rowOff>101571</xdr:rowOff>
    </xdr:to>
    <xdr:cxnSp macro="">
      <xdr:nvCxnSpPr>
        <xdr:cNvPr id="52" name="直線コネクタ 51"/>
        <xdr:cNvCxnSpPr/>
      </xdr:nvCxnSpPr>
      <xdr:spPr bwMode="auto">
        <a:xfrm flipV="1">
          <a:off x="5003800" y="2674687"/>
          <a:ext cx="647700" cy="46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101571</xdr:rowOff>
    </xdr:from>
    <xdr:to>
      <xdr:col>4</xdr:col>
      <xdr:colOff>469900</xdr:colOff>
      <xdr:row>16</xdr:row>
      <xdr:rowOff>43670</xdr:rowOff>
    </xdr:to>
    <xdr:cxnSp macro="">
      <xdr:nvCxnSpPr>
        <xdr:cNvPr id="55" name="直線コネクタ 54"/>
        <xdr:cNvCxnSpPr/>
      </xdr:nvCxnSpPr>
      <xdr:spPr bwMode="auto">
        <a:xfrm flipV="1">
          <a:off x="4305300" y="2720946"/>
          <a:ext cx="698500" cy="11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157431</xdr:rowOff>
    </xdr:from>
    <xdr:to>
      <xdr:col>3</xdr:col>
      <xdr:colOff>904875</xdr:colOff>
      <xdr:row>16</xdr:row>
      <xdr:rowOff>43670</xdr:rowOff>
    </xdr:to>
    <xdr:cxnSp macro="">
      <xdr:nvCxnSpPr>
        <xdr:cNvPr id="58" name="直線コネクタ 57"/>
        <xdr:cNvCxnSpPr/>
      </xdr:nvCxnSpPr>
      <xdr:spPr bwMode="auto">
        <a:xfrm>
          <a:off x="3606800" y="2776806"/>
          <a:ext cx="698500" cy="57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156843</xdr:rowOff>
    </xdr:from>
    <xdr:to>
      <xdr:col>3</xdr:col>
      <xdr:colOff>206375</xdr:colOff>
      <xdr:row>15</xdr:row>
      <xdr:rowOff>157431</xdr:rowOff>
    </xdr:to>
    <xdr:cxnSp macro="">
      <xdr:nvCxnSpPr>
        <xdr:cNvPr id="61" name="直線コネクタ 60"/>
        <xdr:cNvCxnSpPr/>
      </xdr:nvCxnSpPr>
      <xdr:spPr bwMode="auto">
        <a:xfrm>
          <a:off x="2908300" y="2776218"/>
          <a:ext cx="698500" cy="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4512</xdr:rowOff>
    </xdr:from>
    <xdr:to>
      <xdr:col>5</xdr:col>
      <xdr:colOff>34925</xdr:colOff>
      <xdr:row>15</xdr:row>
      <xdr:rowOff>106112</xdr:rowOff>
    </xdr:to>
    <xdr:sp macro="" textlink="">
      <xdr:nvSpPr>
        <xdr:cNvPr id="71" name="円/楕円 70"/>
        <xdr:cNvSpPr/>
      </xdr:nvSpPr>
      <xdr:spPr bwMode="auto">
        <a:xfrm>
          <a:off x="5600700" y="2623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21039</xdr:rowOff>
    </xdr:from>
    <xdr:ext cx="762000" cy="259045"/>
    <xdr:sp macro="" textlink="">
      <xdr:nvSpPr>
        <xdr:cNvPr id="72" name="人口1人当たり決算額の推移該当値テキスト130"/>
        <xdr:cNvSpPr txBox="1"/>
      </xdr:nvSpPr>
      <xdr:spPr>
        <a:xfrm>
          <a:off x="5740400" y="246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117,307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50771</xdr:rowOff>
    </xdr:from>
    <xdr:to>
      <xdr:col>4</xdr:col>
      <xdr:colOff>520700</xdr:colOff>
      <xdr:row>15</xdr:row>
      <xdr:rowOff>152371</xdr:rowOff>
    </xdr:to>
    <xdr:sp macro="" textlink="">
      <xdr:nvSpPr>
        <xdr:cNvPr id="73" name="円/楕円 72"/>
        <xdr:cNvSpPr/>
      </xdr:nvSpPr>
      <xdr:spPr bwMode="auto">
        <a:xfrm>
          <a:off x="4953000" y="267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162548</xdr:rowOff>
    </xdr:from>
    <xdr:ext cx="736600" cy="259045"/>
    <xdr:sp macro="" textlink="">
      <xdr:nvSpPr>
        <xdr:cNvPr id="74" name="テキスト ボックス 73"/>
        <xdr:cNvSpPr txBox="1"/>
      </xdr:nvSpPr>
      <xdr:spPr>
        <a:xfrm>
          <a:off x="4622800" y="2439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114,474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164320</xdr:rowOff>
    </xdr:from>
    <xdr:to>
      <xdr:col>3</xdr:col>
      <xdr:colOff>955675</xdr:colOff>
      <xdr:row>16</xdr:row>
      <xdr:rowOff>94470</xdr:rowOff>
    </xdr:to>
    <xdr:sp macro="" textlink="">
      <xdr:nvSpPr>
        <xdr:cNvPr id="75" name="円/楕円 74"/>
        <xdr:cNvSpPr/>
      </xdr:nvSpPr>
      <xdr:spPr bwMode="auto">
        <a:xfrm>
          <a:off x="4254500" y="2783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104647</xdr:rowOff>
    </xdr:from>
    <xdr:ext cx="762000" cy="259045"/>
    <xdr:sp macro="" textlink="">
      <xdr:nvSpPr>
        <xdr:cNvPr id="76" name="テキスト ボックス 75"/>
        <xdr:cNvSpPr txBox="1"/>
      </xdr:nvSpPr>
      <xdr:spPr>
        <a:xfrm>
          <a:off x="3924300" y="255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107,520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106631</xdr:rowOff>
    </xdr:from>
    <xdr:to>
      <xdr:col>3</xdr:col>
      <xdr:colOff>257175</xdr:colOff>
      <xdr:row>16</xdr:row>
      <xdr:rowOff>36781</xdr:rowOff>
    </xdr:to>
    <xdr:sp macro="" textlink="">
      <xdr:nvSpPr>
        <xdr:cNvPr id="77" name="円/楕円 76"/>
        <xdr:cNvSpPr/>
      </xdr:nvSpPr>
      <xdr:spPr bwMode="auto">
        <a:xfrm>
          <a:off x="3556000" y="272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46958</xdr:rowOff>
    </xdr:from>
    <xdr:ext cx="762000" cy="259045"/>
    <xdr:sp macro="" textlink="">
      <xdr:nvSpPr>
        <xdr:cNvPr id="78" name="テキスト ボックス 77"/>
        <xdr:cNvSpPr txBox="1"/>
      </xdr:nvSpPr>
      <xdr:spPr>
        <a:xfrm>
          <a:off x="3225800" y="249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111,053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106043</xdr:rowOff>
    </xdr:from>
    <xdr:to>
      <xdr:col>2</xdr:col>
      <xdr:colOff>692150</xdr:colOff>
      <xdr:row>16</xdr:row>
      <xdr:rowOff>36193</xdr:rowOff>
    </xdr:to>
    <xdr:sp macro="" textlink="">
      <xdr:nvSpPr>
        <xdr:cNvPr id="79" name="円/楕円 78"/>
        <xdr:cNvSpPr/>
      </xdr:nvSpPr>
      <xdr:spPr bwMode="auto">
        <a:xfrm>
          <a:off x="2857500" y="272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46370</xdr:rowOff>
    </xdr:from>
    <xdr:ext cx="762000" cy="259045"/>
    <xdr:sp macro="" textlink="">
      <xdr:nvSpPr>
        <xdr:cNvPr id="80" name="テキスト ボックス 79"/>
        <xdr:cNvSpPr txBox="1"/>
      </xdr:nvSpPr>
      <xdr:spPr>
        <a:xfrm>
          <a:off x="2527300" y="249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201687</xdr:rowOff>
    </xdr:from>
    <xdr:to>
      <xdr:col>4</xdr:col>
      <xdr:colOff>1117600</xdr:colOff>
      <xdr:row>37</xdr:row>
      <xdr:rowOff>233854</xdr:rowOff>
    </xdr:to>
    <xdr:cxnSp macro="">
      <xdr:nvCxnSpPr>
        <xdr:cNvPr id="116" name="直線コネクタ 115"/>
        <xdr:cNvCxnSpPr/>
      </xdr:nvCxnSpPr>
      <xdr:spPr bwMode="auto">
        <a:xfrm>
          <a:off x="5003800" y="7326387"/>
          <a:ext cx="647700" cy="3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167625</xdr:rowOff>
    </xdr:from>
    <xdr:to>
      <xdr:col>4</xdr:col>
      <xdr:colOff>469900</xdr:colOff>
      <xdr:row>37</xdr:row>
      <xdr:rowOff>201687</xdr:rowOff>
    </xdr:to>
    <xdr:cxnSp macro="">
      <xdr:nvCxnSpPr>
        <xdr:cNvPr id="119" name="直線コネクタ 118"/>
        <xdr:cNvCxnSpPr/>
      </xdr:nvCxnSpPr>
      <xdr:spPr bwMode="auto">
        <a:xfrm>
          <a:off x="4305300" y="7292325"/>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121710</xdr:rowOff>
    </xdr:from>
    <xdr:to>
      <xdr:col>3</xdr:col>
      <xdr:colOff>904875</xdr:colOff>
      <xdr:row>37</xdr:row>
      <xdr:rowOff>167625</xdr:rowOff>
    </xdr:to>
    <xdr:cxnSp macro="">
      <xdr:nvCxnSpPr>
        <xdr:cNvPr id="122" name="直線コネクタ 121"/>
        <xdr:cNvCxnSpPr/>
      </xdr:nvCxnSpPr>
      <xdr:spPr bwMode="auto">
        <a:xfrm>
          <a:off x="3606800" y="7246410"/>
          <a:ext cx="698500" cy="4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xdr:rowOff>
    </xdr:from>
    <xdr:to>
      <xdr:col>3</xdr:col>
      <xdr:colOff>206375</xdr:colOff>
      <xdr:row>37</xdr:row>
      <xdr:rowOff>121710</xdr:rowOff>
    </xdr:to>
    <xdr:cxnSp macro="">
      <xdr:nvCxnSpPr>
        <xdr:cNvPr id="125" name="直線コネクタ 124"/>
        <xdr:cNvCxnSpPr/>
      </xdr:nvCxnSpPr>
      <xdr:spPr bwMode="auto">
        <a:xfrm>
          <a:off x="2908300" y="7124729"/>
          <a:ext cx="698500" cy="12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183054</xdr:rowOff>
    </xdr:from>
    <xdr:to>
      <xdr:col>5</xdr:col>
      <xdr:colOff>34925</xdr:colOff>
      <xdr:row>37</xdr:row>
      <xdr:rowOff>284654</xdr:rowOff>
    </xdr:to>
    <xdr:sp macro="" textlink="">
      <xdr:nvSpPr>
        <xdr:cNvPr id="135" name="円/楕円 134"/>
        <xdr:cNvSpPr/>
      </xdr:nvSpPr>
      <xdr:spPr bwMode="auto">
        <a:xfrm>
          <a:off x="5600700" y="7307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155131</xdr:rowOff>
    </xdr:from>
    <xdr:ext cx="762000" cy="259045"/>
    <xdr:sp macro="" textlink="">
      <xdr:nvSpPr>
        <xdr:cNvPr id="136" name="人口1人当たり決算額の推移該当値テキスト445"/>
        <xdr:cNvSpPr txBox="1"/>
      </xdr:nvSpPr>
      <xdr:spPr>
        <a:xfrm>
          <a:off x="5740400" y="727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150887</xdr:rowOff>
    </xdr:from>
    <xdr:to>
      <xdr:col>4</xdr:col>
      <xdr:colOff>520700</xdr:colOff>
      <xdr:row>37</xdr:row>
      <xdr:rowOff>252487</xdr:rowOff>
    </xdr:to>
    <xdr:sp macro="" textlink="">
      <xdr:nvSpPr>
        <xdr:cNvPr id="137" name="円/楕円 136"/>
        <xdr:cNvSpPr/>
      </xdr:nvSpPr>
      <xdr:spPr bwMode="auto">
        <a:xfrm>
          <a:off x="4953000" y="727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237264</xdr:rowOff>
    </xdr:from>
    <xdr:ext cx="736600" cy="259045"/>
    <xdr:sp macro="" textlink="">
      <xdr:nvSpPr>
        <xdr:cNvPr id="138" name="テキスト ボックス 137"/>
        <xdr:cNvSpPr txBox="1"/>
      </xdr:nvSpPr>
      <xdr:spPr>
        <a:xfrm>
          <a:off x="4622800" y="736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116825</xdr:rowOff>
    </xdr:from>
    <xdr:to>
      <xdr:col>3</xdr:col>
      <xdr:colOff>955675</xdr:colOff>
      <xdr:row>37</xdr:row>
      <xdr:rowOff>218425</xdr:rowOff>
    </xdr:to>
    <xdr:sp macro="" textlink="">
      <xdr:nvSpPr>
        <xdr:cNvPr id="139" name="円/楕円 138"/>
        <xdr:cNvSpPr/>
      </xdr:nvSpPr>
      <xdr:spPr bwMode="auto">
        <a:xfrm>
          <a:off x="4254500" y="724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203202</xdr:rowOff>
    </xdr:from>
    <xdr:ext cx="762000" cy="259045"/>
    <xdr:sp macro="" textlink="">
      <xdr:nvSpPr>
        <xdr:cNvPr id="140" name="テキスト ボックス 139"/>
        <xdr:cNvSpPr txBox="1"/>
      </xdr:nvSpPr>
      <xdr:spPr>
        <a:xfrm>
          <a:off x="3924300" y="73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70910</xdr:rowOff>
    </xdr:from>
    <xdr:to>
      <xdr:col>3</xdr:col>
      <xdr:colOff>257175</xdr:colOff>
      <xdr:row>37</xdr:row>
      <xdr:rowOff>172510</xdr:rowOff>
    </xdr:to>
    <xdr:sp macro="" textlink="">
      <xdr:nvSpPr>
        <xdr:cNvPr id="141" name="円/楕円 140"/>
        <xdr:cNvSpPr/>
      </xdr:nvSpPr>
      <xdr:spPr bwMode="auto">
        <a:xfrm>
          <a:off x="3556000" y="719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157287</xdr:rowOff>
    </xdr:from>
    <xdr:ext cx="762000" cy="259045"/>
    <xdr:sp macro="" textlink="">
      <xdr:nvSpPr>
        <xdr:cNvPr id="142" name="テキスト ボックス 141"/>
        <xdr:cNvSpPr txBox="1"/>
      </xdr:nvSpPr>
      <xdr:spPr>
        <a:xfrm>
          <a:off x="3225800" y="72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120679</xdr:rowOff>
    </xdr:from>
    <xdr:to>
      <xdr:col>2</xdr:col>
      <xdr:colOff>692150</xdr:colOff>
      <xdr:row>37</xdr:row>
      <xdr:rowOff>50829</xdr:rowOff>
    </xdr:to>
    <xdr:sp macro="" textlink="">
      <xdr:nvSpPr>
        <xdr:cNvPr id="143" name="円/楕円 142"/>
        <xdr:cNvSpPr/>
      </xdr:nvSpPr>
      <xdr:spPr bwMode="auto">
        <a:xfrm>
          <a:off x="2857500" y="707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35606</xdr:rowOff>
    </xdr:from>
    <xdr:ext cx="762000" cy="259045"/>
    <xdr:sp macro="" textlink="">
      <xdr:nvSpPr>
        <xdr:cNvPr id="144" name="テキスト ボックス 143"/>
        <xdr:cNvSpPr txBox="1"/>
      </xdr:nvSpPr>
      <xdr:spPr>
        <a:xfrm>
          <a:off x="2527300" y="716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20,637
20,459
282.93
12,015,313
11,609,797
370,467
6,442,556
7,417,948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69571</xdr:rowOff>
    </xdr:from>
    <xdr:to>
      <xdr:col>6</xdr:col>
      <xdr:colOff>511175</xdr:colOff>
      <xdr:row>36</xdr:row>
      <xdr:rowOff>121209</xdr:rowOff>
    </xdr:to>
    <xdr:cxnSp macro="">
      <xdr:nvCxnSpPr>
        <xdr:cNvPr id="61" name="直線コネクタ 60"/>
        <xdr:cNvCxnSpPr/>
      </xdr:nvCxnSpPr>
      <xdr:spPr>
        <a:xfrm flipV="1">
          <a:off x="3797300" y="6241771"/>
          <a:ext cx="8382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56261</xdr:rowOff>
    </xdr:from>
    <xdr:to>
      <xdr:col>5</xdr:col>
      <xdr:colOff>358775</xdr:colOff>
      <xdr:row>36</xdr:row>
      <xdr:rowOff>121209</xdr:rowOff>
    </xdr:to>
    <xdr:cxnSp macro="">
      <xdr:nvCxnSpPr>
        <xdr:cNvPr id="64" name="直線コネクタ 63"/>
        <xdr:cNvCxnSpPr/>
      </xdr:nvCxnSpPr>
      <xdr:spPr>
        <a:xfrm>
          <a:off x="2908300" y="6228461"/>
          <a:ext cx="889000" cy="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33172</xdr:rowOff>
    </xdr:from>
    <xdr:to>
      <xdr:col>4</xdr:col>
      <xdr:colOff>155575</xdr:colOff>
      <xdr:row>36</xdr:row>
      <xdr:rowOff>56261</xdr:rowOff>
    </xdr:to>
    <xdr:cxnSp macro="">
      <xdr:nvCxnSpPr>
        <xdr:cNvPr id="67" name="直線コネクタ 66"/>
        <xdr:cNvCxnSpPr/>
      </xdr:nvCxnSpPr>
      <xdr:spPr>
        <a:xfrm>
          <a:off x="2019300" y="620537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33172</xdr:rowOff>
    </xdr:from>
    <xdr:to>
      <xdr:col>2</xdr:col>
      <xdr:colOff>638175</xdr:colOff>
      <xdr:row>36</xdr:row>
      <xdr:rowOff>101917</xdr:rowOff>
    </xdr:to>
    <xdr:cxnSp macro="">
      <xdr:nvCxnSpPr>
        <xdr:cNvPr id="70" name="直線コネクタ 69"/>
        <xdr:cNvCxnSpPr/>
      </xdr:nvCxnSpPr>
      <xdr:spPr>
        <a:xfrm flipV="1">
          <a:off x="1130300" y="6205372"/>
          <a:ext cx="889000" cy="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18771</xdr:rowOff>
    </xdr:from>
    <xdr:to>
      <xdr:col>6</xdr:col>
      <xdr:colOff>561975</xdr:colOff>
      <xdr:row>36</xdr:row>
      <xdr:rowOff>120371</xdr:rowOff>
    </xdr:to>
    <xdr:sp macro="" textlink="">
      <xdr:nvSpPr>
        <xdr:cNvPr id="80" name="円/楕円 79"/>
        <xdr:cNvSpPr/>
      </xdr:nvSpPr>
      <xdr:spPr>
        <a:xfrm>
          <a:off x="4584700" y="61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41648</xdr:rowOff>
    </xdr:from>
    <xdr:ext cx="534377" cy="259045"/>
    <xdr:sp macro="" textlink="">
      <xdr:nvSpPr>
        <xdr:cNvPr id="81" name="人件費該当値テキスト"/>
        <xdr:cNvSpPr txBox="1"/>
      </xdr:nvSpPr>
      <xdr:spPr>
        <a:xfrm>
          <a:off x="4686300" y="604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70409</xdr:rowOff>
    </xdr:from>
    <xdr:to>
      <xdr:col>5</xdr:col>
      <xdr:colOff>409575</xdr:colOff>
      <xdr:row>37</xdr:row>
      <xdr:rowOff>559</xdr:rowOff>
    </xdr:to>
    <xdr:sp macro="" textlink="">
      <xdr:nvSpPr>
        <xdr:cNvPr id="82" name="円/楕円 81"/>
        <xdr:cNvSpPr/>
      </xdr:nvSpPr>
      <xdr:spPr>
        <a:xfrm>
          <a:off x="3746500" y="62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17086</xdr:rowOff>
    </xdr:from>
    <xdr:ext cx="534377" cy="259045"/>
    <xdr:sp macro="" textlink="">
      <xdr:nvSpPr>
        <xdr:cNvPr id="83" name="テキスト ボックス 82"/>
        <xdr:cNvSpPr txBox="1"/>
      </xdr:nvSpPr>
      <xdr:spPr>
        <a:xfrm>
          <a:off x="3530111" y="60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5461</xdr:rowOff>
    </xdr:from>
    <xdr:to>
      <xdr:col>4</xdr:col>
      <xdr:colOff>206375</xdr:colOff>
      <xdr:row>36</xdr:row>
      <xdr:rowOff>107061</xdr:rowOff>
    </xdr:to>
    <xdr:sp macro="" textlink="">
      <xdr:nvSpPr>
        <xdr:cNvPr id="84" name="円/楕円 83"/>
        <xdr:cNvSpPr/>
      </xdr:nvSpPr>
      <xdr:spPr>
        <a:xfrm>
          <a:off x="2857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123588</xdr:rowOff>
    </xdr:from>
    <xdr:ext cx="534377" cy="259045"/>
    <xdr:sp macro="" textlink="">
      <xdr:nvSpPr>
        <xdr:cNvPr id="85" name="テキスト ボックス 84"/>
        <xdr:cNvSpPr txBox="1"/>
      </xdr:nvSpPr>
      <xdr:spPr>
        <a:xfrm>
          <a:off x="2641111" y="59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153822</xdr:rowOff>
    </xdr:from>
    <xdr:to>
      <xdr:col>3</xdr:col>
      <xdr:colOff>3175</xdr:colOff>
      <xdr:row>36</xdr:row>
      <xdr:rowOff>83972</xdr:rowOff>
    </xdr:to>
    <xdr:sp macro="" textlink="">
      <xdr:nvSpPr>
        <xdr:cNvPr id="86" name="円/楕円 85"/>
        <xdr:cNvSpPr/>
      </xdr:nvSpPr>
      <xdr:spPr>
        <a:xfrm>
          <a:off x="1968500" y="61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100499</xdr:rowOff>
    </xdr:from>
    <xdr:ext cx="599010" cy="259045"/>
    <xdr:sp macro="" textlink="">
      <xdr:nvSpPr>
        <xdr:cNvPr id="87" name="テキスト ボックス 86"/>
        <xdr:cNvSpPr txBox="1"/>
      </xdr:nvSpPr>
      <xdr:spPr>
        <a:xfrm>
          <a:off x="1719794" y="592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51117</xdr:rowOff>
    </xdr:from>
    <xdr:to>
      <xdr:col>1</xdr:col>
      <xdr:colOff>485775</xdr:colOff>
      <xdr:row>36</xdr:row>
      <xdr:rowOff>152717</xdr:rowOff>
    </xdr:to>
    <xdr:sp macro="" textlink="">
      <xdr:nvSpPr>
        <xdr:cNvPr id="88" name="円/楕円 87"/>
        <xdr:cNvSpPr/>
      </xdr:nvSpPr>
      <xdr:spPr>
        <a:xfrm>
          <a:off x="1079500" y="62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169244</xdr:rowOff>
    </xdr:from>
    <xdr:ext cx="534377" cy="259045"/>
    <xdr:sp macro="" textlink="">
      <xdr:nvSpPr>
        <xdr:cNvPr id="89" name="テキスト ボックス 88"/>
        <xdr:cNvSpPr txBox="1"/>
      </xdr:nvSpPr>
      <xdr:spPr>
        <a:xfrm>
          <a:off x="863111" y="59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159055</xdr:rowOff>
    </xdr:from>
    <xdr:to>
      <xdr:col>6</xdr:col>
      <xdr:colOff>511175</xdr:colOff>
      <xdr:row>55</xdr:row>
      <xdr:rowOff>73882</xdr:rowOff>
    </xdr:to>
    <xdr:cxnSp macro="">
      <xdr:nvCxnSpPr>
        <xdr:cNvPr id="119" name="直線コネクタ 118"/>
        <xdr:cNvCxnSpPr/>
      </xdr:nvCxnSpPr>
      <xdr:spPr>
        <a:xfrm flipV="1">
          <a:off x="3797300" y="9417355"/>
          <a:ext cx="838200" cy="8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73882</xdr:rowOff>
    </xdr:from>
    <xdr:to>
      <xdr:col>5</xdr:col>
      <xdr:colOff>358775</xdr:colOff>
      <xdr:row>56</xdr:row>
      <xdr:rowOff>11113</xdr:rowOff>
    </xdr:to>
    <xdr:cxnSp macro="">
      <xdr:nvCxnSpPr>
        <xdr:cNvPr id="122" name="直線コネクタ 121"/>
        <xdr:cNvCxnSpPr/>
      </xdr:nvCxnSpPr>
      <xdr:spPr>
        <a:xfrm flipV="1">
          <a:off x="2908300" y="9503632"/>
          <a:ext cx="889000" cy="10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11113</xdr:rowOff>
    </xdr:from>
    <xdr:to>
      <xdr:col>4</xdr:col>
      <xdr:colOff>155575</xdr:colOff>
      <xdr:row>56</xdr:row>
      <xdr:rowOff>111430</xdr:rowOff>
    </xdr:to>
    <xdr:cxnSp macro="">
      <xdr:nvCxnSpPr>
        <xdr:cNvPr id="125" name="直線コネクタ 124"/>
        <xdr:cNvCxnSpPr/>
      </xdr:nvCxnSpPr>
      <xdr:spPr>
        <a:xfrm flipV="1">
          <a:off x="2019300" y="9612313"/>
          <a:ext cx="8890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108153</xdr:rowOff>
    </xdr:from>
    <xdr:to>
      <xdr:col>2</xdr:col>
      <xdr:colOff>638175</xdr:colOff>
      <xdr:row>56</xdr:row>
      <xdr:rowOff>111430</xdr:rowOff>
    </xdr:to>
    <xdr:cxnSp macro="">
      <xdr:nvCxnSpPr>
        <xdr:cNvPr id="128" name="直線コネクタ 127"/>
        <xdr:cNvCxnSpPr/>
      </xdr:nvCxnSpPr>
      <xdr:spPr>
        <a:xfrm>
          <a:off x="1130300" y="970935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108255</xdr:rowOff>
    </xdr:from>
    <xdr:to>
      <xdr:col>6</xdr:col>
      <xdr:colOff>561975</xdr:colOff>
      <xdr:row>55</xdr:row>
      <xdr:rowOff>38405</xdr:rowOff>
    </xdr:to>
    <xdr:sp macro="" textlink="">
      <xdr:nvSpPr>
        <xdr:cNvPr id="138" name="円/楕円 137"/>
        <xdr:cNvSpPr/>
      </xdr:nvSpPr>
      <xdr:spPr>
        <a:xfrm>
          <a:off x="4584700" y="936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131132</xdr:rowOff>
    </xdr:from>
    <xdr:ext cx="534377" cy="259045"/>
    <xdr:sp macro="" textlink="">
      <xdr:nvSpPr>
        <xdr:cNvPr id="139" name="物件費該当値テキスト"/>
        <xdr:cNvSpPr txBox="1"/>
      </xdr:nvSpPr>
      <xdr:spPr>
        <a:xfrm>
          <a:off x="4686300" y="92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78,984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23082</xdr:rowOff>
    </xdr:from>
    <xdr:to>
      <xdr:col>5</xdr:col>
      <xdr:colOff>409575</xdr:colOff>
      <xdr:row>55</xdr:row>
      <xdr:rowOff>124682</xdr:rowOff>
    </xdr:to>
    <xdr:sp macro="" textlink="">
      <xdr:nvSpPr>
        <xdr:cNvPr id="140" name="円/楕円 139"/>
        <xdr:cNvSpPr/>
      </xdr:nvSpPr>
      <xdr:spPr>
        <a:xfrm>
          <a:off x="3746500" y="94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141209</xdr:rowOff>
    </xdr:from>
    <xdr:ext cx="534377" cy="259045"/>
    <xdr:sp macro="" textlink="">
      <xdr:nvSpPr>
        <xdr:cNvPr id="141" name="テキスト ボックス 140"/>
        <xdr:cNvSpPr txBox="1"/>
      </xdr:nvSpPr>
      <xdr:spPr>
        <a:xfrm>
          <a:off x="3530111" y="92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74,455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131763</xdr:rowOff>
    </xdr:from>
    <xdr:to>
      <xdr:col>4</xdr:col>
      <xdr:colOff>206375</xdr:colOff>
      <xdr:row>56</xdr:row>
      <xdr:rowOff>61913</xdr:rowOff>
    </xdr:to>
    <xdr:sp macro="" textlink="">
      <xdr:nvSpPr>
        <xdr:cNvPr id="142" name="円/楕円 141"/>
        <xdr:cNvSpPr/>
      </xdr:nvSpPr>
      <xdr:spPr>
        <a:xfrm>
          <a:off x="2857500" y="95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53040</xdr:rowOff>
    </xdr:from>
    <xdr:ext cx="534377" cy="259045"/>
    <xdr:sp macro="" textlink="">
      <xdr:nvSpPr>
        <xdr:cNvPr id="143" name="テキスト ボックス 142"/>
        <xdr:cNvSpPr txBox="1"/>
      </xdr:nvSpPr>
      <xdr:spPr>
        <a:xfrm>
          <a:off x="2641111" y="965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60630</xdr:rowOff>
    </xdr:from>
    <xdr:to>
      <xdr:col>3</xdr:col>
      <xdr:colOff>3175</xdr:colOff>
      <xdr:row>56</xdr:row>
      <xdr:rowOff>162230</xdr:rowOff>
    </xdr:to>
    <xdr:sp macro="" textlink="">
      <xdr:nvSpPr>
        <xdr:cNvPr id="144" name="円/楕円 143"/>
        <xdr:cNvSpPr/>
      </xdr:nvSpPr>
      <xdr:spPr>
        <a:xfrm>
          <a:off x="1968500" y="96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7307</xdr:rowOff>
    </xdr:from>
    <xdr:ext cx="534377" cy="259045"/>
    <xdr:sp macro="" textlink="">
      <xdr:nvSpPr>
        <xdr:cNvPr id="145" name="テキスト ボックス 144"/>
        <xdr:cNvSpPr txBox="1"/>
      </xdr:nvSpPr>
      <xdr:spPr>
        <a:xfrm>
          <a:off x="1752111" y="943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57353</xdr:rowOff>
    </xdr:from>
    <xdr:to>
      <xdr:col>1</xdr:col>
      <xdr:colOff>485775</xdr:colOff>
      <xdr:row>56</xdr:row>
      <xdr:rowOff>158953</xdr:rowOff>
    </xdr:to>
    <xdr:sp macro="" textlink="">
      <xdr:nvSpPr>
        <xdr:cNvPr id="146" name="円/楕円 145"/>
        <xdr:cNvSpPr/>
      </xdr:nvSpPr>
      <xdr:spPr>
        <a:xfrm>
          <a:off x="1079500" y="96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4030</xdr:rowOff>
    </xdr:from>
    <xdr:ext cx="534377" cy="259045"/>
    <xdr:sp macro="" textlink="">
      <xdr:nvSpPr>
        <xdr:cNvPr id="147" name="テキスト ボックス 146"/>
        <xdr:cNvSpPr txBox="1"/>
      </xdr:nvSpPr>
      <xdr:spPr>
        <a:xfrm>
          <a:off x="863111" y="94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49044</xdr:rowOff>
    </xdr:from>
    <xdr:to>
      <xdr:col>6</xdr:col>
      <xdr:colOff>511175</xdr:colOff>
      <xdr:row>77</xdr:row>
      <xdr:rowOff>52277</xdr:rowOff>
    </xdr:to>
    <xdr:cxnSp macro="">
      <xdr:nvCxnSpPr>
        <xdr:cNvPr id="178" name="直線コネクタ 177"/>
        <xdr:cNvCxnSpPr/>
      </xdr:nvCxnSpPr>
      <xdr:spPr>
        <a:xfrm>
          <a:off x="3797300" y="13250694"/>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49044</xdr:rowOff>
    </xdr:from>
    <xdr:to>
      <xdr:col>5</xdr:col>
      <xdr:colOff>358775</xdr:colOff>
      <xdr:row>77</xdr:row>
      <xdr:rowOff>63054</xdr:rowOff>
    </xdr:to>
    <xdr:cxnSp macro="">
      <xdr:nvCxnSpPr>
        <xdr:cNvPr id="181" name="直線コネクタ 180"/>
        <xdr:cNvCxnSpPr/>
      </xdr:nvCxnSpPr>
      <xdr:spPr>
        <a:xfrm flipV="1">
          <a:off x="2908300" y="13250694"/>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39835</xdr:rowOff>
    </xdr:from>
    <xdr:to>
      <xdr:col>4</xdr:col>
      <xdr:colOff>155575</xdr:colOff>
      <xdr:row>77</xdr:row>
      <xdr:rowOff>63054</xdr:rowOff>
    </xdr:to>
    <xdr:cxnSp macro="">
      <xdr:nvCxnSpPr>
        <xdr:cNvPr id="184" name="直線コネクタ 183"/>
        <xdr:cNvCxnSpPr/>
      </xdr:nvCxnSpPr>
      <xdr:spPr>
        <a:xfrm>
          <a:off x="2019300" y="13241485"/>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6" name="テキスト ボックス 185"/>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39835</xdr:rowOff>
    </xdr:from>
    <xdr:to>
      <xdr:col>2</xdr:col>
      <xdr:colOff>638175</xdr:colOff>
      <xdr:row>77</xdr:row>
      <xdr:rowOff>109982</xdr:rowOff>
    </xdr:to>
    <xdr:cxnSp macro="">
      <xdr:nvCxnSpPr>
        <xdr:cNvPr id="187" name="直線コネクタ 186"/>
        <xdr:cNvCxnSpPr/>
      </xdr:nvCxnSpPr>
      <xdr:spPr>
        <a:xfrm flipV="1">
          <a:off x="1130300" y="13241485"/>
          <a:ext cx="889000" cy="7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104198</xdr:rowOff>
    </xdr:from>
    <xdr:ext cx="469744" cy="259045"/>
    <xdr:sp macro="" textlink="">
      <xdr:nvSpPr>
        <xdr:cNvPr id="189" name="テキスト ボックス 188"/>
        <xdr:cNvSpPr txBox="1"/>
      </xdr:nvSpPr>
      <xdr:spPr>
        <a:xfrm>
          <a:off x="1784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102695</xdr:rowOff>
    </xdr:from>
    <xdr:ext cx="469744" cy="259045"/>
    <xdr:sp macro="" textlink="">
      <xdr:nvSpPr>
        <xdr:cNvPr id="191" name="テキスト ボックス 190"/>
        <xdr:cNvSpPr txBox="1"/>
      </xdr:nvSpPr>
      <xdr:spPr>
        <a:xfrm>
          <a:off x="895427" y="1347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1477</xdr:rowOff>
    </xdr:from>
    <xdr:to>
      <xdr:col>6</xdr:col>
      <xdr:colOff>561975</xdr:colOff>
      <xdr:row>77</xdr:row>
      <xdr:rowOff>103077</xdr:rowOff>
    </xdr:to>
    <xdr:sp macro="" textlink="">
      <xdr:nvSpPr>
        <xdr:cNvPr id="197" name="円/楕円 196"/>
        <xdr:cNvSpPr/>
      </xdr:nvSpPr>
      <xdr:spPr>
        <a:xfrm>
          <a:off x="4584700" y="1320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24354</xdr:rowOff>
    </xdr:from>
    <xdr:ext cx="534377" cy="259045"/>
    <xdr:sp macro="" textlink="">
      <xdr:nvSpPr>
        <xdr:cNvPr id="198" name="維持補修費該当値テキスト"/>
        <xdr:cNvSpPr txBox="1"/>
      </xdr:nvSpPr>
      <xdr:spPr>
        <a:xfrm>
          <a:off x="4686300" y="1305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169694</xdr:rowOff>
    </xdr:from>
    <xdr:to>
      <xdr:col>5</xdr:col>
      <xdr:colOff>409575</xdr:colOff>
      <xdr:row>77</xdr:row>
      <xdr:rowOff>99844</xdr:rowOff>
    </xdr:to>
    <xdr:sp macro="" textlink="">
      <xdr:nvSpPr>
        <xdr:cNvPr id="199" name="円/楕円 198"/>
        <xdr:cNvSpPr/>
      </xdr:nvSpPr>
      <xdr:spPr>
        <a:xfrm>
          <a:off x="3746500" y="131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116371</xdr:rowOff>
    </xdr:from>
    <xdr:ext cx="534377" cy="259045"/>
    <xdr:sp macro="" textlink="">
      <xdr:nvSpPr>
        <xdr:cNvPr id="200" name="テキスト ボックス 199"/>
        <xdr:cNvSpPr txBox="1"/>
      </xdr:nvSpPr>
      <xdr:spPr>
        <a:xfrm>
          <a:off x="3530111" y="1297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12254</xdr:rowOff>
    </xdr:from>
    <xdr:to>
      <xdr:col>4</xdr:col>
      <xdr:colOff>206375</xdr:colOff>
      <xdr:row>77</xdr:row>
      <xdr:rowOff>113854</xdr:rowOff>
    </xdr:to>
    <xdr:sp macro="" textlink="">
      <xdr:nvSpPr>
        <xdr:cNvPr id="201" name="円/楕円 200"/>
        <xdr:cNvSpPr/>
      </xdr:nvSpPr>
      <xdr:spPr>
        <a:xfrm>
          <a:off x="2857500" y="132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130381</xdr:rowOff>
    </xdr:from>
    <xdr:ext cx="534377" cy="259045"/>
    <xdr:sp macro="" textlink="">
      <xdr:nvSpPr>
        <xdr:cNvPr id="202" name="テキスト ボックス 201"/>
        <xdr:cNvSpPr txBox="1"/>
      </xdr:nvSpPr>
      <xdr:spPr>
        <a:xfrm>
          <a:off x="2641111" y="1298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160485</xdr:rowOff>
    </xdr:from>
    <xdr:to>
      <xdr:col>3</xdr:col>
      <xdr:colOff>3175</xdr:colOff>
      <xdr:row>77</xdr:row>
      <xdr:rowOff>90635</xdr:rowOff>
    </xdr:to>
    <xdr:sp macro="" textlink="">
      <xdr:nvSpPr>
        <xdr:cNvPr id="203" name="円/楕円 202"/>
        <xdr:cNvSpPr/>
      </xdr:nvSpPr>
      <xdr:spPr>
        <a:xfrm>
          <a:off x="1968500" y="131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107162</xdr:rowOff>
    </xdr:from>
    <xdr:ext cx="534377" cy="259045"/>
    <xdr:sp macro="" textlink="">
      <xdr:nvSpPr>
        <xdr:cNvPr id="204" name="テキスト ボックス 203"/>
        <xdr:cNvSpPr txBox="1"/>
      </xdr:nvSpPr>
      <xdr:spPr>
        <a:xfrm>
          <a:off x="1752111" y="1296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59182</xdr:rowOff>
    </xdr:from>
    <xdr:to>
      <xdr:col>1</xdr:col>
      <xdr:colOff>485775</xdr:colOff>
      <xdr:row>77</xdr:row>
      <xdr:rowOff>160782</xdr:rowOff>
    </xdr:to>
    <xdr:sp macro="" textlink="">
      <xdr:nvSpPr>
        <xdr:cNvPr id="205" name="円/楕円 204"/>
        <xdr:cNvSpPr/>
      </xdr:nvSpPr>
      <xdr:spPr>
        <a:xfrm>
          <a:off x="1079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5859</xdr:rowOff>
    </xdr:from>
    <xdr:ext cx="534377" cy="259045"/>
    <xdr:sp macro="" textlink="">
      <xdr:nvSpPr>
        <xdr:cNvPr id="206" name="テキスト ボックス 205"/>
        <xdr:cNvSpPr txBox="1"/>
      </xdr:nvSpPr>
      <xdr:spPr>
        <a:xfrm>
          <a:off x="863111" y="130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26150</xdr:rowOff>
    </xdr:from>
    <xdr:to>
      <xdr:col>6</xdr:col>
      <xdr:colOff>511175</xdr:colOff>
      <xdr:row>93</xdr:row>
      <xdr:rowOff>90289</xdr:rowOff>
    </xdr:to>
    <xdr:cxnSp macro="">
      <xdr:nvCxnSpPr>
        <xdr:cNvPr id="238" name="直線コネクタ 237"/>
        <xdr:cNvCxnSpPr/>
      </xdr:nvCxnSpPr>
      <xdr:spPr>
        <a:xfrm flipV="1">
          <a:off x="3797300" y="15971000"/>
          <a:ext cx="8382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90289</xdr:rowOff>
    </xdr:from>
    <xdr:to>
      <xdr:col>5</xdr:col>
      <xdr:colOff>358775</xdr:colOff>
      <xdr:row>94</xdr:row>
      <xdr:rowOff>51085</xdr:rowOff>
    </xdr:to>
    <xdr:cxnSp macro="">
      <xdr:nvCxnSpPr>
        <xdr:cNvPr id="241" name="直線コネクタ 240"/>
        <xdr:cNvCxnSpPr/>
      </xdr:nvCxnSpPr>
      <xdr:spPr>
        <a:xfrm flipV="1">
          <a:off x="2908300" y="16035139"/>
          <a:ext cx="889000" cy="13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51085</xdr:rowOff>
    </xdr:from>
    <xdr:to>
      <xdr:col>4</xdr:col>
      <xdr:colOff>155575</xdr:colOff>
      <xdr:row>94</xdr:row>
      <xdr:rowOff>83970</xdr:rowOff>
    </xdr:to>
    <xdr:cxnSp macro="">
      <xdr:nvCxnSpPr>
        <xdr:cNvPr id="244" name="直線コネクタ 243"/>
        <xdr:cNvCxnSpPr/>
      </xdr:nvCxnSpPr>
      <xdr:spPr>
        <a:xfrm flipV="1">
          <a:off x="2019300" y="16167385"/>
          <a:ext cx="8890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83970</xdr:rowOff>
    </xdr:from>
    <xdr:to>
      <xdr:col>2</xdr:col>
      <xdr:colOff>638175</xdr:colOff>
      <xdr:row>94</xdr:row>
      <xdr:rowOff>134279</xdr:rowOff>
    </xdr:to>
    <xdr:cxnSp macro="">
      <xdr:nvCxnSpPr>
        <xdr:cNvPr id="247" name="直線コネクタ 246"/>
        <xdr:cNvCxnSpPr/>
      </xdr:nvCxnSpPr>
      <xdr:spPr>
        <a:xfrm flipV="1">
          <a:off x="1130300" y="16200270"/>
          <a:ext cx="889000" cy="5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146800</xdr:rowOff>
    </xdr:from>
    <xdr:to>
      <xdr:col>6</xdr:col>
      <xdr:colOff>561975</xdr:colOff>
      <xdr:row>93</xdr:row>
      <xdr:rowOff>76950</xdr:rowOff>
    </xdr:to>
    <xdr:sp macro="" textlink="">
      <xdr:nvSpPr>
        <xdr:cNvPr id="257" name="円/楕円 256"/>
        <xdr:cNvSpPr/>
      </xdr:nvSpPr>
      <xdr:spPr>
        <a:xfrm>
          <a:off x="4584700" y="159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169677</xdr:rowOff>
    </xdr:from>
    <xdr:ext cx="599010" cy="259045"/>
    <xdr:sp macro="" textlink="">
      <xdr:nvSpPr>
        <xdr:cNvPr id="258" name="扶助費該当値テキスト"/>
        <xdr:cNvSpPr txBox="1"/>
      </xdr:nvSpPr>
      <xdr:spPr>
        <a:xfrm>
          <a:off x="4686300" y="1577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107,454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39489</xdr:rowOff>
    </xdr:from>
    <xdr:to>
      <xdr:col>5</xdr:col>
      <xdr:colOff>409575</xdr:colOff>
      <xdr:row>93</xdr:row>
      <xdr:rowOff>141089</xdr:rowOff>
    </xdr:to>
    <xdr:sp macro="" textlink="">
      <xdr:nvSpPr>
        <xdr:cNvPr id="259" name="円/楕円 258"/>
        <xdr:cNvSpPr/>
      </xdr:nvSpPr>
      <xdr:spPr>
        <a:xfrm>
          <a:off x="3746500" y="1598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157616</xdr:rowOff>
    </xdr:from>
    <xdr:ext cx="599010" cy="259045"/>
    <xdr:sp macro="" textlink="">
      <xdr:nvSpPr>
        <xdr:cNvPr id="260" name="テキスト ボックス 259"/>
        <xdr:cNvSpPr txBox="1"/>
      </xdr:nvSpPr>
      <xdr:spPr>
        <a:xfrm>
          <a:off x="3497794" y="1575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103,526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285</xdr:rowOff>
    </xdr:from>
    <xdr:to>
      <xdr:col>4</xdr:col>
      <xdr:colOff>206375</xdr:colOff>
      <xdr:row>94</xdr:row>
      <xdr:rowOff>101885</xdr:rowOff>
    </xdr:to>
    <xdr:sp macro="" textlink="">
      <xdr:nvSpPr>
        <xdr:cNvPr id="261" name="円/楕円 260"/>
        <xdr:cNvSpPr/>
      </xdr:nvSpPr>
      <xdr:spPr>
        <a:xfrm>
          <a:off x="2857500" y="161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118412</xdr:rowOff>
    </xdr:from>
    <xdr:ext cx="534377" cy="259045"/>
    <xdr:sp macro="" textlink="">
      <xdr:nvSpPr>
        <xdr:cNvPr id="262" name="テキスト ボックス 261"/>
        <xdr:cNvSpPr txBox="1"/>
      </xdr:nvSpPr>
      <xdr:spPr>
        <a:xfrm>
          <a:off x="2641111" y="158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33170</xdr:rowOff>
    </xdr:from>
    <xdr:to>
      <xdr:col>3</xdr:col>
      <xdr:colOff>3175</xdr:colOff>
      <xdr:row>94</xdr:row>
      <xdr:rowOff>134770</xdr:rowOff>
    </xdr:to>
    <xdr:sp macro="" textlink="">
      <xdr:nvSpPr>
        <xdr:cNvPr id="263" name="円/楕円 262"/>
        <xdr:cNvSpPr/>
      </xdr:nvSpPr>
      <xdr:spPr>
        <a:xfrm>
          <a:off x="1968500" y="161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151297</xdr:rowOff>
    </xdr:from>
    <xdr:ext cx="534377" cy="259045"/>
    <xdr:sp macro="" textlink="">
      <xdr:nvSpPr>
        <xdr:cNvPr id="264" name="テキスト ボックス 263"/>
        <xdr:cNvSpPr txBox="1"/>
      </xdr:nvSpPr>
      <xdr:spPr>
        <a:xfrm>
          <a:off x="1752111" y="1592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93,413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83479</xdr:rowOff>
    </xdr:from>
    <xdr:to>
      <xdr:col>1</xdr:col>
      <xdr:colOff>485775</xdr:colOff>
      <xdr:row>95</xdr:row>
      <xdr:rowOff>13629</xdr:rowOff>
    </xdr:to>
    <xdr:sp macro="" textlink="">
      <xdr:nvSpPr>
        <xdr:cNvPr id="265" name="円/楕円 264"/>
        <xdr:cNvSpPr/>
      </xdr:nvSpPr>
      <xdr:spPr>
        <a:xfrm>
          <a:off x="1079500" y="161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30156</xdr:rowOff>
    </xdr:from>
    <xdr:ext cx="534377" cy="259045"/>
    <xdr:sp macro="" textlink="">
      <xdr:nvSpPr>
        <xdr:cNvPr id="266" name="テキスト ボックス 265"/>
        <xdr:cNvSpPr txBox="1"/>
      </xdr:nvSpPr>
      <xdr:spPr>
        <a:xfrm>
          <a:off x="863111" y="1597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71501</xdr:rowOff>
    </xdr:from>
    <xdr:to>
      <xdr:col>15</xdr:col>
      <xdr:colOff>180975</xdr:colOff>
      <xdr:row>37</xdr:row>
      <xdr:rowOff>85789</xdr:rowOff>
    </xdr:to>
    <xdr:cxnSp macro="">
      <xdr:nvCxnSpPr>
        <xdr:cNvPr id="296" name="直線コネクタ 295"/>
        <xdr:cNvCxnSpPr/>
      </xdr:nvCxnSpPr>
      <xdr:spPr>
        <a:xfrm flipV="1">
          <a:off x="9639300" y="6415151"/>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85789</xdr:rowOff>
    </xdr:from>
    <xdr:to>
      <xdr:col>14</xdr:col>
      <xdr:colOff>28575</xdr:colOff>
      <xdr:row>38</xdr:row>
      <xdr:rowOff>140729</xdr:rowOff>
    </xdr:to>
    <xdr:cxnSp macro="">
      <xdr:nvCxnSpPr>
        <xdr:cNvPr id="299" name="直線コネクタ 298"/>
        <xdr:cNvCxnSpPr/>
      </xdr:nvCxnSpPr>
      <xdr:spPr>
        <a:xfrm flipV="1">
          <a:off x="8750300" y="6429439"/>
          <a:ext cx="889000" cy="2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140729</xdr:rowOff>
    </xdr:from>
    <xdr:to>
      <xdr:col>12</xdr:col>
      <xdr:colOff>511175</xdr:colOff>
      <xdr:row>39</xdr:row>
      <xdr:rowOff>78321</xdr:rowOff>
    </xdr:to>
    <xdr:cxnSp macro="">
      <xdr:nvCxnSpPr>
        <xdr:cNvPr id="302" name="直線コネクタ 301"/>
        <xdr:cNvCxnSpPr/>
      </xdr:nvCxnSpPr>
      <xdr:spPr>
        <a:xfrm flipV="1">
          <a:off x="7861300" y="6655829"/>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78321</xdr:rowOff>
    </xdr:from>
    <xdr:to>
      <xdr:col>11</xdr:col>
      <xdr:colOff>307975</xdr:colOff>
      <xdr:row>39</xdr:row>
      <xdr:rowOff>113202</xdr:rowOff>
    </xdr:to>
    <xdr:cxnSp macro="">
      <xdr:nvCxnSpPr>
        <xdr:cNvPr id="305" name="直線コネクタ 304"/>
        <xdr:cNvCxnSpPr/>
      </xdr:nvCxnSpPr>
      <xdr:spPr>
        <a:xfrm flipV="1">
          <a:off x="6972300" y="6764871"/>
          <a:ext cx="889000" cy="3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20701</xdr:rowOff>
    </xdr:from>
    <xdr:to>
      <xdr:col>15</xdr:col>
      <xdr:colOff>231775</xdr:colOff>
      <xdr:row>37</xdr:row>
      <xdr:rowOff>122301</xdr:rowOff>
    </xdr:to>
    <xdr:sp macro="" textlink="">
      <xdr:nvSpPr>
        <xdr:cNvPr id="315" name="円/楕円 314"/>
        <xdr:cNvSpPr/>
      </xdr:nvSpPr>
      <xdr:spPr>
        <a:xfrm>
          <a:off x="104267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170578</xdr:rowOff>
    </xdr:from>
    <xdr:ext cx="534377" cy="259045"/>
    <xdr:sp macro="" textlink="">
      <xdr:nvSpPr>
        <xdr:cNvPr id="316" name="補助費等該当値テキスト"/>
        <xdr:cNvSpPr txBox="1"/>
      </xdr:nvSpPr>
      <xdr:spPr>
        <a:xfrm>
          <a:off x="10528300" y="63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34989</xdr:rowOff>
    </xdr:from>
    <xdr:to>
      <xdr:col>14</xdr:col>
      <xdr:colOff>79375</xdr:colOff>
      <xdr:row>37</xdr:row>
      <xdr:rowOff>136589</xdr:rowOff>
    </xdr:to>
    <xdr:sp macro="" textlink="">
      <xdr:nvSpPr>
        <xdr:cNvPr id="317" name="円/楕円 316"/>
        <xdr:cNvSpPr/>
      </xdr:nvSpPr>
      <xdr:spPr>
        <a:xfrm>
          <a:off x="9588500" y="63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127716</xdr:rowOff>
    </xdr:from>
    <xdr:ext cx="534377" cy="259045"/>
    <xdr:sp macro="" textlink="">
      <xdr:nvSpPr>
        <xdr:cNvPr id="318" name="テキスト ボックス 317"/>
        <xdr:cNvSpPr txBox="1"/>
      </xdr:nvSpPr>
      <xdr:spPr>
        <a:xfrm>
          <a:off x="9372111" y="64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89929</xdr:rowOff>
    </xdr:from>
    <xdr:to>
      <xdr:col>12</xdr:col>
      <xdr:colOff>561975</xdr:colOff>
      <xdr:row>39</xdr:row>
      <xdr:rowOff>20079</xdr:rowOff>
    </xdr:to>
    <xdr:sp macro="" textlink="">
      <xdr:nvSpPr>
        <xdr:cNvPr id="319" name="円/楕円 318"/>
        <xdr:cNvSpPr/>
      </xdr:nvSpPr>
      <xdr:spPr>
        <a:xfrm>
          <a:off x="8699500" y="6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11206</xdr:rowOff>
    </xdr:from>
    <xdr:ext cx="534377" cy="259045"/>
    <xdr:sp macro="" textlink="">
      <xdr:nvSpPr>
        <xdr:cNvPr id="320" name="テキスト ボックス 319"/>
        <xdr:cNvSpPr txBox="1"/>
      </xdr:nvSpPr>
      <xdr:spPr>
        <a:xfrm>
          <a:off x="8483111" y="66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27521</xdr:rowOff>
    </xdr:from>
    <xdr:to>
      <xdr:col>11</xdr:col>
      <xdr:colOff>358775</xdr:colOff>
      <xdr:row>39</xdr:row>
      <xdr:rowOff>129121</xdr:rowOff>
    </xdr:to>
    <xdr:sp macro="" textlink="">
      <xdr:nvSpPr>
        <xdr:cNvPr id="321" name="円/楕円 320"/>
        <xdr:cNvSpPr/>
      </xdr:nvSpPr>
      <xdr:spPr>
        <a:xfrm>
          <a:off x="7810500" y="67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120248</xdr:rowOff>
    </xdr:from>
    <xdr:ext cx="534377" cy="259045"/>
    <xdr:sp macro="" textlink="">
      <xdr:nvSpPr>
        <xdr:cNvPr id="322" name="テキスト ボックス 321"/>
        <xdr:cNvSpPr txBox="1"/>
      </xdr:nvSpPr>
      <xdr:spPr>
        <a:xfrm>
          <a:off x="7594111" y="68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62402</xdr:rowOff>
    </xdr:from>
    <xdr:to>
      <xdr:col>10</xdr:col>
      <xdr:colOff>155575</xdr:colOff>
      <xdr:row>39</xdr:row>
      <xdr:rowOff>164002</xdr:rowOff>
    </xdr:to>
    <xdr:sp macro="" textlink="">
      <xdr:nvSpPr>
        <xdr:cNvPr id="323" name="円/楕円 322"/>
        <xdr:cNvSpPr/>
      </xdr:nvSpPr>
      <xdr:spPr>
        <a:xfrm>
          <a:off x="6921500" y="67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155129</xdr:rowOff>
    </xdr:from>
    <xdr:ext cx="534377" cy="259045"/>
    <xdr:sp macro="" textlink="">
      <xdr:nvSpPr>
        <xdr:cNvPr id="324" name="テキスト ボックス 323"/>
        <xdr:cNvSpPr txBox="1"/>
      </xdr:nvSpPr>
      <xdr:spPr>
        <a:xfrm>
          <a:off x="6705111" y="68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18766</xdr:rowOff>
    </xdr:from>
    <xdr:to>
      <xdr:col>15</xdr:col>
      <xdr:colOff>180975</xdr:colOff>
      <xdr:row>57</xdr:row>
      <xdr:rowOff>72030</xdr:rowOff>
    </xdr:to>
    <xdr:cxnSp macro="">
      <xdr:nvCxnSpPr>
        <xdr:cNvPr id="351" name="直線コネクタ 350"/>
        <xdr:cNvCxnSpPr/>
      </xdr:nvCxnSpPr>
      <xdr:spPr>
        <a:xfrm flipV="1">
          <a:off x="9639300" y="9791416"/>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72030</xdr:rowOff>
    </xdr:from>
    <xdr:to>
      <xdr:col>14</xdr:col>
      <xdr:colOff>28575</xdr:colOff>
      <xdr:row>57</xdr:row>
      <xdr:rowOff>129449</xdr:rowOff>
    </xdr:to>
    <xdr:cxnSp macro="">
      <xdr:nvCxnSpPr>
        <xdr:cNvPr id="354" name="直線コネクタ 353"/>
        <xdr:cNvCxnSpPr/>
      </xdr:nvCxnSpPr>
      <xdr:spPr>
        <a:xfrm flipV="1">
          <a:off x="8750300" y="9844680"/>
          <a:ext cx="889000" cy="5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6" name="テキスト ボックス 355"/>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12132</xdr:rowOff>
    </xdr:from>
    <xdr:to>
      <xdr:col>12</xdr:col>
      <xdr:colOff>511175</xdr:colOff>
      <xdr:row>57</xdr:row>
      <xdr:rowOff>129449</xdr:rowOff>
    </xdr:to>
    <xdr:cxnSp macro="">
      <xdr:nvCxnSpPr>
        <xdr:cNvPr id="357" name="直線コネクタ 356"/>
        <xdr:cNvCxnSpPr/>
      </xdr:nvCxnSpPr>
      <xdr:spPr>
        <a:xfrm>
          <a:off x="7861300" y="9784782"/>
          <a:ext cx="889000" cy="1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12132</xdr:rowOff>
    </xdr:from>
    <xdr:to>
      <xdr:col>11</xdr:col>
      <xdr:colOff>307975</xdr:colOff>
      <xdr:row>57</xdr:row>
      <xdr:rowOff>50533</xdr:rowOff>
    </xdr:to>
    <xdr:cxnSp macro="">
      <xdr:nvCxnSpPr>
        <xdr:cNvPr id="360" name="直線コネクタ 359"/>
        <xdr:cNvCxnSpPr/>
      </xdr:nvCxnSpPr>
      <xdr:spPr>
        <a:xfrm flipV="1">
          <a:off x="6972300" y="9784782"/>
          <a:ext cx="889000" cy="3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4" name="テキスト ボックス 363"/>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139416</xdr:rowOff>
    </xdr:from>
    <xdr:to>
      <xdr:col>15</xdr:col>
      <xdr:colOff>231775</xdr:colOff>
      <xdr:row>57</xdr:row>
      <xdr:rowOff>69566</xdr:rowOff>
    </xdr:to>
    <xdr:sp macro="" textlink="">
      <xdr:nvSpPr>
        <xdr:cNvPr id="370" name="円/楕円 369"/>
        <xdr:cNvSpPr/>
      </xdr:nvSpPr>
      <xdr:spPr>
        <a:xfrm>
          <a:off x="10426700" y="97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117843</xdr:rowOff>
    </xdr:from>
    <xdr:ext cx="534377" cy="259045"/>
    <xdr:sp macro="" textlink="">
      <xdr:nvSpPr>
        <xdr:cNvPr id="371" name="普通建設事業費該当値テキスト"/>
        <xdr:cNvSpPr txBox="1"/>
      </xdr:nvSpPr>
      <xdr:spPr>
        <a:xfrm>
          <a:off x="10528300" y="971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21230</xdr:rowOff>
    </xdr:from>
    <xdr:to>
      <xdr:col>14</xdr:col>
      <xdr:colOff>79375</xdr:colOff>
      <xdr:row>57</xdr:row>
      <xdr:rowOff>122830</xdr:rowOff>
    </xdr:to>
    <xdr:sp macro="" textlink="">
      <xdr:nvSpPr>
        <xdr:cNvPr id="372" name="円/楕円 371"/>
        <xdr:cNvSpPr/>
      </xdr:nvSpPr>
      <xdr:spPr>
        <a:xfrm>
          <a:off x="9588500" y="97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113957</xdr:rowOff>
    </xdr:from>
    <xdr:ext cx="534377" cy="259045"/>
    <xdr:sp macro="" textlink="">
      <xdr:nvSpPr>
        <xdr:cNvPr id="373" name="テキスト ボックス 372"/>
        <xdr:cNvSpPr txBox="1"/>
      </xdr:nvSpPr>
      <xdr:spPr>
        <a:xfrm>
          <a:off x="9372111" y="98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78649</xdr:rowOff>
    </xdr:from>
    <xdr:to>
      <xdr:col>12</xdr:col>
      <xdr:colOff>561975</xdr:colOff>
      <xdr:row>58</xdr:row>
      <xdr:rowOff>8799</xdr:rowOff>
    </xdr:to>
    <xdr:sp macro="" textlink="">
      <xdr:nvSpPr>
        <xdr:cNvPr id="374" name="円/楕円 373"/>
        <xdr:cNvSpPr/>
      </xdr:nvSpPr>
      <xdr:spPr>
        <a:xfrm>
          <a:off x="8699500" y="98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171376</xdr:rowOff>
    </xdr:from>
    <xdr:ext cx="534377" cy="259045"/>
    <xdr:sp macro="" textlink="">
      <xdr:nvSpPr>
        <xdr:cNvPr id="375" name="テキスト ボックス 374"/>
        <xdr:cNvSpPr txBox="1"/>
      </xdr:nvSpPr>
      <xdr:spPr>
        <a:xfrm>
          <a:off x="8483111" y="994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132782</xdr:rowOff>
    </xdr:from>
    <xdr:to>
      <xdr:col>11</xdr:col>
      <xdr:colOff>358775</xdr:colOff>
      <xdr:row>57</xdr:row>
      <xdr:rowOff>62932</xdr:rowOff>
    </xdr:to>
    <xdr:sp macro="" textlink="">
      <xdr:nvSpPr>
        <xdr:cNvPr id="376" name="円/楕円 375"/>
        <xdr:cNvSpPr/>
      </xdr:nvSpPr>
      <xdr:spPr>
        <a:xfrm>
          <a:off x="7810500" y="973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54059</xdr:rowOff>
    </xdr:from>
    <xdr:ext cx="534377" cy="259045"/>
    <xdr:sp macro="" textlink="">
      <xdr:nvSpPr>
        <xdr:cNvPr id="377" name="テキスト ボックス 376"/>
        <xdr:cNvSpPr txBox="1"/>
      </xdr:nvSpPr>
      <xdr:spPr>
        <a:xfrm>
          <a:off x="7594111" y="982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171183</xdr:rowOff>
    </xdr:from>
    <xdr:to>
      <xdr:col>10</xdr:col>
      <xdr:colOff>155575</xdr:colOff>
      <xdr:row>57</xdr:row>
      <xdr:rowOff>101333</xdr:rowOff>
    </xdr:to>
    <xdr:sp macro="" textlink="">
      <xdr:nvSpPr>
        <xdr:cNvPr id="378" name="円/楕円 377"/>
        <xdr:cNvSpPr/>
      </xdr:nvSpPr>
      <xdr:spPr>
        <a:xfrm>
          <a:off x="6921500" y="97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92460</xdr:rowOff>
    </xdr:from>
    <xdr:ext cx="534377" cy="259045"/>
    <xdr:sp macro="" textlink="">
      <xdr:nvSpPr>
        <xdr:cNvPr id="379" name="テキスト ボックス 378"/>
        <xdr:cNvSpPr txBox="1"/>
      </xdr:nvSpPr>
      <xdr:spPr>
        <a:xfrm>
          <a:off x="6705111" y="98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163345</xdr:rowOff>
    </xdr:from>
    <xdr:to>
      <xdr:col>15</xdr:col>
      <xdr:colOff>180975</xdr:colOff>
      <xdr:row>78</xdr:row>
      <xdr:rowOff>168053</xdr:rowOff>
    </xdr:to>
    <xdr:cxnSp macro="">
      <xdr:nvCxnSpPr>
        <xdr:cNvPr id="408" name="直線コネクタ 407"/>
        <xdr:cNvCxnSpPr/>
      </xdr:nvCxnSpPr>
      <xdr:spPr>
        <a:xfrm flipV="1">
          <a:off x="9639300" y="13536445"/>
          <a:ext cx="8382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112545</xdr:rowOff>
    </xdr:from>
    <xdr:to>
      <xdr:col>15</xdr:col>
      <xdr:colOff>231775</xdr:colOff>
      <xdr:row>79</xdr:row>
      <xdr:rowOff>42695</xdr:rowOff>
    </xdr:to>
    <xdr:sp macro="" textlink="">
      <xdr:nvSpPr>
        <xdr:cNvPr id="418" name="円/楕円 417"/>
        <xdr:cNvSpPr/>
      </xdr:nvSpPr>
      <xdr:spPr>
        <a:xfrm>
          <a:off x="10426700" y="134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27472</xdr:rowOff>
    </xdr:from>
    <xdr:ext cx="469744" cy="259045"/>
    <xdr:sp macro="" textlink="">
      <xdr:nvSpPr>
        <xdr:cNvPr id="419" name="普通建設事業費 （ うち新規整備　）該当値テキスト"/>
        <xdr:cNvSpPr txBox="1"/>
      </xdr:nvSpPr>
      <xdr:spPr>
        <a:xfrm>
          <a:off x="10528300" y="1340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117253</xdr:rowOff>
    </xdr:from>
    <xdr:to>
      <xdr:col>14</xdr:col>
      <xdr:colOff>79375</xdr:colOff>
      <xdr:row>79</xdr:row>
      <xdr:rowOff>47403</xdr:rowOff>
    </xdr:to>
    <xdr:sp macro="" textlink="">
      <xdr:nvSpPr>
        <xdr:cNvPr id="420" name="円/楕円 419"/>
        <xdr:cNvSpPr/>
      </xdr:nvSpPr>
      <xdr:spPr>
        <a:xfrm>
          <a:off x="9588500" y="13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38530</xdr:rowOff>
    </xdr:from>
    <xdr:ext cx="469744" cy="259045"/>
    <xdr:sp macro="" textlink="">
      <xdr:nvSpPr>
        <xdr:cNvPr id="421" name="テキスト ボックス 420"/>
        <xdr:cNvSpPr txBox="1"/>
      </xdr:nvSpPr>
      <xdr:spPr>
        <a:xfrm>
          <a:off x="9404427" y="1358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114847</xdr:rowOff>
    </xdr:from>
    <xdr:to>
      <xdr:col>15</xdr:col>
      <xdr:colOff>180975</xdr:colOff>
      <xdr:row>95</xdr:row>
      <xdr:rowOff>160454</xdr:rowOff>
    </xdr:to>
    <xdr:cxnSp macro="">
      <xdr:nvCxnSpPr>
        <xdr:cNvPr id="452" name="直線コネクタ 451"/>
        <xdr:cNvCxnSpPr/>
      </xdr:nvCxnSpPr>
      <xdr:spPr>
        <a:xfrm flipV="1">
          <a:off x="9639300" y="16402597"/>
          <a:ext cx="838200" cy="4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64047</xdr:rowOff>
    </xdr:from>
    <xdr:to>
      <xdr:col>15</xdr:col>
      <xdr:colOff>231775</xdr:colOff>
      <xdr:row>95</xdr:row>
      <xdr:rowOff>165647</xdr:rowOff>
    </xdr:to>
    <xdr:sp macro="" textlink="">
      <xdr:nvSpPr>
        <xdr:cNvPr id="462" name="円/楕円 461"/>
        <xdr:cNvSpPr/>
      </xdr:nvSpPr>
      <xdr:spPr>
        <a:xfrm>
          <a:off x="10426700" y="163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86924</xdr:rowOff>
    </xdr:from>
    <xdr:ext cx="534377" cy="259045"/>
    <xdr:sp macro="" textlink="">
      <xdr:nvSpPr>
        <xdr:cNvPr id="463" name="普通建設事業費 （ うち更新整備　）該当値テキスト"/>
        <xdr:cNvSpPr txBox="1"/>
      </xdr:nvSpPr>
      <xdr:spPr>
        <a:xfrm>
          <a:off x="10528300" y="162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109654</xdr:rowOff>
    </xdr:from>
    <xdr:to>
      <xdr:col>14</xdr:col>
      <xdr:colOff>79375</xdr:colOff>
      <xdr:row>96</xdr:row>
      <xdr:rowOff>39804</xdr:rowOff>
    </xdr:to>
    <xdr:sp macro="" textlink="">
      <xdr:nvSpPr>
        <xdr:cNvPr id="464" name="円/楕円 463"/>
        <xdr:cNvSpPr/>
      </xdr:nvSpPr>
      <xdr:spPr>
        <a:xfrm>
          <a:off x="9588500" y="163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56331</xdr:rowOff>
    </xdr:from>
    <xdr:ext cx="534377" cy="259045"/>
    <xdr:sp macro="" textlink="">
      <xdr:nvSpPr>
        <xdr:cNvPr id="465" name="テキスト ボックス 464"/>
        <xdr:cNvSpPr txBox="1"/>
      </xdr:nvSpPr>
      <xdr:spPr>
        <a:xfrm>
          <a:off x="9372111" y="161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51232</xdr:rowOff>
    </xdr:from>
    <xdr:to>
      <xdr:col>23</xdr:col>
      <xdr:colOff>517525</xdr:colOff>
      <xdr:row>38</xdr:row>
      <xdr:rowOff>74137</xdr:rowOff>
    </xdr:to>
    <xdr:cxnSp macro="">
      <xdr:nvCxnSpPr>
        <xdr:cNvPr id="492" name="直線コネクタ 491"/>
        <xdr:cNvCxnSpPr/>
      </xdr:nvCxnSpPr>
      <xdr:spPr>
        <a:xfrm>
          <a:off x="15481300" y="6566332"/>
          <a:ext cx="8382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131287</xdr:rowOff>
    </xdr:from>
    <xdr:to>
      <xdr:col>22</xdr:col>
      <xdr:colOff>365125</xdr:colOff>
      <xdr:row>38</xdr:row>
      <xdr:rowOff>51232</xdr:rowOff>
    </xdr:to>
    <xdr:cxnSp macro="">
      <xdr:nvCxnSpPr>
        <xdr:cNvPr id="495" name="直線コネクタ 494"/>
        <xdr:cNvCxnSpPr/>
      </xdr:nvCxnSpPr>
      <xdr:spPr>
        <a:xfrm>
          <a:off x="14592300" y="6303487"/>
          <a:ext cx="889000" cy="26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131287</xdr:rowOff>
    </xdr:from>
    <xdr:to>
      <xdr:col>21</xdr:col>
      <xdr:colOff>161925</xdr:colOff>
      <xdr:row>37</xdr:row>
      <xdr:rowOff>170378</xdr:rowOff>
    </xdr:to>
    <xdr:cxnSp macro="">
      <xdr:nvCxnSpPr>
        <xdr:cNvPr id="498" name="直線コネクタ 497"/>
        <xdr:cNvCxnSpPr/>
      </xdr:nvCxnSpPr>
      <xdr:spPr>
        <a:xfrm flipV="1">
          <a:off x="13703300" y="6303487"/>
          <a:ext cx="8890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35094</xdr:rowOff>
    </xdr:from>
    <xdr:ext cx="469744" cy="259045"/>
    <xdr:sp macro="" textlink="">
      <xdr:nvSpPr>
        <xdr:cNvPr id="500" name="テキスト ボックス 499"/>
        <xdr:cNvSpPr txBox="1"/>
      </xdr:nvSpPr>
      <xdr:spPr>
        <a:xfrm>
          <a:off x="14357427" y="63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82870</xdr:rowOff>
    </xdr:from>
    <xdr:to>
      <xdr:col>19</xdr:col>
      <xdr:colOff>644525</xdr:colOff>
      <xdr:row>37</xdr:row>
      <xdr:rowOff>170378</xdr:rowOff>
    </xdr:to>
    <xdr:cxnSp macro="">
      <xdr:nvCxnSpPr>
        <xdr:cNvPr id="501" name="直線コネクタ 500"/>
        <xdr:cNvCxnSpPr/>
      </xdr:nvCxnSpPr>
      <xdr:spPr>
        <a:xfrm>
          <a:off x="12814300" y="6426520"/>
          <a:ext cx="8890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23337</xdr:rowOff>
    </xdr:from>
    <xdr:to>
      <xdr:col>23</xdr:col>
      <xdr:colOff>568325</xdr:colOff>
      <xdr:row>38</xdr:row>
      <xdr:rowOff>124937</xdr:rowOff>
    </xdr:to>
    <xdr:sp macro="" textlink="">
      <xdr:nvSpPr>
        <xdr:cNvPr id="511" name="円/楕円 510"/>
        <xdr:cNvSpPr/>
      </xdr:nvSpPr>
      <xdr:spPr>
        <a:xfrm>
          <a:off x="16268700" y="65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125665</xdr:rowOff>
    </xdr:from>
    <xdr:ext cx="469744" cy="259045"/>
    <xdr:sp macro="" textlink="">
      <xdr:nvSpPr>
        <xdr:cNvPr id="512" name="災害復旧事業費該当値テキスト"/>
        <xdr:cNvSpPr txBox="1"/>
      </xdr:nvSpPr>
      <xdr:spPr>
        <a:xfrm>
          <a:off x="16370300" y="64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432</xdr:rowOff>
    </xdr:from>
    <xdr:to>
      <xdr:col>22</xdr:col>
      <xdr:colOff>415925</xdr:colOff>
      <xdr:row>38</xdr:row>
      <xdr:rowOff>102032</xdr:rowOff>
    </xdr:to>
    <xdr:sp macro="" textlink="">
      <xdr:nvSpPr>
        <xdr:cNvPr id="513" name="円/楕円 512"/>
        <xdr:cNvSpPr/>
      </xdr:nvSpPr>
      <xdr:spPr>
        <a:xfrm>
          <a:off x="15430500" y="65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93159</xdr:rowOff>
    </xdr:from>
    <xdr:ext cx="469744" cy="259045"/>
    <xdr:sp macro="" textlink="">
      <xdr:nvSpPr>
        <xdr:cNvPr id="514" name="テキスト ボックス 513"/>
        <xdr:cNvSpPr txBox="1"/>
      </xdr:nvSpPr>
      <xdr:spPr>
        <a:xfrm>
          <a:off x="15246427" y="660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80487</xdr:rowOff>
    </xdr:from>
    <xdr:to>
      <xdr:col>21</xdr:col>
      <xdr:colOff>212725</xdr:colOff>
      <xdr:row>37</xdr:row>
      <xdr:rowOff>10637</xdr:rowOff>
    </xdr:to>
    <xdr:sp macro="" textlink="">
      <xdr:nvSpPr>
        <xdr:cNvPr id="515" name="円/楕円 514"/>
        <xdr:cNvSpPr/>
      </xdr:nvSpPr>
      <xdr:spPr>
        <a:xfrm>
          <a:off x="14541500" y="62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27164</xdr:rowOff>
    </xdr:from>
    <xdr:ext cx="469744" cy="259045"/>
    <xdr:sp macro="" textlink="">
      <xdr:nvSpPr>
        <xdr:cNvPr id="516" name="テキスト ボックス 515"/>
        <xdr:cNvSpPr txBox="1"/>
      </xdr:nvSpPr>
      <xdr:spPr>
        <a:xfrm>
          <a:off x="14357427" y="602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119578</xdr:rowOff>
    </xdr:from>
    <xdr:to>
      <xdr:col>20</xdr:col>
      <xdr:colOff>9525</xdr:colOff>
      <xdr:row>38</xdr:row>
      <xdr:rowOff>49728</xdr:rowOff>
    </xdr:to>
    <xdr:sp macro="" textlink="">
      <xdr:nvSpPr>
        <xdr:cNvPr id="517" name="円/楕円 516"/>
        <xdr:cNvSpPr/>
      </xdr:nvSpPr>
      <xdr:spPr>
        <a:xfrm>
          <a:off x="13652500" y="64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40855</xdr:rowOff>
    </xdr:from>
    <xdr:ext cx="469744" cy="259045"/>
    <xdr:sp macro="" textlink="">
      <xdr:nvSpPr>
        <xdr:cNvPr id="518" name="テキスト ボックス 517"/>
        <xdr:cNvSpPr txBox="1"/>
      </xdr:nvSpPr>
      <xdr:spPr>
        <a:xfrm>
          <a:off x="13468427" y="655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32070</xdr:rowOff>
    </xdr:from>
    <xdr:to>
      <xdr:col>18</xdr:col>
      <xdr:colOff>492125</xdr:colOff>
      <xdr:row>37</xdr:row>
      <xdr:rowOff>133670</xdr:rowOff>
    </xdr:to>
    <xdr:sp macro="" textlink="">
      <xdr:nvSpPr>
        <xdr:cNvPr id="519" name="円/楕円 518"/>
        <xdr:cNvSpPr/>
      </xdr:nvSpPr>
      <xdr:spPr>
        <a:xfrm>
          <a:off x="12763500" y="63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124797</xdr:rowOff>
    </xdr:from>
    <xdr:ext cx="469744" cy="259045"/>
    <xdr:sp macro="" textlink="">
      <xdr:nvSpPr>
        <xdr:cNvPr id="520" name="テキスト ボックス 519"/>
        <xdr:cNvSpPr txBox="1"/>
      </xdr:nvSpPr>
      <xdr:spPr>
        <a:xfrm>
          <a:off x="12579427" y="646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26761</xdr:rowOff>
    </xdr:from>
    <xdr:to>
      <xdr:col>23</xdr:col>
      <xdr:colOff>517525</xdr:colOff>
      <xdr:row>77</xdr:row>
      <xdr:rowOff>34500</xdr:rowOff>
    </xdr:to>
    <xdr:cxnSp macro="">
      <xdr:nvCxnSpPr>
        <xdr:cNvPr id="600" name="直線コネクタ 599"/>
        <xdr:cNvCxnSpPr/>
      </xdr:nvCxnSpPr>
      <xdr:spPr>
        <a:xfrm>
          <a:off x="15481300" y="13228411"/>
          <a:ext cx="8382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13404</xdr:rowOff>
    </xdr:from>
    <xdr:to>
      <xdr:col>22</xdr:col>
      <xdr:colOff>365125</xdr:colOff>
      <xdr:row>77</xdr:row>
      <xdr:rowOff>26761</xdr:rowOff>
    </xdr:to>
    <xdr:cxnSp macro="">
      <xdr:nvCxnSpPr>
        <xdr:cNvPr id="603" name="直線コネクタ 602"/>
        <xdr:cNvCxnSpPr/>
      </xdr:nvCxnSpPr>
      <xdr:spPr>
        <a:xfrm>
          <a:off x="14592300" y="13215054"/>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171323</xdr:rowOff>
    </xdr:from>
    <xdr:to>
      <xdr:col>21</xdr:col>
      <xdr:colOff>161925</xdr:colOff>
      <xdr:row>77</xdr:row>
      <xdr:rowOff>13404</xdr:rowOff>
    </xdr:to>
    <xdr:cxnSp macro="">
      <xdr:nvCxnSpPr>
        <xdr:cNvPr id="606" name="直線コネクタ 605"/>
        <xdr:cNvCxnSpPr/>
      </xdr:nvCxnSpPr>
      <xdr:spPr>
        <a:xfrm>
          <a:off x="13703300" y="13201523"/>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119703</xdr:rowOff>
    </xdr:from>
    <xdr:to>
      <xdr:col>19</xdr:col>
      <xdr:colOff>644525</xdr:colOff>
      <xdr:row>76</xdr:row>
      <xdr:rowOff>171323</xdr:rowOff>
    </xdr:to>
    <xdr:cxnSp macro="">
      <xdr:nvCxnSpPr>
        <xdr:cNvPr id="609" name="直線コネクタ 608"/>
        <xdr:cNvCxnSpPr/>
      </xdr:nvCxnSpPr>
      <xdr:spPr>
        <a:xfrm>
          <a:off x="12814300" y="13149903"/>
          <a:ext cx="889000" cy="5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155150</xdr:rowOff>
    </xdr:from>
    <xdr:to>
      <xdr:col>23</xdr:col>
      <xdr:colOff>568325</xdr:colOff>
      <xdr:row>77</xdr:row>
      <xdr:rowOff>85300</xdr:rowOff>
    </xdr:to>
    <xdr:sp macro="" textlink="">
      <xdr:nvSpPr>
        <xdr:cNvPr id="619" name="円/楕円 618"/>
        <xdr:cNvSpPr/>
      </xdr:nvSpPr>
      <xdr:spPr>
        <a:xfrm>
          <a:off x="16268700" y="131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133577</xdr:rowOff>
    </xdr:from>
    <xdr:ext cx="534377" cy="259045"/>
    <xdr:sp macro="" textlink="">
      <xdr:nvSpPr>
        <xdr:cNvPr id="620" name="公債費該当値テキスト"/>
        <xdr:cNvSpPr txBox="1"/>
      </xdr:nvSpPr>
      <xdr:spPr>
        <a:xfrm>
          <a:off x="16370300" y="1316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37,414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147411</xdr:rowOff>
    </xdr:from>
    <xdr:to>
      <xdr:col>22</xdr:col>
      <xdr:colOff>415925</xdr:colOff>
      <xdr:row>77</xdr:row>
      <xdr:rowOff>77561</xdr:rowOff>
    </xdr:to>
    <xdr:sp macro="" textlink="">
      <xdr:nvSpPr>
        <xdr:cNvPr id="621" name="円/楕円 620"/>
        <xdr:cNvSpPr/>
      </xdr:nvSpPr>
      <xdr:spPr>
        <a:xfrm>
          <a:off x="15430500" y="131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68688</xdr:rowOff>
    </xdr:from>
    <xdr:ext cx="534377" cy="259045"/>
    <xdr:sp macro="" textlink="">
      <xdr:nvSpPr>
        <xdr:cNvPr id="622" name="テキスト ボックス 621"/>
        <xdr:cNvSpPr txBox="1"/>
      </xdr:nvSpPr>
      <xdr:spPr>
        <a:xfrm>
          <a:off x="15214111" y="132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134054</xdr:rowOff>
    </xdr:from>
    <xdr:to>
      <xdr:col>21</xdr:col>
      <xdr:colOff>212725</xdr:colOff>
      <xdr:row>77</xdr:row>
      <xdr:rowOff>64204</xdr:rowOff>
    </xdr:to>
    <xdr:sp macro="" textlink="">
      <xdr:nvSpPr>
        <xdr:cNvPr id="623" name="円/楕円 622"/>
        <xdr:cNvSpPr/>
      </xdr:nvSpPr>
      <xdr:spPr>
        <a:xfrm>
          <a:off x="14541500" y="131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55331</xdr:rowOff>
    </xdr:from>
    <xdr:ext cx="534377" cy="259045"/>
    <xdr:sp macro="" textlink="">
      <xdr:nvSpPr>
        <xdr:cNvPr id="624" name="テキスト ボックス 623"/>
        <xdr:cNvSpPr txBox="1"/>
      </xdr:nvSpPr>
      <xdr:spPr>
        <a:xfrm>
          <a:off x="14325111" y="132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120523</xdr:rowOff>
    </xdr:from>
    <xdr:to>
      <xdr:col>20</xdr:col>
      <xdr:colOff>9525</xdr:colOff>
      <xdr:row>77</xdr:row>
      <xdr:rowOff>50673</xdr:rowOff>
    </xdr:to>
    <xdr:sp macro="" textlink="">
      <xdr:nvSpPr>
        <xdr:cNvPr id="625" name="円/楕円 624"/>
        <xdr:cNvSpPr/>
      </xdr:nvSpPr>
      <xdr:spPr>
        <a:xfrm>
          <a:off x="13652500" y="131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41800</xdr:rowOff>
    </xdr:from>
    <xdr:ext cx="534377" cy="259045"/>
    <xdr:sp macro="" textlink="">
      <xdr:nvSpPr>
        <xdr:cNvPr id="626" name="テキスト ボックス 625"/>
        <xdr:cNvSpPr txBox="1"/>
      </xdr:nvSpPr>
      <xdr:spPr>
        <a:xfrm>
          <a:off x="13436111" y="132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68903</xdr:rowOff>
    </xdr:from>
    <xdr:to>
      <xdr:col>18</xdr:col>
      <xdr:colOff>492125</xdr:colOff>
      <xdr:row>76</xdr:row>
      <xdr:rowOff>170503</xdr:rowOff>
    </xdr:to>
    <xdr:sp macro="" textlink="">
      <xdr:nvSpPr>
        <xdr:cNvPr id="627" name="円/楕円 626"/>
        <xdr:cNvSpPr/>
      </xdr:nvSpPr>
      <xdr:spPr>
        <a:xfrm>
          <a:off x="12763500" y="130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161630</xdr:rowOff>
    </xdr:from>
    <xdr:ext cx="534377" cy="259045"/>
    <xdr:sp macro="" textlink="">
      <xdr:nvSpPr>
        <xdr:cNvPr id="628" name="テキスト ボックス 627"/>
        <xdr:cNvSpPr txBox="1"/>
      </xdr:nvSpPr>
      <xdr:spPr>
        <a:xfrm>
          <a:off x="12547111" y="131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8615</xdr:rowOff>
    </xdr:from>
    <xdr:to>
      <xdr:col>23</xdr:col>
      <xdr:colOff>517525</xdr:colOff>
      <xdr:row>97</xdr:row>
      <xdr:rowOff>86339</xdr:rowOff>
    </xdr:to>
    <xdr:cxnSp macro="">
      <xdr:nvCxnSpPr>
        <xdr:cNvPr id="659" name="直線コネクタ 658"/>
        <xdr:cNvCxnSpPr/>
      </xdr:nvCxnSpPr>
      <xdr:spPr>
        <a:xfrm flipV="1">
          <a:off x="15481300" y="16467815"/>
          <a:ext cx="8382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25595</xdr:rowOff>
    </xdr:from>
    <xdr:to>
      <xdr:col>22</xdr:col>
      <xdr:colOff>365125</xdr:colOff>
      <xdr:row>97</xdr:row>
      <xdr:rowOff>86339</xdr:rowOff>
    </xdr:to>
    <xdr:cxnSp macro="">
      <xdr:nvCxnSpPr>
        <xdr:cNvPr id="662" name="直線コネクタ 661"/>
        <xdr:cNvCxnSpPr/>
      </xdr:nvCxnSpPr>
      <xdr:spPr>
        <a:xfrm>
          <a:off x="14592300" y="16484795"/>
          <a:ext cx="889000" cy="2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4" name="テキスト ボックス 663"/>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25595</xdr:rowOff>
    </xdr:from>
    <xdr:to>
      <xdr:col>21</xdr:col>
      <xdr:colOff>161925</xdr:colOff>
      <xdr:row>97</xdr:row>
      <xdr:rowOff>106226</xdr:rowOff>
    </xdr:to>
    <xdr:cxnSp macro="">
      <xdr:nvCxnSpPr>
        <xdr:cNvPr id="665" name="直線コネクタ 664"/>
        <xdr:cNvCxnSpPr/>
      </xdr:nvCxnSpPr>
      <xdr:spPr>
        <a:xfrm flipV="1">
          <a:off x="13703300" y="16484795"/>
          <a:ext cx="889000" cy="25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7" name="テキスト ボックス 666"/>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59511</xdr:rowOff>
    </xdr:from>
    <xdr:to>
      <xdr:col>19</xdr:col>
      <xdr:colOff>644525</xdr:colOff>
      <xdr:row>97</xdr:row>
      <xdr:rowOff>106226</xdr:rowOff>
    </xdr:to>
    <xdr:cxnSp macro="">
      <xdr:nvCxnSpPr>
        <xdr:cNvPr id="668" name="直線コネクタ 667"/>
        <xdr:cNvCxnSpPr/>
      </xdr:nvCxnSpPr>
      <xdr:spPr>
        <a:xfrm>
          <a:off x="12814300" y="16347261"/>
          <a:ext cx="889000" cy="38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72" name="テキスト ボックス 671"/>
        <xdr:cNvSpPr txBox="1"/>
      </xdr:nvSpPr>
      <xdr:spPr>
        <a:xfrm>
          <a:off x="12547111" y="166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129265</xdr:rowOff>
    </xdr:from>
    <xdr:to>
      <xdr:col>23</xdr:col>
      <xdr:colOff>568325</xdr:colOff>
      <xdr:row>96</xdr:row>
      <xdr:rowOff>59415</xdr:rowOff>
    </xdr:to>
    <xdr:sp macro="" textlink="">
      <xdr:nvSpPr>
        <xdr:cNvPr id="678" name="円/楕円 677"/>
        <xdr:cNvSpPr/>
      </xdr:nvSpPr>
      <xdr:spPr>
        <a:xfrm>
          <a:off x="16268700" y="164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152142</xdr:rowOff>
    </xdr:from>
    <xdr:ext cx="534377" cy="259045"/>
    <xdr:sp macro="" textlink="">
      <xdr:nvSpPr>
        <xdr:cNvPr id="679" name="積立金該当値テキスト"/>
        <xdr:cNvSpPr txBox="1"/>
      </xdr:nvSpPr>
      <xdr:spPr>
        <a:xfrm>
          <a:off x="16370300" y="1626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35539</xdr:rowOff>
    </xdr:from>
    <xdr:to>
      <xdr:col>22</xdr:col>
      <xdr:colOff>415925</xdr:colOff>
      <xdr:row>97</xdr:row>
      <xdr:rowOff>137139</xdr:rowOff>
    </xdr:to>
    <xdr:sp macro="" textlink="">
      <xdr:nvSpPr>
        <xdr:cNvPr id="680" name="円/楕円 679"/>
        <xdr:cNvSpPr/>
      </xdr:nvSpPr>
      <xdr:spPr>
        <a:xfrm>
          <a:off x="15430500" y="166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153666</xdr:rowOff>
    </xdr:from>
    <xdr:ext cx="534377" cy="259045"/>
    <xdr:sp macro="" textlink="">
      <xdr:nvSpPr>
        <xdr:cNvPr id="681" name="テキスト ボックス 680"/>
        <xdr:cNvSpPr txBox="1"/>
      </xdr:nvSpPr>
      <xdr:spPr>
        <a:xfrm>
          <a:off x="15214111" y="1644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146245</xdr:rowOff>
    </xdr:from>
    <xdr:to>
      <xdr:col>21</xdr:col>
      <xdr:colOff>212725</xdr:colOff>
      <xdr:row>96</xdr:row>
      <xdr:rowOff>76395</xdr:rowOff>
    </xdr:to>
    <xdr:sp macro="" textlink="">
      <xdr:nvSpPr>
        <xdr:cNvPr id="682" name="円/楕円 681"/>
        <xdr:cNvSpPr/>
      </xdr:nvSpPr>
      <xdr:spPr>
        <a:xfrm>
          <a:off x="14541500" y="164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92922</xdr:rowOff>
    </xdr:from>
    <xdr:ext cx="534377" cy="259045"/>
    <xdr:sp macro="" textlink="">
      <xdr:nvSpPr>
        <xdr:cNvPr id="683" name="テキスト ボックス 682"/>
        <xdr:cNvSpPr txBox="1"/>
      </xdr:nvSpPr>
      <xdr:spPr>
        <a:xfrm>
          <a:off x="14325111" y="162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55426</xdr:rowOff>
    </xdr:from>
    <xdr:to>
      <xdr:col>20</xdr:col>
      <xdr:colOff>9525</xdr:colOff>
      <xdr:row>97</xdr:row>
      <xdr:rowOff>157026</xdr:rowOff>
    </xdr:to>
    <xdr:sp macro="" textlink="">
      <xdr:nvSpPr>
        <xdr:cNvPr id="684" name="円/楕円 683"/>
        <xdr:cNvSpPr/>
      </xdr:nvSpPr>
      <xdr:spPr>
        <a:xfrm>
          <a:off x="13652500" y="166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148153</xdr:rowOff>
    </xdr:from>
    <xdr:ext cx="534377" cy="259045"/>
    <xdr:sp macro="" textlink="">
      <xdr:nvSpPr>
        <xdr:cNvPr id="685" name="テキスト ボックス 684"/>
        <xdr:cNvSpPr txBox="1"/>
      </xdr:nvSpPr>
      <xdr:spPr>
        <a:xfrm>
          <a:off x="13436111" y="167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8711</xdr:rowOff>
    </xdr:from>
    <xdr:to>
      <xdr:col>18</xdr:col>
      <xdr:colOff>492125</xdr:colOff>
      <xdr:row>95</xdr:row>
      <xdr:rowOff>110311</xdr:rowOff>
    </xdr:to>
    <xdr:sp macro="" textlink="">
      <xdr:nvSpPr>
        <xdr:cNvPr id="686" name="円/楕円 685"/>
        <xdr:cNvSpPr/>
      </xdr:nvSpPr>
      <xdr:spPr>
        <a:xfrm>
          <a:off x="12763500" y="162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126838</xdr:rowOff>
    </xdr:from>
    <xdr:ext cx="534377" cy="259045"/>
    <xdr:sp macro="" textlink="">
      <xdr:nvSpPr>
        <xdr:cNvPr id="687" name="テキスト ボックス 686"/>
        <xdr:cNvSpPr txBox="1"/>
      </xdr:nvSpPr>
      <xdr:spPr>
        <a:xfrm>
          <a:off x="12547111" y="1607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103810</xdr:rowOff>
    </xdr:from>
    <xdr:to>
      <xdr:col>32</xdr:col>
      <xdr:colOff>187325</xdr:colOff>
      <xdr:row>38</xdr:row>
      <xdr:rowOff>125572</xdr:rowOff>
    </xdr:to>
    <xdr:cxnSp macro="">
      <xdr:nvCxnSpPr>
        <xdr:cNvPr id="714" name="直線コネクタ 713"/>
        <xdr:cNvCxnSpPr/>
      </xdr:nvCxnSpPr>
      <xdr:spPr>
        <a:xfrm flipV="1">
          <a:off x="21323300" y="6618910"/>
          <a:ext cx="8382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104815</xdr:rowOff>
    </xdr:from>
    <xdr:to>
      <xdr:col>31</xdr:col>
      <xdr:colOff>34925</xdr:colOff>
      <xdr:row>38</xdr:row>
      <xdr:rowOff>125572</xdr:rowOff>
    </xdr:to>
    <xdr:cxnSp macro="">
      <xdr:nvCxnSpPr>
        <xdr:cNvPr id="717" name="直線コネクタ 716"/>
        <xdr:cNvCxnSpPr/>
      </xdr:nvCxnSpPr>
      <xdr:spPr>
        <a:xfrm>
          <a:off x="20434300" y="6619915"/>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104815</xdr:rowOff>
    </xdr:from>
    <xdr:to>
      <xdr:col>29</xdr:col>
      <xdr:colOff>517525</xdr:colOff>
      <xdr:row>38</xdr:row>
      <xdr:rowOff>111262</xdr:rowOff>
    </xdr:to>
    <xdr:cxnSp macro="">
      <xdr:nvCxnSpPr>
        <xdr:cNvPr id="720" name="直線コネクタ 719"/>
        <xdr:cNvCxnSpPr/>
      </xdr:nvCxnSpPr>
      <xdr:spPr>
        <a:xfrm flipV="1">
          <a:off x="19545300" y="6619915"/>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111262</xdr:rowOff>
    </xdr:from>
    <xdr:to>
      <xdr:col>28</xdr:col>
      <xdr:colOff>314325</xdr:colOff>
      <xdr:row>38</xdr:row>
      <xdr:rowOff>120269</xdr:rowOff>
    </xdr:to>
    <xdr:cxnSp macro="">
      <xdr:nvCxnSpPr>
        <xdr:cNvPr id="723" name="直線コネクタ 722"/>
        <xdr:cNvCxnSpPr/>
      </xdr:nvCxnSpPr>
      <xdr:spPr>
        <a:xfrm flipV="1">
          <a:off x="18656300" y="662636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53010</xdr:rowOff>
    </xdr:from>
    <xdr:to>
      <xdr:col>32</xdr:col>
      <xdr:colOff>238125</xdr:colOff>
      <xdr:row>38</xdr:row>
      <xdr:rowOff>154610</xdr:rowOff>
    </xdr:to>
    <xdr:sp macro="" textlink="">
      <xdr:nvSpPr>
        <xdr:cNvPr id="733" name="円/楕円 732"/>
        <xdr:cNvSpPr/>
      </xdr:nvSpPr>
      <xdr:spPr>
        <a:xfrm>
          <a:off x="221107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139387</xdr:rowOff>
    </xdr:from>
    <xdr:ext cx="378565" cy="259045"/>
    <xdr:sp macro="" textlink="">
      <xdr:nvSpPr>
        <xdr:cNvPr id="734" name="投資及び出資金該当値テキスト"/>
        <xdr:cNvSpPr txBox="1"/>
      </xdr:nvSpPr>
      <xdr:spPr>
        <a:xfrm>
          <a:off x="22212300" y="648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74772</xdr:rowOff>
    </xdr:from>
    <xdr:to>
      <xdr:col>31</xdr:col>
      <xdr:colOff>85725</xdr:colOff>
      <xdr:row>39</xdr:row>
      <xdr:rowOff>4922</xdr:rowOff>
    </xdr:to>
    <xdr:sp macro="" textlink="">
      <xdr:nvSpPr>
        <xdr:cNvPr id="735" name="円/楕円 734"/>
        <xdr:cNvSpPr/>
      </xdr:nvSpPr>
      <xdr:spPr>
        <a:xfrm>
          <a:off x="21272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167499</xdr:rowOff>
    </xdr:from>
    <xdr:ext cx="378565" cy="259045"/>
    <xdr:sp macro="" textlink="">
      <xdr:nvSpPr>
        <xdr:cNvPr id="736" name="テキスト ボックス 735"/>
        <xdr:cNvSpPr txBox="1"/>
      </xdr:nvSpPr>
      <xdr:spPr>
        <a:xfrm>
          <a:off x="21134017" y="668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54015</xdr:rowOff>
    </xdr:from>
    <xdr:to>
      <xdr:col>29</xdr:col>
      <xdr:colOff>568325</xdr:colOff>
      <xdr:row>38</xdr:row>
      <xdr:rowOff>155615</xdr:rowOff>
    </xdr:to>
    <xdr:sp macro="" textlink="">
      <xdr:nvSpPr>
        <xdr:cNvPr id="737" name="円/楕円 736"/>
        <xdr:cNvSpPr/>
      </xdr:nvSpPr>
      <xdr:spPr>
        <a:xfrm>
          <a:off x="20383500" y="656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146742</xdr:rowOff>
    </xdr:from>
    <xdr:ext cx="378565" cy="259045"/>
    <xdr:sp macro="" textlink="">
      <xdr:nvSpPr>
        <xdr:cNvPr id="738" name="テキスト ボックス 737"/>
        <xdr:cNvSpPr txBox="1"/>
      </xdr:nvSpPr>
      <xdr:spPr>
        <a:xfrm>
          <a:off x="20245017" y="6661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60462</xdr:rowOff>
    </xdr:from>
    <xdr:to>
      <xdr:col>28</xdr:col>
      <xdr:colOff>365125</xdr:colOff>
      <xdr:row>38</xdr:row>
      <xdr:rowOff>162062</xdr:rowOff>
    </xdr:to>
    <xdr:sp macro="" textlink="">
      <xdr:nvSpPr>
        <xdr:cNvPr id="739" name="円/楕円 738"/>
        <xdr:cNvSpPr/>
      </xdr:nvSpPr>
      <xdr:spPr>
        <a:xfrm>
          <a:off x="19494500" y="65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153189</xdr:rowOff>
    </xdr:from>
    <xdr:ext cx="378565" cy="259045"/>
    <xdr:sp macro="" textlink="">
      <xdr:nvSpPr>
        <xdr:cNvPr id="740" name="テキスト ボックス 739"/>
        <xdr:cNvSpPr txBox="1"/>
      </xdr:nvSpPr>
      <xdr:spPr>
        <a:xfrm>
          <a:off x="19356017" y="666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69469</xdr:rowOff>
    </xdr:from>
    <xdr:to>
      <xdr:col>27</xdr:col>
      <xdr:colOff>161925</xdr:colOff>
      <xdr:row>38</xdr:row>
      <xdr:rowOff>171069</xdr:rowOff>
    </xdr:to>
    <xdr:sp macro="" textlink="">
      <xdr:nvSpPr>
        <xdr:cNvPr id="741" name="円/楕円 740"/>
        <xdr:cNvSpPr/>
      </xdr:nvSpPr>
      <xdr:spPr>
        <a:xfrm>
          <a:off x="18605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162196</xdr:rowOff>
    </xdr:from>
    <xdr:ext cx="378565" cy="259045"/>
    <xdr:sp macro="" textlink="">
      <xdr:nvSpPr>
        <xdr:cNvPr id="742" name="テキスト ボックス 741"/>
        <xdr:cNvSpPr txBox="1"/>
      </xdr:nvSpPr>
      <xdr:spPr>
        <a:xfrm>
          <a:off x="18467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7569</xdr:rowOff>
    </xdr:from>
    <xdr:to>
      <xdr:col>32</xdr:col>
      <xdr:colOff>187325</xdr:colOff>
      <xdr:row>57</xdr:row>
      <xdr:rowOff>12050</xdr:rowOff>
    </xdr:to>
    <xdr:cxnSp macro="">
      <xdr:nvCxnSpPr>
        <xdr:cNvPr id="769" name="直線コネクタ 768"/>
        <xdr:cNvCxnSpPr/>
      </xdr:nvCxnSpPr>
      <xdr:spPr>
        <a:xfrm>
          <a:off x="21323300" y="9780219"/>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0"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7569</xdr:rowOff>
    </xdr:from>
    <xdr:to>
      <xdr:col>31</xdr:col>
      <xdr:colOff>34925</xdr:colOff>
      <xdr:row>57</xdr:row>
      <xdr:rowOff>15433</xdr:rowOff>
    </xdr:to>
    <xdr:cxnSp macro="">
      <xdr:nvCxnSpPr>
        <xdr:cNvPr id="772" name="直線コネクタ 771"/>
        <xdr:cNvCxnSpPr/>
      </xdr:nvCxnSpPr>
      <xdr:spPr>
        <a:xfrm flipV="1">
          <a:off x="20434300" y="9780219"/>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4" name="テキスト ボックス 773"/>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15433</xdr:rowOff>
    </xdr:from>
    <xdr:to>
      <xdr:col>29</xdr:col>
      <xdr:colOff>517525</xdr:colOff>
      <xdr:row>57</xdr:row>
      <xdr:rowOff>20874</xdr:rowOff>
    </xdr:to>
    <xdr:cxnSp macro="">
      <xdr:nvCxnSpPr>
        <xdr:cNvPr id="775" name="直線コネクタ 774"/>
        <xdr:cNvCxnSpPr/>
      </xdr:nvCxnSpPr>
      <xdr:spPr>
        <a:xfrm flipV="1">
          <a:off x="19545300" y="9788083"/>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77" name="テキスト ボックス 776"/>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2220</xdr:rowOff>
    </xdr:from>
    <xdr:to>
      <xdr:col>28</xdr:col>
      <xdr:colOff>314325</xdr:colOff>
      <xdr:row>57</xdr:row>
      <xdr:rowOff>20874</xdr:rowOff>
    </xdr:to>
    <xdr:cxnSp macro="">
      <xdr:nvCxnSpPr>
        <xdr:cNvPr id="778" name="直線コネクタ 777"/>
        <xdr:cNvCxnSpPr/>
      </xdr:nvCxnSpPr>
      <xdr:spPr>
        <a:xfrm>
          <a:off x="18656300" y="9774870"/>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79122</xdr:rowOff>
    </xdr:from>
    <xdr:ext cx="469744" cy="259045"/>
    <xdr:sp macro="" textlink="">
      <xdr:nvSpPr>
        <xdr:cNvPr id="780" name="テキスト ボックス 779"/>
        <xdr:cNvSpPr txBox="1"/>
      </xdr:nvSpPr>
      <xdr:spPr>
        <a:xfrm>
          <a:off x="19310427" y="9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51554</xdr:rowOff>
    </xdr:from>
    <xdr:ext cx="469744" cy="259045"/>
    <xdr:sp macro="" textlink="">
      <xdr:nvSpPr>
        <xdr:cNvPr id="782" name="テキスト ボックス 781"/>
        <xdr:cNvSpPr txBox="1"/>
      </xdr:nvSpPr>
      <xdr:spPr>
        <a:xfrm>
          <a:off x="18421427"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132700</xdr:rowOff>
    </xdr:from>
    <xdr:to>
      <xdr:col>32</xdr:col>
      <xdr:colOff>238125</xdr:colOff>
      <xdr:row>57</xdr:row>
      <xdr:rowOff>62850</xdr:rowOff>
    </xdr:to>
    <xdr:sp macro="" textlink="">
      <xdr:nvSpPr>
        <xdr:cNvPr id="788" name="円/楕円 787"/>
        <xdr:cNvSpPr/>
      </xdr:nvSpPr>
      <xdr:spPr>
        <a:xfrm>
          <a:off x="22110700" y="97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155577</xdr:rowOff>
    </xdr:from>
    <xdr:ext cx="469744" cy="259045"/>
    <xdr:sp macro="" textlink="">
      <xdr:nvSpPr>
        <xdr:cNvPr id="789" name="貸付金該当値テキスト"/>
        <xdr:cNvSpPr txBox="1"/>
      </xdr:nvSpPr>
      <xdr:spPr>
        <a:xfrm>
          <a:off x="22212300" y="95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128219</xdr:rowOff>
    </xdr:from>
    <xdr:to>
      <xdr:col>31</xdr:col>
      <xdr:colOff>85725</xdr:colOff>
      <xdr:row>57</xdr:row>
      <xdr:rowOff>58369</xdr:rowOff>
    </xdr:to>
    <xdr:sp macro="" textlink="">
      <xdr:nvSpPr>
        <xdr:cNvPr id="790" name="円/楕円 789"/>
        <xdr:cNvSpPr/>
      </xdr:nvSpPr>
      <xdr:spPr>
        <a:xfrm>
          <a:off x="21272500" y="97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74896</xdr:rowOff>
    </xdr:from>
    <xdr:ext cx="469744" cy="259045"/>
    <xdr:sp macro="" textlink="">
      <xdr:nvSpPr>
        <xdr:cNvPr id="791" name="テキスト ボックス 790"/>
        <xdr:cNvSpPr txBox="1"/>
      </xdr:nvSpPr>
      <xdr:spPr>
        <a:xfrm>
          <a:off x="21088427" y="950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136083</xdr:rowOff>
    </xdr:from>
    <xdr:to>
      <xdr:col>29</xdr:col>
      <xdr:colOff>568325</xdr:colOff>
      <xdr:row>57</xdr:row>
      <xdr:rowOff>66233</xdr:rowOff>
    </xdr:to>
    <xdr:sp macro="" textlink="">
      <xdr:nvSpPr>
        <xdr:cNvPr id="792" name="円/楕円 791"/>
        <xdr:cNvSpPr/>
      </xdr:nvSpPr>
      <xdr:spPr>
        <a:xfrm>
          <a:off x="20383500" y="973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82760</xdr:rowOff>
    </xdr:from>
    <xdr:ext cx="469744" cy="259045"/>
    <xdr:sp macro="" textlink="">
      <xdr:nvSpPr>
        <xdr:cNvPr id="793" name="テキスト ボックス 792"/>
        <xdr:cNvSpPr txBox="1"/>
      </xdr:nvSpPr>
      <xdr:spPr>
        <a:xfrm>
          <a:off x="20199427" y="951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141524</xdr:rowOff>
    </xdr:from>
    <xdr:to>
      <xdr:col>28</xdr:col>
      <xdr:colOff>365125</xdr:colOff>
      <xdr:row>57</xdr:row>
      <xdr:rowOff>71674</xdr:rowOff>
    </xdr:to>
    <xdr:sp macro="" textlink="">
      <xdr:nvSpPr>
        <xdr:cNvPr id="794" name="円/楕円 793"/>
        <xdr:cNvSpPr/>
      </xdr:nvSpPr>
      <xdr:spPr>
        <a:xfrm>
          <a:off x="19494500" y="97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88201</xdr:rowOff>
    </xdr:from>
    <xdr:ext cx="469744" cy="259045"/>
    <xdr:sp macro="" textlink="">
      <xdr:nvSpPr>
        <xdr:cNvPr id="795" name="テキスト ボックス 794"/>
        <xdr:cNvSpPr txBox="1"/>
      </xdr:nvSpPr>
      <xdr:spPr>
        <a:xfrm>
          <a:off x="19310427" y="951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122870</xdr:rowOff>
    </xdr:from>
    <xdr:to>
      <xdr:col>27</xdr:col>
      <xdr:colOff>161925</xdr:colOff>
      <xdr:row>57</xdr:row>
      <xdr:rowOff>53020</xdr:rowOff>
    </xdr:to>
    <xdr:sp macro="" textlink="">
      <xdr:nvSpPr>
        <xdr:cNvPr id="796" name="円/楕円 795"/>
        <xdr:cNvSpPr/>
      </xdr:nvSpPr>
      <xdr:spPr>
        <a:xfrm>
          <a:off x="18605500" y="97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69547</xdr:rowOff>
    </xdr:from>
    <xdr:ext cx="469744" cy="259045"/>
    <xdr:sp macro="" textlink="">
      <xdr:nvSpPr>
        <xdr:cNvPr id="797" name="テキスト ボックス 796"/>
        <xdr:cNvSpPr txBox="1"/>
      </xdr:nvSpPr>
      <xdr:spPr>
        <a:xfrm>
          <a:off x="18421427" y="94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153022</xdr:rowOff>
    </xdr:from>
    <xdr:to>
      <xdr:col>32</xdr:col>
      <xdr:colOff>187325</xdr:colOff>
      <xdr:row>77</xdr:row>
      <xdr:rowOff>10300</xdr:rowOff>
    </xdr:to>
    <xdr:cxnSp macro="">
      <xdr:nvCxnSpPr>
        <xdr:cNvPr id="827" name="直線コネクタ 826"/>
        <xdr:cNvCxnSpPr/>
      </xdr:nvCxnSpPr>
      <xdr:spPr>
        <a:xfrm flipV="1">
          <a:off x="21323300" y="13183222"/>
          <a:ext cx="8382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5017</xdr:rowOff>
    </xdr:from>
    <xdr:to>
      <xdr:col>31</xdr:col>
      <xdr:colOff>34925</xdr:colOff>
      <xdr:row>77</xdr:row>
      <xdr:rowOff>10300</xdr:rowOff>
    </xdr:to>
    <xdr:cxnSp macro="">
      <xdr:nvCxnSpPr>
        <xdr:cNvPr id="830" name="直線コネクタ 829"/>
        <xdr:cNvCxnSpPr/>
      </xdr:nvCxnSpPr>
      <xdr:spPr>
        <a:xfrm>
          <a:off x="20434300" y="13206667"/>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129070</xdr:rowOff>
    </xdr:from>
    <xdr:to>
      <xdr:col>29</xdr:col>
      <xdr:colOff>517525</xdr:colOff>
      <xdr:row>77</xdr:row>
      <xdr:rowOff>5017</xdr:rowOff>
    </xdr:to>
    <xdr:cxnSp macro="">
      <xdr:nvCxnSpPr>
        <xdr:cNvPr id="833" name="直線コネクタ 832"/>
        <xdr:cNvCxnSpPr/>
      </xdr:nvCxnSpPr>
      <xdr:spPr>
        <a:xfrm>
          <a:off x="19545300" y="13159270"/>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5" name="テキスト ボックス 834"/>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129070</xdr:rowOff>
    </xdr:from>
    <xdr:to>
      <xdr:col>28</xdr:col>
      <xdr:colOff>314325</xdr:colOff>
      <xdr:row>77</xdr:row>
      <xdr:rowOff>42202</xdr:rowOff>
    </xdr:to>
    <xdr:cxnSp macro="">
      <xdr:nvCxnSpPr>
        <xdr:cNvPr id="836" name="直線コネクタ 835"/>
        <xdr:cNvCxnSpPr/>
      </xdr:nvCxnSpPr>
      <xdr:spPr>
        <a:xfrm flipV="1">
          <a:off x="18656300" y="1315927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102222</xdr:rowOff>
    </xdr:from>
    <xdr:to>
      <xdr:col>32</xdr:col>
      <xdr:colOff>238125</xdr:colOff>
      <xdr:row>77</xdr:row>
      <xdr:rowOff>32372</xdr:rowOff>
    </xdr:to>
    <xdr:sp macro="" textlink="">
      <xdr:nvSpPr>
        <xdr:cNvPr id="846" name="円/楕円 845"/>
        <xdr:cNvSpPr/>
      </xdr:nvSpPr>
      <xdr:spPr>
        <a:xfrm>
          <a:off x="22110700" y="131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125099</xdr:rowOff>
    </xdr:from>
    <xdr:ext cx="534377" cy="259045"/>
    <xdr:sp macro="" textlink="">
      <xdr:nvSpPr>
        <xdr:cNvPr id="847" name="繰出金該当値テキスト"/>
        <xdr:cNvSpPr txBox="1"/>
      </xdr:nvSpPr>
      <xdr:spPr>
        <a:xfrm>
          <a:off x="22212300" y="129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61,951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130950</xdr:rowOff>
    </xdr:from>
    <xdr:to>
      <xdr:col>31</xdr:col>
      <xdr:colOff>85725</xdr:colOff>
      <xdr:row>77</xdr:row>
      <xdr:rowOff>61100</xdr:rowOff>
    </xdr:to>
    <xdr:sp macro="" textlink="">
      <xdr:nvSpPr>
        <xdr:cNvPr id="848" name="円/楕円 847"/>
        <xdr:cNvSpPr/>
      </xdr:nvSpPr>
      <xdr:spPr>
        <a:xfrm>
          <a:off x="21272500" y="131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77626</xdr:rowOff>
    </xdr:from>
    <xdr:ext cx="534377" cy="259045"/>
    <xdr:sp macro="" textlink="">
      <xdr:nvSpPr>
        <xdr:cNvPr id="849" name="テキスト ボックス 848"/>
        <xdr:cNvSpPr txBox="1"/>
      </xdr:nvSpPr>
      <xdr:spPr>
        <a:xfrm>
          <a:off x="21056111" y="129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125667</xdr:rowOff>
    </xdr:from>
    <xdr:to>
      <xdr:col>29</xdr:col>
      <xdr:colOff>568325</xdr:colOff>
      <xdr:row>77</xdr:row>
      <xdr:rowOff>55817</xdr:rowOff>
    </xdr:to>
    <xdr:sp macro="" textlink="">
      <xdr:nvSpPr>
        <xdr:cNvPr id="850" name="円/楕円 849"/>
        <xdr:cNvSpPr/>
      </xdr:nvSpPr>
      <xdr:spPr>
        <a:xfrm>
          <a:off x="20383500" y="131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72344</xdr:rowOff>
    </xdr:from>
    <xdr:ext cx="534377" cy="259045"/>
    <xdr:sp macro="" textlink="">
      <xdr:nvSpPr>
        <xdr:cNvPr id="851" name="テキスト ボックス 850"/>
        <xdr:cNvSpPr txBox="1"/>
      </xdr:nvSpPr>
      <xdr:spPr>
        <a:xfrm>
          <a:off x="20167111" y="129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78270</xdr:rowOff>
    </xdr:from>
    <xdr:to>
      <xdr:col>28</xdr:col>
      <xdr:colOff>365125</xdr:colOff>
      <xdr:row>77</xdr:row>
      <xdr:rowOff>8420</xdr:rowOff>
    </xdr:to>
    <xdr:sp macro="" textlink="">
      <xdr:nvSpPr>
        <xdr:cNvPr id="852" name="円/楕円 851"/>
        <xdr:cNvSpPr/>
      </xdr:nvSpPr>
      <xdr:spPr>
        <a:xfrm>
          <a:off x="19494500" y="131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24947</xdr:rowOff>
    </xdr:from>
    <xdr:ext cx="534377" cy="259045"/>
    <xdr:sp macro="" textlink="">
      <xdr:nvSpPr>
        <xdr:cNvPr id="853" name="テキスト ボックス 852"/>
        <xdr:cNvSpPr txBox="1"/>
      </xdr:nvSpPr>
      <xdr:spPr>
        <a:xfrm>
          <a:off x="19278111" y="128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162852</xdr:rowOff>
    </xdr:from>
    <xdr:to>
      <xdr:col>27</xdr:col>
      <xdr:colOff>161925</xdr:colOff>
      <xdr:row>77</xdr:row>
      <xdr:rowOff>93002</xdr:rowOff>
    </xdr:to>
    <xdr:sp macro="" textlink="">
      <xdr:nvSpPr>
        <xdr:cNvPr id="854" name="円/楕円 853"/>
        <xdr:cNvSpPr/>
      </xdr:nvSpPr>
      <xdr:spPr>
        <a:xfrm>
          <a:off x="18605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109529</xdr:rowOff>
    </xdr:from>
    <xdr:ext cx="534377" cy="259045"/>
    <xdr:sp macro="" textlink="">
      <xdr:nvSpPr>
        <xdr:cNvPr id="855" name="テキスト ボックス 854"/>
        <xdr:cNvSpPr txBox="1"/>
      </xdr:nvSpPr>
      <xdr:spPr>
        <a:xfrm>
          <a:off x="18389111" y="1296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562,568</a:t>
          </a:r>
          <a:r>
            <a:rPr kumimoji="1" lang="ja-JP" altLang="en-US" sz="1300">
              <a:latin typeface="ＭＳ Ｐゴシック"/>
            </a:rPr>
            <a:t>円となっている。主な構成項目である扶助費は、住民一人当たり</a:t>
          </a:r>
          <a:r>
            <a:rPr kumimoji="1" lang="en-US" altLang="ja-JP" sz="1300">
              <a:latin typeface="ＭＳ Ｐゴシック"/>
            </a:rPr>
            <a:t>107,454</a:t>
          </a:r>
          <a:r>
            <a:rPr kumimoji="1" lang="ja-JP" altLang="en-US" sz="1300">
              <a:latin typeface="ＭＳ Ｐゴシック"/>
            </a:rPr>
            <a:t>円となっており、類似団体と同様に年々増加の傾向にある。さらに、平成</a:t>
          </a:r>
          <a:r>
            <a:rPr kumimoji="1" lang="en-US" altLang="ja-JP" sz="1300">
              <a:latin typeface="ＭＳ Ｐゴシック"/>
            </a:rPr>
            <a:t>23</a:t>
          </a:r>
          <a:r>
            <a:rPr kumimoji="1" lang="ja-JP" altLang="en-US" sz="1300">
              <a:latin typeface="ＭＳ Ｐゴシック"/>
            </a:rPr>
            <a:t>年度から比較すると</a:t>
          </a:r>
          <a:r>
            <a:rPr kumimoji="1" lang="en-US" altLang="ja-JP" sz="1300">
              <a:latin typeface="ＭＳ Ｐゴシック"/>
            </a:rPr>
            <a:t>15.9</a:t>
          </a:r>
          <a:r>
            <a:rPr kumimoji="1" lang="ja-JP" altLang="en-US" sz="1300">
              <a:latin typeface="ＭＳ Ｐゴシック"/>
            </a:rPr>
            <a:t>％増加しており類似団体平均と比べて高い水準にある。保育・障害者福祉・生活保護に係る経費が大きな要因となっている。　</a:t>
          </a:r>
          <a:endParaRPr kumimoji="1" lang="en-US" altLang="ja-JP" sz="1300">
            <a:latin typeface="ＭＳ Ｐゴシック"/>
          </a:endParaRPr>
        </a:p>
        <a:p>
          <a:r>
            <a:rPr kumimoji="1" lang="ja-JP" altLang="en-US" sz="1300">
              <a:latin typeface="ＭＳ Ｐゴシック"/>
            </a:rPr>
            <a:t>　既存施設の長寿命化に重点を置いているため、普通建設事業費（うち更新整備）は住民一人当たり</a:t>
          </a:r>
          <a:r>
            <a:rPr kumimoji="1" lang="en-US" altLang="ja-JP" sz="1300">
              <a:latin typeface="ＭＳ Ｐゴシック"/>
            </a:rPr>
            <a:t>41,022</a:t>
          </a:r>
          <a:r>
            <a:rPr kumimoji="1" lang="ja-JP" altLang="en-US" sz="1300">
              <a:latin typeface="ＭＳ Ｐゴシック"/>
            </a:rPr>
            <a:t>円となっており、類似団体と比較して一人当たりコストが高く、維持補修費についても類似団体と比較して一人当たりコストが高い。今後は公共施設等総合管理計画に基づき、事業の取捨選択を徹底していくことで、事業費の抑制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20,637
20,459
282.93
12,015,313
11,609,797
370,467
6,442,556
7,417,948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3683</xdr:rowOff>
    </xdr:from>
    <xdr:to>
      <xdr:col>6</xdr:col>
      <xdr:colOff>511175</xdr:colOff>
      <xdr:row>33</xdr:row>
      <xdr:rowOff>68834</xdr:rowOff>
    </xdr:to>
    <xdr:cxnSp macro="">
      <xdr:nvCxnSpPr>
        <xdr:cNvPr id="61" name="直線コネクタ 60"/>
        <xdr:cNvCxnSpPr/>
      </xdr:nvCxnSpPr>
      <xdr:spPr>
        <a:xfrm flipV="1">
          <a:off x="3797300" y="5661533"/>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68834</xdr:rowOff>
    </xdr:from>
    <xdr:to>
      <xdr:col>5</xdr:col>
      <xdr:colOff>358775</xdr:colOff>
      <xdr:row>33</xdr:row>
      <xdr:rowOff>159131</xdr:rowOff>
    </xdr:to>
    <xdr:cxnSp macro="">
      <xdr:nvCxnSpPr>
        <xdr:cNvPr id="64" name="直線コネクタ 63"/>
        <xdr:cNvCxnSpPr/>
      </xdr:nvCxnSpPr>
      <xdr:spPr>
        <a:xfrm flipV="1">
          <a:off x="2908300" y="572668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85408</xdr:rowOff>
    </xdr:from>
    <xdr:to>
      <xdr:col>4</xdr:col>
      <xdr:colOff>155575</xdr:colOff>
      <xdr:row>33</xdr:row>
      <xdr:rowOff>159131</xdr:rowOff>
    </xdr:to>
    <xdr:cxnSp macro="">
      <xdr:nvCxnSpPr>
        <xdr:cNvPr id="67" name="直線コネクタ 66"/>
        <xdr:cNvCxnSpPr/>
      </xdr:nvCxnSpPr>
      <xdr:spPr>
        <a:xfrm>
          <a:off x="2019300" y="5743258"/>
          <a:ext cx="889000" cy="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148844</xdr:rowOff>
    </xdr:from>
    <xdr:to>
      <xdr:col>2</xdr:col>
      <xdr:colOff>638175</xdr:colOff>
      <xdr:row>33</xdr:row>
      <xdr:rowOff>85408</xdr:rowOff>
    </xdr:to>
    <xdr:cxnSp macro="">
      <xdr:nvCxnSpPr>
        <xdr:cNvPr id="70" name="直線コネクタ 69"/>
        <xdr:cNvCxnSpPr/>
      </xdr:nvCxnSpPr>
      <xdr:spPr>
        <a:xfrm>
          <a:off x="1130300" y="5635244"/>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124333</xdr:rowOff>
    </xdr:from>
    <xdr:to>
      <xdr:col>6</xdr:col>
      <xdr:colOff>561975</xdr:colOff>
      <xdr:row>33</xdr:row>
      <xdr:rowOff>54483</xdr:rowOff>
    </xdr:to>
    <xdr:sp macro="" textlink="">
      <xdr:nvSpPr>
        <xdr:cNvPr id="80" name="円/楕円 79"/>
        <xdr:cNvSpPr/>
      </xdr:nvSpPr>
      <xdr:spPr>
        <a:xfrm>
          <a:off x="45847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147210</xdr:rowOff>
    </xdr:from>
    <xdr:ext cx="469744" cy="259045"/>
    <xdr:sp macro="" textlink="">
      <xdr:nvSpPr>
        <xdr:cNvPr id="81" name="議会費該当値テキスト"/>
        <xdr:cNvSpPr txBox="1"/>
      </xdr:nvSpPr>
      <xdr:spPr>
        <a:xfrm>
          <a:off x="4686300" y="546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18034</xdr:rowOff>
    </xdr:from>
    <xdr:to>
      <xdr:col>5</xdr:col>
      <xdr:colOff>409575</xdr:colOff>
      <xdr:row>33</xdr:row>
      <xdr:rowOff>119634</xdr:rowOff>
    </xdr:to>
    <xdr:sp macro="" textlink="">
      <xdr:nvSpPr>
        <xdr:cNvPr id="82" name="円/楕円 81"/>
        <xdr:cNvSpPr/>
      </xdr:nvSpPr>
      <xdr:spPr>
        <a:xfrm>
          <a:off x="3746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136161</xdr:rowOff>
    </xdr:from>
    <xdr:ext cx="469744" cy="259045"/>
    <xdr:sp macro="" textlink="">
      <xdr:nvSpPr>
        <xdr:cNvPr id="83" name="テキスト ボックス 82"/>
        <xdr:cNvSpPr txBox="1"/>
      </xdr:nvSpPr>
      <xdr:spPr>
        <a:xfrm>
          <a:off x="3562427"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108331</xdr:rowOff>
    </xdr:from>
    <xdr:to>
      <xdr:col>4</xdr:col>
      <xdr:colOff>206375</xdr:colOff>
      <xdr:row>34</xdr:row>
      <xdr:rowOff>38481</xdr:rowOff>
    </xdr:to>
    <xdr:sp macro="" textlink="">
      <xdr:nvSpPr>
        <xdr:cNvPr id="84" name="円/楕円 83"/>
        <xdr:cNvSpPr/>
      </xdr:nvSpPr>
      <xdr:spPr>
        <a:xfrm>
          <a:off x="2857500" y="57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55008</xdr:rowOff>
    </xdr:from>
    <xdr:ext cx="469744" cy="259045"/>
    <xdr:sp macro="" textlink="">
      <xdr:nvSpPr>
        <xdr:cNvPr id="85" name="テキスト ボックス 84"/>
        <xdr:cNvSpPr txBox="1"/>
      </xdr:nvSpPr>
      <xdr:spPr>
        <a:xfrm>
          <a:off x="2673427" y="554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34608</xdr:rowOff>
    </xdr:from>
    <xdr:to>
      <xdr:col>3</xdr:col>
      <xdr:colOff>3175</xdr:colOff>
      <xdr:row>33</xdr:row>
      <xdr:rowOff>136208</xdr:rowOff>
    </xdr:to>
    <xdr:sp macro="" textlink="">
      <xdr:nvSpPr>
        <xdr:cNvPr id="86" name="円/楕円 85"/>
        <xdr:cNvSpPr/>
      </xdr:nvSpPr>
      <xdr:spPr>
        <a:xfrm>
          <a:off x="1968500" y="56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152735</xdr:rowOff>
    </xdr:from>
    <xdr:ext cx="469744" cy="259045"/>
    <xdr:sp macro="" textlink="">
      <xdr:nvSpPr>
        <xdr:cNvPr id="87" name="テキスト ボックス 86"/>
        <xdr:cNvSpPr txBox="1"/>
      </xdr:nvSpPr>
      <xdr:spPr>
        <a:xfrm>
          <a:off x="1784427" y="546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98044</xdr:rowOff>
    </xdr:from>
    <xdr:to>
      <xdr:col>1</xdr:col>
      <xdr:colOff>485775</xdr:colOff>
      <xdr:row>33</xdr:row>
      <xdr:rowOff>28194</xdr:rowOff>
    </xdr:to>
    <xdr:sp macro="" textlink="">
      <xdr:nvSpPr>
        <xdr:cNvPr id="88" name="円/楕円 87"/>
        <xdr:cNvSpPr/>
      </xdr:nvSpPr>
      <xdr:spPr>
        <a:xfrm>
          <a:off x="1079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44721</xdr:rowOff>
    </xdr:from>
    <xdr:ext cx="469744" cy="259045"/>
    <xdr:sp macro="" textlink="">
      <xdr:nvSpPr>
        <xdr:cNvPr id="89" name="テキスト ボックス 88"/>
        <xdr:cNvSpPr txBox="1"/>
      </xdr:nvSpPr>
      <xdr:spPr>
        <a:xfrm>
          <a:off x="895427"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84562</xdr:rowOff>
    </xdr:from>
    <xdr:to>
      <xdr:col>6</xdr:col>
      <xdr:colOff>511175</xdr:colOff>
      <xdr:row>57</xdr:row>
      <xdr:rowOff>100609</xdr:rowOff>
    </xdr:to>
    <xdr:cxnSp macro="">
      <xdr:nvCxnSpPr>
        <xdr:cNvPr id="119" name="直線コネクタ 118"/>
        <xdr:cNvCxnSpPr/>
      </xdr:nvCxnSpPr>
      <xdr:spPr>
        <a:xfrm flipV="1">
          <a:off x="3797300" y="9685762"/>
          <a:ext cx="838200" cy="18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100747</xdr:rowOff>
    </xdr:from>
    <xdr:to>
      <xdr:col>5</xdr:col>
      <xdr:colOff>358775</xdr:colOff>
      <xdr:row>57</xdr:row>
      <xdr:rowOff>100609</xdr:rowOff>
    </xdr:to>
    <xdr:cxnSp macro="">
      <xdr:nvCxnSpPr>
        <xdr:cNvPr id="122" name="直線コネクタ 121"/>
        <xdr:cNvCxnSpPr/>
      </xdr:nvCxnSpPr>
      <xdr:spPr>
        <a:xfrm>
          <a:off x="2908300" y="9701947"/>
          <a:ext cx="889000" cy="17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100747</xdr:rowOff>
    </xdr:from>
    <xdr:to>
      <xdr:col>4</xdr:col>
      <xdr:colOff>155575</xdr:colOff>
      <xdr:row>57</xdr:row>
      <xdr:rowOff>21879</xdr:rowOff>
    </xdr:to>
    <xdr:cxnSp macro="">
      <xdr:nvCxnSpPr>
        <xdr:cNvPr id="125" name="直線コネクタ 124"/>
        <xdr:cNvCxnSpPr/>
      </xdr:nvCxnSpPr>
      <xdr:spPr>
        <a:xfrm flipV="1">
          <a:off x="2019300" y="9701947"/>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39497</xdr:rowOff>
    </xdr:from>
    <xdr:to>
      <xdr:col>2</xdr:col>
      <xdr:colOff>638175</xdr:colOff>
      <xdr:row>57</xdr:row>
      <xdr:rowOff>21879</xdr:rowOff>
    </xdr:to>
    <xdr:cxnSp macro="">
      <xdr:nvCxnSpPr>
        <xdr:cNvPr id="128" name="直線コネクタ 127"/>
        <xdr:cNvCxnSpPr/>
      </xdr:nvCxnSpPr>
      <xdr:spPr>
        <a:xfrm>
          <a:off x="1130300" y="9640697"/>
          <a:ext cx="889000" cy="15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33762</xdr:rowOff>
    </xdr:from>
    <xdr:to>
      <xdr:col>6</xdr:col>
      <xdr:colOff>561975</xdr:colOff>
      <xdr:row>56</xdr:row>
      <xdr:rowOff>135362</xdr:rowOff>
    </xdr:to>
    <xdr:sp macro="" textlink="">
      <xdr:nvSpPr>
        <xdr:cNvPr id="138" name="円/楕円 137"/>
        <xdr:cNvSpPr/>
      </xdr:nvSpPr>
      <xdr:spPr>
        <a:xfrm>
          <a:off x="4584700" y="96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56639</xdr:rowOff>
    </xdr:from>
    <xdr:ext cx="599010" cy="259045"/>
    <xdr:sp macro="" textlink="">
      <xdr:nvSpPr>
        <xdr:cNvPr id="139" name="総務費該当値テキスト"/>
        <xdr:cNvSpPr txBox="1"/>
      </xdr:nvSpPr>
      <xdr:spPr>
        <a:xfrm>
          <a:off x="4686300" y="948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49809</xdr:rowOff>
    </xdr:from>
    <xdr:to>
      <xdr:col>5</xdr:col>
      <xdr:colOff>409575</xdr:colOff>
      <xdr:row>57</xdr:row>
      <xdr:rowOff>151409</xdr:rowOff>
    </xdr:to>
    <xdr:sp macro="" textlink="">
      <xdr:nvSpPr>
        <xdr:cNvPr id="140" name="円/楕円 139"/>
        <xdr:cNvSpPr/>
      </xdr:nvSpPr>
      <xdr:spPr>
        <a:xfrm>
          <a:off x="3746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167936</xdr:rowOff>
    </xdr:from>
    <xdr:ext cx="534377" cy="259045"/>
    <xdr:sp macro="" textlink="">
      <xdr:nvSpPr>
        <xdr:cNvPr id="141" name="テキスト ボックス 140"/>
        <xdr:cNvSpPr txBox="1"/>
      </xdr:nvSpPr>
      <xdr:spPr>
        <a:xfrm>
          <a:off x="3530111" y="95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49947</xdr:rowOff>
    </xdr:from>
    <xdr:to>
      <xdr:col>4</xdr:col>
      <xdr:colOff>206375</xdr:colOff>
      <xdr:row>56</xdr:row>
      <xdr:rowOff>151547</xdr:rowOff>
    </xdr:to>
    <xdr:sp macro="" textlink="">
      <xdr:nvSpPr>
        <xdr:cNvPr id="142" name="円/楕円 141"/>
        <xdr:cNvSpPr/>
      </xdr:nvSpPr>
      <xdr:spPr>
        <a:xfrm>
          <a:off x="2857500" y="96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168074</xdr:rowOff>
    </xdr:from>
    <xdr:ext cx="599010" cy="259045"/>
    <xdr:sp macro="" textlink="">
      <xdr:nvSpPr>
        <xdr:cNvPr id="143" name="テキスト ボックス 142"/>
        <xdr:cNvSpPr txBox="1"/>
      </xdr:nvSpPr>
      <xdr:spPr>
        <a:xfrm>
          <a:off x="2608794" y="942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142529</xdr:rowOff>
    </xdr:from>
    <xdr:to>
      <xdr:col>3</xdr:col>
      <xdr:colOff>3175</xdr:colOff>
      <xdr:row>57</xdr:row>
      <xdr:rowOff>72679</xdr:rowOff>
    </xdr:to>
    <xdr:sp macro="" textlink="">
      <xdr:nvSpPr>
        <xdr:cNvPr id="144" name="円/楕円 143"/>
        <xdr:cNvSpPr/>
      </xdr:nvSpPr>
      <xdr:spPr>
        <a:xfrm>
          <a:off x="1968500" y="97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89206</xdr:rowOff>
    </xdr:from>
    <xdr:ext cx="534377" cy="259045"/>
    <xdr:sp macro="" textlink="">
      <xdr:nvSpPr>
        <xdr:cNvPr id="145" name="テキスト ボックス 144"/>
        <xdr:cNvSpPr txBox="1"/>
      </xdr:nvSpPr>
      <xdr:spPr>
        <a:xfrm>
          <a:off x="1752111" y="951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97,962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160147</xdr:rowOff>
    </xdr:from>
    <xdr:to>
      <xdr:col>1</xdr:col>
      <xdr:colOff>485775</xdr:colOff>
      <xdr:row>56</xdr:row>
      <xdr:rowOff>90297</xdr:rowOff>
    </xdr:to>
    <xdr:sp macro="" textlink="">
      <xdr:nvSpPr>
        <xdr:cNvPr id="146" name="円/楕円 145"/>
        <xdr:cNvSpPr/>
      </xdr:nvSpPr>
      <xdr:spPr>
        <a:xfrm>
          <a:off x="1079500" y="95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106824</xdr:rowOff>
    </xdr:from>
    <xdr:ext cx="599010" cy="259045"/>
    <xdr:sp macro="" textlink="">
      <xdr:nvSpPr>
        <xdr:cNvPr id="147" name="テキスト ボックス 146"/>
        <xdr:cNvSpPr txBox="1"/>
      </xdr:nvSpPr>
      <xdr:spPr>
        <a:xfrm>
          <a:off x="830794" y="936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25433</xdr:rowOff>
    </xdr:from>
    <xdr:to>
      <xdr:col>6</xdr:col>
      <xdr:colOff>511175</xdr:colOff>
      <xdr:row>73</xdr:row>
      <xdr:rowOff>85435</xdr:rowOff>
    </xdr:to>
    <xdr:cxnSp macro="">
      <xdr:nvCxnSpPr>
        <xdr:cNvPr id="179" name="直線コネクタ 178"/>
        <xdr:cNvCxnSpPr/>
      </xdr:nvCxnSpPr>
      <xdr:spPr>
        <a:xfrm flipV="1">
          <a:off x="3797300" y="12541283"/>
          <a:ext cx="838200" cy="6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85435</xdr:rowOff>
    </xdr:from>
    <xdr:to>
      <xdr:col>5</xdr:col>
      <xdr:colOff>358775</xdr:colOff>
      <xdr:row>73</xdr:row>
      <xdr:rowOff>154308</xdr:rowOff>
    </xdr:to>
    <xdr:cxnSp macro="">
      <xdr:nvCxnSpPr>
        <xdr:cNvPr id="182" name="直線コネクタ 181"/>
        <xdr:cNvCxnSpPr/>
      </xdr:nvCxnSpPr>
      <xdr:spPr>
        <a:xfrm flipV="1">
          <a:off x="2908300" y="12601285"/>
          <a:ext cx="889000" cy="6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154308</xdr:rowOff>
    </xdr:from>
    <xdr:to>
      <xdr:col>4</xdr:col>
      <xdr:colOff>155575</xdr:colOff>
      <xdr:row>74</xdr:row>
      <xdr:rowOff>33978</xdr:rowOff>
    </xdr:to>
    <xdr:cxnSp macro="">
      <xdr:nvCxnSpPr>
        <xdr:cNvPr id="185" name="直線コネクタ 184"/>
        <xdr:cNvCxnSpPr/>
      </xdr:nvCxnSpPr>
      <xdr:spPr>
        <a:xfrm flipV="1">
          <a:off x="2019300" y="12670158"/>
          <a:ext cx="889000" cy="5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33978</xdr:rowOff>
    </xdr:from>
    <xdr:to>
      <xdr:col>2</xdr:col>
      <xdr:colOff>638175</xdr:colOff>
      <xdr:row>74</xdr:row>
      <xdr:rowOff>156344</xdr:rowOff>
    </xdr:to>
    <xdr:cxnSp macro="">
      <xdr:nvCxnSpPr>
        <xdr:cNvPr id="188" name="直線コネクタ 187"/>
        <xdr:cNvCxnSpPr/>
      </xdr:nvCxnSpPr>
      <xdr:spPr>
        <a:xfrm flipV="1">
          <a:off x="1130300" y="12721278"/>
          <a:ext cx="889000" cy="12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146083</xdr:rowOff>
    </xdr:from>
    <xdr:to>
      <xdr:col>6</xdr:col>
      <xdr:colOff>561975</xdr:colOff>
      <xdr:row>73</xdr:row>
      <xdr:rowOff>76233</xdr:rowOff>
    </xdr:to>
    <xdr:sp macro="" textlink="">
      <xdr:nvSpPr>
        <xdr:cNvPr id="198" name="円/楕円 197"/>
        <xdr:cNvSpPr/>
      </xdr:nvSpPr>
      <xdr:spPr>
        <a:xfrm>
          <a:off x="4584700" y="124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168960</xdr:rowOff>
    </xdr:from>
    <xdr:ext cx="599010" cy="259045"/>
    <xdr:sp macro="" textlink="">
      <xdr:nvSpPr>
        <xdr:cNvPr id="199" name="民生費該当値テキスト"/>
        <xdr:cNvSpPr txBox="1"/>
      </xdr:nvSpPr>
      <xdr:spPr>
        <a:xfrm>
          <a:off x="4686300" y="1234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191,247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34635</xdr:rowOff>
    </xdr:from>
    <xdr:to>
      <xdr:col>5</xdr:col>
      <xdr:colOff>409575</xdr:colOff>
      <xdr:row>73</xdr:row>
      <xdr:rowOff>136235</xdr:rowOff>
    </xdr:to>
    <xdr:sp macro="" textlink="">
      <xdr:nvSpPr>
        <xdr:cNvPr id="200" name="円/楕円 199"/>
        <xdr:cNvSpPr/>
      </xdr:nvSpPr>
      <xdr:spPr>
        <a:xfrm>
          <a:off x="3746500" y="125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152762</xdr:rowOff>
    </xdr:from>
    <xdr:ext cx="599010" cy="259045"/>
    <xdr:sp macro="" textlink="">
      <xdr:nvSpPr>
        <xdr:cNvPr id="201" name="テキスト ボックス 200"/>
        <xdr:cNvSpPr txBox="1"/>
      </xdr:nvSpPr>
      <xdr:spPr>
        <a:xfrm>
          <a:off x="3497794" y="1232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185,735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103508</xdr:rowOff>
    </xdr:from>
    <xdr:to>
      <xdr:col>4</xdr:col>
      <xdr:colOff>206375</xdr:colOff>
      <xdr:row>74</xdr:row>
      <xdr:rowOff>33658</xdr:rowOff>
    </xdr:to>
    <xdr:sp macro="" textlink="">
      <xdr:nvSpPr>
        <xdr:cNvPr id="202" name="円/楕円 201"/>
        <xdr:cNvSpPr/>
      </xdr:nvSpPr>
      <xdr:spPr>
        <a:xfrm>
          <a:off x="2857500" y="126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50185</xdr:rowOff>
    </xdr:from>
    <xdr:ext cx="599010" cy="259045"/>
    <xdr:sp macro="" textlink="">
      <xdr:nvSpPr>
        <xdr:cNvPr id="203" name="テキスト ボックス 202"/>
        <xdr:cNvSpPr txBox="1"/>
      </xdr:nvSpPr>
      <xdr:spPr>
        <a:xfrm>
          <a:off x="2608794" y="1239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179,408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154628</xdr:rowOff>
    </xdr:from>
    <xdr:to>
      <xdr:col>3</xdr:col>
      <xdr:colOff>3175</xdr:colOff>
      <xdr:row>74</xdr:row>
      <xdr:rowOff>84778</xdr:rowOff>
    </xdr:to>
    <xdr:sp macro="" textlink="">
      <xdr:nvSpPr>
        <xdr:cNvPr id="204" name="円/楕円 203"/>
        <xdr:cNvSpPr/>
      </xdr:nvSpPr>
      <xdr:spPr>
        <a:xfrm>
          <a:off x="1968500" y="126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101305</xdr:rowOff>
    </xdr:from>
    <xdr:ext cx="599010" cy="259045"/>
    <xdr:sp macro="" textlink="">
      <xdr:nvSpPr>
        <xdr:cNvPr id="205" name="テキスト ボックス 204"/>
        <xdr:cNvSpPr txBox="1"/>
      </xdr:nvSpPr>
      <xdr:spPr>
        <a:xfrm>
          <a:off x="1719794" y="1244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174,712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105544</xdr:rowOff>
    </xdr:from>
    <xdr:to>
      <xdr:col>1</xdr:col>
      <xdr:colOff>485775</xdr:colOff>
      <xdr:row>75</xdr:row>
      <xdr:rowOff>35694</xdr:rowOff>
    </xdr:to>
    <xdr:sp macro="" textlink="">
      <xdr:nvSpPr>
        <xdr:cNvPr id="206" name="円/楕円 205"/>
        <xdr:cNvSpPr/>
      </xdr:nvSpPr>
      <xdr:spPr>
        <a:xfrm>
          <a:off x="1079500" y="127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52221</xdr:rowOff>
    </xdr:from>
    <xdr:ext cx="599010" cy="259045"/>
    <xdr:sp macro="" textlink="">
      <xdr:nvSpPr>
        <xdr:cNvPr id="207" name="テキスト ボックス 206"/>
        <xdr:cNvSpPr txBox="1"/>
      </xdr:nvSpPr>
      <xdr:spPr>
        <a:xfrm>
          <a:off x="830794" y="1256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69160</xdr:rowOff>
    </xdr:from>
    <xdr:to>
      <xdr:col>6</xdr:col>
      <xdr:colOff>511175</xdr:colOff>
      <xdr:row>97</xdr:row>
      <xdr:rowOff>81488</xdr:rowOff>
    </xdr:to>
    <xdr:cxnSp macro="">
      <xdr:nvCxnSpPr>
        <xdr:cNvPr id="239" name="直線コネクタ 238"/>
        <xdr:cNvCxnSpPr/>
      </xdr:nvCxnSpPr>
      <xdr:spPr>
        <a:xfrm>
          <a:off x="3797300" y="16528360"/>
          <a:ext cx="838200" cy="18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69160</xdr:rowOff>
    </xdr:from>
    <xdr:to>
      <xdr:col>5</xdr:col>
      <xdr:colOff>358775</xdr:colOff>
      <xdr:row>97</xdr:row>
      <xdr:rowOff>93148</xdr:rowOff>
    </xdr:to>
    <xdr:cxnSp macro="">
      <xdr:nvCxnSpPr>
        <xdr:cNvPr id="242" name="直線コネクタ 241"/>
        <xdr:cNvCxnSpPr/>
      </xdr:nvCxnSpPr>
      <xdr:spPr>
        <a:xfrm flipV="1">
          <a:off x="2908300" y="16528360"/>
          <a:ext cx="889000" cy="19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65765</xdr:rowOff>
    </xdr:from>
    <xdr:to>
      <xdr:col>4</xdr:col>
      <xdr:colOff>155575</xdr:colOff>
      <xdr:row>97</xdr:row>
      <xdr:rowOff>93148</xdr:rowOff>
    </xdr:to>
    <xdr:cxnSp macro="">
      <xdr:nvCxnSpPr>
        <xdr:cNvPr id="245" name="直線コネクタ 244"/>
        <xdr:cNvCxnSpPr/>
      </xdr:nvCxnSpPr>
      <xdr:spPr>
        <a:xfrm>
          <a:off x="2019300" y="16696415"/>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57192</xdr:rowOff>
    </xdr:from>
    <xdr:to>
      <xdr:col>2</xdr:col>
      <xdr:colOff>638175</xdr:colOff>
      <xdr:row>97</xdr:row>
      <xdr:rowOff>65765</xdr:rowOff>
    </xdr:to>
    <xdr:cxnSp macro="">
      <xdr:nvCxnSpPr>
        <xdr:cNvPr id="248" name="直線コネクタ 247"/>
        <xdr:cNvCxnSpPr/>
      </xdr:nvCxnSpPr>
      <xdr:spPr>
        <a:xfrm>
          <a:off x="1130300" y="1668784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30688</xdr:rowOff>
    </xdr:from>
    <xdr:to>
      <xdr:col>6</xdr:col>
      <xdr:colOff>561975</xdr:colOff>
      <xdr:row>97</xdr:row>
      <xdr:rowOff>132288</xdr:rowOff>
    </xdr:to>
    <xdr:sp macro="" textlink="">
      <xdr:nvSpPr>
        <xdr:cNvPr id="258" name="円/楕円 257"/>
        <xdr:cNvSpPr/>
      </xdr:nvSpPr>
      <xdr:spPr>
        <a:xfrm>
          <a:off x="4584700" y="166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9115</xdr:rowOff>
    </xdr:from>
    <xdr:ext cx="534377" cy="259045"/>
    <xdr:sp macro="" textlink="">
      <xdr:nvSpPr>
        <xdr:cNvPr id="259" name="衛生費該当値テキスト"/>
        <xdr:cNvSpPr txBox="1"/>
      </xdr:nvSpPr>
      <xdr:spPr>
        <a:xfrm>
          <a:off x="4686300" y="1663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18360</xdr:rowOff>
    </xdr:from>
    <xdr:to>
      <xdr:col>5</xdr:col>
      <xdr:colOff>409575</xdr:colOff>
      <xdr:row>96</xdr:row>
      <xdr:rowOff>119960</xdr:rowOff>
    </xdr:to>
    <xdr:sp macro="" textlink="">
      <xdr:nvSpPr>
        <xdr:cNvPr id="260" name="円/楕円 259"/>
        <xdr:cNvSpPr/>
      </xdr:nvSpPr>
      <xdr:spPr>
        <a:xfrm>
          <a:off x="3746500" y="164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136487</xdr:rowOff>
    </xdr:from>
    <xdr:ext cx="534377" cy="259045"/>
    <xdr:sp macro="" textlink="">
      <xdr:nvSpPr>
        <xdr:cNvPr id="261" name="テキスト ボックス 260"/>
        <xdr:cNvSpPr txBox="1"/>
      </xdr:nvSpPr>
      <xdr:spPr>
        <a:xfrm>
          <a:off x="3530111" y="162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42348</xdr:rowOff>
    </xdr:from>
    <xdr:to>
      <xdr:col>4</xdr:col>
      <xdr:colOff>206375</xdr:colOff>
      <xdr:row>97</xdr:row>
      <xdr:rowOff>143948</xdr:rowOff>
    </xdr:to>
    <xdr:sp macro="" textlink="">
      <xdr:nvSpPr>
        <xdr:cNvPr id="262" name="円/楕円 261"/>
        <xdr:cNvSpPr/>
      </xdr:nvSpPr>
      <xdr:spPr>
        <a:xfrm>
          <a:off x="2857500" y="166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135075</xdr:rowOff>
    </xdr:from>
    <xdr:ext cx="534377" cy="259045"/>
    <xdr:sp macro="" textlink="">
      <xdr:nvSpPr>
        <xdr:cNvPr id="263" name="テキスト ボックス 262"/>
        <xdr:cNvSpPr txBox="1"/>
      </xdr:nvSpPr>
      <xdr:spPr>
        <a:xfrm>
          <a:off x="2641111" y="167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14965</xdr:rowOff>
    </xdr:from>
    <xdr:to>
      <xdr:col>3</xdr:col>
      <xdr:colOff>3175</xdr:colOff>
      <xdr:row>97</xdr:row>
      <xdr:rowOff>116565</xdr:rowOff>
    </xdr:to>
    <xdr:sp macro="" textlink="">
      <xdr:nvSpPr>
        <xdr:cNvPr id="264" name="円/楕円 263"/>
        <xdr:cNvSpPr/>
      </xdr:nvSpPr>
      <xdr:spPr>
        <a:xfrm>
          <a:off x="1968500" y="166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107692</xdr:rowOff>
    </xdr:from>
    <xdr:ext cx="534377" cy="259045"/>
    <xdr:sp macro="" textlink="">
      <xdr:nvSpPr>
        <xdr:cNvPr id="265" name="テキスト ボックス 264"/>
        <xdr:cNvSpPr txBox="1"/>
      </xdr:nvSpPr>
      <xdr:spPr>
        <a:xfrm>
          <a:off x="1752111" y="1673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6392</xdr:rowOff>
    </xdr:from>
    <xdr:to>
      <xdr:col>1</xdr:col>
      <xdr:colOff>485775</xdr:colOff>
      <xdr:row>97</xdr:row>
      <xdr:rowOff>107992</xdr:rowOff>
    </xdr:to>
    <xdr:sp macro="" textlink="">
      <xdr:nvSpPr>
        <xdr:cNvPr id="266" name="円/楕円 265"/>
        <xdr:cNvSpPr/>
      </xdr:nvSpPr>
      <xdr:spPr>
        <a:xfrm>
          <a:off x="1079500" y="166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99119</xdr:rowOff>
    </xdr:from>
    <xdr:ext cx="534377" cy="259045"/>
    <xdr:sp macro="" textlink="">
      <xdr:nvSpPr>
        <xdr:cNvPr id="267" name="テキスト ボックス 266"/>
        <xdr:cNvSpPr txBox="1"/>
      </xdr:nvSpPr>
      <xdr:spPr>
        <a:xfrm>
          <a:off x="863111" y="1672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166751</xdr:rowOff>
    </xdr:from>
    <xdr:to>
      <xdr:col>15</xdr:col>
      <xdr:colOff>180975</xdr:colOff>
      <xdr:row>38</xdr:row>
      <xdr:rowOff>134366</xdr:rowOff>
    </xdr:to>
    <xdr:cxnSp macro="">
      <xdr:nvCxnSpPr>
        <xdr:cNvPr id="296" name="直線コネクタ 295"/>
        <xdr:cNvCxnSpPr/>
      </xdr:nvCxnSpPr>
      <xdr:spPr>
        <a:xfrm>
          <a:off x="9639300" y="6338951"/>
          <a:ext cx="8382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131318</xdr:rowOff>
    </xdr:from>
    <xdr:to>
      <xdr:col>14</xdr:col>
      <xdr:colOff>28575</xdr:colOff>
      <xdr:row>36</xdr:row>
      <xdr:rowOff>166751</xdr:rowOff>
    </xdr:to>
    <xdr:cxnSp macro="">
      <xdr:nvCxnSpPr>
        <xdr:cNvPr id="299" name="直線コネクタ 298"/>
        <xdr:cNvCxnSpPr/>
      </xdr:nvCxnSpPr>
      <xdr:spPr>
        <a:xfrm>
          <a:off x="8750300" y="6303518"/>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131318</xdr:rowOff>
    </xdr:from>
    <xdr:to>
      <xdr:col>12</xdr:col>
      <xdr:colOff>511175</xdr:colOff>
      <xdr:row>37</xdr:row>
      <xdr:rowOff>125984</xdr:rowOff>
    </xdr:to>
    <xdr:cxnSp macro="">
      <xdr:nvCxnSpPr>
        <xdr:cNvPr id="302" name="直線コネクタ 301"/>
        <xdr:cNvCxnSpPr/>
      </xdr:nvCxnSpPr>
      <xdr:spPr>
        <a:xfrm flipV="1">
          <a:off x="7861300" y="6303518"/>
          <a:ext cx="8890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100076</xdr:rowOff>
    </xdr:from>
    <xdr:to>
      <xdr:col>11</xdr:col>
      <xdr:colOff>307975</xdr:colOff>
      <xdr:row>37</xdr:row>
      <xdr:rowOff>125984</xdr:rowOff>
    </xdr:to>
    <xdr:cxnSp macro="">
      <xdr:nvCxnSpPr>
        <xdr:cNvPr id="305" name="直線コネクタ 304"/>
        <xdr:cNvCxnSpPr/>
      </xdr:nvCxnSpPr>
      <xdr:spPr>
        <a:xfrm>
          <a:off x="6972300" y="5586476"/>
          <a:ext cx="889000" cy="88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9" name="テキスト ボックス 308"/>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83566</xdr:rowOff>
    </xdr:from>
    <xdr:to>
      <xdr:col>15</xdr:col>
      <xdr:colOff>231775</xdr:colOff>
      <xdr:row>39</xdr:row>
      <xdr:rowOff>13716</xdr:rowOff>
    </xdr:to>
    <xdr:sp macro="" textlink="">
      <xdr:nvSpPr>
        <xdr:cNvPr id="315" name="円/楕円 314"/>
        <xdr:cNvSpPr/>
      </xdr:nvSpPr>
      <xdr:spPr>
        <a:xfrm>
          <a:off x="104267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169943</xdr:rowOff>
    </xdr:from>
    <xdr:ext cx="378565" cy="259045"/>
    <xdr:sp macro="" textlink="">
      <xdr:nvSpPr>
        <xdr:cNvPr id="316" name="労働費該当値テキスト"/>
        <xdr:cNvSpPr txBox="1"/>
      </xdr:nvSpPr>
      <xdr:spPr>
        <a:xfrm>
          <a:off x="10528300" y="65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115951</xdr:rowOff>
    </xdr:from>
    <xdr:to>
      <xdr:col>14</xdr:col>
      <xdr:colOff>79375</xdr:colOff>
      <xdr:row>37</xdr:row>
      <xdr:rowOff>46101</xdr:rowOff>
    </xdr:to>
    <xdr:sp macro="" textlink="">
      <xdr:nvSpPr>
        <xdr:cNvPr id="317" name="円/楕円 316"/>
        <xdr:cNvSpPr/>
      </xdr:nvSpPr>
      <xdr:spPr>
        <a:xfrm>
          <a:off x="9588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62628</xdr:rowOff>
    </xdr:from>
    <xdr:ext cx="469744" cy="259045"/>
    <xdr:sp macro="" textlink="">
      <xdr:nvSpPr>
        <xdr:cNvPr id="318" name="テキスト ボックス 317"/>
        <xdr:cNvSpPr txBox="1"/>
      </xdr:nvSpPr>
      <xdr:spPr>
        <a:xfrm>
          <a:off x="9404427" y="606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80518</xdr:rowOff>
    </xdr:from>
    <xdr:to>
      <xdr:col>12</xdr:col>
      <xdr:colOff>561975</xdr:colOff>
      <xdr:row>37</xdr:row>
      <xdr:rowOff>10668</xdr:rowOff>
    </xdr:to>
    <xdr:sp macro="" textlink="">
      <xdr:nvSpPr>
        <xdr:cNvPr id="319" name="円/楕円 318"/>
        <xdr:cNvSpPr/>
      </xdr:nvSpPr>
      <xdr:spPr>
        <a:xfrm>
          <a:off x="8699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1795</xdr:rowOff>
    </xdr:from>
    <xdr:ext cx="469744" cy="259045"/>
    <xdr:sp macro="" textlink="">
      <xdr:nvSpPr>
        <xdr:cNvPr id="320" name="テキスト ボックス 319"/>
        <xdr:cNvSpPr txBox="1"/>
      </xdr:nvSpPr>
      <xdr:spPr>
        <a:xfrm>
          <a:off x="8515427" y="63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75184</xdr:rowOff>
    </xdr:from>
    <xdr:to>
      <xdr:col>11</xdr:col>
      <xdr:colOff>358775</xdr:colOff>
      <xdr:row>38</xdr:row>
      <xdr:rowOff>5335</xdr:rowOff>
    </xdr:to>
    <xdr:sp macro="" textlink="">
      <xdr:nvSpPr>
        <xdr:cNvPr id="321" name="円/楕円 320"/>
        <xdr:cNvSpPr/>
      </xdr:nvSpPr>
      <xdr:spPr>
        <a:xfrm>
          <a:off x="7810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167911</xdr:rowOff>
    </xdr:from>
    <xdr:ext cx="469744" cy="259045"/>
    <xdr:sp macro="" textlink="">
      <xdr:nvSpPr>
        <xdr:cNvPr id="322" name="テキスト ボックス 321"/>
        <xdr:cNvSpPr txBox="1"/>
      </xdr:nvSpPr>
      <xdr:spPr>
        <a:xfrm>
          <a:off x="7626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49276</xdr:rowOff>
    </xdr:from>
    <xdr:to>
      <xdr:col>10</xdr:col>
      <xdr:colOff>155575</xdr:colOff>
      <xdr:row>32</xdr:row>
      <xdr:rowOff>150876</xdr:rowOff>
    </xdr:to>
    <xdr:sp macro="" textlink="">
      <xdr:nvSpPr>
        <xdr:cNvPr id="323" name="円/楕円 322"/>
        <xdr:cNvSpPr/>
      </xdr:nvSpPr>
      <xdr:spPr>
        <a:xfrm>
          <a:off x="6921500" y="55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167403</xdr:rowOff>
    </xdr:from>
    <xdr:ext cx="469744" cy="259045"/>
    <xdr:sp macro="" textlink="">
      <xdr:nvSpPr>
        <xdr:cNvPr id="324" name="テキスト ボックス 323"/>
        <xdr:cNvSpPr txBox="1"/>
      </xdr:nvSpPr>
      <xdr:spPr>
        <a:xfrm>
          <a:off x="6737427" y="53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52959</xdr:rowOff>
    </xdr:from>
    <xdr:to>
      <xdr:col>15</xdr:col>
      <xdr:colOff>180975</xdr:colOff>
      <xdr:row>56</xdr:row>
      <xdr:rowOff>69279</xdr:rowOff>
    </xdr:to>
    <xdr:cxnSp macro="">
      <xdr:nvCxnSpPr>
        <xdr:cNvPr id="353" name="直線コネクタ 352"/>
        <xdr:cNvCxnSpPr/>
      </xdr:nvCxnSpPr>
      <xdr:spPr>
        <a:xfrm flipV="1">
          <a:off x="9639300" y="9654159"/>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69279</xdr:rowOff>
    </xdr:from>
    <xdr:to>
      <xdr:col>14</xdr:col>
      <xdr:colOff>28575</xdr:colOff>
      <xdr:row>56</xdr:row>
      <xdr:rowOff>129159</xdr:rowOff>
    </xdr:to>
    <xdr:cxnSp macro="">
      <xdr:nvCxnSpPr>
        <xdr:cNvPr id="356" name="直線コネクタ 355"/>
        <xdr:cNvCxnSpPr/>
      </xdr:nvCxnSpPr>
      <xdr:spPr>
        <a:xfrm flipV="1">
          <a:off x="8750300" y="9670479"/>
          <a:ext cx="889000" cy="5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118123</xdr:rowOff>
    </xdr:from>
    <xdr:to>
      <xdr:col>12</xdr:col>
      <xdr:colOff>511175</xdr:colOff>
      <xdr:row>56</xdr:row>
      <xdr:rowOff>129159</xdr:rowOff>
    </xdr:to>
    <xdr:cxnSp macro="">
      <xdr:nvCxnSpPr>
        <xdr:cNvPr id="359" name="直線コネクタ 358"/>
        <xdr:cNvCxnSpPr/>
      </xdr:nvCxnSpPr>
      <xdr:spPr>
        <a:xfrm>
          <a:off x="7861300" y="9547873"/>
          <a:ext cx="889000" cy="1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118123</xdr:rowOff>
    </xdr:from>
    <xdr:to>
      <xdr:col>11</xdr:col>
      <xdr:colOff>307975</xdr:colOff>
      <xdr:row>56</xdr:row>
      <xdr:rowOff>159969</xdr:rowOff>
    </xdr:to>
    <xdr:cxnSp macro="">
      <xdr:nvCxnSpPr>
        <xdr:cNvPr id="362" name="直線コネクタ 361"/>
        <xdr:cNvCxnSpPr/>
      </xdr:nvCxnSpPr>
      <xdr:spPr>
        <a:xfrm flipV="1">
          <a:off x="6972300" y="9547873"/>
          <a:ext cx="889000" cy="2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2159</xdr:rowOff>
    </xdr:from>
    <xdr:to>
      <xdr:col>15</xdr:col>
      <xdr:colOff>231775</xdr:colOff>
      <xdr:row>56</xdr:row>
      <xdr:rowOff>103759</xdr:rowOff>
    </xdr:to>
    <xdr:sp macro="" textlink="">
      <xdr:nvSpPr>
        <xdr:cNvPr id="372" name="円/楕円 371"/>
        <xdr:cNvSpPr/>
      </xdr:nvSpPr>
      <xdr:spPr>
        <a:xfrm>
          <a:off x="10426700" y="96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25036</xdr:rowOff>
    </xdr:from>
    <xdr:ext cx="534377" cy="259045"/>
    <xdr:sp macro="" textlink="">
      <xdr:nvSpPr>
        <xdr:cNvPr id="373" name="農林水産業費該当値テキスト"/>
        <xdr:cNvSpPr txBox="1"/>
      </xdr:nvSpPr>
      <xdr:spPr>
        <a:xfrm>
          <a:off x="10528300" y="94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39,830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18479</xdr:rowOff>
    </xdr:from>
    <xdr:to>
      <xdr:col>14</xdr:col>
      <xdr:colOff>79375</xdr:colOff>
      <xdr:row>56</xdr:row>
      <xdr:rowOff>120079</xdr:rowOff>
    </xdr:to>
    <xdr:sp macro="" textlink="">
      <xdr:nvSpPr>
        <xdr:cNvPr id="374" name="円/楕円 373"/>
        <xdr:cNvSpPr/>
      </xdr:nvSpPr>
      <xdr:spPr>
        <a:xfrm>
          <a:off x="9588500" y="96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136606</xdr:rowOff>
    </xdr:from>
    <xdr:ext cx="534377" cy="259045"/>
    <xdr:sp macro="" textlink="">
      <xdr:nvSpPr>
        <xdr:cNvPr id="375" name="テキスト ボックス 374"/>
        <xdr:cNvSpPr txBox="1"/>
      </xdr:nvSpPr>
      <xdr:spPr>
        <a:xfrm>
          <a:off x="9372111" y="939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78359</xdr:rowOff>
    </xdr:from>
    <xdr:to>
      <xdr:col>12</xdr:col>
      <xdr:colOff>561975</xdr:colOff>
      <xdr:row>57</xdr:row>
      <xdr:rowOff>8509</xdr:rowOff>
    </xdr:to>
    <xdr:sp macro="" textlink="">
      <xdr:nvSpPr>
        <xdr:cNvPr id="376" name="円/楕円 375"/>
        <xdr:cNvSpPr/>
      </xdr:nvSpPr>
      <xdr:spPr>
        <a:xfrm>
          <a:off x="8699500" y="96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25036</xdr:rowOff>
    </xdr:from>
    <xdr:ext cx="534377" cy="259045"/>
    <xdr:sp macro="" textlink="">
      <xdr:nvSpPr>
        <xdr:cNvPr id="377" name="テキスト ボックス 376"/>
        <xdr:cNvSpPr txBox="1"/>
      </xdr:nvSpPr>
      <xdr:spPr>
        <a:xfrm>
          <a:off x="8483111" y="94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67323</xdr:rowOff>
    </xdr:from>
    <xdr:to>
      <xdr:col>11</xdr:col>
      <xdr:colOff>358775</xdr:colOff>
      <xdr:row>55</xdr:row>
      <xdr:rowOff>168923</xdr:rowOff>
    </xdr:to>
    <xdr:sp macro="" textlink="">
      <xdr:nvSpPr>
        <xdr:cNvPr id="378" name="円/楕円 377"/>
        <xdr:cNvSpPr/>
      </xdr:nvSpPr>
      <xdr:spPr>
        <a:xfrm>
          <a:off x="7810500" y="94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14000</xdr:rowOff>
    </xdr:from>
    <xdr:ext cx="534377" cy="259045"/>
    <xdr:sp macro="" textlink="">
      <xdr:nvSpPr>
        <xdr:cNvPr id="379" name="テキスト ボックス 378"/>
        <xdr:cNvSpPr txBox="1"/>
      </xdr:nvSpPr>
      <xdr:spPr>
        <a:xfrm>
          <a:off x="7594111" y="927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109169</xdr:rowOff>
    </xdr:from>
    <xdr:to>
      <xdr:col>10</xdr:col>
      <xdr:colOff>155575</xdr:colOff>
      <xdr:row>57</xdr:row>
      <xdr:rowOff>39319</xdr:rowOff>
    </xdr:to>
    <xdr:sp macro="" textlink="">
      <xdr:nvSpPr>
        <xdr:cNvPr id="380" name="円/楕円 379"/>
        <xdr:cNvSpPr/>
      </xdr:nvSpPr>
      <xdr:spPr>
        <a:xfrm>
          <a:off x="6921500" y="97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55846</xdr:rowOff>
    </xdr:from>
    <xdr:ext cx="534377" cy="259045"/>
    <xdr:sp macro="" textlink="">
      <xdr:nvSpPr>
        <xdr:cNvPr id="381" name="テキスト ボックス 380"/>
        <xdr:cNvSpPr txBox="1"/>
      </xdr:nvSpPr>
      <xdr:spPr>
        <a:xfrm>
          <a:off x="6705111" y="94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135852</xdr:rowOff>
    </xdr:from>
    <xdr:to>
      <xdr:col>15</xdr:col>
      <xdr:colOff>180975</xdr:colOff>
      <xdr:row>76</xdr:row>
      <xdr:rowOff>13475</xdr:rowOff>
    </xdr:to>
    <xdr:cxnSp macro="">
      <xdr:nvCxnSpPr>
        <xdr:cNvPr id="410" name="直線コネクタ 409"/>
        <xdr:cNvCxnSpPr/>
      </xdr:nvCxnSpPr>
      <xdr:spPr>
        <a:xfrm flipV="1">
          <a:off x="9639300" y="12823152"/>
          <a:ext cx="838200" cy="2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13475</xdr:rowOff>
    </xdr:from>
    <xdr:to>
      <xdr:col>14</xdr:col>
      <xdr:colOff>28575</xdr:colOff>
      <xdr:row>76</xdr:row>
      <xdr:rowOff>48070</xdr:rowOff>
    </xdr:to>
    <xdr:cxnSp macro="">
      <xdr:nvCxnSpPr>
        <xdr:cNvPr id="413" name="直線コネクタ 412"/>
        <xdr:cNvCxnSpPr/>
      </xdr:nvCxnSpPr>
      <xdr:spPr>
        <a:xfrm flipV="1">
          <a:off x="8750300" y="1304367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5" name="テキスト ボックス 414"/>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48070</xdr:rowOff>
    </xdr:from>
    <xdr:to>
      <xdr:col>12</xdr:col>
      <xdr:colOff>511175</xdr:colOff>
      <xdr:row>76</xdr:row>
      <xdr:rowOff>118174</xdr:rowOff>
    </xdr:to>
    <xdr:cxnSp macro="">
      <xdr:nvCxnSpPr>
        <xdr:cNvPr id="416" name="直線コネクタ 415"/>
        <xdr:cNvCxnSpPr/>
      </xdr:nvCxnSpPr>
      <xdr:spPr>
        <a:xfrm flipV="1">
          <a:off x="7861300" y="1307827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8" name="テキスト ボックス 417"/>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75121</xdr:rowOff>
    </xdr:from>
    <xdr:to>
      <xdr:col>11</xdr:col>
      <xdr:colOff>307975</xdr:colOff>
      <xdr:row>76</xdr:row>
      <xdr:rowOff>118174</xdr:rowOff>
    </xdr:to>
    <xdr:cxnSp macro="">
      <xdr:nvCxnSpPr>
        <xdr:cNvPr id="419" name="直線コネクタ 418"/>
        <xdr:cNvCxnSpPr/>
      </xdr:nvCxnSpPr>
      <xdr:spPr>
        <a:xfrm>
          <a:off x="6972300" y="13105321"/>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85052</xdr:rowOff>
    </xdr:from>
    <xdr:to>
      <xdr:col>15</xdr:col>
      <xdr:colOff>231775</xdr:colOff>
      <xdr:row>75</xdr:row>
      <xdr:rowOff>15202</xdr:rowOff>
    </xdr:to>
    <xdr:sp macro="" textlink="">
      <xdr:nvSpPr>
        <xdr:cNvPr id="429" name="円/楕円 428"/>
        <xdr:cNvSpPr/>
      </xdr:nvSpPr>
      <xdr:spPr>
        <a:xfrm>
          <a:off x="10426700" y="12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107929</xdr:rowOff>
    </xdr:from>
    <xdr:ext cx="534377" cy="259045"/>
    <xdr:sp macro="" textlink="">
      <xdr:nvSpPr>
        <xdr:cNvPr id="430" name="商工費該当値テキスト"/>
        <xdr:cNvSpPr txBox="1"/>
      </xdr:nvSpPr>
      <xdr:spPr>
        <a:xfrm>
          <a:off x="10528300" y="12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134124</xdr:rowOff>
    </xdr:from>
    <xdr:to>
      <xdr:col>14</xdr:col>
      <xdr:colOff>79375</xdr:colOff>
      <xdr:row>76</xdr:row>
      <xdr:rowOff>64275</xdr:rowOff>
    </xdr:to>
    <xdr:sp macro="" textlink="">
      <xdr:nvSpPr>
        <xdr:cNvPr id="431" name="円/楕円 430"/>
        <xdr:cNvSpPr/>
      </xdr:nvSpPr>
      <xdr:spPr>
        <a:xfrm>
          <a:off x="9588500" y="12992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80801</xdr:rowOff>
    </xdr:from>
    <xdr:ext cx="534377" cy="259045"/>
    <xdr:sp macro="" textlink="">
      <xdr:nvSpPr>
        <xdr:cNvPr id="432" name="テキスト ボックス 431"/>
        <xdr:cNvSpPr txBox="1"/>
      </xdr:nvSpPr>
      <xdr:spPr>
        <a:xfrm>
          <a:off x="9372111" y="1276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168720</xdr:rowOff>
    </xdr:from>
    <xdr:to>
      <xdr:col>12</xdr:col>
      <xdr:colOff>561975</xdr:colOff>
      <xdr:row>76</xdr:row>
      <xdr:rowOff>98870</xdr:rowOff>
    </xdr:to>
    <xdr:sp macro="" textlink="">
      <xdr:nvSpPr>
        <xdr:cNvPr id="433" name="円/楕円 432"/>
        <xdr:cNvSpPr/>
      </xdr:nvSpPr>
      <xdr:spPr>
        <a:xfrm>
          <a:off x="8699500" y="130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115396</xdr:rowOff>
    </xdr:from>
    <xdr:ext cx="534377" cy="259045"/>
    <xdr:sp macro="" textlink="">
      <xdr:nvSpPr>
        <xdr:cNvPr id="434" name="テキスト ボックス 433"/>
        <xdr:cNvSpPr txBox="1"/>
      </xdr:nvSpPr>
      <xdr:spPr>
        <a:xfrm>
          <a:off x="8483111" y="128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67374</xdr:rowOff>
    </xdr:from>
    <xdr:to>
      <xdr:col>11</xdr:col>
      <xdr:colOff>358775</xdr:colOff>
      <xdr:row>76</xdr:row>
      <xdr:rowOff>168974</xdr:rowOff>
    </xdr:to>
    <xdr:sp macro="" textlink="">
      <xdr:nvSpPr>
        <xdr:cNvPr id="435" name="円/楕円 434"/>
        <xdr:cNvSpPr/>
      </xdr:nvSpPr>
      <xdr:spPr>
        <a:xfrm>
          <a:off x="7810500" y="130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160101</xdr:rowOff>
    </xdr:from>
    <xdr:ext cx="534377" cy="259045"/>
    <xdr:sp macro="" textlink="">
      <xdr:nvSpPr>
        <xdr:cNvPr id="436" name="テキスト ボックス 435"/>
        <xdr:cNvSpPr txBox="1"/>
      </xdr:nvSpPr>
      <xdr:spPr>
        <a:xfrm>
          <a:off x="7594111" y="131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24321</xdr:rowOff>
    </xdr:from>
    <xdr:to>
      <xdr:col>10</xdr:col>
      <xdr:colOff>155575</xdr:colOff>
      <xdr:row>76</xdr:row>
      <xdr:rowOff>125921</xdr:rowOff>
    </xdr:to>
    <xdr:sp macro="" textlink="">
      <xdr:nvSpPr>
        <xdr:cNvPr id="437" name="円/楕円 436"/>
        <xdr:cNvSpPr/>
      </xdr:nvSpPr>
      <xdr:spPr>
        <a:xfrm>
          <a:off x="6921500" y="130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117048</xdr:rowOff>
    </xdr:from>
    <xdr:ext cx="534377" cy="259045"/>
    <xdr:sp macro="" textlink="">
      <xdr:nvSpPr>
        <xdr:cNvPr id="438" name="テキスト ボックス 437"/>
        <xdr:cNvSpPr txBox="1"/>
      </xdr:nvSpPr>
      <xdr:spPr>
        <a:xfrm>
          <a:off x="6705111" y="13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41752</xdr:rowOff>
    </xdr:from>
    <xdr:to>
      <xdr:col>15</xdr:col>
      <xdr:colOff>180975</xdr:colOff>
      <xdr:row>97</xdr:row>
      <xdr:rowOff>108572</xdr:rowOff>
    </xdr:to>
    <xdr:cxnSp macro="">
      <xdr:nvCxnSpPr>
        <xdr:cNvPr id="467" name="直線コネクタ 466"/>
        <xdr:cNvCxnSpPr/>
      </xdr:nvCxnSpPr>
      <xdr:spPr>
        <a:xfrm flipV="1">
          <a:off x="9639300" y="16672402"/>
          <a:ext cx="8382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108572</xdr:rowOff>
    </xdr:from>
    <xdr:to>
      <xdr:col>14</xdr:col>
      <xdr:colOff>28575</xdr:colOff>
      <xdr:row>97</xdr:row>
      <xdr:rowOff>155466</xdr:rowOff>
    </xdr:to>
    <xdr:cxnSp macro="">
      <xdr:nvCxnSpPr>
        <xdr:cNvPr id="470" name="直線コネクタ 469"/>
        <xdr:cNvCxnSpPr/>
      </xdr:nvCxnSpPr>
      <xdr:spPr>
        <a:xfrm flipV="1">
          <a:off x="8750300" y="16739222"/>
          <a:ext cx="889000" cy="4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118227</xdr:rowOff>
    </xdr:from>
    <xdr:to>
      <xdr:col>12</xdr:col>
      <xdr:colOff>511175</xdr:colOff>
      <xdr:row>97</xdr:row>
      <xdr:rowOff>155466</xdr:rowOff>
    </xdr:to>
    <xdr:cxnSp macro="">
      <xdr:nvCxnSpPr>
        <xdr:cNvPr id="473" name="直線コネクタ 472"/>
        <xdr:cNvCxnSpPr/>
      </xdr:nvCxnSpPr>
      <xdr:spPr>
        <a:xfrm>
          <a:off x="7861300" y="16748877"/>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118227</xdr:rowOff>
    </xdr:from>
    <xdr:to>
      <xdr:col>11</xdr:col>
      <xdr:colOff>307975</xdr:colOff>
      <xdr:row>97</xdr:row>
      <xdr:rowOff>154118</xdr:rowOff>
    </xdr:to>
    <xdr:cxnSp macro="">
      <xdr:nvCxnSpPr>
        <xdr:cNvPr id="476" name="直線コネクタ 475"/>
        <xdr:cNvCxnSpPr/>
      </xdr:nvCxnSpPr>
      <xdr:spPr>
        <a:xfrm flipV="1">
          <a:off x="6972300" y="16748877"/>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162402</xdr:rowOff>
    </xdr:from>
    <xdr:to>
      <xdr:col>15</xdr:col>
      <xdr:colOff>231775</xdr:colOff>
      <xdr:row>97</xdr:row>
      <xdr:rowOff>92552</xdr:rowOff>
    </xdr:to>
    <xdr:sp macro="" textlink="">
      <xdr:nvSpPr>
        <xdr:cNvPr id="486" name="円/楕円 485"/>
        <xdr:cNvSpPr/>
      </xdr:nvSpPr>
      <xdr:spPr>
        <a:xfrm>
          <a:off x="10426700" y="166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140829</xdr:rowOff>
    </xdr:from>
    <xdr:ext cx="534377" cy="259045"/>
    <xdr:sp macro="" textlink="">
      <xdr:nvSpPr>
        <xdr:cNvPr id="487" name="土木費該当値テキスト"/>
        <xdr:cNvSpPr txBox="1"/>
      </xdr:nvSpPr>
      <xdr:spPr>
        <a:xfrm>
          <a:off x="10528300" y="1660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57772</xdr:rowOff>
    </xdr:from>
    <xdr:to>
      <xdr:col>14</xdr:col>
      <xdr:colOff>79375</xdr:colOff>
      <xdr:row>97</xdr:row>
      <xdr:rowOff>159372</xdr:rowOff>
    </xdr:to>
    <xdr:sp macro="" textlink="">
      <xdr:nvSpPr>
        <xdr:cNvPr id="488" name="円/楕円 487"/>
        <xdr:cNvSpPr/>
      </xdr:nvSpPr>
      <xdr:spPr>
        <a:xfrm>
          <a:off x="9588500" y="166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150499</xdr:rowOff>
    </xdr:from>
    <xdr:ext cx="534377" cy="259045"/>
    <xdr:sp macro="" textlink="">
      <xdr:nvSpPr>
        <xdr:cNvPr id="489" name="テキスト ボックス 488"/>
        <xdr:cNvSpPr txBox="1"/>
      </xdr:nvSpPr>
      <xdr:spPr>
        <a:xfrm>
          <a:off x="9372111" y="167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104666</xdr:rowOff>
    </xdr:from>
    <xdr:to>
      <xdr:col>12</xdr:col>
      <xdr:colOff>561975</xdr:colOff>
      <xdr:row>98</xdr:row>
      <xdr:rowOff>34816</xdr:rowOff>
    </xdr:to>
    <xdr:sp macro="" textlink="">
      <xdr:nvSpPr>
        <xdr:cNvPr id="490" name="円/楕円 489"/>
        <xdr:cNvSpPr/>
      </xdr:nvSpPr>
      <xdr:spPr>
        <a:xfrm>
          <a:off x="8699500" y="16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25943</xdr:rowOff>
    </xdr:from>
    <xdr:ext cx="534377" cy="259045"/>
    <xdr:sp macro="" textlink="">
      <xdr:nvSpPr>
        <xdr:cNvPr id="491" name="テキスト ボックス 490"/>
        <xdr:cNvSpPr txBox="1"/>
      </xdr:nvSpPr>
      <xdr:spPr>
        <a:xfrm>
          <a:off x="8483111" y="1682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67427</xdr:rowOff>
    </xdr:from>
    <xdr:to>
      <xdr:col>11</xdr:col>
      <xdr:colOff>358775</xdr:colOff>
      <xdr:row>97</xdr:row>
      <xdr:rowOff>169027</xdr:rowOff>
    </xdr:to>
    <xdr:sp macro="" textlink="">
      <xdr:nvSpPr>
        <xdr:cNvPr id="492" name="円/楕円 491"/>
        <xdr:cNvSpPr/>
      </xdr:nvSpPr>
      <xdr:spPr>
        <a:xfrm>
          <a:off x="7810500" y="166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160154</xdr:rowOff>
    </xdr:from>
    <xdr:ext cx="534377" cy="259045"/>
    <xdr:sp macro="" textlink="">
      <xdr:nvSpPr>
        <xdr:cNvPr id="493" name="テキスト ボックス 492"/>
        <xdr:cNvSpPr txBox="1"/>
      </xdr:nvSpPr>
      <xdr:spPr>
        <a:xfrm>
          <a:off x="7594111" y="1679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103318</xdr:rowOff>
    </xdr:from>
    <xdr:to>
      <xdr:col>10</xdr:col>
      <xdr:colOff>155575</xdr:colOff>
      <xdr:row>98</xdr:row>
      <xdr:rowOff>33468</xdr:rowOff>
    </xdr:to>
    <xdr:sp macro="" textlink="">
      <xdr:nvSpPr>
        <xdr:cNvPr id="494" name="円/楕円 493"/>
        <xdr:cNvSpPr/>
      </xdr:nvSpPr>
      <xdr:spPr>
        <a:xfrm>
          <a:off x="6921500" y="167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24595</xdr:rowOff>
    </xdr:from>
    <xdr:ext cx="534377" cy="259045"/>
    <xdr:sp macro="" textlink="">
      <xdr:nvSpPr>
        <xdr:cNvPr id="495" name="テキスト ボックス 494"/>
        <xdr:cNvSpPr txBox="1"/>
      </xdr:nvSpPr>
      <xdr:spPr>
        <a:xfrm>
          <a:off x="6705111" y="1682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138081</xdr:rowOff>
    </xdr:from>
    <xdr:to>
      <xdr:col>23</xdr:col>
      <xdr:colOff>517525</xdr:colOff>
      <xdr:row>37</xdr:row>
      <xdr:rowOff>49156</xdr:rowOff>
    </xdr:to>
    <xdr:cxnSp macro="">
      <xdr:nvCxnSpPr>
        <xdr:cNvPr id="524" name="直線コネクタ 523"/>
        <xdr:cNvCxnSpPr/>
      </xdr:nvCxnSpPr>
      <xdr:spPr>
        <a:xfrm flipV="1">
          <a:off x="15481300" y="6310281"/>
          <a:ext cx="8382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49156</xdr:rowOff>
    </xdr:from>
    <xdr:to>
      <xdr:col>22</xdr:col>
      <xdr:colOff>365125</xdr:colOff>
      <xdr:row>37</xdr:row>
      <xdr:rowOff>90379</xdr:rowOff>
    </xdr:to>
    <xdr:cxnSp macro="">
      <xdr:nvCxnSpPr>
        <xdr:cNvPr id="527" name="直線コネクタ 526"/>
        <xdr:cNvCxnSpPr/>
      </xdr:nvCxnSpPr>
      <xdr:spPr>
        <a:xfrm flipV="1">
          <a:off x="14592300" y="6392806"/>
          <a:ext cx="889000" cy="4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90379</xdr:rowOff>
    </xdr:from>
    <xdr:to>
      <xdr:col>21</xdr:col>
      <xdr:colOff>161925</xdr:colOff>
      <xdr:row>37</xdr:row>
      <xdr:rowOff>105258</xdr:rowOff>
    </xdr:to>
    <xdr:cxnSp macro="">
      <xdr:nvCxnSpPr>
        <xdr:cNvPr id="530" name="直線コネクタ 529"/>
        <xdr:cNvCxnSpPr/>
      </xdr:nvCxnSpPr>
      <xdr:spPr>
        <a:xfrm flipV="1">
          <a:off x="13703300" y="6434029"/>
          <a:ext cx="889000" cy="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83293</xdr:rowOff>
    </xdr:from>
    <xdr:to>
      <xdr:col>19</xdr:col>
      <xdr:colOff>644525</xdr:colOff>
      <xdr:row>37</xdr:row>
      <xdr:rowOff>105258</xdr:rowOff>
    </xdr:to>
    <xdr:cxnSp macro="">
      <xdr:nvCxnSpPr>
        <xdr:cNvPr id="533" name="直線コネクタ 532"/>
        <xdr:cNvCxnSpPr/>
      </xdr:nvCxnSpPr>
      <xdr:spPr>
        <a:xfrm>
          <a:off x="12814300" y="6426943"/>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87281</xdr:rowOff>
    </xdr:from>
    <xdr:to>
      <xdr:col>23</xdr:col>
      <xdr:colOff>568325</xdr:colOff>
      <xdr:row>37</xdr:row>
      <xdr:rowOff>17431</xdr:rowOff>
    </xdr:to>
    <xdr:sp macro="" textlink="">
      <xdr:nvSpPr>
        <xdr:cNvPr id="543" name="円/楕円 542"/>
        <xdr:cNvSpPr/>
      </xdr:nvSpPr>
      <xdr:spPr>
        <a:xfrm>
          <a:off x="16268700" y="62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65708</xdr:rowOff>
    </xdr:from>
    <xdr:ext cx="534377" cy="259045"/>
    <xdr:sp macro="" textlink="">
      <xdr:nvSpPr>
        <xdr:cNvPr id="544" name="消防費該当値テキスト"/>
        <xdr:cNvSpPr txBox="1"/>
      </xdr:nvSpPr>
      <xdr:spPr>
        <a:xfrm>
          <a:off x="16370300" y="623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169806</xdr:rowOff>
    </xdr:from>
    <xdr:to>
      <xdr:col>22</xdr:col>
      <xdr:colOff>415925</xdr:colOff>
      <xdr:row>37</xdr:row>
      <xdr:rowOff>99956</xdr:rowOff>
    </xdr:to>
    <xdr:sp macro="" textlink="">
      <xdr:nvSpPr>
        <xdr:cNvPr id="545" name="円/楕円 544"/>
        <xdr:cNvSpPr/>
      </xdr:nvSpPr>
      <xdr:spPr>
        <a:xfrm>
          <a:off x="15430500" y="634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91083</xdr:rowOff>
    </xdr:from>
    <xdr:ext cx="534377" cy="259045"/>
    <xdr:sp macro="" textlink="">
      <xdr:nvSpPr>
        <xdr:cNvPr id="546" name="テキスト ボックス 545"/>
        <xdr:cNvSpPr txBox="1"/>
      </xdr:nvSpPr>
      <xdr:spPr>
        <a:xfrm>
          <a:off x="15214111" y="643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39579</xdr:rowOff>
    </xdr:from>
    <xdr:to>
      <xdr:col>21</xdr:col>
      <xdr:colOff>212725</xdr:colOff>
      <xdr:row>37</xdr:row>
      <xdr:rowOff>141179</xdr:rowOff>
    </xdr:to>
    <xdr:sp macro="" textlink="">
      <xdr:nvSpPr>
        <xdr:cNvPr id="547" name="円/楕円 546"/>
        <xdr:cNvSpPr/>
      </xdr:nvSpPr>
      <xdr:spPr>
        <a:xfrm>
          <a:off x="14541500" y="63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132307</xdr:rowOff>
    </xdr:from>
    <xdr:ext cx="534377" cy="259045"/>
    <xdr:sp macro="" textlink="">
      <xdr:nvSpPr>
        <xdr:cNvPr id="548" name="テキスト ボックス 547"/>
        <xdr:cNvSpPr txBox="1"/>
      </xdr:nvSpPr>
      <xdr:spPr>
        <a:xfrm>
          <a:off x="14325111" y="6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54458</xdr:rowOff>
    </xdr:from>
    <xdr:to>
      <xdr:col>20</xdr:col>
      <xdr:colOff>9525</xdr:colOff>
      <xdr:row>37</xdr:row>
      <xdr:rowOff>156058</xdr:rowOff>
    </xdr:to>
    <xdr:sp macro="" textlink="">
      <xdr:nvSpPr>
        <xdr:cNvPr id="549" name="円/楕円 548"/>
        <xdr:cNvSpPr/>
      </xdr:nvSpPr>
      <xdr:spPr>
        <a:xfrm>
          <a:off x="13652500" y="63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147185</xdr:rowOff>
    </xdr:from>
    <xdr:ext cx="534377" cy="259045"/>
    <xdr:sp macro="" textlink="">
      <xdr:nvSpPr>
        <xdr:cNvPr id="550" name="テキスト ボックス 549"/>
        <xdr:cNvSpPr txBox="1"/>
      </xdr:nvSpPr>
      <xdr:spPr>
        <a:xfrm>
          <a:off x="13436111" y="64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32493</xdr:rowOff>
    </xdr:from>
    <xdr:to>
      <xdr:col>18</xdr:col>
      <xdr:colOff>492125</xdr:colOff>
      <xdr:row>37</xdr:row>
      <xdr:rowOff>134093</xdr:rowOff>
    </xdr:to>
    <xdr:sp macro="" textlink="">
      <xdr:nvSpPr>
        <xdr:cNvPr id="551" name="円/楕円 550"/>
        <xdr:cNvSpPr/>
      </xdr:nvSpPr>
      <xdr:spPr>
        <a:xfrm>
          <a:off x="12763500" y="63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125220</xdr:rowOff>
    </xdr:from>
    <xdr:ext cx="534377" cy="259045"/>
    <xdr:sp macro="" textlink="">
      <xdr:nvSpPr>
        <xdr:cNvPr id="552" name="テキスト ボックス 551"/>
        <xdr:cNvSpPr txBox="1"/>
      </xdr:nvSpPr>
      <xdr:spPr>
        <a:xfrm>
          <a:off x="12547111" y="646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70059</xdr:rowOff>
    </xdr:from>
    <xdr:to>
      <xdr:col>23</xdr:col>
      <xdr:colOff>517525</xdr:colOff>
      <xdr:row>57</xdr:row>
      <xdr:rowOff>151309</xdr:rowOff>
    </xdr:to>
    <xdr:cxnSp macro="">
      <xdr:nvCxnSpPr>
        <xdr:cNvPr id="584" name="直線コネクタ 583"/>
        <xdr:cNvCxnSpPr/>
      </xdr:nvCxnSpPr>
      <xdr:spPr>
        <a:xfrm flipV="1">
          <a:off x="15481300" y="9842709"/>
          <a:ext cx="838200" cy="8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151309</xdr:rowOff>
    </xdr:from>
    <xdr:to>
      <xdr:col>22</xdr:col>
      <xdr:colOff>365125</xdr:colOff>
      <xdr:row>58</xdr:row>
      <xdr:rowOff>120302</xdr:rowOff>
    </xdr:to>
    <xdr:cxnSp macro="">
      <xdr:nvCxnSpPr>
        <xdr:cNvPr id="587" name="直線コネクタ 586"/>
        <xdr:cNvCxnSpPr/>
      </xdr:nvCxnSpPr>
      <xdr:spPr>
        <a:xfrm flipV="1">
          <a:off x="14592300" y="9923959"/>
          <a:ext cx="889000" cy="1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83758</xdr:rowOff>
    </xdr:from>
    <xdr:to>
      <xdr:col>21</xdr:col>
      <xdr:colOff>161925</xdr:colOff>
      <xdr:row>58</xdr:row>
      <xdr:rowOff>120302</xdr:rowOff>
    </xdr:to>
    <xdr:cxnSp macro="">
      <xdr:nvCxnSpPr>
        <xdr:cNvPr id="590" name="直線コネクタ 589"/>
        <xdr:cNvCxnSpPr/>
      </xdr:nvCxnSpPr>
      <xdr:spPr>
        <a:xfrm>
          <a:off x="13703300" y="10027858"/>
          <a:ext cx="889000" cy="3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63185</xdr:rowOff>
    </xdr:from>
    <xdr:to>
      <xdr:col>19</xdr:col>
      <xdr:colOff>644525</xdr:colOff>
      <xdr:row>58</xdr:row>
      <xdr:rowOff>83758</xdr:rowOff>
    </xdr:to>
    <xdr:cxnSp macro="">
      <xdr:nvCxnSpPr>
        <xdr:cNvPr id="593" name="直線コネクタ 592"/>
        <xdr:cNvCxnSpPr/>
      </xdr:nvCxnSpPr>
      <xdr:spPr>
        <a:xfrm>
          <a:off x="12814300" y="1000728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19259</xdr:rowOff>
    </xdr:from>
    <xdr:to>
      <xdr:col>23</xdr:col>
      <xdr:colOff>568325</xdr:colOff>
      <xdr:row>57</xdr:row>
      <xdr:rowOff>120859</xdr:rowOff>
    </xdr:to>
    <xdr:sp macro="" textlink="">
      <xdr:nvSpPr>
        <xdr:cNvPr id="603" name="円/楕円 602"/>
        <xdr:cNvSpPr/>
      </xdr:nvSpPr>
      <xdr:spPr>
        <a:xfrm>
          <a:off x="16268700" y="979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169136</xdr:rowOff>
    </xdr:from>
    <xdr:ext cx="534377" cy="259045"/>
    <xdr:sp macro="" textlink="">
      <xdr:nvSpPr>
        <xdr:cNvPr id="604" name="教育費該当値テキスト"/>
        <xdr:cNvSpPr txBox="1"/>
      </xdr:nvSpPr>
      <xdr:spPr>
        <a:xfrm>
          <a:off x="16370300" y="97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100509</xdr:rowOff>
    </xdr:from>
    <xdr:to>
      <xdr:col>22</xdr:col>
      <xdr:colOff>415925</xdr:colOff>
      <xdr:row>58</xdr:row>
      <xdr:rowOff>30659</xdr:rowOff>
    </xdr:to>
    <xdr:sp macro="" textlink="">
      <xdr:nvSpPr>
        <xdr:cNvPr id="605" name="円/楕円 604"/>
        <xdr:cNvSpPr/>
      </xdr:nvSpPr>
      <xdr:spPr>
        <a:xfrm>
          <a:off x="15430500" y="98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21786</xdr:rowOff>
    </xdr:from>
    <xdr:ext cx="534377" cy="259045"/>
    <xdr:sp macro="" textlink="">
      <xdr:nvSpPr>
        <xdr:cNvPr id="606" name="テキスト ボックス 605"/>
        <xdr:cNvSpPr txBox="1"/>
      </xdr:nvSpPr>
      <xdr:spPr>
        <a:xfrm>
          <a:off x="15214111" y="99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69502</xdr:rowOff>
    </xdr:from>
    <xdr:to>
      <xdr:col>21</xdr:col>
      <xdr:colOff>212725</xdr:colOff>
      <xdr:row>58</xdr:row>
      <xdr:rowOff>171102</xdr:rowOff>
    </xdr:to>
    <xdr:sp macro="" textlink="">
      <xdr:nvSpPr>
        <xdr:cNvPr id="607" name="円/楕円 606"/>
        <xdr:cNvSpPr/>
      </xdr:nvSpPr>
      <xdr:spPr>
        <a:xfrm>
          <a:off x="14541500" y="100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162229</xdr:rowOff>
    </xdr:from>
    <xdr:ext cx="534377" cy="259045"/>
    <xdr:sp macro="" textlink="">
      <xdr:nvSpPr>
        <xdr:cNvPr id="608" name="テキスト ボックス 607"/>
        <xdr:cNvSpPr txBox="1"/>
      </xdr:nvSpPr>
      <xdr:spPr>
        <a:xfrm>
          <a:off x="14325111" y="1010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32958</xdr:rowOff>
    </xdr:from>
    <xdr:to>
      <xdr:col>20</xdr:col>
      <xdr:colOff>9525</xdr:colOff>
      <xdr:row>58</xdr:row>
      <xdr:rowOff>134558</xdr:rowOff>
    </xdr:to>
    <xdr:sp macro="" textlink="">
      <xdr:nvSpPr>
        <xdr:cNvPr id="609" name="円/楕円 608"/>
        <xdr:cNvSpPr/>
      </xdr:nvSpPr>
      <xdr:spPr>
        <a:xfrm>
          <a:off x="13652500" y="99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125685</xdr:rowOff>
    </xdr:from>
    <xdr:ext cx="534377" cy="259045"/>
    <xdr:sp macro="" textlink="">
      <xdr:nvSpPr>
        <xdr:cNvPr id="610" name="テキスト ボックス 609"/>
        <xdr:cNvSpPr txBox="1"/>
      </xdr:nvSpPr>
      <xdr:spPr>
        <a:xfrm>
          <a:off x="13436111" y="1006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12385</xdr:rowOff>
    </xdr:from>
    <xdr:to>
      <xdr:col>18</xdr:col>
      <xdr:colOff>492125</xdr:colOff>
      <xdr:row>58</xdr:row>
      <xdr:rowOff>113985</xdr:rowOff>
    </xdr:to>
    <xdr:sp macro="" textlink="">
      <xdr:nvSpPr>
        <xdr:cNvPr id="611" name="円/楕円 610"/>
        <xdr:cNvSpPr/>
      </xdr:nvSpPr>
      <xdr:spPr>
        <a:xfrm>
          <a:off x="12763500" y="99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105112</xdr:rowOff>
    </xdr:from>
    <xdr:ext cx="534377" cy="259045"/>
    <xdr:sp macro="" textlink="">
      <xdr:nvSpPr>
        <xdr:cNvPr id="612" name="テキスト ボックス 611"/>
        <xdr:cNvSpPr txBox="1"/>
      </xdr:nvSpPr>
      <xdr:spPr>
        <a:xfrm>
          <a:off x="12547111" y="100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51233</xdr:rowOff>
    </xdr:from>
    <xdr:to>
      <xdr:col>23</xdr:col>
      <xdr:colOff>517525</xdr:colOff>
      <xdr:row>78</xdr:row>
      <xdr:rowOff>74138</xdr:rowOff>
    </xdr:to>
    <xdr:cxnSp macro="">
      <xdr:nvCxnSpPr>
        <xdr:cNvPr id="639" name="直線コネクタ 638"/>
        <xdr:cNvCxnSpPr/>
      </xdr:nvCxnSpPr>
      <xdr:spPr>
        <a:xfrm>
          <a:off x="15481300" y="13424333"/>
          <a:ext cx="8382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131288</xdr:rowOff>
    </xdr:from>
    <xdr:to>
      <xdr:col>22</xdr:col>
      <xdr:colOff>365125</xdr:colOff>
      <xdr:row>78</xdr:row>
      <xdr:rowOff>51233</xdr:rowOff>
    </xdr:to>
    <xdr:cxnSp macro="">
      <xdr:nvCxnSpPr>
        <xdr:cNvPr id="642" name="直線コネクタ 641"/>
        <xdr:cNvCxnSpPr/>
      </xdr:nvCxnSpPr>
      <xdr:spPr>
        <a:xfrm>
          <a:off x="14592300" y="13161488"/>
          <a:ext cx="889000" cy="26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131288</xdr:rowOff>
    </xdr:from>
    <xdr:to>
      <xdr:col>21</xdr:col>
      <xdr:colOff>161925</xdr:colOff>
      <xdr:row>77</xdr:row>
      <xdr:rowOff>170379</xdr:rowOff>
    </xdr:to>
    <xdr:cxnSp macro="">
      <xdr:nvCxnSpPr>
        <xdr:cNvPr id="645" name="直線コネクタ 644"/>
        <xdr:cNvCxnSpPr/>
      </xdr:nvCxnSpPr>
      <xdr:spPr>
        <a:xfrm flipV="1">
          <a:off x="13703300" y="13161488"/>
          <a:ext cx="8890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35095</xdr:rowOff>
    </xdr:from>
    <xdr:ext cx="469744" cy="259045"/>
    <xdr:sp macro="" textlink="">
      <xdr:nvSpPr>
        <xdr:cNvPr id="647" name="テキスト ボックス 646"/>
        <xdr:cNvSpPr txBox="1"/>
      </xdr:nvSpPr>
      <xdr:spPr>
        <a:xfrm>
          <a:off x="14357427" y="132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82869</xdr:rowOff>
    </xdr:from>
    <xdr:to>
      <xdr:col>19</xdr:col>
      <xdr:colOff>644525</xdr:colOff>
      <xdr:row>77</xdr:row>
      <xdr:rowOff>170379</xdr:rowOff>
    </xdr:to>
    <xdr:cxnSp macro="">
      <xdr:nvCxnSpPr>
        <xdr:cNvPr id="648" name="直線コネクタ 647"/>
        <xdr:cNvCxnSpPr/>
      </xdr:nvCxnSpPr>
      <xdr:spPr>
        <a:xfrm>
          <a:off x="12814300" y="13284519"/>
          <a:ext cx="889000" cy="8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23338</xdr:rowOff>
    </xdr:from>
    <xdr:to>
      <xdr:col>23</xdr:col>
      <xdr:colOff>568325</xdr:colOff>
      <xdr:row>78</xdr:row>
      <xdr:rowOff>124938</xdr:rowOff>
    </xdr:to>
    <xdr:sp macro="" textlink="">
      <xdr:nvSpPr>
        <xdr:cNvPr id="658" name="円/楕円 657"/>
        <xdr:cNvSpPr/>
      </xdr:nvSpPr>
      <xdr:spPr>
        <a:xfrm>
          <a:off x="162687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125666</xdr:rowOff>
    </xdr:from>
    <xdr:ext cx="469744" cy="259045"/>
    <xdr:sp macro="" textlink="">
      <xdr:nvSpPr>
        <xdr:cNvPr id="659" name="災害復旧費該当値テキスト"/>
        <xdr:cNvSpPr txBox="1"/>
      </xdr:nvSpPr>
      <xdr:spPr>
        <a:xfrm>
          <a:off x="16370300" y="1332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433</xdr:rowOff>
    </xdr:from>
    <xdr:to>
      <xdr:col>22</xdr:col>
      <xdr:colOff>415925</xdr:colOff>
      <xdr:row>78</xdr:row>
      <xdr:rowOff>102033</xdr:rowOff>
    </xdr:to>
    <xdr:sp macro="" textlink="">
      <xdr:nvSpPr>
        <xdr:cNvPr id="660" name="円/楕円 659"/>
        <xdr:cNvSpPr/>
      </xdr:nvSpPr>
      <xdr:spPr>
        <a:xfrm>
          <a:off x="15430500" y="133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93160</xdr:rowOff>
    </xdr:from>
    <xdr:ext cx="469744" cy="259045"/>
    <xdr:sp macro="" textlink="">
      <xdr:nvSpPr>
        <xdr:cNvPr id="661" name="テキスト ボックス 660"/>
        <xdr:cNvSpPr txBox="1"/>
      </xdr:nvSpPr>
      <xdr:spPr>
        <a:xfrm>
          <a:off x="15246427" y="1346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80488</xdr:rowOff>
    </xdr:from>
    <xdr:to>
      <xdr:col>21</xdr:col>
      <xdr:colOff>212725</xdr:colOff>
      <xdr:row>77</xdr:row>
      <xdr:rowOff>10638</xdr:rowOff>
    </xdr:to>
    <xdr:sp macro="" textlink="">
      <xdr:nvSpPr>
        <xdr:cNvPr id="662" name="円/楕円 661"/>
        <xdr:cNvSpPr/>
      </xdr:nvSpPr>
      <xdr:spPr>
        <a:xfrm>
          <a:off x="14541500" y="1311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27164</xdr:rowOff>
    </xdr:from>
    <xdr:ext cx="469744" cy="259045"/>
    <xdr:sp macro="" textlink="">
      <xdr:nvSpPr>
        <xdr:cNvPr id="663" name="テキスト ボックス 662"/>
        <xdr:cNvSpPr txBox="1"/>
      </xdr:nvSpPr>
      <xdr:spPr>
        <a:xfrm>
          <a:off x="14357427" y="1288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119579</xdr:rowOff>
    </xdr:from>
    <xdr:to>
      <xdr:col>20</xdr:col>
      <xdr:colOff>9525</xdr:colOff>
      <xdr:row>78</xdr:row>
      <xdr:rowOff>49729</xdr:rowOff>
    </xdr:to>
    <xdr:sp macro="" textlink="">
      <xdr:nvSpPr>
        <xdr:cNvPr id="664" name="円/楕円 663"/>
        <xdr:cNvSpPr/>
      </xdr:nvSpPr>
      <xdr:spPr>
        <a:xfrm>
          <a:off x="136525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40856</xdr:rowOff>
    </xdr:from>
    <xdr:ext cx="469744" cy="259045"/>
    <xdr:sp macro="" textlink="">
      <xdr:nvSpPr>
        <xdr:cNvPr id="665" name="テキスト ボックス 664"/>
        <xdr:cNvSpPr txBox="1"/>
      </xdr:nvSpPr>
      <xdr:spPr>
        <a:xfrm>
          <a:off x="13468427" y="134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32069</xdr:rowOff>
    </xdr:from>
    <xdr:to>
      <xdr:col>18</xdr:col>
      <xdr:colOff>492125</xdr:colOff>
      <xdr:row>77</xdr:row>
      <xdr:rowOff>133669</xdr:rowOff>
    </xdr:to>
    <xdr:sp macro="" textlink="">
      <xdr:nvSpPr>
        <xdr:cNvPr id="666" name="円/楕円 665"/>
        <xdr:cNvSpPr/>
      </xdr:nvSpPr>
      <xdr:spPr>
        <a:xfrm>
          <a:off x="12763500" y="132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124796</xdr:rowOff>
    </xdr:from>
    <xdr:ext cx="469744" cy="259045"/>
    <xdr:sp macro="" textlink="">
      <xdr:nvSpPr>
        <xdr:cNvPr id="667" name="テキスト ボックス 666"/>
        <xdr:cNvSpPr txBox="1"/>
      </xdr:nvSpPr>
      <xdr:spPr>
        <a:xfrm>
          <a:off x="12579427" y="1332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26761</xdr:rowOff>
    </xdr:from>
    <xdr:to>
      <xdr:col>23</xdr:col>
      <xdr:colOff>517525</xdr:colOff>
      <xdr:row>97</xdr:row>
      <xdr:rowOff>34500</xdr:rowOff>
    </xdr:to>
    <xdr:cxnSp macro="">
      <xdr:nvCxnSpPr>
        <xdr:cNvPr id="698" name="直線コネクタ 697"/>
        <xdr:cNvCxnSpPr/>
      </xdr:nvCxnSpPr>
      <xdr:spPr>
        <a:xfrm>
          <a:off x="15481300" y="16657411"/>
          <a:ext cx="8382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13404</xdr:rowOff>
    </xdr:from>
    <xdr:to>
      <xdr:col>22</xdr:col>
      <xdr:colOff>365125</xdr:colOff>
      <xdr:row>97</xdr:row>
      <xdr:rowOff>26761</xdr:rowOff>
    </xdr:to>
    <xdr:cxnSp macro="">
      <xdr:nvCxnSpPr>
        <xdr:cNvPr id="701" name="直線コネクタ 700"/>
        <xdr:cNvCxnSpPr/>
      </xdr:nvCxnSpPr>
      <xdr:spPr>
        <a:xfrm>
          <a:off x="14592300" y="16644054"/>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171323</xdr:rowOff>
    </xdr:from>
    <xdr:to>
      <xdr:col>21</xdr:col>
      <xdr:colOff>161925</xdr:colOff>
      <xdr:row>97</xdr:row>
      <xdr:rowOff>13404</xdr:rowOff>
    </xdr:to>
    <xdr:cxnSp macro="">
      <xdr:nvCxnSpPr>
        <xdr:cNvPr id="704" name="直線コネクタ 703"/>
        <xdr:cNvCxnSpPr/>
      </xdr:nvCxnSpPr>
      <xdr:spPr>
        <a:xfrm>
          <a:off x="13703300" y="16630523"/>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119703</xdr:rowOff>
    </xdr:from>
    <xdr:to>
      <xdr:col>19</xdr:col>
      <xdr:colOff>644525</xdr:colOff>
      <xdr:row>96</xdr:row>
      <xdr:rowOff>171323</xdr:rowOff>
    </xdr:to>
    <xdr:cxnSp macro="">
      <xdr:nvCxnSpPr>
        <xdr:cNvPr id="707" name="直線コネクタ 706"/>
        <xdr:cNvCxnSpPr/>
      </xdr:nvCxnSpPr>
      <xdr:spPr>
        <a:xfrm>
          <a:off x="12814300" y="16578903"/>
          <a:ext cx="889000" cy="5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155150</xdr:rowOff>
    </xdr:from>
    <xdr:to>
      <xdr:col>23</xdr:col>
      <xdr:colOff>568325</xdr:colOff>
      <xdr:row>97</xdr:row>
      <xdr:rowOff>85300</xdr:rowOff>
    </xdr:to>
    <xdr:sp macro="" textlink="">
      <xdr:nvSpPr>
        <xdr:cNvPr id="717" name="円/楕円 716"/>
        <xdr:cNvSpPr/>
      </xdr:nvSpPr>
      <xdr:spPr>
        <a:xfrm>
          <a:off x="16268700" y="166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133577</xdr:rowOff>
    </xdr:from>
    <xdr:ext cx="534377" cy="259045"/>
    <xdr:sp macro="" textlink="">
      <xdr:nvSpPr>
        <xdr:cNvPr id="718" name="公債費該当値テキスト"/>
        <xdr:cNvSpPr txBox="1"/>
      </xdr:nvSpPr>
      <xdr:spPr>
        <a:xfrm>
          <a:off x="16370300" y="165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37,414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147411</xdr:rowOff>
    </xdr:from>
    <xdr:to>
      <xdr:col>22</xdr:col>
      <xdr:colOff>415925</xdr:colOff>
      <xdr:row>97</xdr:row>
      <xdr:rowOff>77561</xdr:rowOff>
    </xdr:to>
    <xdr:sp macro="" textlink="">
      <xdr:nvSpPr>
        <xdr:cNvPr id="719" name="円/楕円 718"/>
        <xdr:cNvSpPr/>
      </xdr:nvSpPr>
      <xdr:spPr>
        <a:xfrm>
          <a:off x="15430500" y="166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68688</xdr:rowOff>
    </xdr:from>
    <xdr:ext cx="534377" cy="259045"/>
    <xdr:sp macro="" textlink="">
      <xdr:nvSpPr>
        <xdr:cNvPr id="720" name="テキスト ボックス 719"/>
        <xdr:cNvSpPr txBox="1"/>
      </xdr:nvSpPr>
      <xdr:spPr>
        <a:xfrm>
          <a:off x="15214111" y="166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134054</xdr:rowOff>
    </xdr:from>
    <xdr:to>
      <xdr:col>21</xdr:col>
      <xdr:colOff>212725</xdr:colOff>
      <xdr:row>97</xdr:row>
      <xdr:rowOff>64204</xdr:rowOff>
    </xdr:to>
    <xdr:sp macro="" textlink="">
      <xdr:nvSpPr>
        <xdr:cNvPr id="721" name="円/楕円 720"/>
        <xdr:cNvSpPr/>
      </xdr:nvSpPr>
      <xdr:spPr>
        <a:xfrm>
          <a:off x="14541500" y="165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55331</xdr:rowOff>
    </xdr:from>
    <xdr:ext cx="534377" cy="259045"/>
    <xdr:sp macro="" textlink="">
      <xdr:nvSpPr>
        <xdr:cNvPr id="722" name="テキスト ボックス 721"/>
        <xdr:cNvSpPr txBox="1"/>
      </xdr:nvSpPr>
      <xdr:spPr>
        <a:xfrm>
          <a:off x="14325111" y="1668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120523</xdr:rowOff>
    </xdr:from>
    <xdr:to>
      <xdr:col>20</xdr:col>
      <xdr:colOff>9525</xdr:colOff>
      <xdr:row>97</xdr:row>
      <xdr:rowOff>50673</xdr:rowOff>
    </xdr:to>
    <xdr:sp macro="" textlink="">
      <xdr:nvSpPr>
        <xdr:cNvPr id="723" name="円/楕円 722"/>
        <xdr:cNvSpPr/>
      </xdr:nvSpPr>
      <xdr:spPr>
        <a:xfrm>
          <a:off x="13652500" y="1657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41800</xdr:rowOff>
    </xdr:from>
    <xdr:ext cx="534377" cy="259045"/>
    <xdr:sp macro="" textlink="">
      <xdr:nvSpPr>
        <xdr:cNvPr id="724" name="テキスト ボックス 723"/>
        <xdr:cNvSpPr txBox="1"/>
      </xdr:nvSpPr>
      <xdr:spPr>
        <a:xfrm>
          <a:off x="13436111" y="1667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68903</xdr:rowOff>
    </xdr:from>
    <xdr:to>
      <xdr:col>18</xdr:col>
      <xdr:colOff>492125</xdr:colOff>
      <xdr:row>96</xdr:row>
      <xdr:rowOff>170503</xdr:rowOff>
    </xdr:to>
    <xdr:sp macro="" textlink="">
      <xdr:nvSpPr>
        <xdr:cNvPr id="725" name="円/楕円 724"/>
        <xdr:cNvSpPr/>
      </xdr:nvSpPr>
      <xdr:spPr>
        <a:xfrm>
          <a:off x="12763500" y="165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161630</xdr:rowOff>
    </xdr:from>
    <xdr:ext cx="534377" cy="259045"/>
    <xdr:sp macro="" textlink="">
      <xdr:nvSpPr>
        <xdr:cNvPr id="726" name="テキスト ボックス 725"/>
        <xdr:cNvSpPr txBox="1"/>
      </xdr:nvSpPr>
      <xdr:spPr>
        <a:xfrm>
          <a:off x="12547111" y="166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民生費については、住民一人当たり</a:t>
          </a:r>
          <a:r>
            <a:rPr kumimoji="1" lang="en-US" altLang="ja-JP" sz="1300">
              <a:latin typeface="ＭＳ Ｐゴシック"/>
            </a:rPr>
            <a:t>191,247</a:t>
          </a:r>
          <a:r>
            <a:rPr kumimoji="1" lang="ja-JP" altLang="en-US" sz="1300">
              <a:latin typeface="ＭＳ Ｐゴシック"/>
            </a:rPr>
            <a:t>円となっている。決算額全体でみると、民生費のうち児童福祉行政に要する経費である児童福祉費が年々増嵩していることが要因となっている。これはえびの市が子育て環境の充実を図るためこども医療費助成や、第</a:t>
          </a:r>
          <a:r>
            <a:rPr kumimoji="1" lang="en-US" altLang="ja-JP" sz="1300">
              <a:latin typeface="ＭＳ Ｐゴシック"/>
            </a:rPr>
            <a:t>3</a:t>
          </a:r>
          <a:r>
            <a:rPr kumimoji="1" lang="ja-JP" altLang="en-US" sz="1300">
              <a:latin typeface="ＭＳ Ｐゴシック"/>
            </a:rPr>
            <a:t>子以降の保育料無料等、子育て支援事業に重点的に取り組んできたことによるものである。</a:t>
          </a:r>
          <a:endParaRPr kumimoji="1" lang="en-US" altLang="ja-JP" sz="1300">
            <a:latin typeface="ＭＳ Ｐゴシック"/>
          </a:endParaRPr>
        </a:p>
        <a:p>
          <a:r>
            <a:rPr kumimoji="1" lang="ja-JP" altLang="en-US" sz="1300">
              <a:latin typeface="ＭＳ Ｐゴシック"/>
            </a:rPr>
            <a:t>　公債費については、住民一人当たり</a:t>
          </a:r>
          <a:r>
            <a:rPr kumimoji="1" lang="en-US" altLang="ja-JP" sz="1300">
              <a:latin typeface="ＭＳ Ｐゴシック"/>
            </a:rPr>
            <a:t>37,414</a:t>
          </a:r>
          <a:r>
            <a:rPr kumimoji="1" lang="ja-JP" altLang="en-US" sz="1300">
              <a:latin typeface="ＭＳ Ｐゴシック"/>
            </a:rPr>
            <a:t>円となっている。これは近年の起債抑制によるものであるが、土木費・教育費が平成</a:t>
          </a:r>
          <a:r>
            <a:rPr kumimoji="1" lang="en-US" altLang="ja-JP" sz="1300">
              <a:latin typeface="ＭＳ Ｐゴシック"/>
            </a:rPr>
            <a:t>27</a:t>
          </a:r>
          <a:r>
            <a:rPr kumimoji="1" lang="ja-JP" altLang="en-US" sz="1300">
              <a:latin typeface="ＭＳ Ｐゴシック"/>
            </a:rPr>
            <a:t>年増加しているとおり、橋梁・学校建設の大型建設事業を実施したため、今後は増加する見込み。平成</a:t>
          </a:r>
          <a:r>
            <a:rPr kumimoji="1" lang="en-US" altLang="ja-JP" sz="1300">
              <a:latin typeface="ＭＳ Ｐゴシック"/>
            </a:rPr>
            <a:t>28</a:t>
          </a:r>
          <a:r>
            <a:rPr kumimoji="1" lang="ja-JP" altLang="en-US" sz="1300">
              <a:latin typeface="ＭＳ Ｐゴシック"/>
            </a:rPr>
            <a:t>年度以降も大型建設事業を控えていることから、住民負担との均衡を図りながら起債を発行する必要がある。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財政調整基金残高については、積立が繰入を上回り増額している。</a:t>
          </a:r>
        </a:p>
        <a:p>
          <a:r>
            <a:rPr kumimoji="1" lang="ja-JP" altLang="en-US" sz="1400">
              <a:latin typeface="ＭＳ ゴシック" pitchFamily="49" charset="-128"/>
              <a:ea typeface="ＭＳ ゴシック" pitchFamily="49" charset="-128"/>
            </a:rPr>
            <a:t>　実質収支額が前年度とほぼ同額であったが、実質収支比率は標準財政規模の増により前年度から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ポイント減った。実質単年度収支については、財政調整基金繰入金の増額により</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ポイント減った。</a:t>
          </a:r>
        </a:p>
        <a:p>
          <a:r>
            <a:rPr kumimoji="1" lang="ja-JP" altLang="en-US" sz="1400">
              <a:latin typeface="ＭＳ ゴシック" pitchFamily="49" charset="-128"/>
              <a:ea typeface="ＭＳ ゴシック" pitchFamily="49" charset="-128"/>
            </a:rPr>
            <a:t>　今後も大型事業の実施に伴い、基金の取り崩しが見込まれているため、計画的な財政運営に努めていく必要がある。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実質収支は全ての会計において黒字であり、連結実質赤字比率は算出されなかった。なお観光特別会計は平成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年度決算をもって廃止され、一般会計に移行している。</a:t>
          </a:r>
        </a:p>
        <a:p>
          <a:r>
            <a:rPr kumimoji="1" lang="ja-JP" altLang="en-US" sz="1400">
              <a:latin typeface="ＭＳ ゴシック" pitchFamily="49" charset="-128"/>
              <a:ea typeface="ＭＳ ゴシック" pitchFamily="49" charset="-128"/>
            </a:rPr>
            <a:t>　今後も特別会計・公営企業会計とも適切な運営を図っていく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12015313</v>
      </c>
      <c r="BO4" s="409"/>
      <c r="BP4" s="409"/>
      <c r="BQ4" s="409"/>
      <c r="BR4" s="409"/>
      <c r="BS4" s="409"/>
      <c r="BT4" s="409"/>
      <c r="BU4" s="410"/>
      <c r="BV4" s="408">
        <v>11383526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5.8</v>
      </c>
      <c r="CU4" s="586"/>
      <c r="CV4" s="586"/>
      <c r="CW4" s="586"/>
      <c r="CX4" s="586"/>
      <c r="CY4" s="586"/>
      <c r="CZ4" s="586"/>
      <c r="DA4" s="587"/>
      <c r="DB4" s="585">
        <v>5.7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11609797</v>
      </c>
      <c r="BO5" s="414"/>
      <c r="BP5" s="414"/>
      <c r="BQ5" s="414"/>
      <c r="BR5" s="414"/>
      <c r="BS5" s="414"/>
      <c r="BT5" s="414"/>
      <c r="BU5" s="415"/>
      <c r="BV5" s="413">
        <v>10958425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v>
      </c>
      <c r="CU5" s="384"/>
      <c r="CV5" s="384"/>
      <c r="CW5" s="384"/>
      <c r="CX5" s="384"/>
      <c r="CY5" s="384"/>
      <c r="CZ5" s="384"/>
      <c r="DA5" s="385"/>
      <c r="DB5" s="383">
        <v>92.1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405516</v>
      </c>
      <c r="BO6" s="414"/>
      <c r="BP6" s="414"/>
      <c r="BQ6" s="414"/>
      <c r="BR6" s="414"/>
      <c r="BS6" s="414"/>
      <c r="BT6" s="414"/>
      <c r="BU6" s="415"/>
      <c r="BV6" s="413">
        <v>425101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97.2</v>
      </c>
      <c r="CU6" s="560"/>
      <c r="CV6" s="560"/>
      <c r="CW6" s="560"/>
      <c r="CX6" s="560"/>
      <c r="CY6" s="560"/>
      <c r="CZ6" s="560"/>
      <c r="DA6" s="561"/>
      <c r="DB6" s="559">
        <v>97.8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35049</v>
      </c>
      <c r="BO7" s="414"/>
      <c r="BP7" s="414"/>
      <c r="BQ7" s="414"/>
      <c r="BR7" s="414"/>
      <c r="BS7" s="414"/>
      <c r="BT7" s="414"/>
      <c r="BU7" s="415"/>
      <c r="BV7" s="413">
        <v>60983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6442556</v>
      </c>
      <c r="CU7" s="414"/>
      <c r="CV7" s="414"/>
      <c r="CW7" s="414"/>
      <c r="CX7" s="414"/>
      <c r="CY7" s="414"/>
      <c r="CZ7" s="414"/>
      <c r="DA7" s="415"/>
      <c r="DB7" s="413">
        <v>6335189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370467</v>
      </c>
      <c r="BO8" s="414"/>
      <c r="BP8" s="414"/>
      <c r="BQ8" s="414"/>
      <c r="BR8" s="414"/>
      <c r="BS8" s="414"/>
      <c r="BT8" s="414"/>
      <c r="BU8" s="415"/>
      <c r="BV8" s="413">
        <v>364118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19538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6349</v>
      </c>
      <c r="BO9" s="414"/>
      <c r="BP9" s="414"/>
      <c r="BQ9" s="414"/>
      <c r="BR9" s="414"/>
      <c r="BS9" s="414"/>
      <c r="BT9" s="414"/>
      <c r="BU9" s="415"/>
      <c r="BV9" s="413">
        <v>-804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9</v>
      </c>
      <c r="CU9" s="384"/>
      <c r="CV9" s="384"/>
      <c r="CW9" s="384"/>
      <c r="CX9" s="384"/>
      <c r="CY9" s="384"/>
      <c r="CZ9" s="384"/>
      <c r="DA9" s="385"/>
      <c r="DB9" s="383">
        <v>9.6999999999999993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21606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182820</v>
      </c>
      <c r="BO10" s="414"/>
      <c r="BP10" s="414"/>
      <c r="BQ10" s="414"/>
      <c r="BR10" s="414"/>
      <c r="BS10" s="414"/>
      <c r="BT10" s="414"/>
      <c r="BU10" s="415"/>
      <c r="BV10" s="413">
        <v>183305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20637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54632</v>
      </c>
      <c r="BO12" s="414"/>
      <c r="BP12" s="414"/>
      <c r="BQ12" s="414"/>
      <c r="BR12" s="414"/>
      <c r="BS12" s="414"/>
      <c r="BT12" s="414"/>
      <c r="BU12" s="415"/>
      <c r="BV12" s="413">
        <v>31531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20459</v>
      </c>
      <c r="S13" s="515"/>
      <c r="T13" s="515"/>
      <c r="U13" s="515"/>
      <c r="V13" s="516"/>
      <c r="W13" s="502" t="s">
        <v>120</v>
      </c>
      <c r="X13" s="426"/>
      <c r="Y13" s="426"/>
      <c r="Z13" s="426"/>
      <c r="AA13" s="426"/>
      <c r="AB13" s="427"/>
      <c r="AC13" s="389">
        <v>2530</v>
      </c>
      <c r="AD13" s="390"/>
      <c r="AE13" s="390"/>
      <c r="AF13" s="390"/>
      <c r="AG13" s="391"/>
      <c r="AH13" s="389">
        <v>2954</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134537</v>
      </c>
      <c r="BO13" s="414"/>
      <c r="BP13" s="414"/>
      <c r="BQ13" s="414"/>
      <c r="BR13" s="414"/>
      <c r="BS13" s="414"/>
      <c r="BT13" s="414"/>
      <c r="BU13" s="415"/>
      <c r="BV13" s="413">
        <v>150970</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3.1</v>
      </c>
      <c r="CU13" s="384"/>
      <c r="CV13" s="384"/>
      <c r="CW13" s="384"/>
      <c r="CX13" s="384"/>
      <c r="CY13" s="384"/>
      <c r="CZ13" s="384"/>
      <c r="DA13" s="385"/>
      <c r="DB13" s="383">
        <v>3.6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21031</v>
      </c>
      <c r="S14" s="515"/>
      <c r="T14" s="515"/>
      <c r="U14" s="515"/>
      <c r="V14" s="516"/>
      <c r="W14" s="517"/>
      <c r="X14" s="429"/>
      <c r="Y14" s="429"/>
      <c r="Z14" s="429"/>
      <c r="AA14" s="429"/>
      <c r="AB14" s="430"/>
      <c r="AC14" s="507">
        <v>25.3</v>
      </c>
      <c r="AD14" s="508"/>
      <c r="AE14" s="508"/>
      <c r="AF14" s="508"/>
      <c r="AG14" s="509"/>
      <c r="AH14" s="507">
        <v>25.9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20870</v>
      </c>
      <c r="S15" s="515"/>
      <c r="T15" s="515"/>
      <c r="U15" s="515"/>
      <c r="V15" s="516"/>
      <c r="W15" s="502" t="s">
        <v>126</v>
      </c>
      <c r="X15" s="426"/>
      <c r="Y15" s="426"/>
      <c r="Z15" s="426"/>
      <c r="AA15" s="426"/>
      <c r="AB15" s="427"/>
      <c r="AC15" s="389">
        <v>1924</v>
      </c>
      <c r="AD15" s="390"/>
      <c r="AE15" s="390"/>
      <c r="AF15" s="390"/>
      <c r="AG15" s="391"/>
      <c r="AH15" s="389">
        <v>2457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1898581</v>
      </c>
      <c r="BO15" s="409"/>
      <c r="BP15" s="409"/>
      <c r="BQ15" s="409"/>
      <c r="BR15" s="409"/>
      <c r="BS15" s="409"/>
      <c r="BT15" s="409"/>
      <c r="BU15" s="410"/>
      <c r="BV15" s="408">
        <v>1793967</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19.2</v>
      </c>
      <c r="AD16" s="508"/>
      <c r="AE16" s="508"/>
      <c r="AF16" s="508"/>
      <c r="AG16" s="509"/>
      <c r="AH16" s="507">
        <v>21.5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5605463</v>
      </c>
      <c r="BO16" s="414"/>
      <c r="BP16" s="414"/>
      <c r="BQ16" s="414"/>
      <c r="BR16" s="414"/>
      <c r="BS16" s="414"/>
      <c r="BT16" s="414"/>
      <c r="BU16" s="415"/>
      <c r="BV16" s="413">
        <v>5473366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5543</v>
      </c>
      <c r="AD17" s="390"/>
      <c r="AE17" s="390"/>
      <c r="AF17" s="390"/>
      <c r="AG17" s="391"/>
      <c r="AH17" s="389">
        <v>5966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2379606</v>
      </c>
      <c r="BO17" s="414"/>
      <c r="BP17" s="414"/>
      <c r="BQ17" s="414"/>
      <c r="BR17" s="414"/>
      <c r="BS17" s="414"/>
      <c r="BT17" s="414"/>
      <c r="BU17" s="415"/>
      <c r="BV17" s="413">
        <v>2279508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282.93</v>
      </c>
      <c r="M18" s="478"/>
      <c r="N18" s="478"/>
      <c r="O18" s="478"/>
      <c r="P18" s="478"/>
      <c r="Q18" s="478"/>
      <c r="R18" s="479"/>
      <c r="S18" s="479"/>
      <c r="T18" s="479"/>
      <c r="U18" s="479"/>
      <c r="V18" s="480"/>
      <c r="W18" s="494"/>
      <c r="X18" s="495"/>
      <c r="Y18" s="495"/>
      <c r="Z18" s="495"/>
      <c r="AA18" s="495"/>
      <c r="AB18" s="503"/>
      <c r="AC18" s="377">
        <v>55.4</v>
      </c>
      <c r="AD18" s="378"/>
      <c r="AE18" s="378"/>
      <c r="AF18" s="378"/>
      <c r="AG18" s="481"/>
      <c r="AH18" s="377">
        <v>52.3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6062922</v>
      </c>
      <c r="BO18" s="414"/>
      <c r="BP18" s="414"/>
      <c r="BQ18" s="414"/>
      <c r="BR18" s="414"/>
      <c r="BS18" s="414"/>
      <c r="BT18" s="414"/>
      <c r="BU18" s="415"/>
      <c r="BV18" s="413">
        <v>5894126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69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8425911</v>
      </c>
      <c r="BO19" s="414"/>
      <c r="BP19" s="414"/>
      <c r="BQ19" s="414"/>
      <c r="BR19" s="414"/>
      <c r="BS19" s="414"/>
      <c r="BT19" s="414"/>
      <c r="BU19" s="415"/>
      <c r="BV19" s="413">
        <v>8126180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8568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7417948</v>
      </c>
      <c r="BO23" s="414"/>
      <c r="BP23" s="414"/>
      <c r="BQ23" s="414"/>
      <c r="BR23" s="414"/>
      <c r="BS23" s="414"/>
      <c r="BT23" s="414"/>
      <c r="BU23" s="415"/>
      <c r="BV23" s="413">
        <v>7293850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7720</v>
      </c>
      <c r="R24" s="390"/>
      <c r="S24" s="390"/>
      <c r="T24" s="390"/>
      <c r="U24" s="390"/>
      <c r="V24" s="391"/>
      <c r="W24" s="455"/>
      <c r="X24" s="446"/>
      <c r="Y24" s="447"/>
      <c r="Z24" s="386" t="s">
        <v>150</v>
      </c>
      <c r="AA24" s="387"/>
      <c r="AB24" s="387"/>
      <c r="AC24" s="387"/>
      <c r="AD24" s="387"/>
      <c r="AE24" s="387"/>
      <c r="AF24" s="387"/>
      <c r="AG24" s="388"/>
      <c r="AH24" s="389">
        <v>225</v>
      </c>
      <c r="AI24" s="390"/>
      <c r="AJ24" s="390"/>
      <c r="AK24" s="390"/>
      <c r="AL24" s="391"/>
      <c r="AM24" s="389">
        <v>716625</v>
      </c>
      <c r="AN24" s="390"/>
      <c r="AO24" s="390"/>
      <c r="AP24" s="390"/>
      <c r="AQ24" s="390"/>
      <c r="AR24" s="391"/>
      <c r="AS24" s="389">
        <v>3185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6580062</v>
      </c>
      <c r="BO24" s="414"/>
      <c r="BP24" s="414"/>
      <c r="BQ24" s="414"/>
      <c r="BR24" s="414"/>
      <c r="BS24" s="414"/>
      <c r="BT24" s="414"/>
      <c r="BU24" s="415"/>
      <c r="BV24" s="413">
        <v>6385985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6160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480748</v>
      </c>
      <c r="BO25" s="409"/>
      <c r="BP25" s="409"/>
      <c r="BQ25" s="409"/>
      <c r="BR25" s="409"/>
      <c r="BS25" s="409"/>
      <c r="BT25" s="409"/>
      <c r="BU25" s="410"/>
      <c r="BV25" s="408">
        <v>739021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5570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11082</v>
      </c>
      <c r="AN26" s="390"/>
      <c r="AO26" s="390"/>
      <c r="AP26" s="390"/>
      <c r="AQ26" s="390"/>
      <c r="AR26" s="391"/>
      <c r="AS26" s="389">
        <v>3694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3570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11652</v>
      </c>
      <c r="AN27" s="390"/>
      <c r="AO27" s="390"/>
      <c r="AP27" s="390"/>
      <c r="AQ27" s="390"/>
      <c r="AR27" s="391"/>
      <c r="AS27" s="389">
        <v>3884</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3150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3704699</v>
      </c>
      <c r="BO28" s="409"/>
      <c r="BP28" s="409"/>
      <c r="BQ28" s="409"/>
      <c r="BR28" s="409"/>
      <c r="BS28" s="409"/>
      <c r="BT28" s="409"/>
      <c r="BU28" s="410"/>
      <c r="BV28" s="408">
        <v>3576511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13</v>
      </c>
      <c r="M29" s="390"/>
      <c r="N29" s="390"/>
      <c r="O29" s="390"/>
      <c r="P29" s="391"/>
      <c r="Q29" s="389">
        <v>3040</v>
      </c>
      <c r="R29" s="390"/>
      <c r="S29" s="390"/>
      <c r="T29" s="390"/>
      <c r="U29" s="390"/>
      <c r="V29" s="391"/>
      <c r="W29" s="456"/>
      <c r="X29" s="457"/>
      <c r="Y29" s="458"/>
      <c r="Z29" s="386" t="s">
        <v>166</v>
      </c>
      <c r="AA29" s="387"/>
      <c r="AB29" s="387"/>
      <c r="AC29" s="387"/>
      <c r="AD29" s="387"/>
      <c r="AE29" s="387"/>
      <c r="AF29" s="387"/>
      <c r="AG29" s="388"/>
      <c r="AH29" s="389">
        <v>228</v>
      </c>
      <c r="AI29" s="390"/>
      <c r="AJ29" s="390"/>
      <c r="AK29" s="390"/>
      <c r="AL29" s="391"/>
      <c r="AM29" s="389">
        <v>728277</v>
      </c>
      <c r="AN29" s="390"/>
      <c r="AO29" s="390"/>
      <c r="AP29" s="390"/>
      <c r="AQ29" s="390"/>
      <c r="AR29" s="391"/>
      <c r="AS29" s="389">
        <v>3194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16985</v>
      </c>
      <c r="BO29" s="414"/>
      <c r="BP29" s="414"/>
      <c r="BQ29" s="414"/>
      <c r="BR29" s="414"/>
      <c r="BS29" s="414"/>
      <c r="BT29" s="414"/>
      <c r="BU29" s="415"/>
      <c r="BV29" s="413">
        <v>16985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4148857</v>
      </c>
      <c r="BO30" s="417"/>
      <c r="BP30" s="417"/>
      <c r="BQ30" s="417"/>
      <c r="BR30" s="417"/>
      <c r="BS30" s="417"/>
      <c r="BT30" s="417"/>
      <c r="BU30" s="418"/>
      <c r="BV30" s="416">
        <v>3790459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西諸広域行政事務組合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宮崎県後期高齢者医療広域連合（一般会計）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宮崎県後期高齢者医療広域連合（後期高齢者医療特別会計）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宮崎県自治会館管理組合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524</v>
      </c>
      <c r="D34" s="1181"/>
      <c r="E34" s="1182"/>
      <c r="F34" s="32">
        <v>4.87</v>
      </c>
      <c r="G34" s="33">
        <v>4.84</v>
      </c>
      <c r="H34" s="33">
        <v>5.72</v>
      </c>
      <c r="I34" s="33">
        <v>5.74</v>
      </c>
      <c r="J34" s="34">
        <v>5.75</v>
      </c>
      <c r="K34" s="22"/>
      <c r="L34" s="22"/>
      <c r="M34" s="22"/>
      <c r="N34" s="22"/>
      <c r="O34" s="22"/>
      <c r="P34" s="22"/>
    </row>
    <row r="35" spans="1:16" ht="39" customHeight="1" x14ac:dyDescent="0.15">
      <c r="A35" s="22"/>
      <c r="B35" s="35"/>
      <c r="C35" s="1175" t="s">
        <v>525</v>
      </c>
      <c r="D35" s="1176"/>
      <c r="E35" s="1177"/>
      <c r="F35" s="36">
        <v>5.7</v>
      </c>
      <c r="G35" s="37">
        <v>5.65</v>
      </c>
      <c r="H35" s="37">
        <v>4.2699999999999996</v>
      </c>
      <c r="I35" s="37">
        <v>6.7</v>
      </c>
      <c r="J35" s="38">
        <v>5.36</v>
      </c>
      <c r="K35" s="22"/>
      <c r="L35" s="22"/>
      <c r="M35" s="22"/>
      <c r="N35" s="22"/>
      <c r="O35" s="22"/>
      <c r="P35" s="22"/>
    </row>
    <row r="36" spans="1:16" ht="39" customHeight="1" x14ac:dyDescent="0.15">
      <c r="A36" s="22"/>
      <c r="B36" s="35"/>
      <c r="C36" s="1175" t="s">
        <v>526</v>
      </c>
      <c r="D36" s="1176"/>
      <c r="E36" s="1177"/>
      <c r="F36" s="36">
        <v>5.03</v>
      </c>
      <c r="G36" s="37">
        <v>4.51</v>
      </c>
      <c r="H36" s="37">
        <v>4.0199999999999996</v>
      </c>
      <c r="I36" s="37">
        <v>4.82</v>
      </c>
      <c r="J36" s="38">
        <v>4.9400000000000004</v>
      </c>
      <c r="K36" s="22"/>
      <c r="L36" s="22"/>
      <c r="M36" s="22"/>
      <c r="N36" s="22"/>
      <c r="O36" s="22"/>
      <c r="P36" s="22"/>
    </row>
    <row r="37" spans="1:16" ht="39" customHeight="1" x14ac:dyDescent="0.15">
      <c r="A37" s="22"/>
      <c r="B37" s="35"/>
      <c r="C37" s="1175" t="s">
        <v>527</v>
      </c>
      <c r="D37" s="1176"/>
      <c r="E37" s="1177"/>
      <c r="F37" s="36">
        <v>4.01</v>
      </c>
      <c r="G37" s="37">
        <v>4.12</v>
      </c>
      <c r="H37" s="37">
        <v>3.88</v>
      </c>
      <c r="I37" s="37">
        <v>2.98</v>
      </c>
      <c r="J37" s="38">
        <v>2.7</v>
      </c>
      <c r="K37" s="22"/>
      <c r="L37" s="22"/>
      <c r="M37" s="22"/>
      <c r="N37" s="22"/>
      <c r="O37" s="22"/>
      <c r="P37" s="22"/>
    </row>
    <row r="38" spans="1:16" ht="39" customHeight="1" x14ac:dyDescent="0.15">
      <c r="A38" s="22"/>
      <c r="B38" s="35"/>
      <c r="C38" s="1175" t="s">
        <v>528</v>
      </c>
      <c r="D38" s="1176"/>
      <c r="E38" s="1177"/>
      <c r="F38" s="36">
        <v>0.01</v>
      </c>
      <c r="G38" s="37">
        <v>0.99</v>
      </c>
      <c r="H38" s="37">
        <v>0.06</v>
      </c>
      <c r="I38" s="37">
        <v>1.38</v>
      </c>
      <c r="J38" s="38">
        <v>1.53</v>
      </c>
      <c r="K38" s="22"/>
      <c r="L38" s="22"/>
      <c r="M38" s="22"/>
      <c r="N38" s="22"/>
      <c r="O38" s="22"/>
      <c r="P38" s="22"/>
    </row>
    <row r="39" spans="1:16" ht="39" customHeight="1" x14ac:dyDescent="0.15">
      <c r="A39" s="22"/>
      <c r="B39" s="35"/>
      <c r="C39" s="1175" t="s">
        <v>529</v>
      </c>
      <c r="D39" s="1176"/>
      <c r="E39" s="1177"/>
      <c r="F39" s="36">
        <v>0.04</v>
      </c>
      <c r="G39" s="37">
        <v>0</v>
      </c>
      <c r="H39" s="37">
        <v>0</v>
      </c>
      <c r="I39" s="37">
        <v>0.02</v>
      </c>
      <c r="J39" s="38">
        <v>0</v>
      </c>
      <c r="K39" s="22"/>
      <c r="L39" s="22"/>
      <c r="M39" s="22"/>
      <c r="N39" s="22"/>
      <c r="O39" s="22"/>
      <c r="P39" s="22"/>
    </row>
    <row r="40" spans="1:16" ht="39" customHeight="1" x14ac:dyDescent="0.15">
      <c r="A40" s="22"/>
      <c r="B40" s="35"/>
      <c r="C40" s="1175" t="s">
        <v>530</v>
      </c>
      <c r="D40" s="1176"/>
      <c r="E40" s="1177"/>
      <c r="F40" s="36">
        <v>0.02</v>
      </c>
      <c r="G40" s="37">
        <v>0.01</v>
      </c>
      <c r="H40" s="37">
        <v>0.01</v>
      </c>
      <c r="I40" s="37">
        <v>0.01</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531</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532</v>
      </c>
      <c r="D43" s="1179"/>
      <c r="E43" s="1180"/>
      <c r="F43" s="41">
        <v>0.01</v>
      </c>
      <c r="G43" s="42">
        <v>0</v>
      </c>
      <c r="H43" s="42">
        <v>0</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989</v>
      </c>
      <c r="L45" s="60">
        <v>872</v>
      </c>
      <c r="M45" s="60">
        <v>824</v>
      </c>
      <c r="N45" s="60">
        <v>802</v>
      </c>
      <c r="O45" s="61">
        <v>772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5</v>
      </c>
      <c r="L48" s="64">
        <v>4</v>
      </c>
      <c r="M48" s="64">
        <v>5</v>
      </c>
      <c r="N48" s="64">
        <v>6</v>
      </c>
      <c r="O48" s="65">
        <v>4</v>
      </c>
      <c r="P48" s="48"/>
      <c r="Q48" s="48"/>
      <c r="R48" s="48"/>
      <c r="S48" s="48"/>
      <c r="T48" s="48"/>
      <c r="U48" s="48"/>
    </row>
    <row r="49" spans="1:21" ht="30.75" customHeight="1" x14ac:dyDescent="0.15">
      <c r="A49" s="48"/>
      <c r="B49" s="1193"/>
      <c r="C49" s="1194"/>
      <c r="D49" s="62"/>
      <c r="E49" s="1185" t="s">
        <v>15</v>
      </c>
      <c r="F49" s="1185"/>
      <c r="G49" s="1185"/>
      <c r="H49" s="1185"/>
      <c r="I49" s="1185"/>
      <c r="J49" s="1186"/>
      <c r="K49" s="63">
        <v>10</v>
      </c>
      <c r="L49" s="64">
        <v>2</v>
      </c>
      <c r="M49" s="64">
        <v>9</v>
      </c>
      <c r="N49" s="64">
        <v>19</v>
      </c>
      <c r="O49" s="65">
        <v>20</v>
      </c>
      <c r="P49" s="48"/>
      <c r="Q49" s="48"/>
      <c r="R49" s="48"/>
      <c r="S49" s="48"/>
      <c r="T49" s="48"/>
      <c r="U49" s="48"/>
    </row>
    <row r="50" spans="1:21" ht="30.75" customHeight="1" x14ac:dyDescent="0.15">
      <c r="A50" s="48"/>
      <c r="B50" s="1193"/>
      <c r="C50" s="1194"/>
      <c r="D50" s="62"/>
      <c r="E50" s="1185" t="s">
        <v>16</v>
      </c>
      <c r="F50" s="1185"/>
      <c r="G50" s="1185"/>
      <c r="H50" s="1185"/>
      <c r="I50" s="1185"/>
      <c r="J50" s="1186"/>
      <c r="K50" s="63">
        <v>16</v>
      </c>
      <c r="L50" s="64">
        <v>13</v>
      </c>
      <c r="M50" s="64">
        <v>11</v>
      </c>
      <c r="N50" s="64">
        <v>7</v>
      </c>
      <c r="O50" s="65">
        <v>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695</v>
      </c>
      <c r="L52" s="64">
        <v>652</v>
      </c>
      <c r="M52" s="64">
        <v>638</v>
      </c>
      <c r="N52" s="64">
        <v>649</v>
      </c>
      <c r="O52" s="65">
        <v>641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325</v>
      </c>
      <c r="L53" s="69">
        <v>239</v>
      </c>
      <c r="M53" s="69">
        <v>211</v>
      </c>
      <c r="N53" s="69">
        <v>185</v>
      </c>
      <c r="O53" s="70">
        <v>160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7317</v>
      </c>
      <c r="J41" s="83">
        <v>7338</v>
      </c>
      <c r="K41" s="83">
        <v>7270</v>
      </c>
      <c r="L41" s="83">
        <v>7294</v>
      </c>
      <c r="M41" s="84">
        <v>7418</v>
      </c>
    </row>
    <row r="42" spans="2:13" ht="27.75" customHeight="1" x14ac:dyDescent="0.15">
      <c r="B42" s="1201"/>
      <c r="C42" s="1202"/>
      <c r="D42" s="85"/>
      <c r="E42" s="1205" t="s">
        <v>25</v>
      </c>
      <c r="F42" s="1205"/>
      <c r="G42" s="1205"/>
      <c r="H42" s="1206"/>
      <c r="I42" s="86">
        <v>40</v>
      </c>
      <c r="J42" s="87">
        <v>29</v>
      </c>
      <c r="K42" s="87">
        <v>21</v>
      </c>
      <c r="L42" s="87">
        <v>14</v>
      </c>
      <c r="M42" s="88">
        <v>8</v>
      </c>
    </row>
    <row r="43" spans="2:13" ht="27.75" customHeight="1" x14ac:dyDescent="0.15">
      <c r="B43" s="1201"/>
      <c r="C43" s="1202"/>
      <c r="D43" s="85"/>
      <c r="E43" s="1205" t="s">
        <v>26</v>
      </c>
      <c r="F43" s="1205"/>
      <c r="G43" s="1205"/>
      <c r="H43" s="1206"/>
      <c r="I43" s="86">
        <v>47</v>
      </c>
      <c r="J43" s="87">
        <v>47</v>
      </c>
      <c r="K43" s="87">
        <v>35</v>
      </c>
      <c r="L43" s="87">
        <v>58</v>
      </c>
      <c r="M43" s="88">
        <v>66</v>
      </c>
    </row>
    <row r="44" spans="2:13" ht="27.75" customHeight="1" x14ac:dyDescent="0.15">
      <c r="B44" s="1201"/>
      <c r="C44" s="1202"/>
      <c r="D44" s="85"/>
      <c r="E44" s="1205" t="s">
        <v>27</v>
      </c>
      <c r="F44" s="1205"/>
      <c r="G44" s="1205"/>
      <c r="H44" s="1206"/>
      <c r="I44" s="86">
        <v>20</v>
      </c>
      <c r="J44" s="87">
        <v>121</v>
      </c>
      <c r="K44" s="87">
        <v>180</v>
      </c>
      <c r="L44" s="87">
        <v>161</v>
      </c>
      <c r="M44" s="88">
        <v>141</v>
      </c>
    </row>
    <row r="45" spans="2:13" ht="27.75" customHeight="1" x14ac:dyDescent="0.15">
      <c r="B45" s="1201"/>
      <c r="C45" s="1202"/>
      <c r="D45" s="85"/>
      <c r="E45" s="1205" t="s">
        <v>28</v>
      </c>
      <c r="F45" s="1205"/>
      <c r="G45" s="1205"/>
      <c r="H45" s="1206"/>
      <c r="I45" s="86">
        <v>2406</v>
      </c>
      <c r="J45" s="87">
        <v>2562</v>
      </c>
      <c r="K45" s="87">
        <v>2130</v>
      </c>
      <c r="L45" s="87">
        <v>2155</v>
      </c>
      <c r="M45" s="88">
        <v>2084</v>
      </c>
    </row>
    <row r="46" spans="2:13" ht="27.75" customHeight="1" x14ac:dyDescent="0.15">
      <c r="B46" s="1201"/>
      <c r="C46" s="1202"/>
      <c r="D46" s="85"/>
      <c r="E46" s="1205" t="s">
        <v>29</v>
      </c>
      <c r="F46" s="1205"/>
      <c r="G46" s="1205"/>
      <c r="H46" s="1206"/>
      <c r="I46" s="86" t="s">
        <v>477</v>
      </c>
      <c r="J46" s="87" t="s">
        <v>477</v>
      </c>
      <c r="K46" s="87" t="s">
        <v>477</v>
      </c>
      <c r="L46" s="87" t="s">
        <v>477</v>
      </c>
      <c r="M46" s="88" t="s">
        <v>477</v>
      </c>
    </row>
    <row r="47" spans="2:13" ht="27.75" customHeight="1" x14ac:dyDescent="0.15">
      <c r="B47" s="1201"/>
      <c r="C47" s="1202"/>
      <c r="D47" s="85"/>
      <c r="E47" s="1205" t="s">
        <v>30</v>
      </c>
      <c r="F47" s="1205"/>
      <c r="G47" s="1205"/>
      <c r="H47" s="1206"/>
      <c r="I47" s="86" t="s">
        <v>477</v>
      </c>
      <c r="J47" s="87" t="s">
        <v>477</v>
      </c>
      <c r="K47" s="87" t="s">
        <v>477</v>
      </c>
      <c r="L47" s="87" t="s">
        <v>477</v>
      </c>
      <c r="M47" s="88" t="s">
        <v>477</v>
      </c>
    </row>
    <row r="48" spans="2:13" ht="27.75" customHeight="1" x14ac:dyDescent="0.15">
      <c r="B48" s="1203"/>
      <c r="C48" s="1204"/>
      <c r="D48" s="85"/>
      <c r="E48" s="1205" t="s">
        <v>31</v>
      </c>
      <c r="F48" s="1205"/>
      <c r="G48" s="1205"/>
      <c r="H48" s="1206"/>
      <c r="I48" s="86" t="s">
        <v>477</v>
      </c>
      <c r="J48" s="87" t="s">
        <v>477</v>
      </c>
      <c r="K48" s="87" t="s">
        <v>477</v>
      </c>
      <c r="L48" s="87" t="s">
        <v>477</v>
      </c>
      <c r="M48" s="88" t="s">
        <v>477</v>
      </c>
    </row>
    <row r="49" spans="2:13" ht="27.75" customHeight="1" x14ac:dyDescent="0.15">
      <c r="B49" s="1199" t="s">
        <v>32</v>
      </c>
      <c r="C49" s="1200"/>
      <c r="D49" s="89"/>
      <c r="E49" s="1205" t="s">
        <v>33</v>
      </c>
      <c r="F49" s="1205"/>
      <c r="G49" s="1205"/>
      <c r="H49" s="1206"/>
      <c r="I49" s="86">
        <v>7300</v>
      </c>
      <c r="J49" s="87">
        <v>7440</v>
      </c>
      <c r="K49" s="87">
        <v>7501</v>
      </c>
      <c r="L49" s="87">
        <v>7446</v>
      </c>
      <c r="M49" s="88">
        <v>7823</v>
      </c>
    </row>
    <row r="50" spans="2:13" ht="27.75" customHeight="1" x14ac:dyDescent="0.15">
      <c r="B50" s="1201"/>
      <c r="C50" s="1202"/>
      <c r="D50" s="85"/>
      <c r="E50" s="1205" t="s">
        <v>34</v>
      </c>
      <c r="F50" s="1205"/>
      <c r="G50" s="1205"/>
      <c r="H50" s="1206"/>
      <c r="I50" s="86">
        <v>70</v>
      </c>
      <c r="J50" s="87">
        <v>69</v>
      </c>
      <c r="K50" s="87">
        <v>62</v>
      </c>
      <c r="L50" s="87">
        <v>48</v>
      </c>
      <c r="M50" s="88">
        <v>33</v>
      </c>
    </row>
    <row r="51" spans="2:13" ht="27.75" customHeight="1" x14ac:dyDescent="0.15">
      <c r="B51" s="1203"/>
      <c r="C51" s="1204"/>
      <c r="D51" s="85"/>
      <c r="E51" s="1205" t="s">
        <v>35</v>
      </c>
      <c r="F51" s="1205"/>
      <c r="G51" s="1205"/>
      <c r="H51" s="1206"/>
      <c r="I51" s="86">
        <v>5768</v>
      </c>
      <c r="J51" s="87">
        <v>5941</v>
      </c>
      <c r="K51" s="87">
        <v>6117</v>
      </c>
      <c r="L51" s="87">
        <v>6175</v>
      </c>
      <c r="M51" s="88">
        <v>6293</v>
      </c>
    </row>
    <row r="52" spans="2:13" ht="27.75" customHeight="1" thickBot="1" x14ac:dyDescent="0.2">
      <c r="B52" s="1207" t="s">
        <v>36</v>
      </c>
      <c r="C52" s="1208"/>
      <c r="D52" s="90"/>
      <c r="E52" s="1209" t="s">
        <v>37</v>
      </c>
      <c r="F52" s="1209"/>
      <c r="G52" s="1209"/>
      <c r="H52" s="1210"/>
      <c r="I52" s="91">
        <v>-3308</v>
      </c>
      <c r="J52" s="92">
        <v>-3353</v>
      </c>
      <c r="K52" s="92">
        <v>-4045</v>
      </c>
      <c r="L52" s="92">
        <v>-3987</v>
      </c>
      <c r="M52" s="93">
        <v>-4432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545</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546</v>
      </c>
      <c r="H51" s="1228"/>
      <c r="I51" s="1233" t="s">
        <v>547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548</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549</v>
      </c>
      <c r="H55" s="1239"/>
      <c r="I55" s="1237" t="s">
        <v>547</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548</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544</v>
      </c>
      <c r="I64" s="352"/>
      <c r="J64" s="352"/>
      <c r="K64" s="352"/>
      <c r="L64" s="244"/>
      <c r="M64" s="244"/>
      <c r="N64" s="244"/>
      <c r="O64" s="244"/>
    </row>
    <row r="65" spans="2:30" x14ac:dyDescent="0.15">
      <c r="B65" s="248"/>
      <c r="C65" s="244"/>
      <c r="D65" s="244"/>
      <c r="E65" s="244"/>
      <c r="F65" s="244"/>
      <c r="G65" s="1247" t="s">
        <v>553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546</v>
      </c>
      <c r="H73" s="1228"/>
      <c r="I73" s="1233" t="s">
        <v>547</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552</v>
      </c>
      <c r="J75" s="1237"/>
      <c r="K75" s="1249">
        <v>7.2</v>
      </c>
      <c r="L75" s="1249">
        <v>5.6</v>
      </c>
      <c r="M75" s="1249">
        <v>4.4000000000000004</v>
      </c>
      <c r="N75" s="1249">
        <v>3.6</v>
      </c>
      <c r="O75" s="1249">
        <v>3.1</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549</v>
      </c>
      <c r="H77" s="1239"/>
      <c r="I77" s="1237" t="s">
        <v>547</v>
      </c>
      <c r="J77" s="1237"/>
      <c r="K77" s="1248">
        <v>75.900000000000006</v>
      </c>
      <c r="L77" s="1248">
        <v>64.599999999999994</v>
      </c>
      <c r="M77" s="1236">
        <v>52.8</v>
      </c>
      <c r="N77" s="1236">
        <v>48.6</v>
      </c>
      <c r="O77" s="1236">
        <v>32.799999999999997</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552</v>
      </c>
      <c r="J79" s="1246"/>
      <c r="K79" s="1251">
        <v>13.5</v>
      </c>
      <c r="L79" s="1251">
        <v>12.4</v>
      </c>
      <c r="M79" s="1251">
        <v>11.5</v>
      </c>
      <c r="N79" s="1251">
        <v>10.4</v>
      </c>
      <c r="O79" s="1251">
        <v>9.5</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57003</v>
      </c>
      <c r="E3" s="116"/>
      <c r="F3" s="117">
        <v>67088</v>
      </c>
      <c r="G3" s="118"/>
      <c r="H3" s="119"/>
    </row>
    <row r="4" spans="1:8" x14ac:dyDescent="0.15">
      <c r="A4" s="120"/>
      <c r="B4" s="121"/>
      <c r="C4" s="122"/>
      <c r="D4" s="123">
        <v>29138</v>
      </c>
      <c r="E4" s="124"/>
      <c r="F4" s="125">
        <v>37146</v>
      </c>
      <c r="G4" s="126"/>
      <c r="H4" s="127"/>
    </row>
    <row r="5" spans="1:8" x14ac:dyDescent="0.15">
      <c r="A5" s="108" t="s">
        <v>510</v>
      </c>
      <c r="B5" s="113"/>
      <c r="C5" s="114"/>
      <c r="D5" s="115">
        <v>65402</v>
      </c>
      <c r="E5" s="116"/>
      <c r="F5" s="117">
        <v>70489</v>
      </c>
      <c r="G5" s="118"/>
      <c r="H5" s="119"/>
    </row>
    <row r="6" spans="1:8" x14ac:dyDescent="0.15">
      <c r="A6" s="120"/>
      <c r="B6" s="121"/>
      <c r="C6" s="122"/>
      <c r="D6" s="123">
        <v>32955</v>
      </c>
      <c r="E6" s="124"/>
      <c r="F6" s="125">
        <v>37817</v>
      </c>
      <c r="G6" s="126"/>
      <c r="H6" s="127"/>
    </row>
    <row r="7" spans="1:8" x14ac:dyDescent="0.15">
      <c r="A7" s="108" t="s">
        <v>511</v>
      </c>
      <c r="B7" s="113"/>
      <c r="C7" s="114"/>
      <c r="D7" s="115">
        <v>39742</v>
      </c>
      <c r="E7" s="116"/>
      <c r="F7" s="117">
        <v>84389</v>
      </c>
      <c r="G7" s="118"/>
      <c r="H7" s="119"/>
    </row>
    <row r="8" spans="1:8" x14ac:dyDescent="0.15">
      <c r="A8" s="120"/>
      <c r="B8" s="121"/>
      <c r="C8" s="122"/>
      <c r="D8" s="123">
        <v>30323</v>
      </c>
      <c r="E8" s="124"/>
      <c r="F8" s="125">
        <v>44339</v>
      </c>
      <c r="G8" s="126"/>
      <c r="H8" s="127"/>
    </row>
    <row r="9" spans="1:8" x14ac:dyDescent="0.15">
      <c r="A9" s="108" t="s">
        <v>512</v>
      </c>
      <c r="B9" s="113"/>
      <c r="C9" s="114"/>
      <c r="D9" s="115">
        <v>52301</v>
      </c>
      <c r="E9" s="116"/>
      <c r="F9" s="117">
        <v>83623</v>
      </c>
      <c r="G9" s="118"/>
      <c r="H9" s="119"/>
    </row>
    <row r="10" spans="1:8" x14ac:dyDescent="0.15">
      <c r="A10" s="120"/>
      <c r="B10" s="121"/>
      <c r="C10" s="122"/>
      <c r="D10" s="123">
        <v>37626</v>
      </c>
      <c r="E10" s="124"/>
      <c r="F10" s="125">
        <v>48787</v>
      </c>
      <c r="G10" s="126"/>
      <c r="H10" s="127"/>
    </row>
    <row r="11" spans="1:8" x14ac:dyDescent="0.15">
      <c r="A11" s="108" t="s">
        <v>513</v>
      </c>
      <c r="B11" s="113"/>
      <c r="C11" s="114"/>
      <c r="D11" s="115">
        <v>63951</v>
      </c>
      <c r="E11" s="116"/>
      <c r="F11" s="117">
        <v>87974</v>
      </c>
      <c r="G11" s="118"/>
      <c r="H11" s="119"/>
    </row>
    <row r="12" spans="1:8" x14ac:dyDescent="0.15">
      <c r="A12" s="120"/>
      <c r="B12" s="121"/>
      <c r="C12" s="128"/>
      <c r="D12" s="123">
        <v>36435</v>
      </c>
      <c r="E12" s="124"/>
      <c r="F12" s="125">
        <v>48183</v>
      </c>
      <c r="G12" s="126"/>
      <c r="H12" s="127"/>
    </row>
    <row r="13" spans="1:8" x14ac:dyDescent="0.15">
      <c r="A13" s="108"/>
      <c r="B13" s="113"/>
      <c r="C13" s="129"/>
      <c r="D13" s="130">
        <v>55680</v>
      </c>
      <c r="E13" s="131"/>
      <c r="F13" s="132">
        <v>78713</v>
      </c>
      <c r="G13" s="133"/>
      <c r="H13" s="119"/>
    </row>
    <row r="14" spans="1:8" x14ac:dyDescent="0.15">
      <c r="A14" s="120"/>
      <c r="B14" s="121"/>
      <c r="C14" s="122"/>
      <c r="D14" s="123">
        <v>33295</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4.87</v>
      </c>
      <c r="C19" s="134">
        <f>ROUND(VALUE(SUBSTITUTE(実質収支比率等に係る経年分析!G$48,"▲","-")),2)</f>
        <v>4.84</v>
      </c>
      <c r="D19" s="134">
        <f>ROUND(VALUE(SUBSTITUTE(実質収支比率等に係る経年分析!H$48,"▲","-")),2)</f>
        <v>5.73</v>
      </c>
      <c r="E19" s="134">
        <f>ROUND(VALUE(SUBSTITUTE(実質収支比率等に係る経年分析!I$48,"▲","-")),2)</f>
        <v>5.75</v>
      </c>
      <c r="F19" s="134">
        <f>ROUND(VALUE(SUBSTITUTE(実質収支比率等に係る経年分析!J$48,"▲","-")),2)</f>
        <v>5.75</v>
      </c>
    </row>
    <row r="20" spans="1:11" x14ac:dyDescent="0.15">
      <c r="A20" s="134" t="s">
        <v>42</v>
      </c>
      <c r="B20" s="134">
        <f>ROUND(VALUE(SUBSTITUTE(実質収支比率等に係る経年分析!F$47,"▲","-")),2)</f>
        <v>56.05</v>
      </c>
      <c r="C20" s="134">
        <f>ROUND(VALUE(SUBSTITUTE(実質収支比率等に係る経年分析!G$47,"▲","-")),2)</f>
        <v>55.41</v>
      </c>
      <c r="D20" s="134">
        <f>ROUND(VALUE(SUBSTITUTE(実質収支比率等に係る経年分析!H$47,"▲","-")),2)</f>
        <v>53.73</v>
      </c>
      <c r="E20" s="134">
        <f>ROUND(VALUE(SUBSTITUTE(実質収支比率等に係る経年分析!I$47,"▲","-")),2)</f>
        <v>56.45</v>
      </c>
      <c r="F20" s="134">
        <f>ROUND(VALUE(SUBSTITUTE(実質収支比率等に係る経年分析!J$47,"▲","-")),2)</f>
        <v>57.5</v>
      </c>
    </row>
    <row r="21" spans="1:11" x14ac:dyDescent="0.15">
      <c r="A21" s="134" t="s">
        <v>43</v>
      </c>
      <c r="B21" s="134">
        <f>IF(ISNUMBER(VALUE(SUBSTITUTE(実質収支比率等に係る経年分析!F$49,"▲","-"))),ROUND(VALUE(SUBSTITUTE(実質収支比率等に係る経年分析!F$49,"▲","-")),2),NA())</f>
        <v>-0.3</v>
      </c>
      <c r="C21" s="134">
        <f>IF(ISNUMBER(VALUE(SUBSTITUTE(実質収支比率等に係る経年分析!G$49,"▲","-"))),ROUND(VALUE(SUBSTITUTE(実質収支比率等に係る経年分析!G$49,"▲","-")),2),NA())</f>
        <v>-1.68</v>
      </c>
      <c r="D21" s="134">
        <f>IF(ISNUMBER(VALUE(SUBSTITUTE(実質収支比率等に係る経年分析!H$49,"▲","-"))),ROUND(VALUE(SUBSTITUTE(実質収支比率等に係る経年分析!H$49,"▲","-")),2),NA())</f>
        <v>-0.39</v>
      </c>
      <c r="E21" s="134">
        <f>IF(ISNUMBER(VALUE(SUBSTITUTE(実質収支比率等に係る経年分析!I$49,"▲","-"))),ROUND(VALUE(SUBSTITUTE(実質収支比率等に係る経年分析!I$49,"▲","-")),2),NA())</f>
        <v>2.38</v>
      </c>
      <c r="F21" s="134">
        <f>IF(ISNUMBER(VALUE(SUBSTITUTE(実質収支比率等に係る経年分析!J$49,"▲","-"))),ROUND(VALUE(SUBSTITUTE(実質収支比率等に係る経年分析!J$49,"▲","-")),2),NA())</f>
        <v>2.09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介護保険特別会計（介護サービス事業勘定）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1.53</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4.0199999999999996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4.9400000000000004</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695</v>
      </c>
      <c r="E42" s="136"/>
      <c r="F42" s="136"/>
      <c r="G42" s="136">
        <f>'実質公債費比率（分子）の構造'!L$52</f>
        <v>652</v>
      </c>
      <c r="H42" s="136"/>
      <c r="I42" s="136"/>
      <c r="J42" s="136">
        <f>'実質公債費比率（分子）の構造'!M$52</f>
        <v>638</v>
      </c>
      <c r="K42" s="136"/>
      <c r="L42" s="136"/>
      <c r="M42" s="136">
        <f>'実質公債費比率（分子）の構造'!N$52</f>
        <v>649</v>
      </c>
      <c r="N42" s="136"/>
      <c r="O42" s="136"/>
      <c r="P42" s="136">
        <f>'実質公債費比率（分子）の構造'!O$52</f>
        <v>641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16</v>
      </c>
      <c r="C44" s="136"/>
      <c r="D44" s="136"/>
      <c r="E44" s="136">
        <f>'実質公債費比率（分子）の構造'!L$50</f>
        <v>13</v>
      </c>
      <c r="F44" s="136"/>
      <c r="G44" s="136"/>
      <c r="H44" s="136">
        <f>'実質公債費比率（分子）の構造'!M$50</f>
        <v>11</v>
      </c>
      <c r="I44" s="136"/>
      <c r="J44" s="136"/>
      <c r="K44" s="136">
        <f>'実質公債費比率（分子）の構造'!N$50</f>
        <v>7</v>
      </c>
      <c r="L44" s="136"/>
      <c r="M44" s="136"/>
      <c r="N44" s="136">
        <f>'実質公債費比率（分子）の構造'!O$50</f>
        <v>5</v>
      </c>
      <c r="O44" s="136"/>
      <c r="P44" s="136"/>
    </row>
    <row r="45" spans="1:16" x14ac:dyDescent="0.15">
      <c r="A45" s="136" t="s">
        <v>53</v>
      </c>
      <c r="B45" s="136">
        <f>'実質公債費比率（分子）の構造'!K$49</f>
        <v>10</v>
      </c>
      <c r="C45" s="136"/>
      <c r="D45" s="136"/>
      <c r="E45" s="136">
        <f>'実質公債費比率（分子）の構造'!L$49</f>
        <v>2</v>
      </c>
      <c r="F45" s="136"/>
      <c r="G45" s="136"/>
      <c r="H45" s="136">
        <f>'実質公債費比率（分子）の構造'!M$49</f>
        <v>9</v>
      </c>
      <c r="I45" s="136"/>
      <c r="J45" s="136"/>
      <c r="K45" s="136">
        <f>'実質公債費比率（分子）の構造'!N$49</f>
        <v>19</v>
      </c>
      <c r="L45" s="136"/>
      <c r="M45" s="136"/>
      <c r="N45" s="136">
        <f>'実質公債費比率（分子）の構造'!O$49</f>
        <v>20</v>
      </c>
      <c r="O45" s="136"/>
      <c r="P45" s="136"/>
    </row>
    <row r="46" spans="1:16" x14ac:dyDescent="0.15">
      <c r="A46" s="136" t="s">
        <v>54</v>
      </c>
      <c r="B46" s="136">
        <f>'実質公債費比率（分子）の構造'!K$48</f>
        <v>5</v>
      </c>
      <c r="C46" s="136"/>
      <c r="D46" s="136"/>
      <c r="E46" s="136">
        <f>'実質公債費比率（分子）の構造'!L$48</f>
        <v>4</v>
      </c>
      <c r="F46" s="136"/>
      <c r="G46" s="136"/>
      <c r="H46" s="136">
        <f>'実質公債費比率（分子）の構造'!M$48</f>
        <v>5</v>
      </c>
      <c r="I46" s="136"/>
      <c r="J46" s="136"/>
      <c r="K46" s="136">
        <f>'実質公債費比率（分子）の構造'!N$48</f>
        <v>6</v>
      </c>
      <c r="L46" s="136"/>
      <c r="M46" s="136"/>
      <c r="N46" s="136">
        <f>'実質公債費比率（分子）の構造'!O$48</f>
        <v>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989</v>
      </c>
      <c r="C49" s="136"/>
      <c r="D49" s="136"/>
      <c r="E49" s="136">
        <f>'実質公債費比率（分子）の構造'!L$45</f>
        <v>872</v>
      </c>
      <c r="F49" s="136"/>
      <c r="G49" s="136"/>
      <c r="H49" s="136">
        <f>'実質公債費比率（分子）の構造'!M$45</f>
        <v>824</v>
      </c>
      <c r="I49" s="136"/>
      <c r="J49" s="136"/>
      <c r="K49" s="136">
        <f>'実質公債費比率（分子）の構造'!N$45</f>
        <v>802</v>
      </c>
      <c r="L49" s="136"/>
      <c r="M49" s="136"/>
      <c r="N49" s="136">
        <f>'実質公債費比率（分子）の構造'!O$45</f>
        <v>772</v>
      </c>
      <c r="O49" s="136"/>
      <c r="P49" s="136"/>
    </row>
    <row r="50" spans="1:16" x14ac:dyDescent="0.15">
      <c r="A50" s="136" t="s">
        <v>58</v>
      </c>
      <c r="B50" s="136" t="e">
        <f>NA()</f>
        <v>#N/A</v>
      </c>
      <c r="C50" s="136">
        <f>IF(ISNUMBER('実質公債費比率（分子）の構造'!K$53),'実質公債費比率（分子）の構造'!K$53,NA())</f>
        <v>325</v>
      </c>
      <c r="D50" s="136" t="e">
        <f>NA()</f>
        <v>#N/A</v>
      </c>
      <c r="E50" s="136" t="e">
        <f>NA()</f>
        <v>#N/A</v>
      </c>
      <c r="F50" s="136">
        <f>IF(ISNUMBER('実質公債費比率（分子）の構造'!L$53),'実質公債費比率（分子）の構造'!L$53,NA())</f>
        <v>239</v>
      </c>
      <c r="G50" s="136" t="e">
        <f>NA()</f>
        <v>#N/A</v>
      </c>
      <c r="H50" s="136" t="e">
        <f>NA()</f>
        <v>#N/A</v>
      </c>
      <c r="I50" s="136">
        <f>IF(ISNUMBER('実質公債費比率（分子）の構造'!M$53),'実質公債費比率（分子）の構造'!M$53,NA())</f>
        <v>211</v>
      </c>
      <c r="J50" s="136" t="e">
        <f>NA()</f>
        <v>#N/A</v>
      </c>
      <c r="K50" s="136" t="e">
        <f>NA()</f>
        <v>#N/A</v>
      </c>
      <c r="L50" s="136">
        <f>IF(ISNUMBER('実質公債費比率（分子）の構造'!N$53),'実質公債費比率（分子）の構造'!N$53,NA())</f>
        <v>185</v>
      </c>
      <c r="M50" s="136" t="e">
        <f>NA()</f>
        <v>#N/A</v>
      </c>
      <c r="N50" s="136" t="e">
        <f>NA()</f>
        <v>#N/A</v>
      </c>
      <c r="O50" s="136">
        <f>IF(ISNUMBER('実質公債費比率（分子）の構造'!O$53),'実質公債費比率（分子）の構造'!O$53,NA())</f>
        <v>160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5768</v>
      </c>
      <c r="E56" s="135"/>
      <c r="F56" s="135"/>
      <c r="G56" s="135">
        <f>'将来負担比率（分子）の構造'!J$51</f>
        <v>5941</v>
      </c>
      <c r="H56" s="135"/>
      <c r="I56" s="135"/>
      <c r="J56" s="135">
        <f>'将来負担比率（分子）の構造'!K$51</f>
        <v>6117</v>
      </c>
      <c r="K56" s="135"/>
      <c r="L56" s="135"/>
      <c r="M56" s="135">
        <f>'将来負担比率（分子）の構造'!L$51</f>
        <v>6175</v>
      </c>
      <c r="N56" s="135"/>
      <c r="O56" s="135"/>
      <c r="P56" s="135">
        <f>'将来負担比率（分子）の構造'!M$51</f>
        <v>6293</v>
      </c>
    </row>
    <row r="57" spans="1:16" x14ac:dyDescent="0.15">
      <c r="A57" s="135" t="s">
        <v>34</v>
      </c>
      <c r="B57" s="135"/>
      <c r="C57" s="135"/>
      <c r="D57" s="135">
        <f>'将来負担比率（分子）の構造'!I$50</f>
        <v>70</v>
      </c>
      <c r="E57" s="135"/>
      <c r="F57" s="135"/>
      <c r="G57" s="135">
        <f>'将来負担比率（分子）の構造'!J$50</f>
        <v>69</v>
      </c>
      <c r="H57" s="135"/>
      <c r="I57" s="135"/>
      <c r="J57" s="135">
        <f>'将来負担比率（分子）の構造'!K$50</f>
        <v>62</v>
      </c>
      <c r="K57" s="135"/>
      <c r="L57" s="135"/>
      <c r="M57" s="135">
        <f>'将来負担比率（分子）の構造'!L$50</f>
        <v>48</v>
      </c>
      <c r="N57" s="135"/>
      <c r="O57" s="135"/>
      <c r="P57" s="135">
        <f>'将来負担比率（分子）の構造'!M$50</f>
        <v>33</v>
      </c>
    </row>
    <row r="58" spans="1:16" x14ac:dyDescent="0.15">
      <c r="A58" s="135" t="s">
        <v>33</v>
      </c>
      <c r="B58" s="135"/>
      <c r="C58" s="135"/>
      <c r="D58" s="135">
        <f>'将来負担比率（分子）の構造'!I$49</f>
        <v>7300</v>
      </c>
      <c r="E58" s="135"/>
      <c r="F58" s="135"/>
      <c r="G58" s="135">
        <f>'将来負担比率（分子）の構造'!J$49</f>
        <v>7440</v>
      </c>
      <c r="H58" s="135"/>
      <c r="I58" s="135"/>
      <c r="J58" s="135">
        <f>'将来負担比率（分子）の構造'!K$49</f>
        <v>7501</v>
      </c>
      <c r="K58" s="135"/>
      <c r="L58" s="135"/>
      <c r="M58" s="135">
        <f>'将来負担比率（分子）の構造'!L$49</f>
        <v>7446</v>
      </c>
      <c r="N58" s="135"/>
      <c r="O58" s="135"/>
      <c r="P58" s="135">
        <f>'将来負担比率（分子）の構造'!M$49</f>
        <v>7823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2406</v>
      </c>
      <c r="C62" s="135"/>
      <c r="D62" s="135"/>
      <c r="E62" s="135">
        <f>'将来負担比率（分子）の構造'!J$45</f>
        <v>2562</v>
      </c>
      <c r="F62" s="135"/>
      <c r="G62" s="135"/>
      <c r="H62" s="135">
        <f>'将来負担比率（分子）の構造'!K$45</f>
        <v>2130</v>
      </c>
      <c r="I62" s="135"/>
      <c r="J62" s="135"/>
      <c r="K62" s="135">
        <f>'将来負担比率（分子）の構造'!L$45</f>
        <v>2155</v>
      </c>
      <c r="L62" s="135"/>
      <c r="M62" s="135"/>
      <c r="N62" s="135">
        <f>'将来負担比率（分子）の構造'!M$45</f>
        <v>2084</v>
      </c>
      <c r="O62" s="135"/>
      <c r="P62" s="135"/>
    </row>
    <row r="63" spans="1:16" x14ac:dyDescent="0.15">
      <c r="A63" s="135" t="s">
        <v>27</v>
      </c>
      <c r="B63" s="135">
        <f>'将来負担比率（分子）の構造'!I$44</f>
        <v>20</v>
      </c>
      <c r="C63" s="135"/>
      <c r="D63" s="135"/>
      <c r="E63" s="135">
        <f>'将来負担比率（分子）の構造'!J$44</f>
        <v>121</v>
      </c>
      <c r="F63" s="135"/>
      <c r="G63" s="135"/>
      <c r="H63" s="135">
        <f>'将来負担比率（分子）の構造'!K$44</f>
        <v>180</v>
      </c>
      <c r="I63" s="135"/>
      <c r="J63" s="135"/>
      <c r="K63" s="135">
        <f>'将来負担比率（分子）の構造'!L$44</f>
        <v>161</v>
      </c>
      <c r="L63" s="135"/>
      <c r="M63" s="135"/>
      <c r="N63" s="135">
        <f>'将来負担比率（分子）の構造'!M$44</f>
        <v>141</v>
      </c>
      <c r="O63" s="135"/>
      <c r="P63" s="135"/>
    </row>
    <row r="64" spans="1:16" x14ac:dyDescent="0.15">
      <c r="A64" s="135" t="s">
        <v>26</v>
      </c>
      <c r="B64" s="135">
        <f>'将来負担比率（分子）の構造'!I$43</f>
        <v>47</v>
      </c>
      <c r="C64" s="135"/>
      <c r="D64" s="135"/>
      <c r="E64" s="135">
        <f>'将来負担比率（分子）の構造'!J$43</f>
        <v>47</v>
      </c>
      <c r="F64" s="135"/>
      <c r="G64" s="135"/>
      <c r="H64" s="135">
        <f>'将来負担比率（分子）の構造'!K$43</f>
        <v>35</v>
      </c>
      <c r="I64" s="135"/>
      <c r="J64" s="135"/>
      <c r="K64" s="135">
        <f>'将来負担比率（分子）の構造'!L$43</f>
        <v>58</v>
      </c>
      <c r="L64" s="135"/>
      <c r="M64" s="135"/>
      <c r="N64" s="135">
        <f>'将来負担比率（分子）の構造'!M$43</f>
        <v>66</v>
      </c>
      <c r="O64" s="135"/>
      <c r="P64" s="135"/>
    </row>
    <row r="65" spans="1:16" x14ac:dyDescent="0.15">
      <c r="A65" s="135" t="s">
        <v>25</v>
      </c>
      <c r="B65" s="135">
        <f>'将来負担比率（分子）の構造'!I$42</f>
        <v>40</v>
      </c>
      <c r="C65" s="135"/>
      <c r="D65" s="135"/>
      <c r="E65" s="135">
        <f>'将来負担比率（分子）の構造'!J$42</f>
        <v>29</v>
      </c>
      <c r="F65" s="135"/>
      <c r="G65" s="135"/>
      <c r="H65" s="135">
        <f>'将来負担比率（分子）の構造'!K$42</f>
        <v>21</v>
      </c>
      <c r="I65" s="135"/>
      <c r="J65" s="135"/>
      <c r="K65" s="135">
        <f>'将来負担比率（分子）の構造'!L$42</f>
        <v>14</v>
      </c>
      <c r="L65" s="135"/>
      <c r="M65" s="135"/>
      <c r="N65" s="135">
        <f>'将来負担比率（分子）の構造'!M$42</f>
        <v>8</v>
      </c>
      <c r="O65" s="135"/>
      <c r="P65" s="135"/>
    </row>
    <row r="66" spans="1:16" x14ac:dyDescent="0.15">
      <c r="A66" s="135" t="s">
        <v>24</v>
      </c>
      <c r="B66" s="135">
        <f>'将来負担比率（分子）の構造'!I$41</f>
        <v>7317</v>
      </c>
      <c r="C66" s="135"/>
      <c r="D66" s="135"/>
      <c r="E66" s="135">
        <f>'将来負担比率（分子）の構造'!J$41</f>
        <v>7338</v>
      </c>
      <c r="F66" s="135"/>
      <c r="G66" s="135"/>
      <c r="H66" s="135">
        <f>'将来負担比率（分子）の構造'!K$41</f>
        <v>7270</v>
      </c>
      <c r="I66" s="135"/>
      <c r="J66" s="135"/>
      <c r="K66" s="135">
        <f>'将来負担比率（分子）の構造'!L$41</f>
        <v>7294</v>
      </c>
      <c r="L66" s="135"/>
      <c r="M66" s="135"/>
      <c r="N66" s="135">
        <f>'将来負担比率（分子）の構造'!M$41</f>
        <v>7418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1891164</v>
      </c>
      <c r="S5" s="669"/>
      <c r="T5" s="669"/>
      <c r="U5" s="669"/>
      <c r="V5" s="669"/>
      <c r="W5" s="669"/>
      <c r="X5" s="669"/>
      <c r="Y5" s="716"/>
      <c r="Z5" s="729">
        <v>15.7</v>
      </c>
      <c r="AA5" s="729"/>
      <c r="AB5" s="729"/>
      <c r="AC5" s="729"/>
      <c r="AD5" s="730">
        <v>1891164</v>
      </c>
      <c r="AE5" s="730"/>
      <c r="AF5" s="730"/>
      <c r="AG5" s="730"/>
      <c r="AH5" s="730"/>
      <c r="AI5" s="730"/>
      <c r="AJ5" s="730"/>
      <c r="AK5" s="730"/>
      <c r="AL5" s="717">
        <v>30.3</v>
      </c>
      <c r="AM5" s="686"/>
      <c r="AN5" s="686"/>
      <c r="AO5" s="718"/>
      <c r="AP5" s="705" t="s">
        <v>205</v>
      </c>
      <c r="AQ5" s="706"/>
      <c r="AR5" s="706"/>
      <c r="AS5" s="706"/>
      <c r="AT5" s="706"/>
      <c r="AU5" s="706"/>
      <c r="AV5" s="706"/>
      <c r="AW5" s="706"/>
      <c r="AX5" s="706"/>
      <c r="AY5" s="706"/>
      <c r="AZ5" s="706"/>
      <c r="BA5" s="706"/>
      <c r="BB5" s="706"/>
      <c r="BC5" s="706"/>
      <c r="BD5" s="706"/>
      <c r="BE5" s="706"/>
      <c r="BF5" s="707"/>
      <c r="BG5" s="618">
        <v>1886791</v>
      </c>
      <c r="BH5" s="619"/>
      <c r="BI5" s="619"/>
      <c r="BJ5" s="619"/>
      <c r="BK5" s="619"/>
      <c r="BL5" s="619"/>
      <c r="BM5" s="619"/>
      <c r="BN5" s="620"/>
      <c r="BO5" s="671">
        <v>99.8</v>
      </c>
      <c r="BP5" s="671"/>
      <c r="BQ5" s="671"/>
      <c r="BR5" s="671"/>
      <c r="BS5" s="672">
        <v>10211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156961</v>
      </c>
      <c r="S6" s="619"/>
      <c r="T6" s="619"/>
      <c r="U6" s="619"/>
      <c r="V6" s="619"/>
      <c r="W6" s="619"/>
      <c r="X6" s="619"/>
      <c r="Y6" s="620"/>
      <c r="Z6" s="671">
        <v>1.3</v>
      </c>
      <c r="AA6" s="671"/>
      <c r="AB6" s="671"/>
      <c r="AC6" s="671"/>
      <c r="AD6" s="672">
        <v>156961</v>
      </c>
      <c r="AE6" s="672"/>
      <c r="AF6" s="672"/>
      <c r="AG6" s="672"/>
      <c r="AH6" s="672"/>
      <c r="AI6" s="672"/>
      <c r="AJ6" s="672"/>
      <c r="AK6" s="672"/>
      <c r="AL6" s="641">
        <v>2.5</v>
      </c>
      <c r="AM6" s="673"/>
      <c r="AN6" s="673"/>
      <c r="AO6" s="674"/>
      <c r="AP6" s="615" t="s">
        <v>210</v>
      </c>
      <c r="AQ6" s="616"/>
      <c r="AR6" s="616"/>
      <c r="AS6" s="616"/>
      <c r="AT6" s="616"/>
      <c r="AU6" s="616"/>
      <c r="AV6" s="616"/>
      <c r="AW6" s="616"/>
      <c r="AX6" s="616"/>
      <c r="AY6" s="616"/>
      <c r="AZ6" s="616"/>
      <c r="BA6" s="616"/>
      <c r="BB6" s="616"/>
      <c r="BC6" s="616"/>
      <c r="BD6" s="616"/>
      <c r="BE6" s="616"/>
      <c r="BF6" s="617"/>
      <c r="BG6" s="618">
        <v>1886791</v>
      </c>
      <c r="BH6" s="619"/>
      <c r="BI6" s="619"/>
      <c r="BJ6" s="619"/>
      <c r="BK6" s="619"/>
      <c r="BL6" s="619"/>
      <c r="BM6" s="619"/>
      <c r="BN6" s="620"/>
      <c r="BO6" s="671">
        <v>99.8</v>
      </c>
      <c r="BP6" s="671"/>
      <c r="BQ6" s="671"/>
      <c r="BR6" s="671"/>
      <c r="BS6" s="672">
        <v>10211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157127</v>
      </c>
      <c r="CS6" s="619"/>
      <c r="CT6" s="619"/>
      <c r="CU6" s="619"/>
      <c r="CV6" s="619"/>
      <c r="CW6" s="619"/>
      <c r="CX6" s="619"/>
      <c r="CY6" s="620"/>
      <c r="CZ6" s="671">
        <v>1.4</v>
      </c>
      <c r="DA6" s="671"/>
      <c r="DB6" s="671"/>
      <c r="DC6" s="671"/>
      <c r="DD6" s="624" t="s">
        <v>212</v>
      </c>
      <c r="DE6" s="619"/>
      <c r="DF6" s="619"/>
      <c r="DG6" s="619"/>
      <c r="DH6" s="619"/>
      <c r="DI6" s="619"/>
      <c r="DJ6" s="619"/>
      <c r="DK6" s="619"/>
      <c r="DL6" s="619"/>
      <c r="DM6" s="619"/>
      <c r="DN6" s="619"/>
      <c r="DO6" s="619"/>
      <c r="DP6" s="620"/>
      <c r="DQ6" s="624">
        <v>157126</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1920</v>
      </c>
      <c r="S7" s="619"/>
      <c r="T7" s="619"/>
      <c r="U7" s="619"/>
      <c r="V7" s="619"/>
      <c r="W7" s="619"/>
      <c r="X7" s="619"/>
      <c r="Y7" s="620"/>
      <c r="Z7" s="671">
        <v>0</v>
      </c>
      <c r="AA7" s="671"/>
      <c r="AB7" s="671"/>
      <c r="AC7" s="671"/>
      <c r="AD7" s="672">
        <v>1920</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626178</v>
      </c>
      <c r="BH7" s="619"/>
      <c r="BI7" s="619"/>
      <c r="BJ7" s="619"/>
      <c r="BK7" s="619"/>
      <c r="BL7" s="619"/>
      <c r="BM7" s="619"/>
      <c r="BN7" s="620"/>
      <c r="BO7" s="671">
        <v>33.1</v>
      </c>
      <c r="BP7" s="671"/>
      <c r="BQ7" s="671"/>
      <c r="BR7" s="671"/>
      <c r="BS7" s="672">
        <v>10211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2316224</v>
      </c>
      <c r="CS7" s="619"/>
      <c r="CT7" s="619"/>
      <c r="CU7" s="619"/>
      <c r="CV7" s="619"/>
      <c r="CW7" s="619"/>
      <c r="CX7" s="619"/>
      <c r="CY7" s="620"/>
      <c r="CZ7" s="671">
        <v>20</v>
      </c>
      <c r="DA7" s="671"/>
      <c r="DB7" s="671"/>
      <c r="DC7" s="671"/>
      <c r="DD7" s="624">
        <v>159285</v>
      </c>
      <c r="DE7" s="619"/>
      <c r="DF7" s="619"/>
      <c r="DG7" s="619"/>
      <c r="DH7" s="619"/>
      <c r="DI7" s="619"/>
      <c r="DJ7" s="619"/>
      <c r="DK7" s="619"/>
      <c r="DL7" s="619"/>
      <c r="DM7" s="619"/>
      <c r="DN7" s="619"/>
      <c r="DO7" s="619"/>
      <c r="DP7" s="620"/>
      <c r="DQ7" s="624">
        <v>2106421</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5706</v>
      </c>
      <c r="S8" s="619"/>
      <c r="T8" s="619"/>
      <c r="U8" s="619"/>
      <c r="V8" s="619"/>
      <c r="W8" s="619"/>
      <c r="X8" s="619"/>
      <c r="Y8" s="620"/>
      <c r="Z8" s="671">
        <v>0</v>
      </c>
      <c r="AA8" s="671"/>
      <c r="AB8" s="671"/>
      <c r="AC8" s="671"/>
      <c r="AD8" s="672">
        <v>5706</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27555</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3946764</v>
      </c>
      <c r="CS8" s="619"/>
      <c r="CT8" s="619"/>
      <c r="CU8" s="619"/>
      <c r="CV8" s="619"/>
      <c r="CW8" s="619"/>
      <c r="CX8" s="619"/>
      <c r="CY8" s="620"/>
      <c r="CZ8" s="671">
        <v>34</v>
      </c>
      <c r="DA8" s="671"/>
      <c r="DB8" s="671"/>
      <c r="DC8" s="671"/>
      <c r="DD8" s="624">
        <v>17764</v>
      </c>
      <c r="DE8" s="619"/>
      <c r="DF8" s="619"/>
      <c r="DG8" s="619"/>
      <c r="DH8" s="619"/>
      <c r="DI8" s="619"/>
      <c r="DJ8" s="619"/>
      <c r="DK8" s="619"/>
      <c r="DL8" s="619"/>
      <c r="DM8" s="619"/>
      <c r="DN8" s="619"/>
      <c r="DO8" s="619"/>
      <c r="DP8" s="620"/>
      <c r="DQ8" s="624">
        <v>1964986</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4915</v>
      </c>
      <c r="S9" s="619"/>
      <c r="T9" s="619"/>
      <c r="U9" s="619"/>
      <c r="V9" s="619"/>
      <c r="W9" s="619"/>
      <c r="X9" s="619"/>
      <c r="Y9" s="620"/>
      <c r="Z9" s="671">
        <v>0</v>
      </c>
      <c r="AA9" s="671"/>
      <c r="AB9" s="671"/>
      <c r="AC9" s="671"/>
      <c r="AD9" s="672">
        <v>4915</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497659</v>
      </c>
      <c r="BH9" s="619"/>
      <c r="BI9" s="619"/>
      <c r="BJ9" s="619"/>
      <c r="BK9" s="619"/>
      <c r="BL9" s="619"/>
      <c r="BM9" s="619"/>
      <c r="BN9" s="620"/>
      <c r="BO9" s="671">
        <v>26.3</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868089</v>
      </c>
      <c r="CS9" s="619"/>
      <c r="CT9" s="619"/>
      <c r="CU9" s="619"/>
      <c r="CV9" s="619"/>
      <c r="CW9" s="619"/>
      <c r="CX9" s="619"/>
      <c r="CY9" s="620"/>
      <c r="CZ9" s="671">
        <v>7.5</v>
      </c>
      <c r="DA9" s="671"/>
      <c r="DB9" s="671"/>
      <c r="DC9" s="671"/>
      <c r="DD9" s="624">
        <v>63431</v>
      </c>
      <c r="DE9" s="619"/>
      <c r="DF9" s="619"/>
      <c r="DG9" s="619"/>
      <c r="DH9" s="619"/>
      <c r="DI9" s="619"/>
      <c r="DJ9" s="619"/>
      <c r="DK9" s="619"/>
      <c r="DL9" s="619"/>
      <c r="DM9" s="619"/>
      <c r="DN9" s="619"/>
      <c r="DO9" s="619"/>
      <c r="DP9" s="620"/>
      <c r="DQ9" s="624">
        <v>763202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407866</v>
      </c>
      <c r="S10" s="619"/>
      <c r="T10" s="619"/>
      <c r="U10" s="619"/>
      <c r="V10" s="619"/>
      <c r="W10" s="619"/>
      <c r="X10" s="619"/>
      <c r="Y10" s="620"/>
      <c r="Z10" s="671">
        <v>3.4</v>
      </c>
      <c r="AA10" s="671"/>
      <c r="AB10" s="671"/>
      <c r="AC10" s="671"/>
      <c r="AD10" s="672">
        <v>407866</v>
      </c>
      <c r="AE10" s="672"/>
      <c r="AF10" s="672"/>
      <c r="AG10" s="672"/>
      <c r="AH10" s="672"/>
      <c r="AI10" s="672"/>
      <c r="AJ10" s="672"/>
      <c r="AK10" s="672"/>
      <c r="AL10" s="641">
        <v>6.5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43723</v>
      </c>
      <c r="BH10" s="619"/>
      <c r="BI10" s="619"/>
      <c r="BJ10" s="619"/>
      <c r="BK10" s="619"/>
      <c r="BL10" s="619"/>
      <c r="BM10" s="619"/>
      <c r="BN10" s="620"/>
      <c r="BO10" s="671">
        <v>2.2999999999999998</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8830</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8830</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57241</v>
      </c>
      <c r="BH11" s="619"/>
      <c r="BI11" s="619"/>
      <c r="BJ11" s="619"/>
      <c r="BK11" s="619"/>
      <c r="BL11" s="619"/>
      <c r="BM11" s="619"/>
      <c r="BN11" s="620"/>
      <c r="BO11" s="671">
        <v>3</v>
      </c>
      <c r="BP11" s="671"/>
      <c r="BQ11" s="671"/>
      <c r="BR11" s="671"/>
      <c r="BS11" s="624">
        <v>10211</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821962</v>
      </c>
      <c r="CS11" s="619"/>
      <c r="CT11" s="619"/>
      <c r="CU11" s="619"/>
      <c r="CV11" s="619"/>
      <c r="CW11" s="619"/>
      <c r="CX11" s="619"/>
      <c r="CY11" s="620"/>
      <c r="CZ11" s="671">
        <v>7.1</v>
      </c>
      <c r="DA11" s="671"/>
      <c r="DB11" s="671"/>
      <c r="DC11" s="671"/>
      <c r="DD11" s="624">
        <v>161329</v>
      </c>
      <c r="DE11" s="619"/>
      <c r="DF11" s="619"/>
      <c r="DG11" s="619"/>
      <c r="DH11" s="619"/>
      <c r="DI11" s="619"/>
      <c r="DJ11" s="619"/>
      <c r="DK11" s="619"/>
      <c r="DL11" s="619"/>
      <c r="DM11" s="619"/>
      <c r="DN11" s="619"/>
      <c r="DO11" s="619"/>
      <c r="DP11" s="620"/>
      <c r="DQ11" s="624">
        <v>467795</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1054452</v>
      </c>
      <c r="BH12" s="619"/>
      <c r="BI12" s="619"/>
      <c r="BJ12" s="619"/>
      <c r="BK12" s="619"/>
      <c r="BL12" s="619"/>
      <c r="BM12" s="619"/>
      <c r="BN12" s="620"/>
      <c r="BO12" s="671">
        <v>55.8</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414818</v>
      </c>
      <c r="CS12" s="619"/>
      <c r="CT12" s="619"/>
      <c r="CU12" s="619"/>
      <c r="CV12" s="619"/>
      <c r="CW12" s="619"/>
      <c r="CX12" s="619"/>
      <c r="CY12" s="620"/>
      <c r="CZ12" s="671">
        <v>3.6</v>
      </c>
      <c r="DA12" s="671"/>
      <c r="DB12" s="671"/>
      <c r="DC12" s="671"/>
      <c r="DD12" s="624">
        <v>21321</v>
      </c>
      <c r="DE12" s="619"/>
      <c r="DF12" s="619"/>
      <c r="DG12" s="619"/>
      <c r="DH12" s="619"/>
      <c r="DI12" s="619"/>
      <c r="DJ12" s="619"/>
      <c r="DK12" s="619"/>
      <c r="DL12" s="619"/>
      <c r="DM12" s="619"/>
      <c r="DN12" s="619"/>
      <c r="DO12" s="619"/>
      <c r="DP12" s="620"/>
      <c r="DQ12" s="624">
        <v>242476</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18336</v>
      </c>
      <c r="S13" s="619"/>
      <c r="T13" s="619"/>
      <c r="U13" s="619"/>
      <c r="V13" s="619"/>
      <c r="W13" s="619"/>
      <c r="X13" s="619"/>
      <c r="Y13" s="620"/>
      <c r="Z13" s="671">
        <v>0.2</v>
      </c>
      <c r="AA13" s="671"/>
      <c r="AB13" s="671"/>
      <c r="AC13" s="671"/>
      <c r="AD13" s="672">
        <v>18336</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1008745</v>
      </c>
      <c r="BH13" s="619"/>
      <c r="BI13" s="619"/>
      <c r="BJ13" s="619"/>
      <c r="BK13" s="619"/>
      <c r="BL13" s="619"/>
      <c r="BM13" s="619"/>
      <c r="BN13" s="620"/>
      <c r="BO13" s="671">
        <v>53.3</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935970</v>
      </c>
      <c r="CS13" s="619"/>
      <c r="CT13" s="619"/>
      <c r="CU13" s="619"/>
      <c r="CV13" s="619"/>
      <c r="CW13" s="619"/>
      <c r="CX13" s="619"/>
      <c r="CY13" s="620"/>
      <c r="CZ13" s="671">
        <v>8.1</v>
      </c>
      <c r="DA13" s="671"/>
      <c r="DB13" s="671"/>
      <c r="DC13" s="671"/>
      <c r="DD13" s="624">
        <v>646994</v>
      </c>
      <c r="DE13" s="619"/>
      <c r="DF13" s="619"/>
      <c r="DG13" s="619"/>
      <c r="DH13" s="619"/>
      <c r="DI13" s="619"/>
      <c r="DJ13" s="619"/>
      <c r="DK13" s="619"/>
      <c r="DL13" s="619"/>
      <c r="DM13" s="619"/>
      <c r="DN13" s="619"/>
      <c r="DO13" s="619"/>
      <c r="DP13" s="620"/>
      <c r="DQ13" s="624">
        <v>417197</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67721</v>
      </c>
      <c r="BH14" s="619"/>
      <c r="BI14" s="619"/>
      <c r="BJ14" s="619"/>
      <c r="BK14" s="619"/>
      <c r="BL14" s="619"/>
      <c r="BM14" s="619"/>
      <c r="BN14" s="620"/>
      <c r="BO14" s="671">
        <v>3.6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455767</v>
      </c>
      <c r="CS14" s="619"/>
      <c r="CT14" s="619"/>
      <c r="CU14" s="619"/>
      <c r="CV14" s="619"/>
      <c r="CW14" s="619"/>
      <c r="CX14" s="619"/>
      <c r="CY14" s="620"/>
      <c r="CZ14" s="671">
        <v>3.9</v>
      </c>
      <c r="DA14" s="671"/>
      <c r="DB14" s="671"/>
      <c r="DC14" s="671"/>
      <c r="DD14" s="624">
        <v>86649</v>
      </c>
      <c r="DE14" s="619"/>
      <c r="DF14" s="619"/>
      <c r="DG14" s="619"/>
      <c r="DH14" s="619"/>
      <c r="DI14" s="619"/>
      <c r="DJ14" s="619"/>
      <c r="DK14" s="619"/>
      <c r="DL14" s="619"/>
      <c r="DM14" s="619"/>
      <c r="DN14" s="619"/>
      <c r="DO14" s="619"/>
      <c r="DP14" s="620"/>
      <c r="DQ14" s="624">
        <v>374856</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3608</v>
      </c>
      <c r="S15" s="619"/>
      <c r="T15" s="619"/>
      <c r="U15" s="619"/>
      <c r="V15" s="619"/>
      <c r="W15" s="619"/>
      <c r="X15" s="619"/>
      <c r="Y15" s="620"/>
      <c r="Z15" s="671">
        <v>0</v>
      </c>
      <c r="AA15" s="671"/>
      <c r="AB15" s="671"/>
      <c r="AC15" s="671"/>
      <c r="AD15" s="672">
        <v>3608</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138440</v>
      </c>
      <c r="BH15" s="619"/>
      <c r="BI15" s="619"/>
      <c r="BJ15" s="619"/>
      <c r="BK15" s="619"/>
      <c r="BL15" s="619"/>
      <c r="BM15" s="619"/>
      <c r="BN15" s="620"/>
      <c r="BO15" s="671">
        <v>7.3</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882534</v>
      </c>
      <c r="CS15" s="619"/>
      <c r="CT15" s="619"/>
      <c r="CU15" s="619"/>
      <c r="CV15" s="619"/>
      <c r="CW15" s="619"/>
      <c r="CX15" s="619"/>
      <c r="CY15" s="620"/>
      <c r="CZ15" s="671">
        <v>7.6</v>
      </c>
      <c r="DA15" s="671"/>
      <c r="DB15" s="671"/>
      <c r="DC15" s="671"/>
      <c r="DD15" s="624">
        <v>162987</v>
      </c>
      <c r="DE15" s="619"/>
      <c r="DF15" s="619"/>
      <c r="DG15" s="619"/>
      <c r="DH15" s="619"/>
      <c r="DI15" s="619"/>
      <c r="DJ15" s="619"/>
      <c r="DK15" s="619"/>
      <c r="DL15" s="619"/>
      <c r="DM15" s="619"/>
      <c r="DN15" s="619"/>
      <c r="DO15" s="619"/>
      <c r="DP15" s="620"/>
      <c r="DQ15" s="624">
        <v>756102</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4497503</v>
      </c>
      <c r="S16" s="619"/>
      <c r="T16" s="619"/>
      <c r="U16" s="619"/>
      <c r="V16" s="619"/>
      <c r="W16" s="619"/>
      <c r="X16" s="619"/>
      <c r="Y16" s="620"/>
      <c r="Z16" s="671">
        <v>37.4</v>
      </c>
      <c r="AA16" s="671"/>
      <c r="AB16" s="671"/>
      <c r="AC16" s="671"/>
      <c r="AD16" s="672">
        <v>3706882</v>
      </c>
      <c r="AE16" s="672"/>
      <c r="AF16" s="672"/>
      <c r="AG16" s="672"/>
      <c r="AH16" s="672"/>
      <c r="AI16" s="672"/>
      <c r="AJ16" s="672"/>
      <c r="AK16" s="672"/>
      <c r="AL16" s="641">
        <v>59.4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29598</v>
      </c>
      <c r="CS16" s="619"/>
      <c r="CT16" s="619"/>
      <c r="CU16" s="619"/>
      <c r="CV16" s="619"/>
      <c r="CW16" s="619"/>
      <c r="CX16" s="619"/>
      <c r="CY16" s="620"/>
      <c r="CZ16" s="671">
        <v>0.3</v>
      </c>
      <c r="DA16" s="671"/>
      <c r="DB16" s="671"/>
      <c r="DC16" s="671"/>
      <c r="DD16" s="624" t="s">
        <v>108</v>
      </c>
      <c r="DE16" s="619"/>
      <c r="DF16" s="619"/>
      <c r="DG16" s="619"/>
      <c r="DH16" s="619"/>
      <c r="DI16" s="619"/>
      <c r="DJ16" s="619"/>
      <c r="DK16" s="619"/>
      <c r="DL16" s="619"/>
      <c r="DM16" s="619"/>
      <c r="DN16" s="619"/>
      <c r="DO16" s="619"/>
      <c r="DP16" s="620"/>
      <c r="DQ16" s="624">
        <v>4744</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3706882</v>
      </c>
      <c r="S17" s="619"/>
      <c r="T17" s="619"/>
      <c r="U17" s="619"/>
      <c r="V17" s="619"/>
      <c r="W17" s="619"/>
      <c r="X17" s="619"/>
      <c r="Y17" s="620"/>
      <c r="Z17" s="671">
        <v>30.9</v>
      </c>
      <c r="AA17" s="671"/>
      <c r="AB17" s="671"/>
      <c r="AC17" s="671"/>
      <c r="AD17" s="672">
        <v>3706882</v>
      </c>
      <c r="AE17" s="672"/>
      <c r="AF17" s="672"/>
      <c r="AG17" s="672"/>
      <c r="AH17" s="672"/>
      <c r="AI17" s="672"/>
      <c r="AJ17" s="672"/>
      <c r="AK17" s="672"/>
      <c r="AL17" s="641">
        <v>59.4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772114</v>
      </c>
      <c r="CS17" s="619"/>
      <c r="CT17" s="619"/>
      <c r="CU17" s="619"/>
      <c r="CV17" s="619"/>
      <c r="CW17" s="619"/>
      <c r="CX17" s="619"/>
      <c r="CY17" s="620"/>
      <c r="CZ17" s="671">
        <v>6.7</v>
      </c>
      <c r="DA17" s="671"/>
      <c r="DB17" s="671"/>
      <c r="DC17" s="671"/>
      <c r="DD17" s="624" t="s">
        <v>108</v>
      </c>
      <c r="DE17" s="619"/>
      <c r="DF17" s="619"/>
      <c r="DG17" s="619"/>
      <c r="DH17" s="619"/>
      <c r="DI17" s="619"/>
      <c r="DJ17" s="619"/>
      <c r="DK17" s="619"/>
      <c r="DL17" s="619"/>
      <c r="DM17" s="619"/>
      <c r="DN17" s="619"/>
      <c r="DO17" s="619"/>
      <c r="DP17" s="620"/>
      <c r="DQ17" s="624">
        <v>756660</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790621</v>
      </c>
      <c r="S18" s="619"/>
      <c r="T18" s="619"/>
      <c r="U18" s="619"/>
      <c r="V18" s="619"/>
      <c r="W18" s="619"/>
      <c r="X18" s="619"/>
      <c r="Y18" s="620"/>
      <c r="Z18" s="671">
        <v>6.6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4373</v>
      </c>
      <c r="BH19" s="619"/>
      <c r="BI19" s="619"/>
      <c r="BJ19" s="619"/>
      <c r="BK19" s="619"/>
      <c r="BL19" s="619"/>
      <c r="BM19" s="619"/>
      <c r="BN19" s="620"/>
      <c r="BO19" s="671">
        <v>0.2</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6987979</v>
      </c>
      <c r="S20" s="619"/>
      <c r="T20" s="619"/>
      <c r="U20" s="619"/>
      <c r="V20" s="619"/>
      <c r="W20" s="619"/>
      <c r="X20" s="619"/>
      <c r="Y20" s="620"/>
      <c r="Z20" s="671">
        <v>58.2</v>
      </c>
      <c r="AA20" s="671"/>
      <c r="AB20" s="671"/>
      <c r="AC20" s="671"/>
      <c r="AD20" s="672">
        <v>6197358</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4373</v>
      </c>
      <c r="BH20" s="619"/>
      <c r="BI20" s="619"/>
      <c r="BJ20" s="619"/>
      <c r="BK20" s="619"/>
      <c r="BL20" s="619"/>
      <c r="BM20" s="619"/>
      <c r="BN20" s="620"/>
      <c r="BO20" s="671">
        <v>0.2</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11609797</v>
      </c>
      <c r="CS20" s="619"/>
      <c r="CT20" s="619"/>
      <c r="CU20" s="619"/>
      <c r="CV20" s="619"/>
      <c r="CW20" s="619"/>
      <c r="CX20" s="619"/>
      <c r="CY20" s="620"/>
      <c r="CZ20" s="671">
        <v>100</v>
      </c>
      <c r="DA20" s="671"/>
      <c r="DB20" s="671"/>
      <c r="DC20" s="671"/>
      <c r="DD20" s="624">
        <v>1319760</v>
      </c>
      <c r="DE20" s="619"/>
      <c r="DF20" s="619"/>
      <c r="DG20" s="619"/>
      <c r="DH20" s="619"/>
      <c r="DI20" s="619"/>
      <c r="DJ20" s="619"/>
      <c r="DK20" s="619"/>
      <c r="DL20" s="619"/>
      <c r="DM20" s="619"/>
      <c r="DN20" s="619"/>
      <c r="DO20" s="619"/>
      <c r="DP20" s="620"/>
      <c r="DQ20" s="624">
        <v>8020395</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4644</v>
      </c>
      <c r="S21" s="619"/>
      <c r="T21" s="619"/>
      <c r="U21" s="619"/>
      <c r="V21" s="619"/>
      <c r="W21" s="619"/>
      <c r="X21" s="619"/>
      <c r="Y21" s="620"/>
      <c r="Z21" s="671">
        <v>0</v>
      </c>
      <c r="AA21" s="671"/>
      <c r="AB21" s="671"/>
      <c r="AC21" s="671"/>
      <c r="AD21" s="672">
        <v>4644</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4373</v>
      </c>
      <c r="BH21" s="619"/>
      <c r="BI21" s="619"/>
      <c r="BJ21" s="619"/>
      <c r="BK21" s="619"/>
      <c r="BL21" s="619"/>
      <c r="BM21" s="619"/>
      <c r="BN21" s="620"/>
      <c r="BO21" s="671">
        <v>0.2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130267</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133253</v>
      </c>
      <c r="S23" s="619"/>
      <c r="T23" s="619"/>
      <c r="U23" s="619"/>
      <c r="V23" s="619"/>
      <c r="W23" s="619"/>
      <c r="X23" s="619"/>
      <c r="Y23" s="620"/>
      <c r="Z23" s="671">
        <v>1.1000000000000001</v>
      </c>
      <c r="AA23" s="671"/>
      <c r="AB23" s="671"/>
      <c r="AC23" s="671"/>
      <c r="AD23" s="672">
        <v>5800</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33305</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5022848</v>
      </c>
      <c r="CS24" s="669"/>
      <c r="CT24" s="669"/>
      <c r="CU24" s="669"/>
      <c r="CV24" s="669"/>
      <c r="CW24" s="669"/>
      <c r="CX24" s="669"/>
      <c r="CY24" s="716"/>
      <c r="CZ24" s="720">
        <v>43.3</v>
      </c>
      <c r="DA24" s="721"/>
      <c r="DB24" s="721"/>
      <c r="DC24" s="722"/>
      <c r="DD24" s="715">
        <v>3328907</v>
      </c>
      <c r="DE24" s="669"/>
      <c r="DF24" s="669"/>
      <c r="DG24" s="669"/>
      <c r="DH24" s="669"/>
      <c r="DI24" s="669"/>
      <c r="DJ24" s="669"/>
      <c r="DK24" s="716"/>
      <c r="DL24" s="715">
        <v>3300406</v>
      </c>
      <c r="DM24" s="669"/>
      <c r="DN24" s="669"/>
      <c r="DO24" s="669"/>
      <c r="DP24" s="669"/>
      <c r="DQ24" s="669"/>
      <c r="DR24" s="669"/>
      <c r="DS24" s="669"/>
      <c r="DT24" s="669"/>
      <c r="DU24" s="669"/>
      <c r="DV24" s="716"/>
      <c r="DW24" s="717">
        <v>50.1</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1681044</v>
      </c>
      <c r="S25" s="619"/>
      <c r="T25" s="619"/>
      <c r="U25" s="619"/>
      <c r="V25" s="619"/>
      <c r="W25" s="619"/>
      <c r="X25" s="619"/>
      <c r="Y25" s="620"/>
      <c r="Z25" s="671">
        <v>14</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2033206</v>
      </c>
      <c r="CS25" s="637"/>
      <c r="CT25" s="637"/>
      <c r="CU25" s="637"/>
      <c r="CV25" s="637"/>
      <c r="CW25" s="637"/>
      <c r="CX25" s="637"/>
      <c r="CY25" s="638"/>
      <c r="CZ25" s="621">
        <v>17.5</v>
      </c>
      <c r="DA25" s="639"/>
      <c r="DB25" s="639"/>
      <c r="DC25" s="640"/>
      <c r="DD25" s="624">
        <v>1963778</v>
      </c>
      <c r="DE25" s="637"/>
      <c r="DF25" s="637"/>
      <c r="DG25" s="637"/>
      <c r="DH25" s="637"/>
      <c r="DI25" s="637"/>
      <c r="DJ25" s="637"/>
      <c r="DK25" s="638"/>
      <c r="DL25" s="624">
        <v>1944007</v>
      </c>
      <c r="DM25" s="637"/>
      <c r="DN25" s="637"/>
      <c r="DO25" s="637"/>
      <c r="DP25" s="637"/>
      <c r="DQ25" s="637"/>
      <c r="DR25" s="637"/>
      <c r="DS25" s="637"/>
      <c r="DT25" s="637"/>
      <c r="DU25" s="637"/>
      <c r="DV25" s="638"/>
      <c r="DW25" s="641">
        <v>29.5</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v>9965</v>
      </c>
      <c r="S26" s="619"/>
      <c r="T26" s="619"/>
      <c r="U26" s="619"/>
      <c r="V26" s="619"/>
      <c r="W26" s="619"/>
      <c r="X26" s="619"/>
      <c r="Y26" s="620"/>
      <c r="Z26" s="671">
        <v>0.1</v>
      </c>
      <c r="AA26" s="671"/>
      <c r="AB26" s="671"/>
      <c r="AC26" s="671"/>
      <c r="AD26" s="672">
        <v>9965</v>
      </c>
      <c r="AE26" s="672"/>
      <c r="AF26" s="672"/>
      <c r="AG26" s="672"/>
      <c r="AH26" s="672"/>
      <c r="AI26" s="672"/>
      <c r="AJ26" s="672"/>
      <c r="AK26" s="672"/>
      <c r="AL26" s="641">
        <v>0.2</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1265509</v>
      </c>
      <c r="CS26" s="619"/>
      <c r="CT26" s="619"/>
      <c r="CU26" s="619"/>
      <c r="CV26" s="619"/>
      <c r="CW26" s="619"/>
      <c r="CX26" s="619"/>
      <c r="CY26" s="620"/>
      <c r="CZ26" s="621">
        <v>10.9</v>
      </c>
      <c r="DA26" s="639"/>
      <c r="DB26" s="639"/>
      <c r="DC26" s="640"/>
      <c r="DD26" s="624">
        <v>1229408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954084</v>
      </c>
      <c r="S27" s="619"/>
      <c r="T27" s="619"/>
      <c r="U27" s="619"/>
      <c r="V27" s="619"/>
      <c r="W27" s="619"/>
      <c r="X27" s="619"/>
      <c r="Y27" s="620"/>
      <c r="Z27" s="671">
        <v>7.9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1891164</v>
      </c>
      <c r="BH27" s="619"/>
      <c r="BI27" s="619"/>
      <c r="BJ27" s="619"/>
      <c r="BK27" s="619"/>
      <c r="BL27" s="619"/>
      <c r="BM27" s="619"/>
      <c r="BN27" s="620"/>
      <c r="BO27" s="671">
        <v>100</v>
      </c>
      <c r="BP27" s="671"/>
      <c r="BQ27" s="671"/>
      <c r="BR27" s="671"/>
      <c r="BS27" s="624">
        <v>10211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2217528</v>
      </c>
      <c r="CS27" s="637"/>
      <c r="CT27" s="637"/>
      <c r="CU27" s="637"/>
      <c r="CV27" s="637"/>
      <c r="CW27" s="637"/>
      <c r="CX27" s="637"/>
      <c r="CY27" s="638"/>
      <c r="CZ27" s="621">
        <v>19.100000000000001</v>
      </c>
      <c r="DA27" s="639"/>
      <c r="DB27" s="639"/>
      <c r="DC27" s="640"/>
      <c r="DD27" s="624">
        <v>608469</v>
      </c>
      <c r="DE27" s="637"/>
      <c r="DF27" s="637"/>
      <c r="DG27" s="637"/>
      <c r="DH27" s="637"/>
      <c r="DI27" s="637"/>
      <c r="DJ27" s="637"/>
      <c r="DK27" s="638"/>
      <c r="DL27" s="624">
        <v>599739</v>
      </c>
      <c r="DM27" s="637"/>
      <c r="DN27" s="637"/>
      <c r="DO27" s="637"/>
      <c r="DP27" s="637"/>
      <c r="DQ27" s="637"/>
      <c r="DR27" s="637"/>
      <c r="DS27" s="637"/>
      <c r="DT27" s="637"/>
      <c r="DU27" s="637"/>
      <c r="DV27" s="638"/>
      <c r="DW27" s="641">
        <v>9.1</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108278</v>
      </c>
      <c r="S28" s="619"/>
      <c r="T28" s="619"/>
      <c r="U28" s="619"/>
      <c r="V28" s="619"/>
      <c r="W28" s="619"/>
      <c r="X28" s="619"/>
      <c r="Y28" s="620"/>
      <c r="Z28" s="671">
        <v>0.9</v>
      </c>
      <c r="AA28" s="671"/>
      <c r="AB28" s="671"/>
      <c r="AC28" s="671"/>
      <c r="AD28" s="672">
        <v>19051</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772114</v>
      </c>
      <c r="CS28" s="619"/>
      <c r="CT28" s="619"/>
      <c r="CU28" s="619"/>
      <c r="CV28" s="619"/>
      <c r="CW28" s="619"/>
      <c r="CX28" s="619"/>
      <c r="CY28" s="620"/>
      <c r="CZ28" s="621">
        <v>6.7</v>
      </c>
      <c r="DA28" s="639"/>
      <c r="DB28" s="639"/>
      <c r="DC28" s="640"/>
      <c r="DD28" s="624">
        <v>756660</v>
      </c>
      <c r="DE28" s="619"/>
      <c r="DF28" s="619"/>
      <c r="DG28" s="619"/>
      <c r="DH28" s="619"/>
      <c r="DI28" s="619"/>
      <c r="DJ28" s="619"/>
      <c r="DK28" s="620"/>
      <c r="DL28" s="624">
        <v>756660</v>
      </c>
      <c r="DM28" s="619"/>
      <c r="DN28" s="619"/>
      <c r="DO28" s="619"/>
      <c r="DP28" s="619"/>
      <c r="DQ28" s="619"/>
      <c r="DR28" s="619"/>
      <c r="DS28" s="619"/>
      <c r="DT28" s="619"/>
      <c r="DU28" s="619"/>
      <c r="DV28" s="620"/>
      <c r="DW28" s="641">
        <v>11.5</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82852</v>
      </c>
      <c r="S29" s="619"/>
      <c r="T29" s="619"/>
      <c r="U29" s="619"/>
      <c r="V29" s="619"/>
      <c r="W29" s="619"/>
      <c r="X29" s="619"/>
      <c r="Y29" s="620"/>
      <c r="Z29" s="671">
        <v>0.7</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772114</v>
      </c>
      <c r="CS29" s="637"/>
      <c r="CT29" s="637"/>
      <c r="CU29" s="637"/>
      <c r="CV29" s="637"/>
      <c r="CW29" s="637"/>
      <c r="CX29" s="637"/>
      <c r="CY29" s="638"/>
      <c r="CZ29" s="621">
        <v>6.7</v>
      </c>
      <c r="DA29" s="639"/>
      <c r="DB29" s="639"/>
      <c r="DC29" s="640"/>
      <c r="DD29" s="624">
        <v>756660</v>
      </c>
      <c r="DE29" s="637"/>
      <c r="DF29" s="637"/>
      <c r="DG29" s="637"/>
      <c r="DH29" s="637"/>
      <c r="DI29" s="637"/>
      <c r="DJ29" s="637"/>
      <c r="DK29" s="638"/>
      <c r="DL29" s="624">
        <v>756660</v>
      </c>
      <c r="DM29" s="637"/>
      <c r="DN29" s="637"/>
      <c r="DO29" s="637"/>
      <c r="DP29" s="637"/>
      <c r="DQ29" s="637"/>
      <c r="DR29" s="637"/>
      <c r="DS29" s="637"/>
      <c r="DT29" s="637"/>
      <c r="DU29" s="637"/>
      <c r="DV29" s="638"/>
      <c r="DW29" s="641">
        <v>11.5</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371988</v>
      </c>
      <c r="S30" s="619"/>
      <c r="T30" s="619"/>
      <c r="U30" s="619"/>
      <c r="V30" s="619"/>
      <c r="W30" s="619"/>
      <c r="X30" s="619"/>
      <c r="Y30" s="620"/>
      <c r="Z30" s="671">
        <v>3.1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95.1</v>
      </c>
      <c r="BN30" s="685"/>
      <c r="BO30" s="685"/>
      <c r="BP30" s="685"/>
      <c r="BQ30" s="687"/>
      <c r="BR30" s="684">
        <v>98.7</v>
      </c>
      <c r="BS30" s="685"/>
      <c r="BT30" s="685"/>
      <c r="BU30" s="685"/>
      <c r="BV30" s="685"/>
      <c r="BW30" s="685"/>
      <c r="BX30" s="686">
        <v>93.8</v>
      </c>
      <c r="BY30" s="685"/>
      <c r="BZ30" s="685"/>
      <c r="CA30" s="685"/>
      <c r="CB30" s="687"/>
      <c r="CD30" s="690"/>
      <c r="CE30" s="691"/>
      <c r="CF30" s="655" t="s">
        <v>289</v>
      </c>
      <c r="CG30" s="652"/>
      <c r="CH30" s="652"/>
      <c r="CI30" s="652"/>
      <c r="CJ30" s="652"/>
      <c r="CK30" s="652"/>
      <c r="CL30" s="652"/>
      <c r="CM30" s="652"/>
      <c r="CN30" s="652"/>
      <c r="CO30" s="652"/>
      <c r="CP30" s="652"/>
      <c r="CQ30" s="653"/>
      <c r="CR30" s="618">
        <v>695570</v>
      </c>
      <c r="CS30" s="619"/>
      <c r="CT30" s="619"/>
      <c r="CU30" s="619"/>
      <c r="CV30" s="619"/>
      <c r="CW30" s="619"/>
      <c r="CX30" s="619"/>
      <c r="CY30" s="620"/>
      <c r="CZ30" s="621">
        <v>6</v>
      </c>
      <c r="DA30" s="639"/>
      <c r="DB30" s="639"/>
      <c r="DC30" s="640"/>
      <c r="DD30" s="624">
        <v>681100</v>
      </c>
      <c r="DE30" s="619"/>
      <c r="DF30" s="619"/>
      <c r="DG30" s="619"/>
      <c r="DH30" s="619"/>
      <c r="DI30" s="619"/>
      <c r="DJ30" s="619"/>
      <c r="DK30" s="620"/>
      <c r="DL30" s="624">
        <v>681100</v>
      </c>
      <c r="DM30" s="619"/>
      <c r="DN30" s="619"/>
      <c r="DO30" s="619"/>
      <c r="DP30" s="619"/>
      <c r="DQ30" s="619"/>
      <c r="DR30" s="619"/>
      <c r="DS30" s="619"/>
      <c r="DT30" s="619"/>
      <c r="DU30" s="619"/>
      <c r="DV30" s="620"/>
      <c r="DW30" s="641">
        <v>10.3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425101</v>
      </c>
      <c r="S31" s="619"/>
      <c r="T31" s="619"/>
      <c r="U31" s="619"/>
      <c r="V31" s="619"/>
      <c r="W31" s="619"/>
      <c r="X31" s="619"/>
      <c r="Y31" s="620"/>
      <c r="Z31" s="671">
        <v>3.5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v>
      </c>
      <c r="BH31" s="637"/>
      <c r="BI31" s="637"/>
      <c r="BJ31" s="637"/>
      <c r="BK31" s="637"/>
      <c r="BL31" s="637"/>
      <c r="BM31" s="673">
        <v>96.3</v>
      </c>
      <c r="BN31" s="683"/>
      <c r="BO31" s="683"/>
      <c r="BP31" s="683"/>
      <c r="BQ31" s="647"/>
      <c r="BR31" s="682">
        <v>99.2</v>
      </c>
      <c r="BS31" s="637"/>
      <c r="BT31" s="637"/>
      <c r="BU31" s="637"/>
      <c r="BV31" s="637"/>
      <c r="BW31" s="637"/>
      <c r="BX31" s="673">
        <v>95.3</v>
      </c>
      <c r="BY31" s="683"/>
      <c r="BZ31" s="683"/>
      <c r="CA31" s="683"/>
      <c r="CB31" s="647"/>
      <c r="CD31" s="690"/>
      <c r="CE31" s="691"/>
      <c r="CF31" s="655" t="s">
        <v>293</v>
      </c>
      <c r="CG31" s="652"/>
      <c r="CH31" s="652"/>
      <c r="CI31" s="652"/>
      <c r="CJ31" s="652"/>
      <c r="CK31" s="652"/>
      <c r="CL31" s="652"/>
      <c r="CM31" s="652"/>
      <c r="CN31" s="652"/>
      <c r="CO31" s="652"/>
      <c r="CP31" s="652"/>
      <c r="CQ31" s="653"/>
      <c r="CR31" s="618">
        <v>76544</v>
      </c>
      <c r="CS31" s="637"/>
      <c r="CT31" s="637"/>
      <c r="CU31" s="637"/>
      <c r="CV31" s="637"/>
      <c r="CW31" s="637"/>
      <c r="CX31" s="637"/>
      <c r="CY31" s="638"/>
      <c r="CZ31" s="621">
        <v>0.7</v>
      </c>
      <c r="DA31" s="639"/>
      <c r="DB31" s="639"/>
      <c r="DC31" s="640"/>
      <c r="DD31" s="624">
        <v>75560</v>
      </c>
      <c r="DE31" s="637"/>
      <c r="DF31" s="637"/>
      <c r="DG31" s="637"/>
      <c r="DH31" s="637"/>
      <c r="DI31" s="637"/>
      <c r="DJ31" s="637"/>
      <c r="DK31" s="638"/>
      <c r="DL31" s="624">
        <v>75560</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272885</v>
      </c>
      <c r="S32" s="619"/>
      <c r="T32" s="619"/>
      <c r="U32" s="619"/>
      <c r="V32" s="619"/>
      <c r="W32" s="619"/>
      <c r="X32" s="619"/>
      <c r="Y32" s="620"/>
      <c r="Z32" s="671">
        <v>2.2999999999999998</v>
      </c>
      <c r="AA32" s="671"/>
      <c r="AB32" s="671"/>
      <c r="AC32" s="671"/>
      <c r="AD32" s="672" t="s">
        <v>108</v>
      </c>
      <c r="AE32" s="672"/>
      <c r="AF32" s="672"/>
      <c r="AG32" s="672"/>
      <c r="AH32" s="672"/>
      <c r="AI32" s="672"/>
      <c r="AJ32" s="672"/>
      <c r="AK32" s="672"/>
      <c r="AL32" s="641" t="s">
        <v>108</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98.7</v>
      </c>
      <c r="BH32" s="603"/>
      <c r="BI32" s="603"/>
      <c r="BJ32" s="603"/>
      <c r="BK32" s="603"/>
      <c r="BL32" s="603"/>
      <c r="BM32" s="666">
        <v>93.5</v>
      </c>
      <c r="BN32" s="603"/>
      <c r="BO32" s="603"/>
      <c r="BP32" s="603"/>
      <c r="BQ32" s="660"/>
      <c r="BR32" s="681">
        <v>98.2</v>
      </c>
      <c r="BS32" s="603"/>
      <c r="BT32" s="603"/>
      <c r="BU32" s="603"/>
      <c r="BV32" s="603"/>
      <c r="BW32" s="603"/>
      <c r="BX32" s="666">
        <v>91.9</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819668</v>
      </c>
      <c r="S33" s="619"/>
      <c r="T33" s="619"/>
      <c r="U33" s="619"/>
      <c r="V33" s="619"/>
      <c r="W33" s="619"/>
      <c r="X33" s="619"/>
      <c r="Y33" s="620"/>
      <c r="Z33" s="671">
        <v>6.8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5237591</v>
      </c>
      <c r="CS33" s="637"/>
      <c r="CT33" s="637"/>
      <c r="CU33" s="637"/>
      <c r="CV33" s="637"/>
      <c r="CW33" s="637"/>
      <c r="CX33" s="637"/>
      <c r="CY33" s="638"/>
      <c r="CZ33" s="621">
        <v>45.1</v>
      </c>
      <c r="DA33" s="639"/>
      <c r="DB33" s="639"/>
      <c r="DC33" s="640"/>
      <c r="DD33" s="624">
        <v>4074530</v>
      </c>
      <c r="DE33" s="637"/>
      <c r="DF33" s="637"/>
      <c r="DG33" s="637"/>
      <c r="DH33" s="637"/>
      <c r="DI33" s="637"/>
      <c r="DJ33" s="637"/>
      <c r="DK33" s="638"/>
      <c r="DL33" s="624">
        <v>2762516</v>
      </c>
      <c r="DM33" s="637"/>
      <c r="DN33" s="637"/>
      <c r="DO33" s="637"/>
      <c r="DP33" s="637"/>
      <c r="DQ33" s="637"/>
      <c r="DR33" s="637"/>
      <c r="DS33" s="637"/>
      <c r="DT33" s="637"/>
      <c r="DU33" s="637"/>
      <c r="DV33" s="638"/>
      <c r="DW33" s="641">
        <v>41.9</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1629993</v>
      </c>
      <c r="CS34" s="619"/>
      <c r="CT34" s="619"/>
      <c r="CU34" s="619"/>
      <c r="CV34" s="619"/>
      <c r="CW34" s="619"/>
      <c r="CX34" s="619"/>
      <c r="CY34" s="620"/>
      <c r="CZ34" s="621">
        <v>14</v>
      </c>
      <c r="DA34" s="639"/>
      <c r="DB34" s="639"/>
      <c r="DC34" s="640"/>
      <c r="DD34" s="624">
        <v>1313583</v>
      </c>
      <c r="DE34" s="619"/>
      <c r="DF34" s="619"/>
      <c r="DG34" s="619"/>
      <c r="DH34" s="619"/>
      <c r="DI34" s="619"/>
      <c r="DJ34" s="619"/>
      <c r="DK34" s="620"/>
      <c r="DL34" s="624">
        <v>1033957</v>
      </c>
      <c r="DM34" s="619"/>
      <c r="DN34" s="619"/>
      <c r="DO34" s="619"/>
      <c r="DP34" s="619"/>
      <c r="DQ34" s="619"/>
      <c r="DR34" s="619"/>
      <c r="DS34" s="619"/>
      <c r="DT34" s="619"/>
      <c r="DU34" s="619"/>
      <c r="DV34" s="620"/>
      <c r="DW34" s="641">
        <v>15.7</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356068</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1420318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174481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246132</v>
      </c>
      <c r="CS35" s="637"/>
      <c r="CT35" s="637"/>
      <c r="CU35" s="637"/>
      <c r="CV35" s="637"/>
      <c r="CW35" s="637"/>
      <c r="CX35" s="637"/>
      <c r="CY35" s="638"/>
      <c r="CZ35" s="621">
        <v>2.1</v>
      </c>
      <c r="DA35" s="639"/>
      <c r="DB35" s="639"/>
      <c r="DC35" s="640"/>
      <c r="DD35" s="624">
        <v>164098</v>
      </c>
      <c r="DE35" s="637"/>
      <c r="DF35" s="637"/>
      <c r="DG35" s="637"/>
      <c r="DH35" s="637"/>
      <c r="DI35" s="637"/>
      <c r="DJ35" s="637"/>
      <c r="DK35" s="638"/>
      <c r="DL35" s="624">
        <v>164098</v>
      </c>
      <c r="DM35" s="637"/>
      <c r="DN35" s="637"/>
      <c r="DO35" s="637"/>
      <c r="DP35" s="637"/>
      <c r="DQ35" s="637"/>
      <c r="DR35" s="637"/>
      <c r="DS35" s="637"/>
      <c r="DT35" s="637"/>
      <c r="DU35" s="637"/>
      <c r="DV35" s="638"/>
      <c r="DW35" s="641">
        <v>2.5</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12015313</v>
      </c>
      <c r="S36" s="659"/>
      <c r="T36" s="659"/>
      <c r="U36" s="659"/>
      <c r="V36" s="659"/>
      <c r="W36" s="659"/>
      <c r="X36" s="659"/>
      <c r="Y36" s="662"/>
      <c r="Z36" s="663">
        <v>100</v>
      </c>
      <c r="AA36" s="663"/>
      <c r="AB36" s="663"/>
      <c r="AC36" s="663"/>
      <c r="AD36" s="664">
        <v>6236818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136225</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100351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1167643</v>
      </c>
      <c r="CS36" s="619"/>
      <c r="CT36" s="619"/>
      <c r="CU36" s="619"/>
      <c r="CV36" s="619"/>
      <c r="CW36" s="619"/>
      <c r="CX36" s="619"/>
      <c r="CY36" s="620"/>
      <c r="CZ36" s="621">
        <v>10.1</v>
      </c>
      <c r="DA36" s="639"/>
      <c r="DB36" s="639"/>
      <c r="DC36" s="640"/>
      <c r="DD36" s="624">
        <v>846613</v>
      </c>
      <c r="DE36" s="619"/>
      <c r="DF36" s="619"/>
      <c r="DG36" s="619"/>
      <c r="DH36" s="619"/>
      <c r="DI36" s="619"/>
      <c r="DJ36" s="619"/>
      <c r="DK36" s="620"/>
      <c r="DL36" s="624">
        <v>591484</v>
      </c>
      <c r="DM36" s="619"/>
      <c r="DN36" s="619"/>
      <c r="DO36" s="619"/>
      <c r="DP36" s="619"/>
      <c r="DQ36" s="619"/>
      <c r="DR36" s="619"/>
      <c r="DS36" s="619"/>
      <c r="DT36" s="619"/>
      <c r="DU36" s="619"/>
      <c r="DV36" s="620"/>
      <c r="DW36" s="641">
        <v>9</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5619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3841</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319936</v>
      </c>
      <c r="CS37" s="637"/>
      <c r="CT37" s="637"/>
      <c r="CU37" s="637"/>
      <c r="CV37" s="637"/>
      <c r="CW37" s="637"/>
      <c r="CX37" s="637"/>
      <c r="CY37" s="638"/>
      <c r="CZ37" s="621">
        <v>2.8</v>
      </c>
      <c r="DA37" s="639"/>
      <c r="DB37" s="639"/>
      <c r="DC37" s="640"/>
      <c r="DD37" s="624">
        <v>287636</v>
      </c>
      <c r="DE37" s="637"/>
      <c r="DF37" s="637"/>
      <c r="DG37" s="637"/>
      <c r="DH37" s="637"/>
      <c r="DI37" s="637"/>
      <c r="DJ37" s="637"/>
      <c r="DK37" s="638"/>
      <c r="DL37" s="624">
        <v>255835</v>
      </c>
      <c r="DM37" s="637"/>
      <c r="DN37" s="637"/>
      <c r="DO37" s="637"/>
      <c r="DP37" s="637"/>
      <c r="DQ37" s="637"/>
      <c r="DR37" s="637"/>
      <c r="DS37" s="637"/>
      <c r="DT37" s="637"/>
      <c r="DU37" s="637"/>
      <c r="DV37" s="638"/>
      <c r="DW37" s="641">
        <v>3.9</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6337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1278474</v>
      </c>
      <c r="CS38" s="619"/>
      <c r="CT38" s="619"/>
      <c r="CU38" s="619"/>
      <c r="CV38" s="619"/>
      <c r="CW38" s="619"/>
      <c r="CX38" s="619"/>
      <c r="CY38" s="620"/>
      <c r="CZ38" s="621">
        <v>11</v>
      </c>
      <c r="DA38" s="639"/>
      <c r="DB38" s="639"/>
      <c r="DC38" s="640"/>
      <c r="DD38" s="624">
        <v>1048620</v>
      </c>
      <c r="DE38" s="619"/>
      <c r="DF38" s="619"/>
      <c r="DG38" s="619"/>
      <c r="DH38" s="619"/>
      <c r="DI38" s="619"/>
      <c r="DJ38" s="619"/>
      <c r="DK38" s="620"/>
      <c r="DL38" s="624">
        <v>972014</v>
      </c>
      <c r="DM38" s="619"/>
      <c r="DN38" s="619"/>
      <c r="DO38" s="619"/>
      <c r="DP38" s="619"/>
      <c r="DQ38" s="619"/>
      <c r="DR38" s="619"/>
      <c r="DS38" s="619"/>
      <c r="DT38" s="619"/>
      <c r="DU38" s="619"/>
      <c r="DV38" s="620"/>
      <c r="DW38" s="641">
        <v>14.7</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764142</v>
      </c>
      <c r="CS39" s="637"/>
      <c r="CT39" s="637"/>
      <c r="CU39" s="637"/>
      <c r="CV39" s="637"/>
      <c r="CW39" s="637"/>
      <c r="CX39" s="637"/>
      <c r="CY39" s="638"/>
      <c r="CZ39" s="621">
        <v>6.6</v>
      </c>
      <c r="DA39" s="639"/>
      <c r="DB39" s="639"/>
      <c r="DC39" s="640"/>
      <c r="DD39" s="624">
        <v>684454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329780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154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151207</v>
      </c>
      <c r="CS40" s="619"/>
      <c r="CT40" s="619"/>
      <c r="CU40" s="619"/>
      <c r="CV40" s="619"/>
      <c r="CW40" s="619"/>
      <c r="CX40" s="619"/>
      <c r="CY40" s="620"/>
      <c r="CZ40" s="621">
        <v>1.3</v>
      </c>
      <c r="DA40" s="639"/>
      <c r="DB40" s="639"/>
      <c r="DC40" s="640"/>
      <c r="DD40" s="624">
        <v>17162</v>
      </c>
      <c r="DE40" s="619"/>
      <c r="DF40" s="619"/>
      <c r="DG40" s="619"/>
      <c r="DH40" s="619"/>
      <c r="DI40" s="619"/>
      <c r="DJ40" s="619"/>
      <c r="DK40" s="620"/>
      <c r="DL40" s="624">
        <v>963</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948694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387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1349358</v>
      </c>
      <c r="CS42" s="619"/>
      <c r="CT42" s="619"/>
      <c r="CU42" s="619"/>
      <c r="CV42" s="619"/>
      <c r="CW42" s="619"/>
      <c r="CX42" s="619"/>
      <c r="CY42" s="620"/>
      <c r="CZ42" s="621">
        <v>11.6</v>
      </c>
      <c r="DA42" s="622"/>
      <c r="DB42" s="622"/>
      <c r="DC42" s="623"/>
      <c r="DD42" s="624">
        <v>616958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25132</v>
      </c>
      <c r="CS43" s="637"/>
      <c r="CT43" s="637"/>
      <c r="CU43" s="637"/>
      <c r="CV43" s="637"/>
      <c r="CW43" s="637"/>
      <c r="CX43" s="637"/>
      <c r="CY43" s="638"/>
      <c r="CZ43" s="621">
        <v>0.2</v>
      </c>
      <c r="DA43" s="639"/>
      <c r="DB43" s="639"/>
      <c r="DC43" s="640"/>
      <c r="DD43" s="624">
        <v>25060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1319760</v>
      </c>
      <c r="CS44" s="619"/>
      <c r="CT44" s="619"/>
      <c r="CU44" s="619"/>
      <c r="CV44" s="619"/>
      <c r="CW44" s="619"/>
      <c r="CX44" s="619"/>
      <c r="CY44" s="620"/>
      <c r="CZ44" s="621">
        <v>11.4</v>
      </c>
      <c r="DA44" s="622"/>
      <c r="DB44" s="622"/>
      <c r="DC44" s="623"/>
      <c r="DD44" s="624">
        <v>612214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554080</v>
      </c>
      <c r="CS45" s="637"/>
      <c r="CT45" s="637"/>
      <c r="CU45" s="637"/>
      <c r="CV45" s="637"/>
      <c r="CW45" s="637"/>
      <c r="CX45" s="637"/>
      <c r="CY45" s="638"/>
      <c r="CZ45" s="621">
        <v>4.8</v>
      </c>
      <c r="DA45" s="639"/>
      <c r="DB45" s="639"/>
      <c r="DC45" s="640"/>
      <c r="DD45" s="624">
        <v>146688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751899</v>
      </c>
      <c r="CS46" s="619"/>
      <c r="CT46" s="619"/>
      <c r="CU46" s="619"/>
      <c r="CV46" s="619"/>
      <c r="CW46" s="619"/>
      <c r="CX46" s="619"/>
      <c r="CY46" s="620"/>
      <c r="CZ46" s="621">
        <v>6.5</v>
      </c>
      <c r="DA46" s="622"/>
      <c r="DB46" s="622"/>
      <c r="DC46" s="623"/>
      <c r="DD46" s="624">
        <v>459745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29598</v>
      </c>
      <c r="CS47" s="637"/>
      <c r="CT47" s="637"/>
      <c r="CU47" s="637"/>
      <c r="CV47" s="637"/>
      <c r="CW47" s="637"/>
      <c r="CX47" s="637"/>
      <c r="CY47" s="638"/>
      <c r="CZ47" s="621">
        <v>0.3</v>
      </c>
      <c r="DA47" s="639"/>
      <c r="DB47" s="639"/>
      <c r="DC47" s="640"/>
      <c r="DD47" s="624">
        <v>4744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11609797</v>
      </c>
      <c r="CS49" s="603"/>
      <c r="CT49" s="603"/>
      <c r="CU49" s="603"/>
      <c r="CV49" s="603"/>
      <c r="CW49" s="603"/>
      <c r="CX49" s="603"/>
      <c r="CY49" s="604"/>
      <c r="CZ49" s="605">
        <v>100</v>
      </c>
      <c r="DA49" s="606"/>
      <c r="DB49" s="606"/>
      <c r="DC49" s="607"/>
      <c r="DD49" s="608">
        <v>8020395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12020</v>
      </c>
      <c r="R7" s="1131"/>
      <c r="S7" s="1131"/>
      <c r="T7" s="1131"/>
      <c r="U7" s="1131"/>
      <c r="V7" s="1131">
        <v>11615</v>
      </c>
      <c r="W7" s="1131"/>
      <c r="X7" s="1131"/>
      <c r="Y7" s="1131"/>
      <c r="Z7" s="1131"/>
      <c r="AA7" s="1131">
        <v>406</v>
      </c>
      <c r="AB7" s="1131"/>
      <c r="AC7" s="1131"/>
      <c r="AD7" s="1131"/>
      <c r="AE7" s="1132"/>
      <c r="AF7" s="1133">
        <v>370</v>
      </c>
      <c r="AG7" s="1134"/>
      <c r="AH7" s="1134"/>
      <c r="AI7" s="1134"/>
      <c r="AJ7" s="1135"/>
      <c r="AK7" s="1117">
        <v>372</v>
      </c>
      <c r="AL7" s="1118"/>
      <c r="AM7" s="1118"/>
      <c r="AN7" s="1118"/>
      <c r="AO7" s="1118"/>
      <c r="AP7" s="1118">
        <v>7418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12015</v>
      </c>
      <c r="R23" s="1095"/>
      <c r="S23" s="1095"/>
      <c r="T23" s="1095"/>
      <c r="U23" s="1095"/>
      <c r="V23" s="1095">
        <v>11610</v>
      </c>
      <c r="W23" s="1095"/>
      <c r="X23" s="1095"/>
      <c r="Y23" s="1095"/>
      <c r="Z23" s="1095"/>
      <c r="AA23" s="1095">
        <v>406</v>
      </c>
      <c r="AB23" s="1095"/>
      <c r="AC23" s="1095"/>
      <c r="AD23" s="1095"/>
      <c r="AE23" s="1096"/>
      <c r="AF23" s="1097">
        <v>370</v>
      </c>
      <c r="AG23" s="1095"/>
      <c r="AH23" s="1095"/>
      <c r="AI23" s="1095"/>
      <c r="AJ23" s="1098"/>
      <c r="AK23" s="1099"/>
      <c r="AL23" s="1100"/>
      <c r="AM23" s="1100"/>
      <c r="AN23" s="1100"/>
      <c r="AO23" s="1100"/>
      <c r="AP23" s="1095">
        <v>7418</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4210</v>
      </c>
      <c r="R28" s="1080"/>
      <c r="S28" s="1080"/>
      <c r="T28" s="1080"/>
      <c r="U28" s="1080"/>
      <c r="V28" s="1080">
        <v>4036</v>
      </c>
      <c r="W28" s="1080"/>
      <c r="X28" s="1080"/>
      <c r="Y28" s="1080"/>
      <c r="Z28" s="1080"/>
      <c r="AA28" s="1080">
        <v>174</v>
      </c>
      <c r="AB28" s="1080"/>
      <c r="AC28" s="1080"/>
      <c r="AD28" s="1080"/>
      <c r="AE28" s="1081"/>
      <c r="AF28" s="1082">
        <v>174</v>
      </c>
      <c r="AG28" s="1080"/>
      <c r="AH28" s="1080"/>
      <c r="AI28" s="1080"/>
      <c r="AJ28" s="1083"/>
      <c r="AK28" s="1084">
        <v>438</v>
      </c>
      <c r="AL28" s="1072"/>
      <c r="AM28" s="1072"/>
      <c r="AN28" s="1072"/>
      <c r="AO28" s="1072"/>
      <c r="AP28" s="1072" t="s">
        <v>537</v>
      </c>
      <c r="AQ28" s="1072"/>
      <c r="AR28" s="1072"/>
      <c r="AS28" s="1072"/>
      <c r="AT28" s="1072"/>
      <c r="AU28" s="1072" t="s">
        <v>477</v>
      </c>
      <c r="AV28" s="1072"/>
      <c r="AW28" s="1072"/>
      <c r="AX28" s="1072"/>
      <c r="AY28" s="1072"/>
      <c r="AZ28" s="1073" t="s">
        <v>477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630</v>
      </c>
      <c r="R29" s="1070"/>
      <c r="S29" s="1070"/>
      <c r="T29" s="1070"/>
      <c r="U29" s="1070"/>
      <c r="V29" s="1070">
        <v>630</v>
      </c>
      <c r="W29" s="1070"/>
      <c r="X29" s="1070"/>
      <c r="Y29" s="1070"/>
      <c r="Z29" s="1070"/>
      <c r="AA29" s="1070">
        <v>0</v>
      </c>
      <c r="AB29" s="1070"/>
      <c r="AC29" s="1070"/>
      <c r="AD29" s="1070"/>
      <c r="AE29" s="1071"/>
      <c r="AF29" s="1045">
        <v>0</v>
      </c>
      <c r="AG29" s="1046"/>
      <c r="AH29" s="1046"/>
      <c r="AI29" s="1046"/>
      <c r="AJ29" s="1047"/>
      <c r="AK29" s="1006">
        <v>466</v>
      </c>
      <c r="AL29" s="997"/>
      <c r="AM29" s="997"/>
      <c r="AN29" s="997"/>
      <c r="AO29" s="997"/>
      <c r="AP29" s="997" t="s">
        <v>538</v>
      </c>
      <c r="AQ29" s="997"/>
      <c r="AR29" s="997"/>
      <c r="AS29" s="997"/>
      <c r="AT29" s="997"/>
      <c r="AU29" s="997" t="s">
        <v>477</v>
      </c>
      <c r="AV29" s="997"/>
      <c r="AW29" s="997"/>
      <c r="AX29" s="997"/>
      <c r="AY29" s="997"/>
      <c r="AZ29" s="1068" t="s">
        <v>477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3135</v>
      </c>
      <c r="R30" s="1070"/>
      <c r="S30" s="1070"/>
      <c r="T30" s="1070"/>
      <c r="U30" s="1070"/>
      <c r="V30" s="1070">
        <v>3036</v>
      </c>
      <c r="W30" s="1070"/>
      <c r="X30" s="1070"/>
      <c r="Y30" s="1070"/>
      <c r="Z30" s="1070"/>
      <c r="AA30" s="1070">
        <v>99</v>
      </c>
      <c r="AB30" s="1070"/>
      <c r="AC30" s="1070"/>
      <c r="AD30" s="1070"/>
      <c r="AE30" s="1071"/>
      <c r="AF30" s="1045">
        <v>99</v>
      </c>
      <c r="AG30" s="1046"/>
      <c r="AH30" s="1046"/>
      <c r="AI30" s="1046"/>
      <c r="AJ30" s="1047"/>
      <c r="AK30" s="1006">
        <v>492</v>
      </c>
      <c r="AL30" s="997"/>
      <c r="AM30" s="997"/>
      <c r="AN30" s="997"/>
      <c r="AO30" s="997"/>
      <c r="AP30" s="997" t="s">
        <v>538</v>
      </c>
      <c r="AQ30" s="997"/>
      <c r="AR30" s="997"/>
      <c r="AS30" s="997"/>
      <c r="AT30" s="997"/>
      <c r="AU30" s="997" t="s">
        <v>477</v>
      </c>
      <c r="AV30" s="997"/>
      <c r="AW30" s="997"/>
      <c r="AX30" s="997"/>
      <c r="AY30" s="997"/>
      <c r="AZ30" s="1068" t="s">
        <v>477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21</v>
      </c>
      <c r="R31" s="1070"/>
      <c r="S31" s="1070"/>
      <c r="T31" s="1070"/>
      <c r="U31" s="1070"/>
      <c r="V31" s="1070">
        <v>20</v>
      </c>
      <c r="W31" s="1070"/>
      <c r="X31" s="1070"/>
      <c r="Y31" s="1070"/>
      <c r="Z31" s="1070"/>
      <c r="AA31" s="1070">
        <v>1</v>
      </c>
      <c r="AB31" s="1070"/>
      <c r="AC31" s="1070"/>
      <c r="AD31" s="1070"/>
      <c r="AE31" s="1071"/>
      <c r="AF31" s="1045">
        <v>1</v>
      </c>
      <c r="AG31" s="1046"/>
      <c r="AH31" s="1046"/>
      <c r="AI31" s="1046"/>
      <c r="AJ31" s="1047"/>
      <c r="AK31" s="1006">
        <v>6</v>
      </c>
      <c r="AL31" s="997"/>
      <c r="AM31" s="997"/>
      <c r="AN31" s="997"/>
      <c r="AO31" s="997"/>
      <c r="AP31" s="997" t="s">
        <v>539</v>
      </c>
      <c r="AQ31" s="997"/>
      <c r="AR31" s="997"/>
      <c r="AS31" s="997"/>
      <c r="AT31" s="997"/>
      <c r="AU31" s="997" t="s">
        <v>477</v>
      </c>
      <c r="AV31" s="997"/>
      <c r="AW31" s="997"/>
      <c r="AX31" s="997"/>
      <c r="AY31" s="997"/>
      <c r="AZ31" s="1068" t="s">
        <v>477</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308</v>
      </c>
      <c r="R32" s="1070"/>
      <c r="S32" s="1070"/>
      <c r="T32" s="1070"/>
      <c r="U32" s="1070"/>
      <c r="V32" s="1070">
        <v>326</v>
      </c>
      <c r="W32" s="1070"/>
      <c r="X32" s="1070"/>
      <c r="Y32" s="1070"/>
      <c r="Z32" s="1070"/>
      <c r="AA32" s="1070">
        <v>18</v>
      </c>
      <c r="AB32" s="1070"/>
      <c r="AC32" s="1070"/>
      <c r="AD32" s="1070"/>
      <c r="AE32" s="1071"/>
      <c r="AF32" s="1045">
        <v>318</v>
      </c>
      <c r="AG32" s="1046"/>
      <c r="AH32" s="1046"/>
      <c r="AI32" s="1046"/>
      <c r="AJ32" s="1047"/>
      <c r="AK32" s="1006">
        <v>6</v>
      </c>
      <c r="AL32" s="997"/>
      <c r="AM32" s="997"/>
      <c r="AN32" s="997"/>
      <c r="AO32" s="997"/>
      <c r="AP32" s="997">
        <v>1262</v>
      </c>
      <c r="AQ32" s="997"/>
      <c r="AR32" s="997"/>
      <c r="AS32" s="997"/>
      <c r="AT32" s="997"/>
      <c r="AU32" s="997">
        <v>50</v>
      </c>
      <c r="AV32" s="997"/>
      <c r="AW32" s="997"/>
      <c r="AX32" s="997"/>
      <c r="AY32" s="997"/>
      <c r="AZ32" s="1068" t="s">
        <v>540</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771</v>
      </c>
      <c r="R33" s="1070"/>
      <c r="S33" s="1070"/>
      <c r="T33" s="1070"/>
      <c r="U33" s="1070"/>
      <c r="V33" s="1070">
        <v>847</v>
      </c>
      <c r="W33" s="1070"/>
      <c r="X33" s="1070"/>
      <c r="Y33" s="1070"/>
      <c r="Z33" s="1070"/>
      <c r="AA33" s="1070">
        <v>76</v>
      </c>
      <c r="AB33" s="1070"/>
      <c r="AC33" s="1070"/>
      <c r="AD33" s="1070"/>
      <c r="AE33" s="1071"/>
      <c r="AF33" s="1045">
        <v>345</v>
      </c>
      <c r="AG33" s="1046"/>
      <c r="AH33" s="1046"/>
      <c r="AI33" s="1046"/>
      <c r="AJ33" s="1047"/>
      <c r="AK33" s="1006">
        <v>136</v>
      </c>
      <c r="AL33" s="997"/>
      <c r="AM33" s="997"/>
      <c r="AN33" s="997"/>
      <c r="AO33" s="997"/>
      <c r="AP33" s="997">
        <v>23</v>
      </c>
      <c r="AQ33" s="997"/>
      <c r="AR33" s="997"/>
      <c r="AS33" s="997"/>
      <c r="AT33" s="997"/>
      <c r="AU33" s="997">
        <v>15</v>
      </c>
      <c r="AV33" s="997"/>
      <c r="AW33" s="997"/>
      <c r="AX33" s="997"/>
      <c r="AY33" s="997"/>
      <c r="AZ33" s="1068" t="s">
        <v>540</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938</v>
      </c>
      <c r="AG63" s="985"/>
      <c r="AH63" s="985"/>
      <c r="AI63" s="985"/>
      <c r="AJ63" s="1056"/>
      <c r="AK63" s="1057"/>
      <c r="AL63" s="989"/>
      <c r="AM63" s="989"/>
      <c r="AN63" s="989"/>
      <c r="AO63" s="989"/>
      <c r="AP63" s="985">
        <v>1285</v>
      </c>
      <c r="AQ63" s="985"/>
      <c r="AR63" s="985"/>
      <c r="AS63" s="985"/>
      <c r="AT63" s="985"/>
      <c r="AU63" s="985">
        <v>65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1426</v>
      </c>
      <c r="R68" s="1008"/>
      <c r="S68" s="1008"/>
      <c r="T68" s="1008"/>
      <c r="U68" s="1008"/>
      <c r="V68" s="1008">
        <v>1376</v>
      </c>
      <c r="W68" s="1008"/>
      <c r="X68" s="1008"/>
      <c r="Y68" s="1008"/>
      <c r="Z68" s="1008"/>
      <c r="AA68" s="1008">
        <v>50</v>
      </c>
      <c r="AB68" s="1008"/>
      <c r="AC68" s="1008"/>
      <c r="AD68" s="1008"/>
      <c r="AE68" s="1008"/>
      <c r="AF68" s="1008">
        <v>50</v>
      </c>
      <c r="AG68" s="1008"/>
      <c r="AH68" s="1008"/>
      <c r="AI68" s="1008"/>
      <c r="AJ68" s="1008"/>
      <c r="AK68" s="1008">
        <v>138</v>
      </c>
      <c r="AL68" s="1008"/>
      <c r="AM68" s="1008"/>
      <c r="AN68" s="1008"/>
      <c r="AO68" s="1008"/>
      <c r="AP68" s="1008">
        <v>547</v>
      </c>
      <c r="AQ68" s="1008"/>
      <c r="AR68" s="1008"/>
      <c r="AS68" s="1008"/>
      <c r="AT68" s="1008"/>
      <c r="AU68" s="1008">
        <v>141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201</v>
      </c>
      <c r="R69" s="997"/>
      <c r="S69" s="997"/>
      <c r="T69" s="997"/>
      <c r="U69" s="997"/>
      <c r="V69" s="997">
        <v>195</v>
      </c>
      <c r="W69" s="997"/>
      <c r="X69" s="997"/>
      <c r="Y69" s="997"/>
      <c r="Z69" s="997"/>
      <c r="AA69" s="997">
        <v>5</v>
      </c>
      <c r="AB69" s="997"/>
      <c r="AC69" s="997"/>
      <c r="AD69" s="997"/>
      <c r="AE69" s="997"/>
      <c r="AF69" s="997">
        <v>5</v>
      </c>
      <c r="AG69" s="997"/>
      <c r="AH69" s="997"/>
      <c r="AI69" s="997"/>
      <c r="AJ69" s="997"/>
      <c r="AK69" s="997">
        <v>3</v>
      </c>
      <c r="AL69" s="997"/>
      <c r="AM69" s="997"/>
      <c r="AN69" s="997"/>
      <c r="AO69" s="997"/>
      <c r="AP69" s="997" t="s">
        <v>541</v>
      </c>
      <c r="AQ69" s="997"/>
      <c r="AR69" s="997"/>
      <c r="AS69" s="997"/>
      <c r="AT69" s="997"/>
      <c r="AU69" s="997" t="s">
        <v>541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158776</v>
      </c>
      <c r="R70" s="997"/>
      <c r="S70" s="997"/>
      <c r="T70" s="997"/>
      <c r="U70" s="997"/>
      <c r="V70" s="997">
        <v>152692</v>
      </c>
      <c r="W70" s="997"/>
      <c r="X70" s="997"/>
      <c r="Y70" s="997"/>
      <c r="Z70" s="997"/>
      <c r="AA70" s="997">
        <v>6084</v>
      </c>
      <c r="AB70" s="997"/>
      <c r="AC70" s="997"/>
      <c r="AD70" s="997"/>
      <c r="AE70" s="997"/>
      <c r="AF70" s="997">
        <v>6084</v>
      </c>
      <c r="AG70" s="997"/>
      <c r="AH70" s="997"/>
      <c r="AI70" s="997"/>
      <c r="AJ70" s="997"/>
      <c r="AK70" s="997">
        <v>546</v>
      </c>
      <c r="AL70" s="997"/>
      <c r="AM70" s="997"/>
      <c r="AN70" s="997"/>
      <c r="AO70" s="997"/>
      <c r="AP70" s="997" t="s">
        <v>541</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439</v>
      </c>
      <c r="R71" s="997"/>
      <c r="S71" s="997"/>
      <c r="T71" s="997"/>
      <c r="U71" s="997"/>
      <c r="V71" s="997">
        <v>435</v>
      </c>
      <c r="W71" s="997"/>
      <c r="X71" s="997"/>
      <c r="Y71" s="997"/>
      <c r="Z71" s="997"/>
      <c r="AA71" s="997">
        <v>4</v>
      </c>
      <c r="AB71" s="997"/>
      <c r="AC71" s="997"/>
      <c r="AD71" s="997"/>
      <c r="AE71" s="997"/>
      <c r="AF71" s="997">
        <v>4</v>
      </c>
      <c r="AG71" s="997"/>
      <c r="AH71" s="997"/>
      <c r="AI71" s="997"/>
      <c r="AJ71" s="997"/>
      <c r="AK71" s="997">
        <v>31</v>
      </c>
      <c r="AL71" s="997"/>
      <c r="AM71" s="997"/>
      <c r="AN71" s="997"/>
      <c r="AO71" s="997"/>
      <c r="AP71" s="997" t="s">
        <v>541</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6143</v>
      </c>
      <c r="AG88" s="985"/>
      <c r="AH88" s="985"/>
      <c r="AI88" s="985"/>
      <c r="AJ88" s="985"/>
      <c r="AK88" s="989"/>
      <c r="AL88" s="989"/>
      <c r="AM88" s="989"/>
      <c r="AN88" s="989"/>
      <c r="AO88" s="989"/>
      <c r="AP88" s="985">
        <v>547</v>
      </c>
      <c r="AQ88" s="985"/>
      <c r="AR88" s="985"/>
      <c r="AS88" s="985"/>
      <c r="AT88" s="985"/>
      <c r="AU88" s="985">
        <v>78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283</v>
      </c>
      <c r="AG109" s="918"/>
      <c r="AH109" s="918"/>
      <c r="AI109" s="918"/>
      <c r="AJ109" s="919"/>
      <c r="AK109" s="920" t="s">
        <v>282</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283</v>
      </c>
      <c r="BW109" s="918"/>
      <c r="BX109" s="918"/>
      <c r="BY109" s="918"/>
      <c r="BZ109" s="919"/>
      <c r="CA109" s="920" t="s">
        <v>282</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283</v>
      </c>
      <c r="DM109" s="918"/>
      <c r="DN109" s="918"/>
      <c r="DO109" s="918"/>
      <c r="DP109" s="919"/>
      <c r="DQ109" s="920" t="s">
        <v>282</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823613</v>
      </c>
      <c r="AB110" s="903"/>
      <c r="AC110" s="903"/>
      <c r="AD110" s="903"/>
      <c r="AE110" s="904"/>
      <c r="AF110" s="905">
        <v>801803</v>
      </c>
      <c r="AG110" s="903"/>
      <c r="AH110" s="903"/>
      <c r="AI110" s="903"/>
      <c r="AJ110" s="904"/>
      <c r="AK110" s="905">
        <v>772114</v>
      </c>
      <c r="AL110" s="903"/>
      <c r="AM110" s="903"/>
      <c r="AN110" s="903"/>
      <c r="AO110" s="904"/>
      <c r="AP110" s="906">
        <v>13.3</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7269529</v>
      </c>
      <c r="BR110" s="830"/>
      <c r="BS110" s="830"/>
      <c r="BT110" s="830"/>
      <c r="BU110" s="830"/>
      <c r="BV110" s="830">
        <v>7293850</v>
      </c>
      <c r="BW110" s="830"/>
      <c r="BX110" s="830"/>
      <c r="BY110" s="830"/>
      <c r="BZ110" s="830"/>
      <c r="CA110" s="830">
        <v>7417948</v>
      </c>
      <c r="CB110" s="830"/>
      <c r="CC110" s="830"/>
      <c r="CD110" s="830"/>
      <c r="CE110" s="830"/>
      <c r="CF110" s="891">
        <v>127.5</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20515</v>
      </c>
      <c r="BR111" s="801"/>
      <c r="BS111" s="801"/>
      <c r="BT111" s="801"/>
      <c r="BU111" s="801"/>
      <c r="BV111" s="801">
        <v>13562</v>
      </c>
      <c r="BW111" s="801"/>
      <c r="BX111" s="801"/>
      <c r="BY111" s="801"/>
      <c r="BZ111" s="801"/>
      <c r="CA111" s="801">
        <v>8390</v>
      </c>
      <c r="CB111" s="801"/>
      <c r="CC111" s="801"/>
      <c r="CD111" s="801"/>
      <c r="CE111" s="801"/>
      <c r="CF111" s="878">
        <v>0.1</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34819</v>
      </c>
      <c r="BR112" s="801"/>
      <c r="BS112" s="801"/>
      <c r="BT112" s="801"/>
      <c r="BU112" s="801"/>
      <c r="BV112" s="801">
        <v>58165</v>
      </c>
      <c r="BW112" s="801"/>
      <c r="BX112" s="801"/>
      <c r="BY112" s="801"/>
      <c r="BZ112" s="801"/>
      <c r="CA112" s="801">
        <v>65970</v>
      </c>
      <c r="CB112" s="801"/>
      <c r="CC112" s="801"/>
      <c r="CD112" s="801"/>
      <c r="CE112" s="801"/>
      <c r="CF112" s="878">
        <v>1.1000000000000001</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4551</v>
      </c>
      <c r="AB113" s="939"/>
      <c r="AC113" s="939"/>
      <c r="AD113" s="939"/>
      <c r="AE113" s="940"/>
      <c r="AF113" s="941">
        <v>6366</v>
      </c>
      <c r="AG113" s="939"/>
      <c r="AH113" s="939"/>
      <c r="AI113" s="939"/>
      <c r="AJ113" s="940"/>
      <c r="AK113" s="941">
        <v>3739</v>
      </c>
      <c r="AL113" s="939"/>
      <c r="AM113" s="939"/>
      <c r="AN113" s="939"/>
      <c r="AO113" s="940"/>
      <c r="AP113" s="942">
        <v>0.1</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180271</v>
      </c>
      <c r="BR113" s="801"/>
      <c r="BS113" s="801"/>
      <c r="BT113" s="801"/>
      <c r="BU113" s="801"/>
      <c r="BV113" s="801">
        <v>160842</v>
      </c>
      <c r="BW113" s="801"/>
      <c r="BX113" s="801"/>
      <c r="BY113" s="801"/>
      <c r="BZ113" s="801"/>
      <c r="CA113" s="801">
        <v>141354</v>
      </c>
      <c r="CB113" s="801"/>
      <c r="CC113" s="801"/>
      <c r="CD113" s="801"/>
      <c r="CE113" s="801"/>
      <c r="CF113" s="878">
        <v>2.4</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8662</v>
      </c>
      <c r="AB114" s="814"/>
      <c r="AC114" s="814"/>
      <c r="AD114" s="814"/>
      <c r="AE114" s="815"/>
      <c r="AF114" s="816">
        <v>18774</v>
      </c>
      <c r="AG114" s="814"/>
      <c r="AH114" s="814"/>
      <c r="AI114" s="814"/>
      <c r="AJ114" s="815"/>
      <c r="AK114" s="816">
        <v>19992</v>
      </c>
      <c r="AL114" s="814"/>
      <c r="AM114" s="814"/>
      <c r="AN114" s="814"/>
      <c r="AO114" s="815"/>
      <c r="AP114" s="784">
        <v>0.3</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2129924</v>
      </c>
      <c r="BR114" s="801"/>
      <c r="BS114" s="801"/>
      <c r="BT114" s="801"/>
      <c r="BU114" s="801"/>
      <c r="BV114" s="801">
        <v>2155055</v>
      </c>
      <c r="BW114" s="801"/>
      <c r="BX114" s="801"/>
      <c r="BY114" s="801"/>
      <c r="BZ114" s="801"/>
      <c r="CA114" s="801">
        <v>2084012</v>
      </c>
      <c r="CB114" s="801"/>
      <c r="CC114" s="801"/>
      <c r="CD114" s="801"/>
      <c r="CE114" s="801"/>
      <c r="CF114" s="878">
        <v>35.799999999999997</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11002</v>
      </c>
      <c r="AB115" s="939"/>
      <c r="AC115" s="939"/>
      <c r="AD115" s="939"/>
      <c r="AE115" s="940"/>
      <c r="AF115" s="941">
        <v>6953</v>
      </c>
      <c r="AG115" s="939"/>
      <c r="AH115" s="939"/>
      <c r="AI115" s="939"/>
      <c r="AJ115" s="940"/>
      <c r="AK115" s="941">
        <v>5171</v>
      </c>
      <c r="AL115" s="939"/>
      <c r="AM115" s="939"/>
      <c r="AN115" s="939"/>
      <c r="AO115" s="940"/>
      <c r="AP115" s="942">
        <v>0.1</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847828</v>
      </c>
      <c r="AB117" s="925"/>
      <c r="AC117" s="925"/>
      <c r="AD117" s="925"/>
      <c r="AE117" s="926"/>
      <c r="AF117" s="928">
        <v>833896</v>
      </c>
      <c r="AG117" s="925"/>
      <c r="AH117" s="925"/>
      <c r="AI117" s="925"/>
      <c r="AJ117" s="926"/>
      <c r="AK117" s="928">
        <v>801016</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283</v>
      </c>
      <c r="AG118" s="918"/>
      <c r="AH118" s="918"/>
      <c r="AI118" s="918"/>
      <c r="AJ118" s="919"/>
      <c r="AK118" s="920" t="s">
        <v>282</v>
      </c>
      <c r="AL118" s="918"/>
      <c r="AM118" s="918"/>
      <c r="AN118" s="918"/>
      <c r="AO118" s="919"/>
      <c r="AP118" s="921" t="s">
        <v>396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426</v>
      </c>
      <c r="BP118" s="868"/>
      <c r="BQ118" s="887">
        <v>9635058</v>
      </c>
      <c r="BR118" s="888"/>
      <c r="BS118" s="888"/>
      <c r="BT118" s="888"/>
      <c r="BU118" s="888"/>
      <c r="BV118" s="888">
        <v>9681474</v>
      </c>
      <c r="BW118" s="888"/>
      <c r="BX118" s="888"/>
      <c r="BY118" s="888"/>
      <c r="BZ118" s="888"/>
      <c r="CA118" s="888">
        <v>9717674</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7500646</v>
      </c>
      <c r="BR119" s="830"/>
      <c r="BS119" s="830"/>
      <c r="BT119" s="830"/>
      <c r="BU119" s="830"/>
      <c r="BV119" s="830">
        <v>7446216</v>
      </c>
      <c r="BW119" s="830"/>
      <c r="BX119" s="830"/>
      <c r="BY119" s="830"/>
      <c r="BZ119" s="830"/>
      <c r="CA119" s="830">
        <v>7822928</v>
      </c>
      <c r="CB119" s="830"/>
      <c r="CC119" s="830"/>
      <c r="CD119" s="830"/>
      <c r="CE119" s="830"/>
      <c r="CF119" s="891">
        <v>134.5</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20515</v>
      </c>
      <c r="DH119" s="747"/>
      <c r="DI119" s="747"/>
      <c r="DJ119" s="747"/>
      <c r="DK119" s="748"/>
      <c r="DL119" s="749">
        <v>13562</v>
      </c>
      <c r="DM119" s="747"/>
      <c r="DN119" s="747"/>
      <c r="DO119" s="747"/>
      <c r="DP119" s="748"/>
      <c r="DQ119" s="749">
        <v>8390</v>
      </c>
      <c r="DR119" s="747"/>
      <c r="DS119" s="747"/>
      <c r="DT119" s="747"/>
      <c r="DU119" s="748"/>
      <c r="DV119" s="837">
        <v>0.1</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61911</v>
      </c>
      <c r="BR120" s="801"/>
      <c r="BS120" s="801"/>
      <c r="BT120" s="801"/>
      <c r="BU120" s="801"/>
      <c r="BV120" s="801">
        <v>47873</v>
      </c>
      <c r="BW120" s="801"/>
      <c r="BX120" s="801"/>
      <c r="BY120" s="801"/>
      <c r="BZ120" s="801"/>
      <c r="CA120" s="801">
        <v>33403</v>
      </c>
      <c r="CB120" s="801"/>
      <c r="CC120" s="801"/>
      <c r="CD120" s="801"/>
      <c r="CE120" s="801"/>
      <c r="CF120" s="878">
        <v>0.6</v>
      </c>
      <c r="CG120" s="879"/>
      <c r="CH120" s="879"/>
      <c r="CI120" s="879"/>
      <c r="CJ120" s="879"/>
      <c r="CK120" s="880" t="s">
        <v>432</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16121</v>
      </c>
      <c r="DH120" s="830"/>
      <c r="DI120" s="830"/>
      <c r="DJ120" s="830"/>
      <c r="DK120" s="830"/>
      <c r="DL120" s="830">
        <v>41047</v>
      </c>
      <c r="DM120" s="830"/>
      <c r="DN120" s="830"/>
      <c r="DO120" s="830"/>
      <c r="DP120" s="830"/>
      <c r="DQ120" s="830">
        <v>50490</v>
      </c>
      <c r="DR120" s="830"/>
      <c r="DS120" s="830"/>
      <c r="DT120" s="830"/>
      <c r="DU120" s="830"/>
      <c r="DV120" s="831">
        <v>0.9</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6117434</v>
      </c>
      <c r="BR121" s="888"/>
      <c r="BS121" s="888"/>
      <c r="BT121" s="888"/>
      <c r="BU121" s="888"/>
      <c r="BV121" s="888">
        <v>6174693</v>
      </c>
      <c r="BW121" s="888"/>
      <c r="BX121" s="888"/>
      <c r="BY121" s="888"/>
      <c r="BZ121" s="888"/>
      <c r="CA121" s="888">
        <v>6292973</v>
      </c>
      <c r="CB121" s="888"/>
      <c r="CC121" s="888"/>
      <c r="CD121" s="888"/>
      <c r="CE121" s="888"/>
      <c r="CF121" s="889">
        <v>108.2</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18698</v>
      </c>
      <c r="DH121" s="801"/>
      <c r="DI121" s="801"/>
      <c r="DJ121" s="801"/>
      <c r="DK121" s="801"/>
      <c r="DL121" s="801">
        <v>17118</v>
      </c>
      <c r="DM121" s="801"/>
      <c r="DN121" s="801"/>
      <c r="DO121" s="801"/>
      <c r="DP121" s="801"/>
      <c r="DQ121" s="801">
        <v>15480</v>
      </c>
      <c r="DR121" s="801"/>
      <c r="DS121" s="801"/>
      <c r="DT121" s="801"/>
      <c r="DU121" s="801"/>
      <c r="DV121" s="853">
        <v>0.3</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435</v>
      </c>
      <c r="BP122" s="868"/>
      <c r="BQ122" s="869">
        <v>13679991</v>
      </c>
      <c r="BR122" s="870"/>
      <c r="BS122" s="870"/>
      <c r="BT122" s="870"/>
      <c r="BU122" s="870"/>
      <c r="BV122" s="870">
        <v>13668782</v>
      </c>
      <c r="BW122" s="870"/>
      <c r="BX122" s="870"/>
      <c r="BY122" s="870"/>
      <c r="BZ122" s="870"/>
      <c r="CA122" s="870">
        <v>14149304</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t="s">
        <v>437</v>
      </c>
      <c r="DH122" s="801"/>
      <c r="DI122" s="801"/>
      <c r="DJ122" s="801"/>
      <c r="DK122" s="801"/>
      <c r="DL122" s="801" t="s">
        <v>437</v>
      </c>
      <c r="DM122" s="801"/>
      <c r="DN122" s="801"/>
      <c r="DO122" s="801"/>
      <c r="DP122" s="801"/>
      <c r="DQ122" s="801" t="s">
        <v>437</v>
      </c>
      <c r="DR122" s="801"/>
      <c r="DS122" s="801"/>
      <c r="DT122" s="801"/>
      <c r="DU122" s="801"/>
      <c r="DV122" s="853" t="s">
        <v>437</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437</v>
      </c>
      <c r="BR123" s="862"/>
      <c r="BS123" s="862"/>
      <c r="BT123" s="862"/>
      <c r="BU123" s="862"/>
      <c r="BV123" s="862" t="s">
        <v>437</v>
      </c>
      <c r="BW123" s="862"/>
      <c r="BX123" s="862"/>
      <c r="BY123" s="862"/>
      <c r="BZ123" s="862"/>
      <c r="CA123" s="862" t="s">
        <v>437</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8905</v>
      </c>
      <c r="AB126" s="814"/>
      <c r="AC126" s="814"/>
      <c r="AD126" s="814"/>
      <c r="AE126" s="815"/>
      <c r="AF126" s="816">
        <v>6953</v>
      </c>
      <c r="AG126" s="814"/>
      <c r="AH126" s="814"/>
      <c r="AI126" s="814"/>
      <c r="AJ126" s="815"/>
      <c r="AK126" s="816">
        <v>5171</v>
      </c>
      <c r="AL126" s="814"/>
      <c r="AM126" s="814"/>
      <c r="AN126" s="814"/>
      <c r="AO126" s="815"/>
      <c r="AP126" s="784">
        <v>0.1</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2097</v>
      </c>
      <c r="AB127" s="814"/>
      <c r="AC127" s="814"/>
      <c r="AD127" s="814"/>
      <c r="AE127" s="815"/>
      <c r="AF127" s="816" t="s">
        <v>437</v>
      </c>
      <c r="AG127" s="814"/>
      <c r="AH127" s="814"/>
      <c r="AI127" s="814"/>
      <c r="AJ127" s="815"/>
      <c r="AK127" s="816" t="s">
        <v>437</v>
      </c>
      <c r="AL127" s="814"/>
      <c r="AM127" s="814"/>
      <c r="AN127" s="814"/>
      <c r="AO127" s="815"/>
      <c r="AP127" s="784" t="s">
        <v>437</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14.25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15454</v>
      </c>
      <c r="AB128" s="754"/>
      <c r="AC128" s="754"/>
      <c r="AD128" s="754"/>
      <c r="AE128" s="755"/>
      <c r="AF128" s="756">
        <v>15284</v>
      </c>
      <c r="AG128" s="754"/>
      <c r="AH128" s="754"/>
      <c r="AI128" s="754"/>
      <c r="AJ128" s="755"/>
      <c r="AK128" s="756">
        <v>15454</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19.25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6374083</v>
      </c>
      <c r="AB129" s="814"/>
      <c r="AC129" s="814"/>
      <c r="AD129" s="814"/>
      <c r="AE129" s="815"/>
      <c r="AF129" s="816">
        <v>6335189</v>
      </c>
      <c r="AG129" s="814"/>
      <c r="AH129" s="814"/>
      <c r="AI129" s="814"/>
      <c r="AJ129" s="815"/>
      <c r="AK129" s="816">
        <v>6442556</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3.1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623949</v>
      </c>
      <c r="AB130" s="814"/>
      <c r="AC130" s="814"/>
      <c r="AD130" s="814"/>
      <c r="AE130" s="815"/>
      <c r="AF130" s="816">
        <v>635821</v>
      </c>
      <c r="AG130" s="814"/>
      <c r="AH130" s="814"/>
      <c r="AI130" s="814"/>
      <c r="AJ130" s="815"/>
      <c r="AK130" s="816">
        <v>626084</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402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5750134</v>
      </c>
      <c r="AB131" s="747"/>
      <c r="AC131" s="747"/>
      <c r="AD131" s="747"/>
      <c r="AE131" s="748"/>
      <c r="AF131" s="749">
        <v>5699368</v>
      </c>
      <c r="AG131" s="747"/>
      <c r="AH131" s="747"/>
      <c r="AI131" s="747"/>
      <c r="AJ131" s="748"/>
      <c r="AK131" s="749">
        <v>5816472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3.6246981370000002</v>
      </c>
      <c r="AB132" s="770"/>
      <c r="AC132" s="770"/>
      <c r="AD132" s="770"/>
      <c r="AE132" s="771"/>
      <c r="AF132" s="772">
        <v>3.207215256</v>
      </c>
      <c r="AG132" s="770"/>
      <c r="AH132" s="770"/>
      <c r="AI132" s="770"/>
      <c r="AJ132" s="771"/>
      <c r="AK132" s="772">
        <v>2.7418338809999998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4.4000000000000004</v>
      </c>
      <c r="AB133" s="779"/>
      <c r="AC133" s="779"/>
      <c r="AD133" s="779"/>
      <c r="AE133" s="780"/>
      <c r="AF133" s="778">
        <v>3.6</v>
      </c>
      <c r="AG133" s="779"/>
      <c r="AH133" s="779"/>
      <c r="AI133" s="779"/>
      <c r="AJ133" s="780"/>
      <c r="AK133" s="778">
        <v>3.1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2033206</v>
      </c>
      <c r="L9" s="264">
        <v>98522</v>
      </c>
      <c r="M9" s="265">
        <v>83726</v>
      </c>
      <c r="N9" s="266">
        <v>17.7</v>
      </c>
    </row>
    <row r="10" spans="1:16" x14ac:dyDescent="0.15">
      <c r="A10" s="248"/>
      <c r="B10" s="244"/>
      <c r="C10" s="244"/>
      <c r="D10" s="244"/>
      <c r="E10" s="244"/>
      <c r="F10" s="244"/>
      <c r="G10" s="1163" t="s">
        <v>473</v>
      </c>
      <c r="H10" s="1164"/>
      <c r="I10" s="1164"/>
      <c r="J10" s="1165"/>
      <c r="K10" s="267">
        <v>126554</v>
      </c>
      <c r="L10" s="268">
        <v>6132</v>
      </c>
      <c r="M10" s="269">
        <v>6181</v>
      </c>
      <c r="N10" s="270">
        <v>-0.8</v>
      </c>
    </row>
    <row r="11" spans="1:16" ht="13.5" customHeight="1" x14ac:dyDescent="0.15">
      <c r="A11" s="248"/>
      <c r="B11" s="244"/>
      <c r="C11" s="244"/>
      <c r="D11" s="244"/>
      <c r="E11" s="244"/>
      <c r="F11" s="244"/>
      <c r="G11" s="1163" t="s">
        <v>474</v>
      </c>
      <c r="H11" s="1164"/>
      <c r="I11" s="1164"/>
      <c r="J11" s="1165"/>
      <c r="K11" s="267">
        <v>194746</v>
      </c>
      <c r="L11" s="268">
        <v>9437</v>
      </c>
      <c r="M11" s="269">
        <v>9526</v>
      </c>
      <c r="N11" s="270">
        <v>-0.9</v>
      </c>
    </row>
    <row r="12" spans="1:16" ht="13.5" customHeight="1" x14ac:dyDescent="0.15">
      <c r="A12" s="248"/>
      <c r="B12" s="244"/>
      <c r="C12" s="244"/>
      <c r="D12" s="244"/>
      <c r="E12" s="244"/>
      <c r="F12" s="244"/>
      <c r="G12" s="1163" t="s">
        <v>475</v>
      </c>
      <c r="H12" s="1164"/>
      <c r="I12" s="1164"/>
      <c r="J12" s="1165"/>
      <c r="K12" s="267">
        <v>83815</v>
      </c>
      <c r="L12" s="268">
        <v>4061</v>
      </c>
      <c r="M12" s="269">
        <v>1067</v>
      </c>
      <c r="N12" s="270">
        <v>280.60000000000002</v>
      </c>
    </row>
    <row r="13" spans="1:16" ht="13.5" customHeight="1" x14ac:dyDescent="0.15">
      <c r="A13" s="248"/>
      <c r="B13" s="244"/>
      <c r="C13" s="244"/>
      <c r="D13" s="244"/>
      <c r="E13" s="244"/>
      <c r="F13" s="244"/>
      <c r="G13" s="1163" t="s">
        <v>476</v>
      </c>
      <c r="H13" s="1164"/>
      <c r="I13" s="1164"/>
      <c r="J13" s="1165"/>
      <c r="K13" s="267" t="s">
        <v>477</v>
      </c>
      <c r="L13" s="268" t="s">
        <v>477</v>
      </c>
      <c r="M13" s="269" t="s">
        <v>477</v>
      </c>
      <c r="N13" s="270" t="s">
        <v>477</v>
      </c>
    </row>
    <row r="14" spans="1:16" ht="13.5" customHeight="1" x14ac:dyDescent="0.15">
      <c r="A14" s="248"/>
      <c r="B14" s="244"/>
      <c r="C14" s="244"/>
      <c r="D14" s="244"/>
      <c r="E14" s="244"/>
      <c r="F14" s="244"/>
      <c r="G14" s="1163" t="s">
        <v>478</v>
      </c>
      <c r="H14" s="1164"/>
      <c r="I14" s="1164"/>
      <c r="J14" s="1165"/>
      <c r="K14" s="267">
        <v>132779</v>
      </c>
      <c r="L14" s="268">
        <v>6434</v>
      </c>
      <c r="M14" s="269">
        <v>3706</v>
      </c>
      <c r="N14" s="270">
        <v>73.599999999999994</v>
      </c>
    </row>
    <row r="15" spans="1:16" ht="13.5" customHeight="1" x14ac:dyDescent="0.15">
      <c r="A15" s="248"/>
      <c r="B15" s="244"/>
      <c r="C15" s="244"/>
      <c r="D15" s="244"/>
      <c r="E15" s="244"/>
      <c r="F15" s="244"/>
      <c r="G15" s="1163" t="s">
        <v>479</v>
      </c>
      <c r="H15" s="1164"/>
      <c r="I15" s="1164"/>
      <c r="J15" s="1165"/>
      <c r="K15" s="267">
        <v>25132</v>
      </c>
      <c r="L15" s="268">
        <v>1218</v>
      </c>
      <c r="M15" s="269">
        <v>1837</v>
      </c>
      <c r="N15" s="270">
        <v>-33.700000000000003</v>
      </c>
    </row>
    <row r="16" spans="1:16" x14ac:dyDescent="0.15">
      <c r="A16" s="248"/>
      <c r="B16" s="244"/>
      <c r="C16" s="244"/>
      <c r="D16" s="244"/>
      <c r="E16" s="244"/>
      <c r="F16" s="244"/>
      <c r="G16" s="1166" t="s">
        <v>480</v>
      </c>
      <c r="H16" s="1167"/>
      <c r="I16" s="1167"/>
      <c r="J16" s="1168"/>
      <c r="K16" s="268">
        <v>-175376</v>
      </c>
      <c r="L16" s="268">
        <v>-8498</v>
      </c>
      <c r="M16" s="269">
        <v>-8822</v>
      </c>
      <c r="N16" s="270">
        <v>-3.7</v>
      </c>
    </row>
    <row r="17" spans="1:16" x14ac:dyDescent="0.15">
      <c r="A17" s="248"/>
      <c r="B17" s="244"/>
      <c r="C17" s="244"/>
      <c r="D17" s="244"/>
      <c r="E17" s="244"/>
      <c r="F17" s="244"/>
      <c r="G17" s="1166" t="s">
        <v>166</v>
      </c>
      <c r="H17" s="1167"/>
      <c r="I17" s="1167"/>
      <c r="J17" s="1168"/>
      <c r="K17" s="268">
        <v>2420856</v>
      </c>
      <c r="L17" s="268">
        <v>117307</v>
      </c>
      <c r="M17" s="269">
        <v>97219</v>
      </c>
      <c r="N17" s="270">
        <v>20.7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11.05</v>
      </c>
      <c r="L21" s="281">
        <v>9.31</v>
      </c>
      <c r="M21" s="282">
        <v>1.74</v>
      </c>
      <c r="N21" s="249"/>
      <c r="O21" s="283"/>
      <c r="P21" s="279"/>
    </row>
    <row r="22" spans="1:16" s="284" customFormat="1" x14ac:dyDescent="0.15">
      <c r="A22" s="279"/>
      <c r="B22" s="249"/>
      <c r="C22" s="249"/>
      <c r="D22" s="249"/>
      <c r="E22" s="249"/>
      <c r="F22" s="249"/>
      <c r="G22" s="1160" t="s">
        <v>486</v>
      </c>
      <c r="H22" s="1161"/>
      <c r="I22" s="1161"/>
      <c r="J22" s="1162"/>
      <c r="K22" s="285">
        <v>99.2</v>
      </c>
      <c r="L22" s="286">
        <v>97.7</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772114</v>
      </c>
      <c r="L32" s="294">
        <v>37414</v>
      </c>
      <c r="M32" s="295">
        <v>63533</v>
      </c>
      <c r="N32" s="296">
        <v>-41.1</v>
      </c>
    </row>
    <row r="33" spans="1:16" ht="13.5" customHeight="1" x14ac:dyDescent="0.15">
      <c r="A33" s="248"/>
      <c r="B33" s="244"/>
      <c r="C33" s="244"/>
      <c r="D33" s="244"/>
      <c r="E33" s="244"/>
      <c r="F33" s="244"/>
      <c r="G33" s="1151" t="s">
        <v>491</v>
      </c>
      <c r="H33" s="1152"/>
      <c r="I33" s="1152"/>
      <c r="J33" s="1153"/>
      <c r="K33" s="294" t="s">
        <v>477</v>
      </c>
      <c r="L33" s="294" t="s">
        <v>477</v>
      </c>
      <c r="M33" s="295" t="s">
        <v>477</v>
      </c>
      <c r="N33" s="296" t="s">
        <v>477</v>
      </c>
    </row>
    <row r="34" spans="1:16" ht="27" customHeight="1" x14ac:dyDescent="0.15">
      <c r="A34" s="248"/>
      <c r="B34" s="244"/>
      <c r="C34" s="244"/>
      <c r="D34" s="244"/>
      <c r="E34" s="244"/>
      <c r="F34" s="244"/>
      <c r="G34" s="1151" t="s">
        <v>492</v>
      </c>
      <c r="H34" s="1152"/>
      <c r="I34" s="1152"/>
      <c r="J34" s="1153"/>
      <c r="K34" s="294" t="s">
        <v>477</v>
      </c>
      <c r="L34" s="294" t="s">
        <v>477</v>
      </c>
      <c r="M34" s="295">
        <v>30</v>
      </c>
      <c r="N34" s="296" t="s">
        <v>477</v>
      </c>
    </row>
    <row r="35" spans="1:16" ht="27" customHeight="1" x14ac:dyDescent="0.15">
      <c r="A35" s="248"/>
      <c r="B35" s="244"/>
      <c r="C35" s="244"/>
      <c r="D35" s="244"/>
      <c r="E35" s="244"/>
      <c r="F35" s="244"/>
      <c r="G35" s="1151" t="s">
        <v>493</v>
      </c>
      <c r="H35" s="1152"/>
      <c r="I35" s="1152"/>
      <c r="J35" s="1153"/>
      <c r="K35" s="294">
        <v>3739</v>
      </c>
      <c r="L35" s="294">
        <v>181</v>
      </c>
      <c r="M35" s="295">
        <v>18078</v>
      </c>
      <c r="N35" s="296">
        <v>-99</v>
      </c>
    </row>
    <row r="36" spans="1:16" ht="27" customHeight="1" x14ac:dyDescent="0.15">
      <c r="A36" s="248"/>
      <c r="B36" s="244"/>
      <c r="C36" s="244"/>
      <c r="D36" s="244"/>
      <c r="E36" s="244"/>
      <c r="F36" s="244"/>
      <c r="G36" s="1151" t="s">
        <v>494</v>
      </c>
      <c r="H36" s="1152"/>
      <c r="I36" s="1152"/>
      <c r="J36" s="1153"/>
      <c r="K36" s="294">
        <v>19992</v>
      </c>
      <c r="L36" s="294">
        <v>969</v>
      </c>
      <c r="M36" s="295">
        <v>3217</v>
      </c>
      <c r="N36" s="296">
        <v>-69.900000000000006</v>
      </c>
    </row>
    <row r="37" spans="1:16" ht="13.5" customHeight="1" x14ac:dyDescent="0.15">
      <c r="A37" s="248"/>
      <c r="B37" s="244"/>
      <c r="C37" s="244"/>
      <c r="D37" s="244"/>
      <c r="E37" s="244"/>
      <c r="F37" s="244"/>
      <c r="G37" s="1151" t="s">
        <v>495</v>
      </c>
      <c r="H37" s="1152"/>
      <c r="I37" s="1152"/>
      <c r="J37" s="1153"/>
      <c r="K37" s="294">
        <v>5171</v>
      </c>
      <c r="L37" s="294">
        <v>251</v>
      </c>
      <c r="M37" s="295">
        <v>1541</v>
      </c>
      <c r="N37" s="296">
        <v>-83.7</v>
      </c>
    </row>
    <row r="38" spans="1:16" ht="27" customHeight="1" x14ac:dyDescent="0.15">
      <c r="A38" s="248"/>
      <c r="B38" s="244"/>
      <c r="C38" s="244"/>
      <c r="D38" s="244"/>
      <c r="E38" s="244"/>
      <c r="F38" s="244"/>
      <c r="G38" s="1154" t="s">
        <v>496</v>
      </c>
      <c r="H38" s="1155"/>
      <c r="I38" s="1155"/>
      <c r="J38" s="1156"/>
      <c r="K38" s="297" t="s">
        <v>477</v>
      </c>
      <c r="L38" s="297" t="s">
        <v>477</v>
      </c>
      <c r="M38" s="298">
        <v>6</v>
      </c>
      <c r="N38" s="299" t="s">
        <v>477</v>
      </c>
      <c r="O38" s="293"/>
    </row>
    <row r="39" spans="1:16" x14ac:dyDescent="0.15">
      <c r="A39" s="248"/>
      <c r="B39" s="244"/>
      <c r="C39" s="244"/>
      <c r="D39" s="244"/>
      <c r="E39" s="244"/>
      <c r="F39" s="244"/>
      <c r="G39" s="1154" t="s">
        <v>497</v>
      </c>
      <c r="H39" s="1155"/>
      <c r="I39" s="1155"/>
      <c r="J39" s="1156"/>
      <c r="K39" s="300">
        <v>-15454</v>
      </c>
      <c r="L39" s="300">
        <v>-749</v>
      </c>
      <c r="M39" s="301">
        <v>-3335</v>
      </c>
      <c r="N39" s="302">
        <v>-77.5</v>
      </c>
      <c r="O39" s="293"/>
    </row>
    <row r="40" spans="1:16" ht="27" customHeight="1" x14ac:dyDescent="0.15">
      <c r="A40" s="248"/>
      <c r="B40" s="244"/>
      <c r="C40" s="244"/>
      <c r="D40" s="244"/>
      <c r="E40" s="244"/>
      <c r="F40" s="244"/>
      <c r="G40" s="1151" t="s">
        <v>498</v>
      </c>
      <c r="H40" s="1152"/>
      <c r="I40" s="1152"/>
      <c r="J40" s="1153"/>
      <c r="K40" s="300">
        <v>-626084</v>
      </c>
      <c r="L40" s="300">
        <v>-30338</v>
      </c>
      <c r="M40" s="301">
        <v>-59229</v>
      </c>
      <c r="N40" s="302">
        <v>-48.8</v>
      </c>
      <c r="O40" s="293"/>
    </row>
    <row r="41" spans="1:16" x14ac:dyDescent="0.15">
      <c r="A41" s="248"/>
      <c r="B41" s="244"/>
      <c r="C41" s="244"/>
      <c r="D41" s="244"/>
      <c r="E41" s="244"/>
      <c r="F41" s="244"/>
      <c r="G41" s="1157" t="s">
        <v>277</v>
      </c>
      <c r="H41" s="1158"/>
      <c r="I41" s="1158"/>
      <c r="J41" s="1159"/>
      <c r="K41" s="294">
        <v>159478</v>
      </c>
      <c r="L41" s="300">
        <v>7728</v>
      </c>
      <c r="M41" s="301">
        <v>23841</v>
      </c>
      <c r="N41" s="302">
        <v>-67.599999999999994</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1243463</v>
      </c>
      <c r="J51" s="320">
        <v>57003</v>
      </c>
      <c r="K51" s="321">
        <v>-6.4</v>
      </c>
      <c r="L51" s="322">
        <v>67088</v>
      </c>
      <c r="M51" s="323">
        <v>-22.3</v>
      </c>
      <c r="N51" s="324">
        <v>15.9</v>
      </c>
    </row>
    <row r="52" spans="1:14" x14ac:dyDescent="0.15">
      <c r="A52" s="248"/>
      <c r="B52" s="244"/>
      <c r="C52" s="244"/>
      <c r="D52" s="244"/>
      <c r="E52" s="244"/>
      <c r="F52" s="244"/>
      <c r="G52" s="325"/>
      <c r="H52" s="326" t="s">
        <v>509</v>
      </c>
      <c r="I52" s="327">
        <v>635619</v>
      </c>
      <c r="J52" s="328">
        <v>29138</v>
      </c>
      <c r="K52" s="329">
        <v>-4.9000000000000004</v>
      </c>
      <c r="L52" s="330">
        <v>37146</v>
      </c>
      <c r="M52" s="331">
        <v>-9.9</v>
      </c>
      <c r="N52" s="332">
        <v>5</v>
      </c>
    </row>
    <row r="53" spans="1:14" x14ac:dyDescent="0.15">
      <c r="A53" s="248"/>
      <c r="B53" s="244"/>
      <c r="C53" s="244"/>
      <c r="D53" s="244"/>
      <c r="E53" s="244"/>
      <c r="F53" s="244"/>
      <c r="G53" s="310" t="s">
        <v>510</v>
      </c>
      <c r="H53" s="311"/>
      <c r="I53" s="319">
        <v>1404702</v>
      </c>
      <c r="J53" s="320">
        <v>65402</v>
      </c>
      <c r="K53" s="321">
        <v>14.7</v>
      </c>
      <c r="L53" s="322">
        <v>70489</v>
      </c>
      <c r="M53" s="323">
        <v>5.0999999999999996</v>
      </c>
      <c r="N53" s="324">
        <v>9.6</v>
      </c>
    </row>
    <row r="54" spans="1:14" x14ac:dyDescent="0.15">
      <c r="A54" s="248"/>
      <c r="B54" s="244"/>
      <c r="C54" s="244"/>
      <c r="D54" s="244"/>
      <c r="E54" s="244"/>
      <c r="F54" s="244"/>
      <c r="G54" s="325"/>
      <c r="H54" s="326" t="s">
        <v>509</v>
      </c>
      <c r="I54" s="327">
        <v>707803</v>
      </c>
      <c r="J54" s="328">
        <v>32955</v>
      </c>
      <c r="K54" s="329">
        <v>13.1</v>
      </c>
      <c r="L54" s="330">
        <v>37817</v>
      </c>
      <c r="M54" s="331">
        <v>1.8</v>
      </c>
      <c r="N54" s="332">
        <v>11.3</v>
      </c>
    </row>
    <row r="55" spans="1:14" x14ac:dyDescent="0.15">
      <c r="A55" s="248"/>
      <c r="B55" s="244"/>
      <c r="C55" s="244"/>
      <c r="D55" s="244"/>
      <c r="E55" s="244"/>
      <c r="F55" s="244"/>
      <c r="G55" s="310" t="s">
        <v>511</v>
      </c>
      <c r="H55" s="311"/>
      <c r="I55" s="319">
        <v>849968</v>
      </c>
      <c r="J55" s="320">
        <v>39742</v>
      </c>
      <c r="K55" s="321">
        <v>-39.200000000000003</v>
      </c>
      <c r="L55" s="322">
        <v>84389</v>
      </c>
      <c r="M55" s="323">
        <v>19.7</v>
      </c>
      <c r="N55" s="324">
        <v>-58.9</v>
      </c>
    </row>
    <row r="56" spans="1:14" x14ac:dyDescent="0.15">
      <c r="A56" s="248"/>
      <c r="B56" s="244"/>
      <c r="C56" s="244"/>
      <c r="D56" s="244"/>
      <c r="E56" s="244"/>
      <c r="F56" s="244"/>
      <c r="G56" s="325"/>
      <c r="H56" s="326" t="s">
        <v>509</v>
      </c>
      <c r="I56" s="327">
        <v>648512</v>
      </c>
      <c r="J56" s="328">
        <v>30323</v>
      </c>
      <c r="K56" s="329">
        <v>-8</v>
      </c>
      <c r="L56" s="330">
        <v>44339</v>
      </c>
      <c r="M56" s="331">
        <v>17.2</v>
      </c>
      <c r="N56" s="332">
        <v>-25.2</v>
      </c>
    </row>
    <row r="57" spans="1:14" x14ac:dyDescent="0.15">
      <c r="A57" s="248"/>
      <c r="B57" s="244"/>
      <c r="C57" s="244"/>
      <c r="D57" s="244"/>
      <c r="E57" s="244"/>
      <c r="F57" s="244"/>
      <c r="G57" s="310" t="s">
        <v>512</v>
      </c>
      <c r="H57" s="311"/>
      <c r="I57" s="319">
        <v>1099944</v>
      </c>
      <c r="J57" s="320">
        <v>52301</v>
      </c>
      <c r="K57" s="321">
        <v>31.6</v>
      </c>
      <c r="L57" s="322">
        <v>83623</v>
      </c>
      <c r="M57" s="323">
        <v>-0.9</v>
      </c>
      <c r="N57" s="324">
        <v>32.5</v>
      </c>
    </row>
    <row r="58" spans="1:14" x14ac:dyDescent="0.15">
      <c r="A58" s="248"/>
      <c r="B58" s="244"/>
      <c r="C58" s="244"/>
      <c r="D58" s="244"/>
      <c r="E58" s="244"/>
      <c r="F58" s="244"/>
      <c r="G58" s="325"/>
      <c r="H58" s="326" t="s">
        <v>509</v>
      </c>
      <c r="I58" s="327">
        <v>791316</v>
      </c>
      <c r="J58" s="328">
        <v>37626</v>
      </c>
      <c r="K58" s="329">
        <v>24.1</v>
      </c>
      <c r="L58" s="330">
        <v>48787</v>
      </c>
      <c r="M58" s="331">
        <v>10</v>
      </c>
      <c r="N58" s="332">
        <v>14.1</v>
      </c>
    </row>
    <row r="59" spans="1:14" x14ac:dyDescent="0.15">
      <c r="A59" s="248"/>
      <c r="B59" s="244"/>
      <c r="C59" s="244"/>
      <c r="D59" s="244"/>
      <c r="E59" s="244"/>
      <c r="F59" s="244"/>
      <c r="G59" s="310" t="s">
        <v>513</v>
      </c>
      <c r="H59" s="311"/>
      <c r="I59" s="319">
        <v>1319760</v>
      </c>
      <c r="J59" s="320">
        <v>63951</v>
      </c>
      <c r="K59" s="321">
        <v>22.3</v>
      </c>
      <c r="L59" s="322">
        <v>87974</v>
      </c>
      <c r="M59" s="323">
        <v>5.2</v>
      </c>
      <c r="N59" s="324">
        <v>17.100000000000001</v>
      </c>
    </row>
    <row r="60" spans="1:14" x14ac:dyDescent="0.15">
      <c r="A60" s="248"/>
      <c r="B60" s="244"/>
      <c r="C60" s="244"/>
      <c r="D60" s="244"/>
      <c r="E60" s="244"/>
      <c r="F60" s="244"/>
      <c r="G60" s="325"/>
      <c r="H60" s="326" t="s">
        <v>509</v>
      </c>
      <c r="I60" s="333">
        <v>751899</v>
      </c>
      <c r="J60" s="328">
        <v>36435</v>
      </c>
      <c r="K60" s="329">
        <v>-3.2</v>
      </c>
      <c r="L60" s="330">
        <v>48183</v>
      </c>
      <c r="M60" s="331">
        <v>-1.2</v>
      </c>
      <c r="N60" s="332">
        <v>-2</v>
      </c>
    </row>
    <row r="61" spans="1:14" x14ac:dyDescent="0.15">
      <c r="A61" s="248"/>
      <c r="B61" s="244"/>
      <c r="C61" s="244"/>
      <c r="D61" s="244"/>
      <c r="E61" s="244"/>
      <c r="F61" s="244"/>
      <c r="G61" s="310" t="s">
        <v>514</v>
      </c>
      <c r="H61" s="334"/>
      <c r="I61" s="335">
        <v>1183567</v>
      </c>
      <c r="J61" s="336">
        <v>55680</v>
      </c>
      <c r="K61" s="337">
        <v>4.5999999999999996</v>
      </c>
      <c r="L61" s="338">
        <v>78713</v>
      </c>
      <c r="M61" s="339">
        <v>1.4</v>
      </c>
      <c r="N61" s="324">
        <v>3.2</v>
      </c>
    </row>
    <row r="62" spans="1:14" x14ac:dyDescent="0.15">
      <c r="A62" s="248"/>
      <c r="B62" s="244"/>
      <c r="C62" s="244"/>
      <c r="D62" s="244"/>
      <c r="E62" s="244"/>
      <c r="F62" s="244"/>
      <c r="G62" s="325"/>
      <c r="H62" s="326" t="s">
        <v>509</v>
      </c>
      <c r="I62" s="327">
        <v>707030</v>
      </c>
      <c r="J62" s="328">
        <v>33295</v>
      </c>
      <c r="K62" s="329">
        <v>4.2</v>
      </c>
      <c r="L62" s="330">
        <v>43254</v>
      </c>
      <c r="M62" s="331">
        <v>3.6</v>
      </c>
      <c r="N62" s="332">
        <v>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56.05</v>
      </c>
      <c r="G47" s="12">
        <v>55.41</v>
      </c>
      <c r="H47" s="12">
        <v>53.73</v>
      </c>
      <c r="I47" s="12">
        <v>56.45</v>
      </c>
      <c r="J47" s="13">
        <v>57.5</v>
      </c>
    </row>
    <row r="48" spans="2:10" ht="57.75" customHeight="1" x14ac:dyDescent="0.15">
      <c r="B48" s="14"/>
      <c r="C48" s="1171" t="s">
        <v>4</v>
      </c>
      <c r="D48" s="1171"/>
      <c r="E48" s="1172"/>
      <c r="F48" s="15">
        <v>4.87</v>
      </c>
      <c r="G48" s="16">
        <v>4.84</v>
      </c>
      <c r="H48" s="16">
        <v>5.73</v>
      </c>
      <c r="I48" s="16">
        <v>5.75</v>
      </c>
      <c r="J48" s="17">
        <v>5.75</v>
      </c>
    </row>
    <row r="49" spans="2:10" ht="57.75" customHeight="1" thickBot="1" x14ac:dyDescent="0.2">
      <c r="B49" s="18"/>
      <c r="C49" s="1173" t="s">
        <v>5</v>
      </c>
      <c r="D49" s="1173"/>
      <c r="E49" s="1174"/>
      <c r="F49" s="19" t="s">
        <v>521</v>
      </c>
      <c r="G49" s="20" t="s">
        <v>522</v>
      </c>
      <c r="H49" s="20" t="s">
        <v>523</v>
      </c>
      <c r="I49" s="20">
        <v>2.38</v>
      </c>
      <c r="J49" s="21">
        <v>2.09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2017-04-21T02:16:48Z</cp:lastPrinted>
  <dcterms:created xsi:type="dcterms:W3CDTF">2017-02-15T23:21:39Z</dcterms:created>
  <dcterms:modified xsi:type="dcterms:W3CDTF">2017-04-21T02:21:42Z</dcterms:modified>
</cp:coreProperties>
</file>