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635" yWindow="30" windowWidth="6870" windowHeight="8055" firstSheet="11" activeTab="1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2)" sheetId="19" r:id="rId14"/>
    <sheet name="施設類型別ストック情報分析表① (2)" sheetId="20" r:id="rId15"/>
    <sheet name="施設類型別ストック情報分析表② (2)" sheetId="21" r:id="rId16"/>
  </sheets>
  <calcPr calcId="145621" concurrentManualCount="2"/>
</workbook>
</file>

<file path=xl/calcChain.xml><?xml version="1.0" encoding="utf-8"?>
<calcChain xmlns="http://schemas.openxmlformats.org/spreadsheetml/2006/main">
  <c r="AF88" i="11" l="1"/>
  <c r="AP88" i="11" l="1"/>
  <c r="AU88" i="11"/>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W38" i="9"/>
  <c r="BW39" i="9" s="1"/>
  <c r="BW40" i="9" s="1"/>
  <c r="BW41" i="9" s="1"/>
  <c r="BE38" i="9"/>
  <c r="AM38" i="9"/>
  <c r="U38" i="9"/>
  <c r="C38" i="9"/>
  <c r="CO37" i="9"/>
  <c r="BW37" i="9"/>
  <c r="BE37" i="9"/>
  <c r="AM37" i="9"/>
  <c r="C37" i="9"/>
  <c r="CO36" i="9"/>
  <c r="BW36" i="9"/>
  <c r="AM36" i="9"/>
  <c r="C36" i="9"/>
  <c r="BW35" i="9"/>
  <c r="AM35" i="9"/>
  <c r="C35" i="9"/>
  <c r="CO34" i="9"/>
  <c r="CO35" i="9" s="1"/>
  <c r="BW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alcChain>
</file>

<file path=xl/sharedStrings.xml><?xml version="1.0" encoding="utf-8"?>
<sst xmlns="http://schemas.openxmlformats.org/spreadsheetml/2006/main" count="1066" uniqueCount="563">
  <si>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</si>
  <si>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</si>
  <si>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</si>
  <si>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</si>
  <si>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</si>
  <si>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</si>
  <si>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</si>
  <si>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</si>
  <si>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</si>
  <si>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</si>
  <si>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</si>
  <si>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</si>
  <si>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</si>
  <si>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</si>
  <si>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</si>
  <si>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</si>
  <si>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</si>
  <si>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</si>
  <si>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</si>
  <si>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</si>
  <si>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</si>
  <si>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</si>
  <si>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</si>
  <si>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</si>
  <si>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</si>
  <si>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</si>
  <si>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</si>
  <si>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</si>
  <si>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</si>
  <si>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</si>
  <si>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</si>
  <si>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</si>
  <si>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</si>
  <si>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</si>
  <si>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</si>
  <si>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</si>
  <si>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</si>
  <si>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</si>
  <si>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</si>
  <si>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</si>
  <si>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</si>
  <si>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</si>
  <si>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</si>
  <si>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</si>
  <si>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</si>
  <si>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</si>
  <si>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</si>
  <si>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</si>
  <si>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</si>
  <si>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</si>
  <si>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</si>
  <si>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</si>
  <si>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</si>
  <si>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</si>
  <si>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</si>
  <si>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</si>
  <si>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</si>
  <si>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</si>
  <si>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</si>
  <si>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</si>
  <si>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</si>
  <si>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</si>
  <si>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</si>
  <si>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</si>
  <si>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</si>
  <si>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</si>
  <si>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</si>
  <si>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</si>
  <si>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</si>
  <si>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</si>
  <si>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</si>
  <si>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</si>
  <si>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</si>
  <si>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</si>
  <si>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</si>
  <si>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</si>
  <si>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</si>
  <si>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</si>
  <si>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</si>
  <si>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</si>
  <si>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</si>
  <si>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</si>
  <si>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</si>
  <si>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</si>
  <si>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</si>
  <si>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</si>
  <si>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</si>
  <si>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</si>
  <si>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</si>
  <si>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</si>
  <si>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</si>
  <si>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</si>
  <si>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</si>
  <si>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</si>
  <si>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</si>
  <si>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</si>
  <si>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</si>
  <si>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</si>
  <si>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</si>
  <si>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</si>
  <si>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</si>
  <si>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</si>
  <si>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</si>
  <si>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</si>
  <si>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</si>
  <si>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</si>
  <si>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</si>
  <si>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</si>
  <si>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</si>
  <si>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</si>
  <si>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</si>
  <si>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</si>
  <si>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</si>
  <si>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</si>
  <si>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</si>
  <si>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</si>
  <si>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</si>
  <si>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</si>
  <si>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</si>
  <si>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</si>
  <si>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</si>
  <si>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</si>
  <si>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</si>
  <si>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</si>
  <si>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</si>
  <si>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</si>
  <si>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</si>
  <si>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</si>
  <si>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</si>
  <si>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</si>
  <si>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</si>
  <si>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</si>
  <si>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</si>
  <si>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</si>
  <si>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</si>
  <si>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</si>
  <si>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</si>
  <si>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</si>
  <si>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</si>
  <si>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</si>
  <si>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</si>
  <si>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</si>
  <si>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</si>
  <si>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</si>
  <si>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</si>
  <si>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</si>
  <si>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</si>
  <si>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</si>
  <si>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</si>
  <si>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</si>
  <si>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</si>
  <si>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</si>
  <si>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</si>
  <si>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</si>
  <si>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</si>
  <si>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</si>
  <si>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</si>
  <si>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</si>
  <si>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</si>
  <si>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</si>
  <si>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</si>
  <si>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</si>
  <si>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</si>
  <si>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</si>
  <si>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</si>
  <si>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</si>
  <si>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</si>
  <si>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</si>
  <si>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</si>
  <si>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</si>
  <si>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</si>
  <si>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</si>
  <si>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</si>
  <si>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</si>
  <si>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</si>
  <si>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</si>
  <si>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</si>
  <si>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</si>
  <si>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</si>
  <si>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</si>
  <si>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</si>
  <si>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</si>
  <si>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</si>
  <si>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</si>
  <si>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</si>
  <si>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</si>
  <si>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</si>
  <si>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</si>
  <si>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</si>
  <si>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</si>
  <si>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</si>
  <si>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宮崎県川南町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</si>
  <si>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</si>
  <si>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</si>
  <si>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</si>
  <si>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</si>
  <si>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</si>
  <si>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</si>
  <si>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</si>
  <si>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</si>
  <si>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</si>
  <si>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</si>
  <si>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</si>
  <si>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</si>
  <si>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</si>
  <si>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</si>
  <si>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</si>
  <si>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</si>
  <si>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</si>
  <si>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</si>
  <si>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</si>
  <si>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</si>
  <si>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</si>
  <si>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</si>
  <si>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</si>
  <si>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</si>
  <si>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</si>
  <si>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</si>
  <si>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</si>
  <si>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</si>
  <si>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</si>
  <si>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</si>
  <si>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</si>
  <si>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</si>
  <si>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</si>
  <si>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</si>
  <si>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</si>
  <si>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</si>
  <si>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</si>
  <si>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</si>
  <si>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</si>
  <si>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</si>
  <si>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</si>
  <si>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</si>
  <si>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</si>
  <si>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</si>
  <si>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</si>
  <si>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</si>
  <si>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</si>
  <si>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</si>
  <si>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</si>
  <si>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</si>
  <si>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</si>
  <si>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</si>
  <si>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</si>
  <si>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</si>
  <si>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</si>
  <si>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</si>
  <si>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</si>
  <si>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</si>
  <si>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</si>
  <si>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</si>
  <si>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</si>
  <si>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</si>
  <si>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</si>
  <si>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</si>
  <si>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</si>
  <si>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</si>
  <si>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</si>
  <si>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</si>
  <si>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</si>
  <si>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</si>
  <si>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</si>
  <si>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</si>
  <si>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</si>
  <si>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</si>
  <si>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</si>
  <si>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</si>
  <si>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</si>
  <si>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</si>
  <si>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</si>
  <si>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</si>
  <si>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</si>
  <si>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</si>
  <si>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</si>
  <si>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</si>
  <si>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</si>
  <si>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</si>
  <si>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</si>
  <si>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</si>
  <si>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</si>
  <si>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</si>
  <si>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</si>
  <si>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</si>
  <si>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</si>
  <si>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</si>
  <si>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</si>
  <si>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</si>
  <si>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</si>
  <si>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</si>
  <si>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</si>
  <si>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</si>
  <si>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</si>
  <si>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</si>
  <si>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</si>
  <si>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</si>
  <si>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</si>
  <si>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</si>
  <si>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</si>
  <si>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</si>
  <si>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</si>
  <si>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</si>
  <si>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</si>
  <si>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</si>
  <si>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</si>
  <si>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</si>
  <si>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</si>
  <si>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</si>
  <si>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</si>
  <si>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</si>
  <si>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</si>
  <si>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</si>
  <si>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</si>
  <si>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</si>
  <si>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</si>
  <si>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</si>
  <si>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</si>
  <si>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</si>
  <si>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</si>
  <si>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</si>
  <si>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</si>
  <si>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</si>
  <si>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</si>
  <si>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</si>
  <si>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</si>
  <si>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</si>
  <si>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</si>
  <si>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</si>
  <si>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</si>
  <si>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</si>
  <si>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</si>
  <si>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</si>
  <si>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</si>
  <si>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</si>
  <si>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</si>
  <si>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</si>
  <si>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</si>
  <si>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</si>
  <si>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</si>
  <si>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宮崎県川南町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</si>
  <si>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</si>
  <si>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</si>
  <si>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</si>
  <si>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</si>
  <si>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</si>
  <si>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</si>
  <si>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</si>
  <si>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</si>
  <si>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</si>
  <si>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</si>
  <si>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</si>
  <si>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</si>
  <si>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</si>
  <si>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</si>
  <si>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</si>
  <si>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</si>
  <si>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</si>
  <si>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</si>
  <si>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</si>
  <si>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</si>
  <si>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</si>
  <si>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</si>
  <si>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</si>
  <si>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</si>
  <si>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</si>
  <si>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</si>
  <si>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</si>
  <si>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</si>
  <si>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</si>
  <si>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</si>
  <si>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</si>
  <si>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</si>
  <si>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</si>
  <si>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</si>
  <si>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介護認定審査会特別会計</t>
    <phoneticPr fontId="5"/>
  </si>
  <si>
    <t>介護保険特別会計</t>
    <phoneticPr fontId="5"/>
  </si>
  <si>
    <t>後期高齢者医療特別会計</t>
    <phoneticPr fontId="5"/>
  </si>
  <si>
    <t>水道事業会計</t>
    <phoneticPr fontId="5"/>
  </si>
  <si>
    <t>法適用企業</t>
    <phoneticPr fontId="5"/>
  </si>
  <si>
    <t>営農飲雑用水事業特別会計</t>
    <phoneticPr fontId="5"/>
  </si>
  <si>
    <t>法非適用企業</t>
    <phoneticPr fontId="5"/>
  </si>
  <si>
    <t>漁業集落排水事業特別会計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</si>
  <si>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</si>
  <si>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</si>
  <si>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</si>
  <si>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</si>
  <si>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</si>
  <si>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</si>
  <si>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</si>
  <si>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</si>
  <si>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</si>
  <si>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</si>
  <si>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</si>
  <si>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</si>
  <si>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</si>
  <si>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</si>
  <si>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</si>
  <si>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</si>
  <si>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</si>
  <si>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</si>
  <si>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</si>
  <si>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</si>
  <si>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</si>
  <si>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</si>
  <si>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</si>
  <si>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</si>
  <si>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</si>
  <si>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</si>
  <si>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</si>
  <si>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</si>
  <si>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</si>
  <si>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</si>
  <si>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</si>
  <si>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</si>
  <si>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</si>
  <si>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</si>
  <si>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</si>
  <si>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</si>
  <si>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</si>
  <si>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</si>
  <si>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</si>
  <si>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</si>
  <si>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</si>
  <si>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</si>
  <si>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</si>
  <si>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</si>
  <si>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</si>
  <si>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</si>
  <si>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</si>
  <si>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</si>
  <si>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</si>
  <si>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</si>
  <si>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</si>
  <si>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</si>
  <si>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</si>
  <si>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</si>
  <si>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</si>
  <si>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</si>
  <si>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</si>
  <si>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</si>
  <si>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</si>
  <si>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</si>
  <si>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営農飲雑用水事業特別会計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</si>
  <si>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</si>
  <si>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</si>
  <si>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</si>
  <si>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</si>
  <si>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</si>
  <si>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</si>
  <si>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</si>
  <si>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</si>
  <si>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</si>
  <si>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</si>
  <si>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</si>
  <si>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</si>
  <si>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</si>
  <si>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</si>
  <si>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</si>
  <si>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</si>
  <si>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</si>
  <si>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</si>
  <si>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</si>
  <si>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</si>
  <si>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</si>
  <si>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</si>
  <si>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</si>
  <si>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</si>
  <si>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</si>
  <si>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</si>
  <si>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</si>
  <si>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</si>
  <si>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</si>
  <si>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</si>
  <si>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</si>
  <si>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</si>
  <si>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</si>
  <si>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</si>
  <si>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</si>
  <si>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</si>
  <si>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</si>
  <si>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</si>
  <si>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</si>
  <si>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</si>
  <si>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</si>
  <si>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</si>
  <si>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</si>
  <si>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</si>
  <si>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</si>
  <si>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</si>
  <si>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</si>
  <si>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</si>
  <si>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</si>
  <si>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</si>
  <si>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</si>
  <si>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</si>
  <si>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</si>
  <si>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</si>
  <si>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</si>
  <si>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</si>
  <si>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</si>
  <si>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</si>
  <si>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</si>
  <si>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</si>
  <si>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</si>
  <si>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</si>
  <si>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</si>
  <si>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</si>
  <si>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</si>
  <si>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</si>
  <si>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</si>
  <si>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</si>
  <si>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</si>
  <si>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</si>
  <si>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</si>
  <si>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</si>
  <si>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</si>
  <si>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</si>
  <si>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</si>
  <si>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</si>
  <si>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</si>
  <si>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</si>
  <si>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</si>
  <si>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</si>
  <si>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</si>
  <si>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</si>
  <si>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国民健康保険事業特別会計</t>
  </si>
  <si>
    <t>一般会計</t>
  </si>
  <si>
    <t>介護保険特別会計</t>
  </si>
  <si>
    <t>下水道事業特別会計</t>
  </si>
  <si>
    <t>営農飲雑用水事業特別会計</t>
  </si>
  <si>
    <t>漁業集落排水事業特別会計</t>
  </si>
  <si>
    <t>後期高齢者医療特別会計</t>
  </si>
  <si>
    <t>その他会計（赤字）</t>
  </si>
  <si>
    <t>その他会計（黒字）</t>
  </si>
  <si>
    <t>西都児湯環境整備事務組合</t>
    <rPh sb="0" eb="2">
      <t>サイト</t>
    </rPh>
    <rPh sb="2" eb="4">
      <t>コユ</t>
    </rPh>
    <rPh sb="4" eb="6">
      <t>カンキョウ</t>
    </rPh>
    <rPh sb="6" eb="8">
      <t>セイビ</t>
    </rPh>
    <rPh sb="8" eb="10">
      <t>ジム</t>
    </rPh>
    <rPh sb="10" eb="12">
      <t>クミアイ</t>
    </rPh>
    <phoneticPr fontId="2"/>
  </si>
  <si>
    <t>宮崎県東児湯消防組合</t>
    <rPh sb="0" eb="3">
      <t>ミヤザキケン</t>
    </rPh>
    <rPh sb="3" eb="4">
      <t>ヒガシ</t>
    </rPh>
    <rPh sb="4" eb="6">
      <t>コユ</t>
    </rPh>
    <rPh sb="6" eb="8">
      <t>ショウボウ</t>
    </rPh>
    <rPh sb="8" eb="10">
      <t>クミアイ</t>
    </rPh>
    <phoneticPr fontId="2"/>
  </si>
  <si>
    <t>川南・都農衛生組合</t>
    <rPh sb="0" eb="2">
      <t>カワミナミ</t>
    </rPh>
    <rPh sb="3" eb="5">
      <t>ツノ</t>
    </rPh>
    <rPh sb="5" eb="7">
      <t>エイセイ</t>
    </rPh>
    <rPh sb="7" eb="9">
      <t>クミアイ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</si>
  <si>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</si>
  <si>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</si>
  <si>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</si>
  <si>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</si>
  <si>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宮崎県自治会館管理組合</t>
    <rPh sb="0" eb="3">
      <t>ミヤザキケン</t>
    </rPh>
    <rPh sb="3" eb="5">
      <t>ジチ</t>
    </rPh>
    <rPh sb="5" eb="7">
      <t>カイカン</t>
    </rPh>
    <rPh sb="7" eb="9">
      <t>カンリ</t>
    </rPh>
    <rPh sb="9" eb="11">
      <t>クミアイ</t>
    </rPh>
    <phoneticPr fontId="2"/>
  </si>
  <si>
    <t>社団法人　尾鈴農業公社</t>
    <rPh sb="0" eb="2">
      <t>シャダン</t>
    </rPh>
    <rPh sb="2" eb="4">
      <t>ホウジン</t>
    </rPh>
    <rPh sb="5" eb="7">
      <t>オスズ</t>
    </rPh>
    <rPh sb="7" eb="9">
      <t>ノウギョウ</t>
    </rPh>
    <rPh sb="9" eb="11">
      <t>コウシャ</t>
    </rPh>
    <phoneticPr fontId="2"/>
  </si>
  <si>
    <t>－</t>
  </si>
  <si>
    <t>－</t>
    <phoneticPr fontId="2"/>
  </si>
  <si>
    <t>-</t>
    <phoneticPr fontId="2"/>
  </si>
  <si>
    <t>宮崎県環境整備公社</t>
    <rPh sb="0" eb="3">
      <t>ミヤザキケン</t>
    </rPh>
    <rPh sb="3" eb="5">
      <t>カンキョウ</t>
    </rPh>
    <rPh sb="5" eb="7">
      <t>セイビ</t>
    </rPh>
    <rPh sb="7" eb="9">
      <t>コウシャ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</si>
  <si>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</si>
  <si>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</si>
  <si>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</si>
  <si>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</si>
  <si>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</si>
  <si>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</si>
  <si>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有形固定資産減価償却率については、類似団体平均値とほぼ同じである。今後ますます、数値が高くなってくるるので、施設の更新時期等、早めに見極めてかなければならない。</t>
    <rPh sb="0" eb="2">
      <t>ユウケイ</t>
    </rPh>
    <rPh sb="2" eb="4">
      <t>コテイ</t>
    </rPh>
    <rPh sb="4" eb="6">
      <t>シサン</t>
    </rPh>
    <rPh sb="6" eb="8">
      <t>ゲンカ</t>
    </rPh>
    <rPh sb="8" eb="10">
      <t>ショウキャク</t>
    </rPh>
    <rPh sb="10" eb="11">
      <t>リツ</t>
    </rPh>
    <rPh sb="17" eb="19">
      <t>ルイジ</t>
    </rPh>
    <rPh sb="19" eb="21">
      <t>ダンタイ</t>
    </rPh>
    <rPh sb="21" eb="23">
      <t>ヘイキン</t>
    </rPh>
    <rPh sb="23" eb="24">
      <t>チ</t>
    </rPh>
    <rPh sb="27" eb="28">
      <t>オナ</t>
    </rPh>
    <rPh sb="33" eb="35">
      <t>コンゴ</t>
    </rPh>
    <rPh sb="40" eb="42">
      <t>スウチ</t>
    </rPh>
    <rPh sb="43" eb="44">
      <t>タカ</t>
    </rPh>
    <rPh sb="54" eb="56">
      <t>シセツ</t>
    </rPh>
    <rPh sb="57" eb="59">
      <t>コウシン</t>
    </rPh>
    <rPh sb="59" eb="62">
      <t>ジキトウ</t>
    </rPh>
    <rPh sb="63" eb="64">
      <t>ハヤ</t>
    </rPh>
    <rPh sb="66" eb="68">
      <t>ミキワ</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</si>
  <si>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</si>
  <si>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</si>
  <si>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</si>
  <si>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</si>
  <si>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</si>
  <si>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</si>
  <si>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</si>
  <si>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</si>
  <si>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将来負担比率はH24年度から数値なしの状態であり、実質公債費比率も良い状況にあると言える。今後、施設の老朽化が進み大規模修繕や建替え等の多額の支出が予想される。
その為にも、財務諸表や公共施設等総合管理計画等を活用しながら今後進めていきたい。</t>
    <rPh sb="0" eb="2">
      <t>ショウライ</t>
    </rPh>
    <rPh sb="2" eb="4">
      <t>フタン</t>
    </rPh>
    <rPh sb="4" eb="6">
      <t>ヒリツ</t>
    </rPh>
    <rPh sb="10" eb="12">
      <t>ネンド</t>
    </rPh>
    <rPh sb="14" eb="16">
      <t>スウチ</t>
    </rPh>
    <rPh sb="19" eb="21">
      <t>ジョウタイ</t>
    </rPh>
    <rPh sb="25" eb="27">
      <t>ジッシツ</t>
    </rPh>
    <rPh sb="27" eb="29">
      <t>コウサイ</t>
    </rPh>
    <rPh sb="29" eb="30">
      <t>ヒ</t>
    </rPh>
    <rPh sb="30" eb="32">
      <t>ヒリツ</t>
    </rPh>
    <rPh sb="33" eb="34">
      <t>ヨ</t>
    </rPh>
    <rPh sb="35" eb="37">
      <t>ジョウキョウ</t>
    </rPh>
    <rPh sb="41" eb="42">
      <t>イ</t>
    </rPh>
    <rPh sb="45" eb="47">
      <t>コンゴ</t>
    </rPh>
    <rPh sb="48" eb="50">
      <t>シセツ</t>
    </rPh>
    <rPh sb="51" eb="54">
      <t>ロウキュウカ</t>
    </rPh>
    <rPh sb="55" eb="56">
      <t>スス</t>
    </rPh>
    <rPh sb="57" eb="60">
      <t>ダイキボ</t>
    </rPh>
    <rPh sb="60" eb="62">
      <t>シュウゼン</t>
    </rPh>
    <rPh sb="63" eb="64">
      <t>タ</t>
    </rPh>
    <rPh sb="64" eb="65">
      <t>カ</t>
    </rPh>
    <rPh sb="66" eb="67">
      <t>トウ</t>
    </rPh>
    <rPh sb="68" eb="70">
      <t>タガク</t>
    </rPh>
    <rPh sb="71" eb="73">
      <t>シシュツ</t>
    </rPh>
    <rPh sb="74" eb="76">
      <t>ヨソウ</t>
    </rPh>
    <rPh sb="83" eb="84">
      <t>タメ</t>
    </rPh>
    <rPh sb="87" eb="89">
      <t>ザイム</t>
    </rPh>
    <rPh sb="89" eb="91">
      <t>ショヒョウ</t>
    </rPh>
    <rPh sb="92" eb="94">
      <t>コウキョウ</t>
    </rPh>
    <rPh sb="94" eb="96">
      <t>シセツ</t>
    </rPh>
    <rPh sb="96" eb="97">
      <t>トウ</t>
    </rPh>
    <rPh sb="97" eb="99">
      <t>ソウゴウ</t>
    </rPh>
    <rPh sb="99" eb="101">
      <t>カンリ</t>
    </rPh>
    <rPh sb="101" eb="103">
      <t>ケイカク</t>
    </rPh>
    <rPh sb="103" eb="104">
      <t>トウ</t>
    </rPh>
    <rPh sb="105" eb="107">
      <t>カツヨウ</t>
    </rPh>
    <rPh sb="111" eb="113">
      <t>コンゴ</t>
    </rPh>
    <rPh sb="113" eb="114">
      <t>スス</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</si>
</sst>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8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90833</c:v>
                </c:pt>
                <c:pt idx="1">
                  <c:v>79181</c:v>
                </c:pt>
                <c:pt idx="2">
                  <c:v>118124</c:v>
                </c:pt>
                <c:pt idx="3">
                  <c:v>101693</c:v>
                </c:pt>
                <c:pt idx="4">
                  <c:v>96635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47541</c:v>
                </c:pt>
                <c:pt idx="1">
                  <c:v>59706</c:v>
                </c:pt>
                <c:pt idx="2">
                  <c:v>49001</c:v>
                </c:pt>
                <c:pt idx="3">
                  <c:v>117723</c:v>
                </c:pt>
                <c:pt idx="4">
                  <c:v>58658</c:v>
                </c:pt>
              </c:numCache>
            </c:numRef>
          </c:val>
          <c:smooth val="0"/>
        </c:ser>
        <c:dLbls>
          <c:showLegendKey val="0"/>
          <c:showVal val="0"/>
          <c:showCatName val="0"/>
          <c:showSerName val="0"/>
          <c:showPercent val="0"/>
          <c:showBubbleSize val="0"/>
        </c:dLbls>
        <c:marker val="1"/>
        <c:smooth val="0"/>
        <c:axId val="95946624"/>
        <c:axId val="95961088"/>
      </c:lineChart>
      <c:catAx>
        <c:axId val="959466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961088"/>
        <c:crosses val="autoZero"/>
        <c:auto val="1"/>
        <c:lblAlgn val="ctr"/>
        <c:lblOffset val="100"/>
        <c:tickLblSkip val="1"/>
        <c:tickMarkSkip val="1"/>
        <c:noMultiLvlLbl val="0"/>
      </c:catAx>
      <c:valAx>
        <c:axId val="959610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946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2.39</c:v>
                </c:pt>
                <c:pt idx="1">
                  <c:v>3.49</c:v>
                </c:pt>
                <c:pt idx="2">
                  <c:v>3.53</c:v>
                </c:pt>
                <c:pt idx="3">
                  <c:v>4.29</c:v>
                </c:pt>
                <c:pt idx="4">
                  <c:v>3.99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15.26</c:v>
                </c:pt>
                <c:pt idx="1">
                  <c:v>16.22</c:v>
                </c:pt>
                <c:pt idx="2">
                  <c:v>17.66</c:v>
                </c:pt>
                <c:pt idx="3">
                  <c:v>21.82</c:v>
                </c:pt>
                <c:pt idx="4">
                  <c:v>26.2</c:v>
                </c:pt>
              </c:numCache>
            </c:numRef>
          </c:val>
        </c:ser>
        <c:dLbls>
          <c:showLegendKey val="0"/>
          <c:showVal val="0"/>
          <c:showCatName val="0"/>
          <c:showSerName val="0"/>
          <c:showPercent val="0"/>
          <c:showBubbleSize val="0"/>
        </c:dLbls>
        <c:gapWidth val="250"/>
        <c:overlap val="100"/>
        <c:axId val="98285824"/>
        <c:axId val="98300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0.19</c:v>
                </c:pt>
                <c:pt idx="1">
                  <c:v>2.23</c:v>
                </c:pt>
                <c:pt idx="2">
                  <c:v>1.47</c:v>
                </c:pt>
                <c:pt idx="3">
                  <c:v>4.46</c:v>
                </c:pt>
                <c:pt idx="4">
                  <c:v>6.15</c:v>
                </c:pt>
              </c:numCache>
            </c:numRef>
          </c:val>
          <c:smooth val="0"/>
        </c:ser>
        <c:dLbls>
          <c:showLegendKey val="0"/>
          <c:showVal val="0"/>
          <c:showCatName val="0"/>
          <c:showSerName val="0"/>
          <c:showPercent val="0"/>
          <c:showBubbleSize val="0"/>
        </c:dLbls>
        <c:marker val="1"/>
        <c:smooth val="0"/>
        <c:axId val="98285824"/>
        <c:axId val="98300288"/>
      </c:lineChart>
      <c:catAx>
        <c:axId val="98285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300288"/>
        <c:crosses val="autoZero"/>
        <c:auto val="1"/>
        <c:lblAlgn val="ctr"/>
        <c:lblOffset val="100"/>
        <c:tickLblSkip val="1"/>
        <c:tickMarkSkip val="1"/>
        <c:noMultiLvlLbl val="0"/>
      </c:catAx>
      <c:valAx>
        <c:axId val="98300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285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0.05</c:v>
                </c:pt>
                <c:pt idx="2">
                  <c:v>#N/A</c:v>
                </c:pt>
                <c:pt idx="3">
                  <c:v>0.05</c:v>
                </c:pt>
                <c:pt idx="4">
                  <c:v>#N/A</c:v>
                </c:pt>
                <c:pt idx="5">
                  <c:v>0.03</c:v>
                </c:pt>
                <c:pt idx="6">
                  <c:v>#N/A</c:v>
                </c:pt>
                <c:pt idx="7">
                  <c:v>0.02</c:v>
                </c:pt>
                <c:pt idx="8">
                  <c:v>#N/A</c:v>
                </c:pt>
                <c:pt idx="9">
                  <c:v>0.02</c:v>
                </c:pt>
              </c:numCache>
            </c:numRef>
          </c:val>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0.01</c:v>
                </c:pt>
                <c:pt idx="4">
                  <c:v>#N/A</c:v>
                </c:pt>
                <c:pt idx="5">
                  <c:v>0.02</c:v>
                </c:pt>
                <c:pt idx="6">
                  <c:v>#N/A</c:v>
                </c:pt>
                <c:pt idx="7">
                  <c:v>0.02</c:v>
                </c:pt>
                <c:pt idx="8">
                  <c:v>#N/A</c:v>
                </c:pt>
                <c:pt idx="9">
                  <c:v>0.03</c:v>
                </c:pt>
              </c:numCache>
            </c:numRef>
          </c:val>
        </c:ser>
        <c:ser>
          <c:idx val="4"/>
          <c:order val="4"/>
          <c:tx>
            <c:strRef>
              <c:f>データシート!$A$31</c:f>
              <c:strCache>
                <c:ptCount val="1"/>
                <c:pt idx="0">
                  <c:v>営農飲雑用水事業特別会計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0.02</c:v>
                </c:pt>
                <c:pt idx="4">
                  <c:v>#N/A</c:v>
                </c:pt>
                <c:pt idx="5">
                  <c:v>0.05</c:v>
                </c:pt>
                <c:pt idx="6">
                  <c:v>#N/A</c:v>
                </c:pt>
                <c:pt idx="7">
                  <c:v>0.02</c:v>
                </c:pt>
                <c:pt idx="8">
                  <c:v>#N/A</c:v>
                </c:pt>
                <c:pt idx="9">
                  <c:v>0.04</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0.06</c:v>
                </c:pt>
                <c:pt idx="2">
                  <c:v>#N/A</c:v>
                </c:pt>
                <c:pt idx="3">
                  <c:v>0.09</c:v>
                </c:pt>
                <c:pt idx="4">
                  <c:v>#N/A</c:v>
                </c:pt>
                <c:pt idx="5">
                  <c:v>7.0000000000000007E-2</c:v>
                </c:pt>
                <c:pt idx="6">
                  <c:v>#N/A</c:v>
                </c:pt>
                <c:pt idx="7">
                  <c:v>0.12</c:v>
                </c:pt>
                <c:pt idx="8">
                  <c:v>#N/A</c:v>
                </c:pt>
                <c:pt idx="9">
                  <c:v>7.0000000000000007E-2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c:v>
                </c:pt>
                <c:pt idx="2">
                  <c:v>#N/A</c:v>
                </c:pt>
                <c:pt idx="3">
                  <c:v>0.81</c:v>
                </c:pt>
                <c:pt idx="4">
                  <c:v>#N/A</c:v>
                </c:pt>
                <c:pt idx="5">
                  <c:v>0.97</c:v>
                </c:pt>
                <c:pt idx="6">
                  <c:v>#N/A</c:v>
                </c:pt>
                <c:pt idx="7">
                  <c:v>0.55000000000000004</c:v>
                </c:pt>
                <c:pt idx="8">
                  <c:v>#N/A</c:v>
                </c:pt>
                <c:pt idx="9">
                  <c:v>1.05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2.39</c:v>
                </c:pt>
                <c:pt idx="2">
                  <c:v>#N/A</c:v>
                </c:pt>
                <c:pt idx="3">
                  <c:v>3.49</c:v>
                </c:pt>
                <c:pt idx="4">
                  <c:v>#N/A</c:v>
                </c:pt>
                <c:pt idx="5">
                  <c:v>3.52</c:v>
                </c:pt>
                <c:pt idx="6">
                  <c:v>#N/A</c:v>
                </c:pt>
                <c:pt idx="7">
                  <c:v>4.29</c:v>
                </c:pt>
                <c:pt idx="8">
                  <c:v>#N/A</c:v>
                </c:pt>
                <c:pt idx="9">
                  <c:v>3.99</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3.99</c:v>
                </c:pt>
                <c:pt idx="2">
                  <c:v>#N/A</c:v>
                </c:pt>
                <c:pt idx="3">
                  <c:v>5.36</c:v>
                </c:pt>
                <c:pt idx="4">
                  <c:v>#N/A</c:v>
                </c:pt>
                <c:pt idx="5">
                  <c:v>4.66</c:v>
                </c:pt>
                <c:pt idx="6">
                  <c:v>#N/A</c:v>
                </c:pt>
                <c:pt idx="7">
                  <c:v>3.17</c:v>
                </c:pt>
                <c:pt idx="8">
                  <c:v>#N/A</c:v>
                </c:pt>
                <c:pt idx="9">
                  <c:v>4.24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10.47</c:v>
                </c:pt>
                <c:pt idx="2">
                  <c:v>#N/A</c:v>
                </c:pt>
                <c:pt idx="3">
                  <c:v>12.52</c:v>
                </c:pt>
                <c:pt idx="4">
                  <c:v>#N/A</c:v>
                </c:pt>
                <c:pt idx="5">
                  <c:v>11.32</c:v>
                </c:pt>
                <c:pt idx="6">
                  <c:v>#N/A</c:v>
                </c:pt>
                <c:pt idx="7">
                  <c:v>10.91</c:v>
                </c:pt>
                <c:pt idx="8">
                  <c:v>#N/A</c:v>
                </c:pt>
                <c:pt idx="9">
                  <c:v>11.06</c:v>
                </c:pt>
              </c:numCache>
            </c:numRef>
          </c:val>
        </c:ser>
        <c:dLbls>
          <c:showLegendKey val="0"/>
          <c:showVal val="0"/>
          <c:showCatName val="0"/>
          <c:showSerName val="0"/>
          <c:showPercent val="0"/>
          <c:showBubbleSize val="0"/>
        </c:dLbls>
        <c:gapWidth val="150"/>
        <c:overlap val="100"/>
        <c:axId val="102518784"/>
        <c:axId val="102520320"/>
      </c:barChart>
      <c:catAx>
        <c:axId val="10251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520320"/>
        <c:crosses val="autoZero"/>
        <c:auto val="1"/>
        <c:lblAlgn val="ctr"/>
        <c:lblOffset val="100"/>
        <c:tickLblSkip val="1"/>
        <c:tickMarkSkip val="1"/>
        <c:noMultiLvlLbl val="0"/>
      </c:catAx>
      <c:valAx>
        <c:axId val="102520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518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439</c:v>
                </c:pt>
                <c:pt idx="5">
                  <c:v>474</c:v>
                </c:pt>
                <c:pt idx="8">
                  <c:v>478</c:v>
                </c:pt>
                <c:pt idx="11">
                  <c:v>480</c:v>
                </c:pt>
                <c:pt idx="14">
                  <c:v>713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68</c:v>
                </c:pt>
                <c:pt idx="3">
                  <c:v>10</c:v>
                </c:pt>
                <c:pt idx="6">
                  <c:v>6</c:v>
                </c:pt>
                <c:pt idx="9">
                  <c:v>4</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87</c:v>
                </c:pt>
                <c:pt idx="3">
                  <c:v>91</c:v>
                </c:pt>
                <c:pt idx="6">
                  <c:v>91</c:v>
                </c:pt>
                <c:pt idx="9">
                  <c:v>90</c:v>
                </c:pt>
                <c:pt idx="12">
                  <c:v>110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80</c:v>
                </c:pt>
                <c:pt idx="3">
                  <c:v>76</c:v>
                </c:pt>
                <c:pt idx="6">
                  <c:v>76</c:v>
                </c:pt>
                <c:pt idx="9">
                  <c:v>84</c:v>
                </c:pt>
                <c:pt idx="12">
                  <c:v>71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748</c:v>
                </c:pt>
                <c:pt idx="3">
                  <c:v>719</c:v>
                </c:pt>
                <c:pt idx="6">
                  <c:v>672</c:v>
                </c:pt>
                <c:pt idx="9">
                  <c:v>654</c:v>
                </c:pt>
                <c:pt idx="12">
                  <c:v>629</c:v>
                </c:pt>
              </c:numCache>
            </c:numRef>
          </c:val>
        </c:ser>
        <c:dLbls>
          <c:showLegendKey val="0"/>
          <c:showVal val="0"/>
          <c:showCatName val="0"/>
          <c:showSerName val="0"/>
          <c:showPercent val="0"/>
          <c:showBubbleSize val="0"/>
        </c:dLbls>
        <c:gapWidth val="100"/>
        <c:overlap val="100"/>
        <c:axId val="102666240"/>
        <c:axId val="102668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544</c:v>
                </c:pt>
                <c:pt idx="2">
                  <c:v>#N/A</c:v>
                </c:pt>
                <c:pt idx="3">
                  <c:v>#N/A</c:v>
                </c:pt>
                <c:pt idx="4">
                  <c:v>422</c:v>
                </c:pt>
                <c:pt idx="5">
                  <c:v>#N/A</c:v>
                </c:pt>
                <c:pt idx="6">
                  <c:v>#N/A</c:v>
                </c:pt>
                <c:pt idx="7">
                  <c:v>367</c:v>
                </c:pt>
                <c:pt idx="8">
                  <c:v>#N/A</c:v>
                </c:pt>
                <c:pt idx="9">
                  <c:v>#N/A</c:v>
                </c:pt>
                <c:pt idx="10">
                  <c:v>352</c:v>
                </c:pt>
                <c:pt idx="11">
                  <c:v>#N/A</c:v>
                </c:pt>
                <c:pt idx="12">
                  <c:v>#N/A</c:v>
                </c:pt>
                <c:pt idx="13">
                  <c:v>97</c:v>
                </c:pt>
                <c:pt idx="14">
                  <c:v>#N/A</c:v>
                </c:pt>
              </c:numCache>
            </c:numRef>
          </c:val>
          <c:smooth val="0"/>
        </c:ser>
        <c:dLbls>
          <c:showLegendKey val="0"/>
          <c:showVal val="0"/>
          <c:showCatName val="0"/>
          <c:showSerName val="0"/>
          <c:showPercent val="0"/>
          <c:showBubbleSize val="0"/>
        </c:dLbls>
        <c:marker val="1"/>
        <c:smooth val="0"/>
        <c:axId val="102666240"/>
        <c:axId val="102668160"/>
      </c:lineChart>
      <c:catAx>
        <c:axId val="102666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668160"/>
        <c:crosses val="autoZero"/>
        <c:auto val="1"/>
        <c:lblAlgn val="ctr"/>
        <c:lblOffset val="100"/>
        <c:tickLblSkip val="1"/>
        <c:tickMarkSkip val="1"/>
        <c:noMultiLvlLbl val="0"/>
      </c:catAx>
      <c:valAx>
        <c:axId val="102668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666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4785</c:v>
                </c:pt>
                <c:pt idx="5">
                  <c:v>4822</c:v>
                </c:pt>
                <c:pt idx="8">
                  <c:v>4808</c:v>
                </c:pt>
                <c:pt idx="11">
                  <c:v>4813</c:v>
                </c:pt>
                <c:pt idx="14">
                  <c:v>5112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302</c:v>
                </c:pt>
                <c:pt idx="5">
                  <c:v>273</c:v>
                </c:pt>
                <c:pt idx="8">
                  <c:v>243</c:v>
                </c:pt>
                <c:pt idx="11">
                  <c:v>216</c:v>
                </c:pt>
                <c:pt idx="14">
                  <c:v>189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3931</c:v>
                </c:pt>
                <c:pt idx="5">
                  <c:v>4304</c:v>
                </c:pt>
                <c:pt idx="8">
                  <c:v>4993</c:v>
                </c:pt>
                <c:pt idx="11">
                  <c:v>4734</c:v>
                </c:pt>
                <c:pt idx="14">
                  <c:v>5510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1591</c:v>
                </c:pt>
                <c:pt idx="3">
                  <c:v>1618</c:v>
                </c:pt>
                <c:pt idx="6">
                  <c:v>1434</c:v>
                </c:pt>
                <c:pt idx="9">
                  <c:v>1413</c:v>
                </c:pt>
                <c:pt idx="12">
                  <c:v>1324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786</c:v>
                </c:pt>
                <c:pt idx="3">
                  <c:v>700</c:v>
                </c:pt>
                <c:pt idx="6">
                  <c:v>711</c:v>
                </c:pt>
                <c:pt idx="9">
                  <c:v>782</c:v>
                </c:pt>
                <c:pt idx="12">
                  <c:v>712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1240</c:v>
                </c:pt>
                <c:pt idx="3">
                  <c:v>1153</c:v>
                </c:pt>
                <c:pt idx="6">
                  <c:v>961</c:v>
                </c:pt>
                <c:pt idx="9">
                  <c:v>897</c:v>
                </c:pt>
                <c:pt idx="12">
                  <c:v>730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293</c:v>
                </c:pt>
                <c:pt idx="3">
                  <c:v>11</c:v>
                </c:pt>
                <c:pt idx="6">
                  <c:v>5</c:v>
                </c:pt>
                <c:pt idx="9">
                  <c:v>1</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6564</c:v>
                </c:pt>
                <c:pt idx="3">
                  <c:v>6505</c:v>
                </c:pt>
                <c:pt idx="6">
                  <c:v>6289</c:v>
                </c:pt>
                <c:pt idx="9">
                  <c:v>6160</c:v>
                </c:pt>
                <c:pt idx="12">
                  <c:v>6012</c:v>
                </c:pt>
              </c:numCache>
            </c:numRef>
          </c:val>
        </c:ser>
        <c:dLbls>
          <c:showLegendKey val="0"/>
          <c:showVal val="0"/>
          <c:showCatName val="0"/>
          <c:showSerName val="0"/>
          <c:showPercent val="0"/>
          <c:showBubbleSize val="0"/>
        </c:dLbls>
        <c:gapWidth val="100"/>
        <c:overlap val="100"/>
        <c:axId val="18032512"/>
        <c:axId val="18034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1456</c:v>
                </c:pt>
                <c:pt idx="2">
                  <c:v>#N/A</c:v>
                </c:pt>
                <c:pt idx="3">
                  <c:v>#N/A</c:v>
                </c:pt>
                <c:pt idx="4">
                  <c:v>589</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8032512"/>
        <c:axId val="18034688"/>
      </c:lineChart>
      <c:catAx>
        <c:axId val="18032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034688"/>
        <c:crosses val="autoZero"/>
        <c:auto val="1"/>
        <c:lblAlgn val="ctr"/>
        <c:lblOffset val="100"/>
        <c:tickLblSkip val="1"/>
        <c:tickMarkSkip val="1"/>
        <c:noMultiLvlLbl val="0"/>
      </c:catAx>
      <c:valAx>
        <c:axId val="18034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32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(2)'!$G$51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(2)'!$K$50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 (2)'!$L$50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 (2)'!$M$50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 (2)'!$N$50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 (2)'!$O$50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 (2)'!$K$53:$O$53</c:f>
              <c:numCache>
                <c:formatCode>#,##0.0;"▲ "#,##0.0</c:formatCode>
                <c:ptCount val="5"/>
                <c:pt idx="4">
                  <c:v>56.5</c:v>
                </c:pt>
              </c:numCache>
            </c:numRef>
          </c:xVal>
          <c:yVal>
            <c:numRef>
              <c:f>'公会計指標分析・財政指標組合せ分析表 (2)'!$K$51:$O$51</c:f>
              <c:numCache>
                <c:formatCode>#,##0.0;"▲ "#,##0.0</c:formatCode>
                <c:ptCount val="5"/>
              </c:numCache>
            </c:numRef>
          </c:yVal>
          <c:smooth val="0"/>
        </c:ser>
        <c:ser>
          <c:idx val="1"/>
          <c:order val="1"/>
          <c:tx>
            <c:strRef>
              <c:f>'公会計指標分析・財政指標組合せ分析表 (2)'!$G$55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(2)'!$K$50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 (2)'!$L$50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 (2)'!$M$50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 (2)'!$N$50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 (2)'!$O$50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 (2)'!$K$57:$O$57</c:f>
              <c:numCache>
                <c:formatCode>#,##0.0;"▲ "#,##0.0</c:formatCode>
                <c:ptCount val="5"/>
                <c:pt idx="4">
                  <c:v>58.7</c:v>
                </c:pt>
              </c:numCache>
            </c:numRef>
          </c:xVal>
          <c:yVal>
            <c:numRef>
              <c:f>'公会計指標分析・財政指標組合せ分析表 (2)'!$K$55:$O$55</c:f>
              <c:numCache>
                <c:formatCode>#,##0.0;"▲ "#,##0.0</c:formatCode>
                <c:ptCount val="5"/>
                <c:pt idx="4">
                  <c:v>37.200000000000003</c:v>
                </c:pt>
              </c:numCache>
            </c:numRef>
          </c:yVal>
          <c:smooth val="0"/>
        </c:ser>
        <c:dLbls>
          <c:showLegendKey val="0"/>
          <c:showVal val="0"/>
          <c:showCatName val="0"/>
          <c:showSerName val="0"/>
          <c:showPercent val="0"/>
          <c:showBubbleSize val="0"/>
        </c:dLbls>
        <c:axId val="106383232"/>
        <c:axId val="106393600"/>
      </c:scatterChart>
      <c:valAx>
        <c:axId val="106383232"/>
        <c:scaling>
          <c:orientation val="minMax"/>
          <c:max val="70.5"/>
          <c:min val="46.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393600"/>
        <c:crosses val="autoZero"/>
        <c:crossBetween val="midCat"/>
      </c:valAx>
      <c:valAx>
        <c:axId val="106393600"/>
        <c:scaling>
          <c:orientation val="minMax"/>
          <c:max val="44.7"/>
          <c:min val="29.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63832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(2)'!$G$73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 (2)'!$K$72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 (2)'!$L$72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 (2)'!$M$72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 (2)'!$N$72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 (2)'!$O$72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 (2)'!$K$75:$O$75</c:f>
              <c:numCache>
                <c:formatCode>#,##0.0;"▲ "#,##0.0</c:formatCode>
                <c:ptCount val="5"/>
                <c:pt idx="0">
                  <c:v>14.1</c:v>
                </c:pt>
                <c:pt idx="1">
                  <c:v>12.6</c:v>
                </c:pt>
                <c:pt idx="2">
                  <c:v>10.8</c:v>
                </c:pt>
                <c:pt idx="3">
                  <c:v>9.3000000000000007</c:v>
                </c:pt>
                <c:pt idx="4">
                  <c:v>6.7</c:v>
                </c:pt>
              </c:numCache>
            </c:numRef>
          </c:xVal>
          <c:yVal>
            <c:numRef>
              <c:f>'公会計指標分析・財政指標組合せ分析表 (2)'!$K$73:$O$73</c:f>
              <c:numCache>
                <c:formatCode>#,##0.0;"▲ "#,##0.0</c:formatCode>
                <c:ptCount val="5"/>
                <c:pt idx="0">
                  <c:v>35.6</c:v>
                </c:pt>
                <c:pt idx="1">
                  <c:v>14.3</c:v>
                </c:pt>
              </c:numCache>
            </c:numRef>
          </c:yVal>
          <c:smooth val="0"/>
        </c:ser>
        <c:ser>
          <c:idx val="1"/>
          <c:order val="1"/>
          <c:tx>
            <c:strRef>
              <c:f>'公会計指標分析・財政指標組合せ分析表 (2)'!$G$77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 (2)'!$K$72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 (2)'!$L$72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 (2)'!$M$72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 (2)'!$N$72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 (2)'!$O$72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 (2)'!$K$79:$O$79</c:f>
              <c:numCache>
                <c:formatCode>#,##0.0;"▲ "#,##0.0</c:formatCode>
                <c:ptCount val="5"/>
                <c:pt idx="0">
                  <c:v>14.5</c:v>
                </c:pt>
                <c:pt idx="1">
                  <c:v>13.3</c:v>
                </c:pt>
                <c:pt idx="2">
                  <c:v>12.4</c:v>
                </c:pt>
                <c:pt idx="3">
                  <c:v>11.2</c:v>
                </c:pt>
                <c:pt idx="4">
                  <c:v>10.1</c:v>
                </c:pt>
              </c:numCache>
            </c:numRef>
          </c:xVal>
          <c:yVal>
            <c:numRef>
              <c:f>'公会計指標分析・財政指標組合せ分析表 (2)'!$K$77:$O$77</c:f>
              <c:numCache>
                <c:formatCode>#,##0.0;"▲ "#,##0.0</c:formatCode>
                <c:ptCount val="5"/>
                <c:pt idx="0">
                  <c:v>86</c:v>
                </c:pt>
                <c:pt idx="1">
                  <c:v>72</c:v>
                </c:pt>
                <c:pt idx="2">
                  <c:v>58.8</c:v>
                </c:pt>
                <c:pt idx="3">
                  <c:v>49.7</c:v>
                </c:pt>
                <c:pt idx="4">
                  <c:v>37.200000000000003</c:v>
                </c:pt>
              </c:numCache>
            </c:numRef>
          </c:yVal>
          <c:smooth val="0"/>
        </c:ser>
        <c:dLbls>
          <c:showLegendKey val="0"/>
          <c:showVal val="0"/>
          <c:showCatName val="0"/>
          <c:showSerName val="0"/>
          <c:showPercent val="0"/>
          <c:showBubbleSize val="0"/>
        </c:dLbls>
        <c:axId val="106448000"/>
        <c:axId val="106449920"/>
      </c:scatterChart>
      <c:valAx>
        <c:axId val="106448000"/>
        <c:scaling>
          <c:orientation val="minMax"/>
          <c:max val="14.9"/>
          <c:min val="9.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449920"/>
        <c:crosses val="autoZero"/>
        <c:crossBetween val="midCat"/>
      </c:valAx>
      <c:valAx>
        <c:axId val="106449920"/>
        <c:scaling>
          <c:orientation val="minMax"/>
          <c:max val="98"/>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64480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償還のピークが過ぎ、元利償還金等は年々減少している。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算入公債費等について、</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年度は前年度の国営土地改良事業の一括償還分が反映されているため、単年度において突発的に伸びている。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今後は、公共施設等の更新等が予定されているが、急激な上昇とならないよう、計画的に実施する必要がある。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償還のピークを過ぎ、将来負担額については年々減少している。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充当可能財源については、基金残高の増加により近年増加している。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今後、公共施設等の整備や更新等を行えば、将来負担額は増え、充当可能財源は減る見込みであるため、一括償還による負担額の減額や基金の積み増しにより、将来負担比率を抑えたいと考えている。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宮崎県川南町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16,379
16,335
90.12
8,784,650
8,588,309
192,341
4,816,175
6,011,695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4" name="角丸四角形 23"/>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7" name="正方形/長方形 26"/>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8" name="直線コネクタ 27"/>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9" name="円/楕円 28"/>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0" name="フローチャート : 判断 29"/>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1" name="直線コネクタ 30"/>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2" name="直線コネクタ 31"/>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3" name="直線コネクタ 32"/>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4" name="直線コネクタ 33"/>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5" name="テキスト ボックス 34"/>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6" name="テキスト ボックス 35"/>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7" name="テキスト ボックス 36"/>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8" name="テキスト ボックス 37"/>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[ 56.5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9" name="正方形/長方形 48"/>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1" name="テキスト ボックス 50"/>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有形固定資産減価償却率は、ほぼ平均値と言える。各公共施設とも建設から</a:t>
          </a:r>
          <a:r>
            <a:rPr kumimoji="1" lang="en-US" altLang="ja-JP" sz="1100">
              <a:latin typeface="ＭＳ Ｐゴシック"/>
            </a:rPr>
            <a:t>30</a:t>
          </a:r>
          <a:r>
            <a:rPr kumimoji="1" lang="ja-JP" altLang="en-US" sz="1100">
              <a:latin typeface="ＭＳ Ｐゴシック"/>
            </a:rPr>
            <a:t>年から４０年経過しており老朽化が進んでいる。今後、公共施設等総合管理計画を基本に進めていきたい。</a:t>
          </a:r>
        </a:p>
      </xdr:txBody>
    </xdr:sp>
    <xdr:clientData/>
  </xdr:twoCellAnchor>
  <xdr:oneCellAnchor>
    <xdr:from>
      <xdr:col>1</xdr:col>
      <xdr:colOff>746125</xdr:colOff>
      <xdr:row>23</xdr:row>
      <xdr:rowOff>38100</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4" name="テキスト ボックス 53"/>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5" name="直線コネクタ 54"/>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6" name="テキスト ボックス 55"/>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7" name="直線コネクタ 56"/>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8" name="テキスト ボックス 57"/>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9" name="直線コネクタ 58"/>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0" name="テキスト ボックス 59"/>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1" name="直線コネクタ 60"/>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2" name="テキスト ボックス 61"/>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3" name="直線コネクタ 62"/>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4" name="テキスト ボックス 63"/>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23707</xdr:rowOff>
    </xdr:from>
    <xdr:to>
      <xdr:col>3</xdr:col>
      <xdr:colOff>1170940</xdr:colOff>
      <xdr:row>33</xdr:row>
      <xdr:rowOff>104563</xdr:rowOff>
    </xdr:to>
    <xdr:cxnSp macro="">
      <xdr:nvCxnSpPr>
        <xdr:cNvPr id="68" name="直線コネクタ 67"/>
        <xdr:cNvCxnSpPr/>
      </xdr:nvCxnSpPr>
      <xdr:spPr>
        <a:xfrm flipV="1">
          <a:off x="4760595" y="5262457"/>
          <a:ext cx="1270" cy="128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108390</xdr:rowOff>
    </xdr:from>
    <xdr:ext cx="405111" cy="259045"/>
    <xdr:sp macro="" textlink="">
      <xdr:nvSpPr>
        <xdr:cNvPr id="69" name="有形固定資産減価償却率最小値テキスト"/>
        <xdr:cNvSpPr txBox="1"/>
      </xdr:nvSpPr>
      <xdr:spPr>
        <a:xfrm>
          <a:off x="4813300" y="654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3</xdr:col>
      <xdr:colOff>1082675</xdr:colOff>
      <xdr:row>33</xdr:row>
      <xdr:rowOff>104563</xdr:rowOff>
    </xdr:from>
    <xdr:to>
      <xdr:col>3</xdr:col>
      <xdr:colOff>1260475</xdr:colOff>
      <xdr:row>33</xdr:row>
      <xdr:rowOff>104563</xdr:rowOff>
    </xdr:to>
    <xdr:cxnSp macro="">
      <xdr:nvCxnSpPr>
        <xdr:cNvPr id="70" name="直線コネクタ 69"/>
        <xdr:cNvCxnSpPr/>
      </xdr:nvCxnSpPr>
      <xdr:spPr>
        <a:xfrm>
          <a:off x="4673600" y="654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141834</xdr:rowOff>
    </xdr:from>
    <xdr:ext cx="405111" cy="259045"/>
    <xdr:sp macro="" textlink="">
      <xdr:nvSpPr>
        <xdr:cNvPr id="71" name="有形固定資産減価償却率最大値テキスト"/>
        <xdr:cNvSpPr txBox="1"/>
      </xdr:nvSpPr>
      <xdr:spPr>
        <a:xfrm>
          <a:off x="4813300" y="503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3</xdr:col>
      <xdr:colOff>1082675</xdr:colOff>
      <xdr:row>26</xdr:row>
      <xdr:rowOff>23707</xdr:rowOff>
    </xdr:from>
    <xdr:to>
      <xdr:col>3</xdr:col>
      <xdr:colOff>1260475</xdr:colOff>
      <xdr:row>26</xdr:row>
      <xdr:rowOff>23707</xdr:rowOff>
    </xdr:to>
    <xdr:cxnSp macro="">
      <xdr:nvCxnSpPr>
        <xdr:cNvPr id="72" name="直線コネクタ 71"/>
        <xdr:cNvCxnSpPr/>
      </xdr:nvCxnSpPr>
      <xdr:spPr>
        <a:xfrm>
          <a:off x="4673600" y="526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156650</xdr:rowOff>
    </xdr:from>
    <xdr:ext cx="405111" cy="259045"/>
    <xdr:sp macro="" textlink="">
      <xdr:nvSpPr>
        <xdr:cNvPr id="73" name="有形固定資産減価償却率平均値テキスト"/>
        <xdr:cNvSpPr txBox="1"/>
      </xdr:nvSpPr>
      <xdr:spPr>
        <a:xfrm>
          <a:off x="4813300" y="5566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133773</xdr:rowOff>
    </xdr:from>
    <xdr:to>
      <xdr:col>3</xdr:col>
      <xdr:colOff>1222375</xdr:colOff>
      <xdr:row>29</xdr:row>
      <xdr:rowOff>63923</xdr:rowOff>
    </xdr:to>
    <xdr:sp macro="" textlink="">
      <xdr:nvSpPr>
        <xdr:cNvPr id="74" name="フローチャート : 判断 73"/>
        <xdr:cNvSpPr/>
      </xdr:nvSpPr>
      <xdr:spPr>
        <a:xfrm>
          <a:off x="4711700" y="571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29</xdr:row>
      <xdr:rowOff>120650</xdr:rowOff>
    </xdr:from>
    <xdr:to>
      <xdr:col>3</xdr:col>
      <xdr:colOff>1222375</xdr:colOff>
      <xdr:row>30</xdr:row>
      <xdr:rowOff>50800</xdr:rowOff>
    </xdr:to>
    <xdr:sp macro="" textlink="">
      <xdr:nvSpPr>
        <xdr:cNvPr id="80" name="円/楕円 79"/>
        <xdr:cNvSpPr/>
      </xdr:nvSpPr>
      <xdr:spPr>
        <a:xfrm>
          <a:off x="47117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99077</xdr:rowOff>
    </xdr:from>
    <xdr:ext cx="405111" cy="259045"/>
    <xdr:sp macro="" textlink="">
      <xdr:nvSpPr>
        <xdr:cNvPr id="81" name="有形固定資産減価償却率該当値テキスト"/>
        <xdr:cNvSpPr txBox="1"/>
      </xdr:nvSpPr>
      <xdr:spPr>
        <a:xfrm>
          <a:off x="4813300" y="585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0" name="正方形/長方形 8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2" name="テキスト ボックス 9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宮崎県川南町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16,379
16,335
90.12
8,784,650
8,588,309
192,341
4,816,175
6,011,695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121920</xdr:rowOff>
    </xdr:to>
    <xdr:cxnSp macro="">
      <xdr:nvCxnSpPr>
        <xdr:cNvPr id="57" name="直線コネクタ 56"/>
        <xdr:cNvCxnSpPr/>
      </xdr:nvCxnSpPr>
      <xdr:spPr>
        <a:xfrm flipV="1">
          <a:off x="4634865" y="57912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125747</xdr:rowOff>
    </xdr:from>
    <xdr:ext cx="405111" cy="259045"/>
    <xdr:sp macro="" textlink="">
      <xdr:nvSpPr>
        <xdr:cNvPr id="58" name="【道路】&#10;有形固定資産減価償却率最小値テキスト"/>
        <xdr:cNvSpPr txBox="1"/>
      </xdr:nvSpPr>
      <xdr:spPr>
        <a:xfrm>
          <a:off x="47244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40</xdr:row>
      <xdr:rowOff>121920</xdr:rowOff>
    </xdr:from>
    <xdr:to>
      <xdr:col>6</xdr:col>
      <xdr:colOff>600075</xdr:colOff>
      <xdr:row>40</xdr:row>
      <xdr:rowOff>121920</xdr:rowOff>
    </xdr:to>
    <xdr:cxnSp macro="">
      <xdr:nvCxnSpPr>
        <xdr:cNvPr id="59" name="直線コネクタ 58"/>
        <xdr:cNvCxnSpPr/>
      </xdr:nvCxnSpPr>
      <xdr:spPr>
        <a:xfrm>
          <a:off x="4546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60"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61" name="直線コネクタ 60"/>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33037</xdr:rowOff>
    </xdr:from>
    <xdr:ext cx="405111" cy="259045"/>
    <xdr:sp macro="" textlink="">
      <xdr:nvSpPr>
        <xdr:cNvPr id="62" name="【道路】&#10;有形固定資産減価償却率平均値テキスト"/>
        <xdr:cNvSpPr txBox="1"/>
      </xdr:nvSpPr>
      <xdr:spPr>
        <a:xfrm>
          <a:off x="4724400" y="6033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10160</xdr:rowOff>
    </xdr:from>
    <xdr:to>
      <xdr:col>6</xdr:col>
      <xdr:colOff>561975</xdr:colOff>
      <xdr:row>36</xdr:row>
      <xdr:rowOff>111760</xdr:rowOff>
    </xdr:to>
    <xdr:sp macro="" textlink="">
      <xdr:nvSpPr>
        <xdr:cNvPr id="63" name="フローチャート : 判断 62"/>
        <xdr:cNvSpPr/>
      </xdr:nvSpPr>
      <xdr:spPr>
        <a:xfrm>
          <a:off x="4584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109220</xdr:rowOff>
    </xdr:from>
    <xdr:to>
      <xdr:col>6</xdr:col>
      <xdr:colOff>561975</xdr:colOff>
      <xdr:row>37</xdr:row>
      <xdr:rowOff>39370</xdr:rowOff>
    </xdr:to>
    <xdr:sp macro="" textlink="">
      <xdr:nvSpPr>
        <xdr:cNvPr id="69" name="円/楕円 68"/>
        <xdr:cNvSpPr/>
      </xdr:nvSpPr>
      <xdr:spPr>
        <a:xfrm>
          <a:off x="45847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87647</xdr:rowOff>
    </xdr:from>
    <xdr:ext cx="405111" cy="259045"/>
    <xdr:sp macro="" textlink="">
      <xdr:nvSpPr>
        <xdr:cNvPr id="70" name="【道路】&#10;有形固定資産減価償却率該当値テキスト"/>
        <xdr:cNvSpPr txBox="1"/>
      </xdr:nvSpPr>
      <xdr:spPr>
        <a:xfrm>
          <a:off x="4724400" y="625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43</xdr:row>
      <xdr:rowOff>105427</xdr:rowOff>
    </xdr:from>
    <xdr:ext cx="531299" cy="259045"/>
    <xdr:sp macro="" textlink="">
      <xdr:nvSpPr>
        <xdr:cNvPr id="81" name="テキスト ボックス 80"/>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2" name="直線コネクタ 8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48277</xdr:rowOff>
    </xdr:from>
    <xdr:ext cx="531299" cy="259045"/>
    <xdr:sp macro="" textlink="">
      <xdr:nvSpPr>
        <xdr:cNvPr id="83" name="テキスト ボックス 82"/>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4" name="直線コネクタ 8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5" name="テキスト ボックス 8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86" name="直線コネクタ 8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105427</xdr:rowOff>
    </xdr:from>
    <xdr:ext cx="531299" cy="259045"/>
    <xdr:sp macro="" textlink="">
      <xdr:nvSpPr>
        <xdr:cNvPr id="87" name="テキスト ボックス 86"/>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8" name="直線コネクタ 8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9" name="テキスト ボックス 8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0"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162268</xdr:rowOff>
    </xdr:from>
    <xdr:to>
      <xdr:col>15</xdr:col>
      <xdr:colOff>180340</xdr:colOff>
      <xdr:row>41</xdr:row>
      <xdr:rowOff>131578</xdr:rowOff>
    </xdr:to>
    <xdr:cxnSp macro="">
      <xdr:nvCxnSpPr>
        <xdr:cNvPr id="91" name="直線コネクタ 90"/>
        <xdr:cNvCxnSpPr/>
      </xdr:nvCxnSpPr>
      <xdr:spPr>
        <a:xfrm flipV="1">
          <a:off x="10476865" y="5991568"/>
          <a:ext cx="0" cy="1169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135405</xdr:rowOff>
    </xdr:from>
    <xdr:ext cx="534377" cy="259045"/>
    <xdr:sp macro="" textlink="">
      <xdr:nvSpPr>
        <xdr:cNvPr id="92" name="【道路】&#10;一人当たり延長最小値テキスト"/>
        <xdr:cNvSpPr txBox="1"/>
      </xdr:nvSpPr>
      <xdr:spPr>
        <a:xfrm>
          <a:off x="10566400" y="71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28.031</a:t>
          </a:r>
          <a:endParaRPr kumimoji="1" lang="ja-JP" altLang="en-US" sz="1000" b="1">
            <a:latin typeface="ＭＳ Ｐゴシック"/>
          </a:endParaRPr>
        </a:p>
      </xdr:txBody>
    </xdr:sp>
    <xdr:clientData/>
  </xdr:oneCellAnchor>
  <xdr:twoCellAnchor>
    <xdr:from>
      <xdr:col>15</xdr:col>
      <xdr:colOff>92075</xdr:colOff>
      <xdr:row>41</xdr:row>
      <xdr:rowOff>131578</xdr:rowOff>
    </xdr:from>
    <xdr:to>
      <xdr:col>15</xdr:col>
      <xdr:colOff>269875</xdr:colOff>
      <xdr:row>41</xdr:row>
      <xdr:rowOff>131578</xdr:rowOff>
    </xdr:to>
    <xdr:cxnSp macro="">
      <xdr:nvCxnSpPr>
        <xdr:cNvPr id="93" name="直線コネクタ 92"/>
        <xdr:cNvCxnSpPr/>
      </xdr:nvCxnSpPr>
      <xdr:spPr>
        <a:xfrm>
          <a:off x="10388600" y="716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108945</xdr:rowOff>
    </xdr:from>
    <xdr:ext cx="534377" cy="259045"/>
    <xdr:sp macro="" textlink="">
      <xdr:nvSpPr>
        <xdr:cNvPr id="94" name="【道路】&#10;一人当たり延長最大値テキスト"/>
        <xdr:cNvSpPr txBox="1"/>
      </xdr:nvSpPr>
      <xdr:spPr>
        <a:xfrm>
          <a:off x="10566400" y="576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48.494</a:t>
          </a:r>
          <a:endParaRPr kumimoji="1" lang="ja-JP" altLang="en-US" sz="1000" b="1">
            <a:latin typeface="ＭＳ Ｐゴシック"/>
          </a:endParaRPr>
        </a:p>
      </xdr:txBody>
    </xdr:sp>
    <xdr:clientData/>
  </xdr:oneCellAnchor>
  <xdr:twoCellAnchor>
    <xdr:from>
      <xdr:col>15</xdr:col>
      <xdr:colOff>92075</xdr:colOff>
      <xdr:row>34</xdr:row>
      <xdr:rowOff>162268</xdr:rowOff>
    </xdr:from>
    <xdr:to>
      <xdr:col>15</xdr:col>
      <xdr:colOff>269875</xdr:colOff>
      <xdr:row>34</xdr:row>
      <xdr:rowOff>162268</xdr:rowOff>
    </xdr:to>
    <xdr:cxnSp macro="">
      <xdr:nvCxnSpPr>
        <xdr:cNvPr id="95" name="直線コネクタ 94"/>
        <xdr:cNvCxnSpPr/>
      </xdr:nvCxnSpPr>
      <xdr:spPr>
        <a:xfrm>
          <a:off x="10388600" y="599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77709</xdr:rowOff>
    </xdr:from>
    <xdr:ext cx="534377" cy="259045"/>
    <xdr:sp macro="" textlink="">
      <xdr:nvSpPr>
        <xdr:cNvPr id="96" name="【道路】&#10;一人当たり延長平均値テキスト"/>
        <xdr:cNvSpPr txBox="1"/>
      </xdr:nvSpPr>
      <xdr:spPr>
        <a:xfrm>
          <a:off x="10566400" y="6249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54832</xdr:rowOff>
    </xdr:from>
    <xdr:to>
      <xdr:col>15</xdr:col>
      <xdr:colOff>231775</xdr:colOff>
      <xdr:row>37</xdr:row>
      <xdr:rowOff>156432</xdr:rowOff>
    </xdr:to>
    <xdr:sp macro="" textlink="">
      <xdr:nvSpPr>
        <xdr:cNvPr id="97" name="フローチャート : 判断 96"/>
        <xdr:cNvSpPr/>
      </xdr:nvSpPr>
      <xdr:spPr>
        <a:xfrm>
          <a:off x="10426700" y="639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41</xdr:row>
      <xdr:rowOff>80778</xdr:rowOff>
    </xdr:from>
    <xdr:to>
      <xdr:col>15</xdr:col>
      <xdr:colOff>231775</xdr:colOff>
      <xdr:row>42</xdr:row>
      <xdr:rowOff>10928</xdr:rowOff>
    </xdr:to>
    <xdr:sp macro="" textlink="">
      <xdr:nvSpPr>
        <xdr:cNvPr id="103" name="円/楕円 102"/>
        <xdr:cNvSpPr/>
      </xdr:nvSpPr>
      <xdr:spPr>
        <a:xfrm>
          <a:off x="10426700" y="711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167155</xdr:rowOff>
    </xdr:from>
    <xdr:ext cx="534377" cy="259045"/>
    <xdr:sp macro="" textlink="">
      <xdr:nvSpPr>
        <xdr:cNvPr id="104" name="【道路】&#10;一人当たり延長該当値テキスト"/>
        <xdr:cNvSpPr txBox="1"/>
      </xdr:nvSpPr>
      <xdr:spPr>
        <a:xfrm>
          <a:off x="10566400" y="702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28.031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5" name="正方形/長方形 104"/>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6" name="正方形/長方形 10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7" name="正方形/長方形 10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8" name="正方形/長方形 10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09" name="正方形/長方形 10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0" name="正方形/長方形 10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1" name="正方形/長方形 11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2" name="正方形/長方形 111"/>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3" name="テキスト ボックス 11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4" name="直線コネクタ 11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5" name="テキスト ボックス 11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16" name="直線コネクタ 11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17" name="テキスト ボックス 116"/>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18" name="直線コネクタ 11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19" name="テキスト ボックス 11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0" name="直線コネクタ 11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1" name="テキスト ボックス 12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2" name="直線コネクタ 12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3" name="テキスト ボックス 12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4" name="直線コネクタ 12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25" name="テキスト ボックス 12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26" name="直線コネクタ 12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27" name="テキスト ボックス 126"/>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9" name="テキスト ボックス 12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0"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89807</xdr:rowOff>
    </xdr:from>
    <xdr:to>
      <xdr:col>6</xdr:col>
      <xdr:colOff>510540</xdr:colOff>
      <xdr:row>63</xdr:row>
      <xdr:rowOff>155122</xdr:rowOff>
    </xdr:to>
    <xdr:cxnSp macro="">
      <xdr:nvCxnSpPr>
        <xdr:cNvPr id="131" name="直線コネクタ 130"/>
        <xdr:cNvCxnSpPr/>
      </xdr:nvCxnSpPr>
      <xdr:spPr>
        <a:xfrm flipV="1">
          <a:off x="4634865" y="95195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158949</xdr:rowOff>
    </xdr:from>
    <xdr:ext cx="405111" cy="259045"/>
    <xdr:sp macro="" textlink="">
      <xdr:nvSpPr>
        <xdr:cNvPr id="132" name="【橋りょう・トンネル】&#10;有形固定資産減価償却率最小値テキスト"/>
        <xdr:cNvSpPr txBox="1"/>
      </xdr:nvSpPr>
      <xdr:spPr>
        <a:xfrm>
          <a:off x="4724400" y="1096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6</xdr:col>
      <xdr:colOff>422275</xdr:colOff>
      <xdr:row>63</xdr:row>
      <xdr:rowOff>155122</xdr:rowOff>
    </xdr:from>
    <xdr:to>
      <xdr:col>6</xdr:col>
      <xdr:colOff>600075</xdr:colOff>
      <xdr:row>63</xdr:row>
      <xdr:rowOff>155122</xdr:rowOff>
    </xdr:to>
    <xdr:cxnSp macro="">
      <xdr:nvCxnSpPr>
        <xdr:cNvPr id="133" name="直線コネクタ 132"/>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36484</xdr:rowOff>
    </xdr:from>
    <xdr:ext cx="405111" cy="259045"/>
    <xdr:sp macro="" textlink="">
      <xdr:nvSpPr>
        <xdr:cNvPr id="134" name="【橋りょう・トンネル】&#10;有形固定資産減価償却率最大値テキスト"/>
        <xdr:cNvSpPr txBox="1"/>
      </xdr:nvSpPr>
      <xdr:spPr>
        <a:xfrm>
          <a:off x="47244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57.7</a:t>
          </a:r>
          <a:endParaRPr kumimoji="1" lang="ja-JP" altLang="en-US" sz="1000" b="1">
            <a:latin typeface="ＭＳ Ｐゴシック"/>
          </a:endParaRPr>
        </a:p>
      </xdr:txBody>
    </xdr:sp>
    <xdr:clientData/>
  </xdr:oneCellAnchor>
  <xdr:twoCellAnchor>
    <xdr:from>
      <xdr:col>6</xdr:col>
      <xdr:colOff>422275</xdr:colOff>
      <xdr:row>55</xdr:row>
      <xdr:rowOff>89807</xdr:rowOff>
    </xdr:from>
    <xdr:to>
      <xdr:col>6</xdr:col>
      <xdr:colOff>600075</xdr:colOff>
      <xdr:row>55</xdr:row>
      <xdr:rowOff>89807</xdr:rowOff>
    </xdr:to>
    <xdr:cxnSp macro="">
      <xdr:nvCxnSpPr>
        <xdr:cNvPr id="135" name="直線コネクタ 134"/>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58255</xdr:rowOff>
    </xdr:from>
    <xdr:ext cx="405111" cy="259045"/>
    <xdr:sp macro="" textlink="">
      <xdr:nvSpPr>
        <xdr:cNvPr id="136" name="【橋りょう・トンネル】&#10;有形固定資産減価償却率平均値テキスト"/>
        <xdr:cNvSpPr txBox="1"/>
      </xdr:nvSpPr>
      <xdr:spPr>
        <a:xfrm>
          <a:off x="4724400" y="10002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79828</xdr:rowOff>
    </xdr:from>
    <xdr:to>
      <xdr:col>6</xdr:col>
      <xdr:colOff>561975</xdr:colOff>
      <xdr:row>59</xdr:row>
      <xdr:rowOff>9978</xdr:rowOff>
    </xdr:to>
    <xdr:sp macro="" textlink="">
      <xdr:nvSpPr>
        <xdr:cNvPr id="137" name="フローチャート : 判断 136"/>
        <xdr:cNvSpPr/>
      </xdr:nvSpPr>
      <xdr:spPr>
        <a:xfrm>
          <a:off x="45847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104322</xdr:rowOff>
    </xdr:from>
    <xdr:to>
      <xdr:col>6</xdr:col>
      <xdr:colOff>561975</xdr:colOff>
      <xdr:row>56</xdr:row>
      <xdr:rowOff>34472</xdr:rowOff>
    </xdr:to>
    <xdr:sp macro="" textlink="">
      <xdr:nvSpPr>
        <xdr:cNvPr id="143" name="円/楕円 142"/>
        <xdr:cNvSpPr/>
      </xdr:nvSpPr>
      <xdr:spPr>
        <a:xfrm>
          <a:off x="4584700" y="953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19249</xdr:rowOff>
    </xdr:from>
    <xdr:ext cx="405111" cy="259045"/>
    <xdr:sp macro="" textlink="">
      <xdr:nvSpPr>
        <xdr:cNvPr id="144" name="【橋りょう・トンネル】&#10;有形固定資産減価償却率該当値テキスト"/>
        <xdr:cNvSpPr txBox="1"/>
      </xdr:nvSpPr>
      <xdr:spPr>
        <a:xfrm>
          <a:off x="4724400" y="9448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5" name="正方形/長方形 14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6" name="正方形/長方形 14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7" name="正方形/長方形 14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8" name="正方形/長方形 14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9" name="正方形/長方形 14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0" name="正方形/長方形 14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1" name="正方形/長方形 15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154,422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2" name="正方形/長方形 151"/>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3" name="テキスト ボックス 15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4" name="直線コネクタ 15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65</xdr:row>
      <xdr:rowOff>143527</xdr:rowOff>
    </xdr:from>
    <xdr:ext cx="595419" cy="259045"/>
    <xdr:sp macro="" textlink="">
      <xdr:nvSpPr>
        <xdr:cNvPr id="155" name="テキスト ボックス 154"/>
        <xdr:cNvSpPr txBox="1"/>
      </xdr:nvSpPr>
      <xdr:spPr>
        <a:xfrm>
          <a:off x="6008581" y="1128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56" name="直線コネクタ 15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63</xdr:row>
      <xdr:rowOff>29227</xdr:rowOff>
    </xdr:from>
    <xdr:ext cx="595419" cy="259045"/>
    <xdr:sp macro="" textlink="">
      <xdr:nvSpPr>
        <xdr:cNvPr id="157" name="テキスト ボックス 156"/>
        <xdr:cNvSpPr txBox="1"/>
      </xdr:nvSpPr>
      <xdr:spPr>
        <a:xfrm>
          <a:off x="6008581" y="1083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8" name="直線コネクタ 15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59" name="テキスト ボックス 15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0" name="直線コネクタ 15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1" name="テキスト ボックス 16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2" name="直線コネクタ 16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3" name="テキスト ボックス 16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4" name="直線コネクタ 16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5" name="テキスト ボックス 16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6"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48313</xdr:rowOff>
    </xdr:from>
    <xdr:to>
      <xdr:col>15</xdr:col>
      <xdr:colOff>180340</xdr:colOff>
      <xdr:row>64</xdr:row>
      <xdr:rowOff>29901</xdr:rowOff>
    </xdr:to>
    <xdr:cxnSp macro="">
      <xdr:nvCxnSpPr>
        <xdr:cNvPr id="167" name="直線コネクタ 166"/>
        <xdr:cNvCxnSpPr/>
      </xdr:nvCxnSpPr>
      <xdr:spPr>
        <a:xfrm flipV="1">
          <a:off x="10476865" y="9649513"/>
          <a:ext cx="0" cy="135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33728</xdr:rowOff>
    </xdr:from>
    <xdr:ext cx="599010" cy="259045"/>
    <xdr:sp macro="" textlink="">
      <xdr:nvSpPr>
        <xdr:cNvPr id="168" name="【橋りょう・トンネル】&#10;一人当たり有形固定資産（償却資産）額最小値テキスト"/>
        <xdr:cNvSpPr txBox="1"/>
      </xdr:nvSpPr>
      <xdr:spPr>
        <a:xfrm>
          <a:off x="10566400" y="1100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293,460</a:t>
          </a:r>
          <a:endParaRPr kumimoji="1" lang="ja-JP" altLang="en-US" sz="1000" b="1">
            <a:latin typeface="ＭＳ Ｐゴシック"/>
          </a:endParaRPr>
        </a:p>
      </xdr:txBody>
    </xdr:sp>
    <xdr:clientData/>
  </xdr:oneCellAnchor>
  <xdr:twoCellAnchor>
    <xdr:from>
      <xdr:col>15</xdr:col>
      <xdr:colOff>92075</xdr:colOff>
      <xdr:row>64</xdr:row>
      <xdr:rowOff>29901</xdr:rowOff>
    </xdr:from>
    <xdr:to>
      <xdr:col>15</xdr:col>
      <xdr:colOff>269875</xdr:colOff>
      <xdr:row>64</xdr:row>
      <xdr:rowOff>29901</xdr:rowOff>
    </xdr:to>
    <xdr:cxnSp macro="">
      <xdr:nvCxnSpPr>
        <xdr:cNvPr id="169" name="直線コネクタ 168"/>
        <xdr:cNvCxnSpPr/>
      </xdr:nvCxnSpPr>
      <xdr:spPr>
        <a:xfrm>
          <a:off x="10388600" y="1100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166440</xdr:rowOff>
    </xdr:from>
    <xdr:ext cx="599010" cy="259045"/>
    <xdr:sp macro="" textlink="">
      <xdr:nvSpPr>
        <xdr:cNvPr id="170" name="【橋りょう・トンネル】&#10;一人当たり有形固定資産（償却資産）額最大値テキスト"/>
        <xdr:cNvSpPr txBox="1"/>
      </xdr:nvSpPr>
      <xdr:spPr>
        <a:xfrm>
          <a:off x="10566400" y="942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589,433</a:t>
          </a:r>
          <a:endParaRPr kumimoji="1" lang="ja-JP" altLang="en-US" sz="1000" b="1">
            <a:latin typeface="ＭＳ Ｐゴシック"/>
          </a:endParaRPr>
        </a:p>
      </xdr:txBody>
    </xdr:sp>
    <xdr:clientData/>
  </xdr:oneCellAnchor>
  <xdr:twoCellAnchor>
    <xdr:from>
      <xdr:col>15</xdr:col>
      <xdr:colOff>92075</xdr:colOff>
      <xdr:row>56</xdr:row>
      <xdr:rowOff>48313</xdr:rowOff>
    </xdr:from>
    <xdr:to>
      <xdr:col>15</xdr:col>
      <xdr:colOff>269875</xdr:colOff>
      <xdr:row>56</xdr:row>
      <xdr:rowOff>48313</xdr:rowOff>
    </xdr:to>
    <xdr:cxnSp macro="">
      <xdr:nvCxnSpPr>
        <xdr:cNvPr id="171" name="直線コネクタ 170"/>
        <xdr:cNvCxnSpPr/>
      </xdr:nvCxnSpPr>
      <xdr:spPr>
        <a:xfrm>
          <a:off x="10388600" y="964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21789</xdr:rowOff>
    </xdr:from>
    <xdr:ext cx="599010" cy="259045"/>
    <xdr:sp macro="" textlink="">
      <xdr:nvSpPr>
        <xdr:cNvPr id="172" name="【橋りょう・トンネル】&#10;一人当たり有形固定資産（償却資産）額平均値テキスト"/>
        <xdr:cNvSpPr txBox="1"/>
      </xdr:nvSpPr>
      <xdr:spPr>
        <a:xfrm>
          <a:off x="10566400" y="9965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476,627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170362</xdr:rowOff>
    </xdr:from>
    <xdr:to>
      <xdr:col>15</xdr:col>
      <xdr:colOff>231775</xdr:colOff>
      <xdr:row>59</xdr:row>
      <xdr:rowOff>100512</xdr:rowOff>
    </xdr:to>
    <xdr:sp macro="" textlink="">
      <xdr:nvSpPr>
        <xdr:cNvPr id="173" name="フローチャート : 判断 172"/>
        <xdr:cNvSpPr/>
      </xdr:nvSpPr>
      <xdr:spPr>
        <a:xfrm>
          <a:off x="10426700" y="1011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4" name="テキスト ボックス 17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5" name="テキスト ボックス 17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6" name="テキスト ボックス 17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7" name="テキスト ボックス 17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8" name="テキスト ボックス 17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150551</xdr:rowOff>
    </xdr:from>
    <xdr:to>
      <xdr:col>15</xdr:col>
      <xdr:colOff>231775</xdr:colOff>
      <xdr:row>64</xdr:row>
      <xdr:rowOff>80701</xdr:rowOff>
    </xdr:to>
    <xdr:sp macro="" textlink="">
      <xdr:nvSpPr>
        <xdr:cNvPr id="179" name="円/楕円 178"/>
        <xdr:cNvSpPr/>
      </xdr:nvSpPr>
      <xdr:spPr>
        <a:xfrm>
          <a:off x="10426700" y="1095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65478</xdr:rowOff>
    </xdr:from>
    <xdr:ext cx="599010" cy="259045"/>
    <xdr:sp macro="" textlink="">
      <xdr:nvSpPr>
        <xdr:cNvPr id="180" name="【橋りょう・トンネル】&#10;一人当たり有形固定資産（償却資産）額該当値テキスト"/>
        <xdr:cNvSpPr txBox="1"/>
      </xdr:nvSpPr>
      <xdr:spPr>
        <a:xfrm>
          <a:off x="10566400" y="10866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293,460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1" name="正方形/長方形 180"/>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2" name="正方形/長方形 18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3" name="正方形/長方形 18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4" name="正方形/長方形 18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5" name="正方形/長方形 18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6" name="正方形/長方形 18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7" name="正方形/長方形 18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8" name="正方形/長方形 187"/>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9" name="テキスト ボックス 18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0" name="直線コネクタ 18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1" name="テキスト ボックス 19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2" name="直線コネクタ 19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3" name="テキスト ボックス 19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4" name="直線コネクタ 19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5" name="テキスト ボックス 19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6" name="直線コネクタ 19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7" name="テキスト ボックス 19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98" name="直線コネクタ 19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99" name="テキスト ボックス 19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0" name="直線コネクタ 19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1" name="テキスト ボックス 20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2" name="直線コネクタ 20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3" name="テキスト ボックス 20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4"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95250</xdr:rowOff>
    </xdr:from>
    <xdr:to>
      <xdr:col>6</xdr:col>
      <xdr:colOff>510540</xdr:colOff>
      <xdr:row>85</xdr:row>
      <xdr:rowOff>148589</xdr:rowOff>
    </xdr:to>
    <xdr:cxnSp macro="">
      <xdr:nvCxnSpPr>
        <xdr:cNvPr id="205" name="直線コネクタ 204"/>
        <xdr:cNvCxnSpPr/>
      </xdr:nvCxnSpPr>
      <xdr:spPr>
        <a:xfrm flipV="1">
          <a:off x="4634865" y="132969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152416</xdr:rowOff>
    </xdr:from>
    <xdr:ext cx="405111" cy="259045"/>
    <xdr:sp macro="" textlink="">
      <xdr:nvSpPr>
        <xdr:cNvPr id="206" name="【公営住宅】&#10;有形固定資産減価償却率最小値テキスト"/>
        <xdr:cNvSpPr txBox="1"/>
      </xdr:nvSpPr>
      <xdr:spPr>
        <a:xfrm>
          <a:off x="4724400" y="1472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a:t>
          </a:r>
          <a:endParaRPr kumimoji="1" lang="ja-JP" altLang="en-US" sz="1000" b="1">
            <a:latin typeface="ＭＳ Ｐゴシック"/>
          </a:endParaRPr>
        </a:p>
      </xdr:txBody>
    </xdr:sp>
    <xdr:clientData/>
  </xdr:oneCellAnchor>
  <xdr:twoCellAnchor>
    <xdr:from>
      <xdr:col>6</xdr:col>
      <xdr:colOff>422275</xdr:colOff>
      <xdr:row>85</xdr:row>
      <xdr:rowOff>148589</xdr:rowOff>
    </xdr:from>
    <xdr:to>
      <xdr:col>6</xdr:col>
      <xdr:colOff>600075</xdr:colOff>
      <xdr:row>85</xdr:row>
      <xdr:rowOff>148589</xdr:rowOff>
    </xdr:to>
    <xdr:cxnSp macro="">
      <xdr:nvCxnSpPr>
        <xdr:cNvPr id="207" name="直線コネクタ 206"/>
        <xdr:cNvCxnSpPr/>
      </xdr:nvCxnSpPr>
      <xdr:spPr>
        <a:xfrm>
          <a:off x="4546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41927</xdr:rowOff>
    </xdr:from>
    <xdr:ext cx="405111" cy="259045"/>
    <xdr:sp macro="" textlink="">
      <xdr:nvSpPr>
        <xdr:cNvPr id="208" name="【公営住宅】&#10;有形固定資産減価償却率最大値テキスト"/>
        <xdr:cNvSpPr txBox="1"/>
      </xdr:nvSpPr>
      <xdr:spPr>
        <a:xfrm>
          <a:off x="47244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6</xdr:col>
      <xdr:colOff>422275</xdr:colOff>
      <xdr:row>77</xdr:row>
      <xdr:rowOff>95250</xdr:rowOff>
    </xdr:from>
    <xdr:to>
      <xdr:col>6</xdr:col>
      <xdr:colOff>600075</xdr:colOff>
      <xdr:row>77</xdr:row>
      <xdr:rowOff>95250</xdr:rowOff>
    </xdr:to>
    <xdr:cxnSp macro="">
      <xdr:nvCxnSpPr>
        <xdr:cNvPr id="209" name="直線コネクタ 208"/>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33038</xdr:rowOff>
    </xdr:from>
    <xdr:ext cx="405111" cy="259045"/>
    <xdr:sp macro="" textlink="">
      <xdr:nvSpPr>
        <xdr:cNvPr id="210" name="【公営住宅】&#10;有形固定資産減価償却率平均値テキスト"/>
        <xdr:cNvSpPr txBox="1"/>
      </xdr:nvSpPr>
      <xdr:spPr>
        <a:xfrm>
          <a:off x="47244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10161</xdr:rowOff>
    </xdr:from>
    <xdr:to>
      <xdr:col>6</xdr:col>
      <xdr:colOff>561975</xdr:colOff>
      <xdr:row>82</xdr:row>
      <xdr:rowOff>111761</xdr:rowOff>
    </xdr:to>
    <xdr:sp macro="" textlink="">
      <xdr:nvSpPr>
        <xdr:cNvPr id="211" name="フローチャート : 判断 210"/>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2" name="テキスト ボックス 21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3" name="テキスト ボックス 21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4" name="テキスト ボックス 21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5" name="テキスト ボックス 21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6" name="テキスト ボックス 21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85</xdr:row>
      <xdr:rowOff>97789</xdr:rowOff>
    </xdr:from>
    <xdr:to>
      <xdr:col>6</xdr:col>
      <xdr:colOff>561975</xdr:colOff>
      <xdr:row>86</xdr:row>
      <xdr:rowOff>27939</xdr:rowOff>
    </xdr:to>
    <xdr:sp macro="" textlink="">
      <xdr:nvSpPr>
        <xdr:cNvPr id="217" name="円/楕円 216"/>
        <xdr:cNvSpPr/>
      </xdr:nvSpPr>
      <xdr:spPr>
        <a:xfrm>
          <a:off x="45847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12716</xdr:rowOff>
    </xdr:from>
    <xdr:ext cx="405111" cy="259045"/>
    <xdr:sp macro="" textlink="">
      <xdr:nvSpPr>
        <xdr:cNvPr id="218" name="【公営住宅】&#10;有形固定資産減価償却率該当値テキスト"/>
        <xdr:cNvSpPr txBox="1"/>
      </xdr:nvSpPr>
      <xdr:spPr>
        <a:xfrm>
          <a:off x="4724400" y="1458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9" name="正方形/長方形 218"/>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6" name="正方形/長方形 225"/>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7" name="テキスト ボックス 2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8" name="直線コネクタ 2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29" name="テキスト ボックス 228"/>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30" name="直線コネクタ 2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1" name="テキスト ボックス 2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2" name="直線コネクタ 2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3" name="テキスト ボックス 2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4" name="直線コネクタ 2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5" name="テキスト ボックス 2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6" name="直線コネクタ 2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7" name="テキスト ボックス 2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38" name="直線コネクタ 2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39" name="テキスト ボックス 2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2"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34289</xdr:rowOff>
    </xdr:from>
    <xdr:to>
      <xdr:col>15</xdr:col>
      <xdr:colOff>180340</xdr:colOff>
      <xdr:row>86</xdr:row>
      <xdr:rowOff>87630</xdr:rowOff>
    </xdr:to>
    <xdr:cxnSp macro="">
      <xdr:nvCxnSpPr>
        <xdr:cNvPr id="243" name="直線コネクタ 242"/>
        <xdr:cNvCxnSpPr/>
      </xdr:nvCxnSpPr>
      <xdr:spPr>
        <a:xfrm flipV="1">
          <a:off x="10476865" y="13407389"/>
          <a:ext cx="0" cy="142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91457</xdr:rowOff>
    </xdr:from>
    <xdr:ext cx="469744" cy="259045"/>
    <xdr:sp macro="" textlink="">
      <xdr:nvSpPr>
        <xdr:cNvPr id="244" name="【公営住宅】&#10;一人当たり面積最小値テキスト"/>
        <xdr:cNvSpPr txBox="1"/>
      </xdr:nvSpPr>
      <xdr:spPr>
        <a:xfrm>
          <a:off x="105664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1.214</a:t>
          </a:r>
          <a:endParaRPr kumimoji="1" lang="ja-JP" altLang="en-US" sz="1000" b="1">
            <a:latin typeface="ＭＳ Ｐゴシック"/>
          </a:endParaRPr>
        </a:p>
      </xdr:txBody>
    </xdr:sp>
    <xdr:clientData/>
  </xdr:oneCellAnchor>
  <xdr:twoCellAnchor>
    <xdr:from>
      <xdr:col>15</xdr:col>
      <xdr:colOff>92075</xdr:colOff>
      <xdr:row>86</xdr:row>
      <xdr:rowOff>87630</xdr:rowOff>
    </xdr:from>
    <xdr:to>
      <xdr:col>15</xdr:col>
      <xdr:colOff>269875</xdr:colOff>
      <xdr:row>86</xdr:row>
      <xdr:rowOff>87630</xdr:rowOff>
    </xdr:to>
    <xdr:cxnSp macro="">
      <xdr:nvCxnSpPr>
        <xdr:cNvPr id="245" name="直線コネクタ 244"/>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152416</xdr:rowOff>
    </xdr:from>
    <xdr:ext cx="469744" cy="259045"/>
    <xdr:sp macro="" textlink="">
      <xdr:nvSpPr>
        <xdr:cNvPr id="246" name="【公営住宅】&#10;一人当たり面積最大値テキスト"/>
        <xdr:cNvSpPr txBox="1"/>
      </xdr:nvSpPr>
      <xdr:spPr>
        <a:xfrm>
          <a:off x="105664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15</xdr:col>
      <xdr:colOff>92075</xdr:colOff>
      <xdr:row>78</xdr:row>
      <xdr:rowOff>34289</xdr:rowOff>
    </xdr:from>
    <xdr:to>
      <xdr:col>15</xdr:col>
      <xdr:colOff>269875</xdr:colOff>
      <xdr:row>78</xdr:row>
      <xdr:rowOff>34289</xdr:rowOff>
    </xdr:to>
    <xdr:cxnSp macro="">
      <xdr:nvCxnSpPr>
        <xdr:cNvPr id="247" name="直線コネクタ 246"/>
        <xdr:cNvCxnSpPr/>
      </xdr:nvCxnSpPr>
      <xdr:spPr>
        <a:xfrm>
          <a:off x="10388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68597</xdr:rowOff>
    </xdr:from>
    <xdr:ext cx="469744" cy="259045"/>
    <xdr:sp macro="" textlink="">
      <xdr:nvSpPr>
        <xdr:cNvPr id="248" name="【公営住宅】&#10;一人当たり面積平均値テキスト"/>
        <xdr:cNvSpPr txBox="1"/>
      </xdr:nvSpPr>
      <xdr:spPr>
        <a:xfrm>
          <a:off x="10566400" y="1395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90170</xdr:rowOff>
    </xdr:from>
    <xdr:to>
      <xdr:col>15</xdr:col>
      <xdr:colOff>231775</xdr:colOff>
      <xdr:row>82</xdr:row>
      <xdr:rowOff>20320</xdr:rowOff>
    </xdr:to>
    <xdr:sp macro="" textlink="">
      <xdr:nvSpPr>
        <xdr:cNvPr id="249" name="フローチャート : 判断 248"/>
        <xdr:cNvSpPr/>
      </xdr:nvSpPr>
      <xdr:spPr>
        <a:xfrm>
          <a:off x="10426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0" name="テキスト ボックス 2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1" name="テキスト ボックス 2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2" name="テキスト ボックス 2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3" name="テキスト ボックス 2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4" name="テキスト ボックス 2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80</xdr:row>
      <xdr:rowOff>29211</xdr:rowOff>
    </xdr:from>
    <xdr:to>
      <xdr:col>15</xdr:col>
      <xdr:colOff>231775</xdr:colOff>
      <xdr:row>80</xdr:row>
      <xdr:rowOff>130811</xdr:rowOff>
    </xdr:to>
    <xdr:sp macro="" textlink="">
      <xdr:nvSpPr>
        <xdr:cNvPr id="255" name="円/楕円 254"/>
        <xdr:cNvSpPr/>
      </xdr:nvSpPr>
      <xdr:spPr>
        <a:xfrm>
          <a:off x="104267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52088</xdr:rowOff>
    </xdr:from>
    <xdr:ext cx="469744" cy="259045"/>
    <xdr:sp macro="" textlink="">
      <xdr:nvSpPr>
        <xdr:cNvPr id="256" name="【公営住宅】&#10;一人当たり面積該当値テキスト"/>
        <xdr:cNvSpPr txBox="1"/>
      </xdr:nvSpPr>
      <xdr:spPr>
        <a:xfrm>
          <a:off x="10566400" y="1359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7" name="正方形/長方形 256"/>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58" name="正方形/長方形 25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59" name="正方形/長方形 25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0" name="正方形/長方形 25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1" name="正方形/長方形 26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2" name="正方形/長方形 261"/>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3" name="正方形/長方形 262"/>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4" name="正方形/長方形 26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5" name="正方形/長方形 26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66" name="正方形/長方形 26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67" name="正方形/長方形 26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68" name="正方形/長方形 267"/>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69" name="正方形/長方形 268"/>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0" name="正方形/長方形 2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1" name="正方形/長方形 2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2" name="正方形/長方形 2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3" name="正方形/長方形 2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4" name="正方形/長方形 2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5" name="正方形/長方形 2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6" name="正方形/長方形 275"/>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7" name="テキスト ボックス 2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78" name="直線コネクタ 2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79" name="テキスト ボックス 27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0" name="直線コネクタ 27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1" name="テキスト ボックス 28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2" name="直線コネクタ 28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83" name="テキスト ボックス 28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84" name="直線コネクタ 28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85" name="テキスト ボックス 28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86" name="直線コネクタ 28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87" name="テキスト ボックス 28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88" name="直線コネクタ 28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289" name="テキスト ボックス 28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0" name="直線コネクタ 2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1" name="テキスト ボックス 29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2"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34290</xdr:rowOff>
    </xdr:from>
    <xdr:to>
      <xdr:col>23</xdr:col>
      <xdr:colOff>516889</xdr:colOff>
      <xdr:row>40</xdr:row>
      <xdr:rowOff>137160</xdr:rowOff>
    </xdr:to>
    <xdr:cxnSp macro="">
      <xdr:nvCxnSpPr>
        <xdr:cNvPr id="293" name="直線コネクタ 292"/>
        <xdr:cNvCxnSpPr/>
      </xdr:nvCxnSpPr>
      <xdr:spPr>
        <a:xfrm flipV="1">
          <a:off x="16318864" y="56921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140987</xdr:rowOff>
    </xdr:from>
    <xdr:ext cx="405111" cy="259045"/>
    <xdr:sp macro="" textlink="">
      <xdr:nvSpPr>
        <xdr:cNvPr id="294" name="【認定こども園・幼稚園・保育所】&#10;有形固定資産減価償却率最小値テキスト"/>
        <xdr:cNvSpPr txBox="1"/>
      </xdr:nvSpPr>
      <xdr:spPr>
        <a:xfrm>
          <a:off x="16408400"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23</xdr:col>
      <xdr:colOff>428625</xdr:colOff>
      <xdr:row>40</xdr:row>
      <xdr:rowOff>137160</xdr:rowOff>
    </xdr:from>
    <xdr:to>
      <xdr:col>23</xdr:col>
      <xdr:colOff>606425</xdr:colOff>
      <xdr:row>40</xdr:row>
      <xdr:rowOff>137160</xdr:rowOff>
    </xdr:to>
    <xdr:cxnSp macro="">
      <xdr:nvCxnSpPr>
        <xdr:cNvPr id="295" name="直線コネクタ 294"/>
        <xdr:cNvCxnSpPr/>
      </xdr:nvCxnSpPr>
      <xdr:spPr>
        <a:xfrm>
          <a:off x="16230600" y="699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152417</xdr:rowOff>
    </xdr:from>
    <xdr:ext cx="405111" cy="259045"/>
    <xdr:sp macro="" textlink="">
      <xdr:nvSpPr>
        <xdr:cNvPr id="296" name="【認定こども園・幼稚園・保育所】&#10;有形固定資産減価償却率最大値テキスト"/>
        <xdr:cNvSpPr txBox="1"/>
      </xdr:nvSpPr>
      <xdr:spPr>
        <a:xfrm>
          <a:off x="164084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23</xdr:col>
      <xdr:colOff>428625</xdr:colOff>
      <xdr:row>33</xdr:row>
      <xdr:rowOff>34290</xdr:rowOff>
    </xdr:from>
    <xdr:to>
      <xdr:col>23</xdr:col>
      <xdr:colOff>606425</xdr:colOff>
      <xdr:row>33</xdr:row>
      <xdr:rowOff>34290</xdr:rowOff>
    </xdr:to>
    <xdr:cxnSp macro="">
      <xdr:nvCxnSpPr>
        <xdr:cNvPr id="297" name="直線コネクタ 296"/>
        <xdr:cNvCxnSpPr/>
      </xdr:nvCxnSpPr>
      <xdr:spPr>
        <a:xfrm>
          <a:off x="16230600" y="569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17797</xdr:rowOff>
    </xdr:from>
    <xdr:ext cx="405111" cy="259045"/>
    <xdr:sp macro="" textlink="">
      <xdr:nvSpPr>
        <xdr:cNvPr id="298" name="【認定こども園・幼稚園・保育所】&#10;有形固定資産減価償却率平均値テキスト"/>
        <xdr:cNvSpPr txBox="1"/>
      </xdr:nvSpPr>
      <xdr:spPr>
        <a:xfrm>
          <a:off x="16408400" y="6018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166370</xdr:rowOff>
    </xdr:from>
    <xdr:to>
      <xdr:col>23</xdr:col>
      <xdr:colOff>568325</xdr:colOff>
      <xdr:row>36</xdr:row>
      <xdr:rowOff>96520</xdr:rowOff>
    </xdr:to>
    <xdr:sp macro="" textlink="">
      <xdr:nvSpPr>
        <xdr:cNvPr id="299" name="フローチャート : 判断 298"/>
        <xdr:cNvSpPr/>
      </xdr:nvSpPr>
      <xdr:spPr>
        <a:xfrm>
          <a:off x="162687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0" name="テキスト ボックス 2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1" name="テキスト ボックス 3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2" name="テキスト ボックス 3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3" name="テキスト ボックス 3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4" name="テキスト ボックス 3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40</xdr:row>
      <xdr:rowOff>86360</xdr:rowOff>
    </xdr:from>
    <xdr:to>
      <xdr:col>23</xdr:col>
      <xdr:colOff>568325</xdr:colOff>
      <xdr:row>41</xdr:row>
      <xdr:rowOff>16510</xdr:rowOff>
    </xdr:to>
    <xdr:sp macro="" textlink="">
      <xdr:nvSpPr>
        <xdr:cNvPr id="305" name="円/楕円 304"/>
        <xdr:cNvSpPr/>
      </xdr:nvSpPr>
      <xdr:spPr>
        <a:xfrm>
          <a:off x="162687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1287</xdr:rowOff>
    </xdr:from>
    <xdr:ext cx="405111" cy="259045"/>
    <xdr:sp macro="" textlink="">
      <xdr:nvSpPr>
        <xdr:cNvPr id="306" name="【認定こども園・幼稚園・保育所】&#10;有形固定資産減価償却率該当値テキスト"/>
        <xdr:cNvSpPr txBox="1"/>
      </xdr:nvSpPr>
      <xdr:spPr>
        <a:xfrm>
          <a:off x="16408400" y="685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07" name="正方形/長方形 306"/>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8" name="正方形/長方形 3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9" name="正方形/長方形 3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0" name="正方形/長方形 3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1" name="正方形/長方形 3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2" name="正方形/長方形 3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3" name="正方形/長方形 3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4" name="正方形/長方形 313"/>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5" name="テキスト ボックス 3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6" name="直線コネクタ 3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17" name="テキスト ボックス 316"/>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18" name="直線コネクタ 31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19" name="テキスト ボックス 31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0" name="直線コネクタ 31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1" name="テキスト ボックス 32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22" name="直線コネクタ 32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23" name="テキスト ボックス 32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24" name="直線コネクタ 32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25" name="テキスト ボックス 32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26" name="直線コネクタ 32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27" name="テキスト ボックス 32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28" name="直線コネクタ 3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29" name="テキスト ボックス 32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0"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125730</xdr:rowOff>
    </xdr:from>
    <xdr:to>
      <xdr:col>32</xdr:col>
      <xdr:colOff>186689</xdr:colOff>
      <xdr:row>40</xdr:row>
      <xdr:rowOff>114300</xdr:rowOff>
    </xdr:to>
    <xdr:cxnSp macro="">
      <xdr:nvCxnSpPr>
        <xdr:cNvPr id="331" name="直線コネクタ 330"/>
        <xdr:cNvCxnSpPr/>
      </xdr:nvCxnSpPr>
      <xdr:spPr>
        <a:xfrm flipV="1">
          <a:off x="22160864" y="57835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118127</xdr:rowOff>
    </xdr:from>
    <xdr:ext cx="469744" cy="259045"/>
    <xdr:sp macro="" textlink="">
      <xdr:nvSpPr>
        <xdr:cNvPr id="332" name="【認定こども園・幼稚園・保育所】&#10;一人当たり面積最小値テキスト"/>
        <xdr:cNvSpPr txBox="1"/>
      </xdr:nvSpPr>
      <xdr:spPr>
        <a:xfrm>
          <a:off x="222504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32</xdr:col>
      <xdr:colOff>98425</xdr:colOff>
      <xdr:row>40</xdr:row>
      <xdr:rowOff>114300</xdr:rowOff>
    </xdr:from>
    <xdr:to>
      <xdr:col>32</xdr:col>
      <xdr:colOff>276225</xdr:colOff>
      <xdr:row>40</xdr:row>
      <xdr:rowOff>114300</xdr:rowOff>
    </xdr:to>
    <xdr:cxnSp macro="">
      <xdr:nvCxnSpPr>
        <xdr:cNvPr id="333" name="直線コネクタ 332"/>
        <xdr:cNvCxnSpPr/>
      </xdr:nvCxnSpPr>
      <xdr:spPr>
        <a:xfrm>
          <a:off x="22072600" y="697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72407</xdr:rowOff>
    </xdr:from>
    <xdr:ext cx="469744" cy="259045"/>
    <xdr:sp macro="" textlink="">
      <xdr:nvSpPr>
        <xdr:cNvPr id="334" name="【認定こども園・幼稚園・保育所】&#10;一人当たり面積最大値テキスト"/>
        <xdr:cNvSpPr txBox="1"/>
      </xdr:nvSpPr>
      <xdr:spPr>
        <a:xfrm>
          <a:off x="222504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0.241</a:t>
          </a:r>
          <a:endParaRPr kumimoji="1" lang="ja-JP" altLang="en-US" sz="1000" b="1">
            <a:latin typeface="ＭＳ Ｐゴシック"/>
          </a:endParaRPr>
        </a:p>
      </xdr:txBody>
    </xdr:sp>
    <xdr:clientData/>
  </xdr:oneCellAnchor>
  <xdr:twoCellAnchor>
    <xdr:from>
      <xdr:col>32</xdr:col>
      <xdr:colOff>98425</xdr:colOff>
      <xdr:row>33</xdr:row>
      <xdr:rowOff>125730</xdr:rowOff>
    </xdr:from>
    <xdr:to>
      <xdr:col>32</xdr:col>
      <xdr:colOff>276225</xdr:colOff>
      <xdr:row>33</xdr:row>
      <xdr:rowOff>125730</xdr:rowOff>
    </xdr:to>
    <xdr:cxnSp macro="">
      <xdr:nvCxnSpPr>
        <xdr:cNvPr id="335" name="直線コネクタ 334"/>
        <xdr:cNvCxnSpPr/>
      </xdr:nvCxnSpPr>
      <xdr:spPr>
        <a:xfrm>
          <a:off x="22072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158767</xdr:rowOff>
    </xdr:from>
    <xdr:ext cx="469744" cy="259045"/>
    <xdr:sp macro="" textlink="">
      <xdr:nvSpPr>
        <xdr:cNvPr id="336" name="【認定こども園・幼稚園・保育所】&#10;一人当たり面積平均値テキスト"/>
        <xdr:cNvSpPr txBox="1"/>
      </xdr:nvSpPr>
      <xdr:spPr>
        <a:xfrm>
          <a:off x="22250400" y="6330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135890</xdr:rowOff>
    </xdr:from>
    <xdr:to>
      <xdr:col>32</xdr:col>
      <xdr:colOff>238125</xdr:colOff>
      <xdr:row>38</xdr:row>
      <xdr:rowOff>66040</xdr:rowOff>
    </xdr:to>
    <xdr:sp macro="" textlink="">
      <xdr:nvSpPr>
        <xdr:cNvPr id="337" name="フローチャート : 判断 336"/>
        <xdr:cNvSpPr/>
      </xdr:nvSpPr>
      <xdr:spPr>
        <a:xfrm>
          <a:off x="22110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38" name="テキスト ボックス 3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39" name="テキスト ボックス 3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0" name="テキスト ボックス 3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1" name="テキスト ボックス 3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2" name="テキスト ボックス 3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40</xdr:row>
      <xdr:rowOff>63500</xdr:rowOff>
    </xdr:from>
    <xdr:to>
      <xdr:col>32</xdr:col>
      <xdr:colOff>238125</xdr:colOff>
      <xdr:row>40</xdr:row>
      <xdr:rowOff>165100</xdr:rowOff>
    </xdr:to>
    <xdr:sp macro="" textlink="">
      <xdr:nvSpPr>
        <xdr:cNvPr id="343" name="円/楕円 342"/>
        <xdr:cNvSpPr/>
      </xdr:nvSpPr>
      <xdr:spPr>
        <a:xfrm>
          <a:off x="22110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149877</xdr:rowOff>
    </xdr:from>
    <xdr:ext cx="469744" cy="259045"/>
    <xdr:sp macro="" textlink="">
      <xdr:nvSpPr>
        <xdr:cNvPr id="344" name="【認定こども園・幼稚園・保育所】&#10;一人当たり面積該当値テキスト"/>
        <xdr:cNvSpPr txBox="1"/>
      </xdr:nvSpPr>
      <xdr:spPr>
        <a:xfrm>
          <a:off x="222504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5" name="正方形/長方形 344"/>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6" name="正方形/長方形 3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7" name="正方形/長方形 3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8" name="正方形/長方形 3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49" name="正方形/長方形 3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0" name="正方形/長方形 3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1" name="正方形/長方形 3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2" name="正方形/長方形 351"/>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3" name="テキスト ボックス 3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4" name="直線コネクタ 3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5" name="テキスト ボックス 35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56" name="直線コネクタ 35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57" name="テキスト ボックス 35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58" name="直線コネクタ 35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59" name="テキスト ボックス 35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0" name="直線コネクタ 35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1" name="テキスト ボックス 36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2" name="直線コネクタ 36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63" name="テキスト ボックス 36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64" name="直線コネクタ 36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65" name="テキスト ボックス 36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6" name="直線コネクタ 3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67" name="テキスト ボックス 36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68"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38100</xdr:rowOff>
    </xdr:from>
    <xdr:to>
      <xdr:col>23</xdr:col>
      <xdr:colOff>516889</xdr:colOff>
      <xdr:row>64</xdr:row>
      <xdr:rowOff>129540</xdr:rowOff>
    </xdr:to>
    <xdr:cxnSp macro="">
      <xdr:nvCxnSpPr>
        <xdr:cNvPr id="369" name="直線コネクタ 368"/>
        <xdr:cNvCxnSpPr/>
      </xdr:nvCxnSpPr>
      <xdr:spPr>
        <a:xfrm flipV="1">
          <a:off x="16318864" y="96393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133367</xdr:rowOff>
    </xdr:from>
    <xdr:ext cx="405111" cy="259045"/>
    <xdr:sp macro="" textlink="">
      <xdr:nvSpPr>
        <xdr:cNvPr id="370" name="【学校施設】&#10;有形固定資産減価償却率最小値テキスト"/>
        <xdr:cNvSpPr txBox="1"/>
      </xdr:nvSpPr>
      <xdr:spPr>
        <a:xfrm>
          <a:off x="164084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23</xdr:col>
      <xdr:colOff>428625</xdr:colOff>
      <xdr:row>64</xdr:row>
      <xdr:rowOff>129540</xdr:rowOff>
    </xdr:from>
    <xdr:to>
      <xdr:col>23</xdr:col>
      <xdr:colOff>606425</xdr:colOff>
      <xdr:row>64</xdr:row>
      <xdr:rowOff>129540</xdr:rowOff>
    </xdr:to>
    <xdr:cxnSp macro="">
      <xdr:nvCxnSpPr>
        <xdr:cNvPr id="371" name="直線コネクタ 370"/>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156227</xdr:rowOff>
    </xdr:from>
    <xdr:ext cx="405111" cy="259045"/>
    <xdr:sp macro="" textlink="">
      <xdr:nvSpPr>
        <xdr:cNvPr id="372" name="【学校施設】&#10;有形固定資産減価償却率最大値テキスト"/>
        <xdr:cNvSpPr txBox="1"/>
      </xdr:nvSpPr>
      <xdr:spPr>
        <a:xfrm>
          <a:off x="164084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23</xdr:col>
      <xdr:colOff>428625</xdr:colOff>
      <xdr:row>56</xdr:row>
      <xdr:rowOff>38100</xdr:rowOff>
    </xdr:from>
    <xdr:to>
      <xdr:col>23</xdr:col>
      <xdr:colOff>606425</xdr:colOff>
      <xdr:row>56</xdr:row>
      <xdr:rowOff>38100</xdr:rowOff>
    </xdr:to>
    <xdr:cxnSp macro="">
      <xdr:nvCxnSpPr>
        <xdr:cNvPr id="373" name="直線コネクタ 372"/>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137177</xdr:rowOff>
    </xdr:from>
    <xdr:ext cx="405111" cy="259045"/>
    <xdr:sp macro="" textlink="">
      <xdr:nvSpPr>
        <xdr:cNvPr id="374" name="【学校施設】&#10;有形固定資産減価償却率平均値テキスト"/>
        <xdr:cNvSpPr txBox="1"/>
      </xdr:nvSpPr>
      <xdr:spPr>
        <a:xfrm>
          <a:off x="164084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158750</xdr:rowOff>
    </xdr:from>
    <xdr:to>
      <xdr:col>23</xdr:col>
      <xdr:colOff>568325</xdr:colOff>
      <xdr:row>60</xdr:row>
      <xdr:rowOff>88900</xdr:rowOff>
    </xdr:to>
    <xdr:sp macro="" textlink="">
      <xdr:nvSpPr>
        <xdr:cNvPr id="375" name="フローチャート : 判断 374"/>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6" name="テキスト ボックス 3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7" name="テキスト ボックス 3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78" name="テキスト ボックス 3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9" name="テキスト ボックス 3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0" name="テキスト ボックス 3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158750</xdr:rowOff>
    </xdr:from>
    <xdr:to>
      <xdr:col>23</xdr:col>
      <xdr:colOff>568325</xdr:colOff>
      <xdr:row>56</xdr:row>
      <xdr:rowOff>88900</xdr:rowOff>
    </xdr:to>
    <xdr:sp macro="" textlink="">
      <xdr:nvSpPr>
        <xdr:cNvPr id="381" name="円/楕円 380"/>
        <xdr:cNvSpPr/>
      </xdr:nvSpPr>
      <xdr:spPr>
        <a:xfrm>
          <a:off x="162687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111777</xdr:rowOff>
    </xdr:from>
    <xdr:ext cx="405111" cy="259045"/>
    <xdr:sp macro="" textlink="">
      <xdr:nvSpPr>
        <xdr:cNvPr id="382" name="【学校施設】&#10;有形固定資産減価償却率該当値テキスト"/>
        <xdr:cNvSpPr txBox="1"/>
      </xdr:nvSpPr>
      <xdr:spPr>
        <a:xfrm>
          <a:off x="16408400" y="954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3" name="正方形/長方形 382"/>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4" name="正方形/長方形 38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5" name="正方形/長方形 38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6" name="正方形/長方形 38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7" name="正方形/長方形 38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8" name="正方形/長方形 38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9" name="正方形/長方形 38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0" name="正方形/長方形 389"/>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1" name="テキスト ボックス 39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2" name="直線コネクタ 39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3" name="テキスト ボックス 39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94" name="直線コネクタ 39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95" name="テキスト ボックス 39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96" name="直線コネクタ 39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97" name="テキスト ボックス 39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98" name="直線コネクタ 39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99" name="テキスト ボックス 39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0" name="直線コネクタ 39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1" name="テキスト ボックス 40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2" name="直線コネクタ 40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03" name="テキスト ボックス 40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4" name="直線コネクタ 40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5" name="テキスト ボックス 40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6"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67310</xdr:rowOff>
    </xdr:from>
    <xdr:to>
      <xdr:col>32</xdr:col>
      <xdr:colOff>186689</xdr:colOff>
      <xdr:row>64</xdr:row>
      <xdr:rowOff>168910</xdr:rowOff>
    </xdr:to>
    <xdr:cxnSp macro="">
      <xdr:nvCxnSpPr>
        <xdr:cNvPr id="407" name="直線コネクタ 406"/>
        <xdr:cNvCxnSpPr/>
      </xdr:nvCxnSpPr>
      <xdr:spPr>
        <a:xfrm flipV="1">
          <a:off x="22160864" y="966851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65</xdr:row>
      <xdr:rowOff>1287</xdr:rowOff>
    </xdr:from>
    <xdr:ext cx="469744" cy="259045"/>
    <xdr:sp macro="" textlink="">
      <xdr:nvSpPr>
        <xdr:cNvPr id="408" name="【学校施設】&#10;一人当たり面積最小値テキスト"/>
        <xdr:cNvSpPr txBox="1"/>
      </xdr:nvSpPr>
      <xdr:spPr>
        <a:xfrm>
          <a:off x="22250400" y="1114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1.427</a:t>
          </a:r>
          <a:endParaRPr kumimoji="1" lang="ja-JP" altLang="en-US" sz="1000" b="1">
            <a:latin typeface="ＭＳ Ｐゴシック"/>
          </a:endParaRPr>
        </a:p>
      </xdr:txBody>
    </xdr:sp>
    <xdr:clientData/>
  </xdr:oneCellAnchor>
  <xdr:twoCellAnchor>
    <xdr:from>
      <xdr:col>32</xdr:col>
      <xdr:colOff>98425</xdr:colOff>
      <xdr:row>64</xdr:row>
      <xdr:rowOff>168910</xdr:rowOff>
    </xdr:from>
    <xdr:to>
      <xdr:col>32</xdr:col>
      <xdr:colOff>276225</xdr:colOff>
      <xdr:row>64</xdr:row>
      <xdr:rowOff>168910</xdr:rowOff>
    </xdr:to>
    <xdr:cxnSp macro="">
      <xdr:nvCxnSpPr>
        <xdr:cNvPr id="409" name="直線コネクタ 408"/>
        <xdr:cNvCxnSpPr/>
      </xdr:nvCxnSpPr>
      <xdr:spPr>
        <a:xfrm>
          <a:off x="22072600" y="11141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13987</xdr:rowOff>
    </xdr:from>
    <xdr:ext cx="469744" cy="259045"/>
    <xdr:sp macro="" textlink="">
      <xdr:nvSpPr>
        <xdr:cNvPr id="410" name="【学校施設】&#10;一人当たり面積最大値テキスト"/>
        <xdr:cNvSpPr txBox="1"/>
      </xdr:nvSpPr>
      <xdr:spPr>
        <a:xfrm>
          <a:off x="22250400" y="944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32</xdr:col>
      <xdr:colOff>98425</xdr:colOff>
      <xdr:row>56</xdr:row>
      <xdr:rowOff>67310</xdr:rowOff>
    </xdr:from>
    <xdr:to>
      <xdr:col>32</xdr:col>
      <xdr:colOff>276225</xdr:colOff>
      <xdr:row>56</xdr:row>
      <xdr:rowOff>67310</xdr:rowOff>
    </xdr:to>
    <xdr:cxnSp macro="">
      <xdr:nvCxnSpPr>
        <xdr:cNvPr id="411" name="直線コネクタ 410"/>
        <xdr:cNvCxnSpPr/>
      </xdr:nvCxnSpPr>
      <xdr:spPr>
        <a:xfrm>
          <a:off x="22072600" y="966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156227</xdr:rowOff>
    </xdr:from>
    <xdr:ext cx="469744" cy="259045"/>
    <xdr:sp macro="" textlink="">
      <xdr:nvSpPr>
        <xdr:cNvPr id="412" name="【学校施設】&#10;一人当たり面積平均値テキスト"/>
        <xdr:cNvSpPr txBox="1"/>
      </xdr:nvSpPr>
      <xdr:spPr>
        <a:xfrm>
          <a:off x="22250400" y="1027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133350</xdr:rowOff>
    </xdr:from>
    <xdr:to>
      <xdr:col>32</xdr:col>
      <xdr:colOff>238125</xdr:colOff>
      <xdr:row>61</xdr:row>
      <xdr:rowOff>63500</xdr:rowOff>
    </xdr:to>
    <xdr:sp macro="" textlink="">
      <xdr:nvSpPr>
        <xdr:cNvPr id="413" name="フローチャート : 判断 412"/>
        <xdr:cNvSpPr/>
      </xdr:nvSpPr>
      <xdr:spPr>
        <a:xfrm>
          <a:off x="22110700" y="1042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4" name="テキスト ボックス 41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5" name="テキスト ボックス 41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6" name="テキスト ボックス 41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7" name="テキスト ボックス 41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8" name="テキスト ボックス 41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61</xdr:row>
      <xdr:rowOff>138430</xdr:rowOff>
    </xdr:from>
    <xdr:to>
      <xdr:col>32</xdr:col>
      <xdr:colOff>238125</xdr:colOff>
      <xdr:row>62</xdr:row>
      <xdr:rowOff>68580</xdr:rowOff>
    </xdr:to>
    <xdr:sp macro="" textlink="">
      <xdr:nvSpPr>
        <xdr:cNvPr id="419" name="円/楕円 418"/>
        <xdr:cNvSpPr/>
      </xdr:nvSpPr>
      <xdr:spPr>
        <a:xfrm>
          <a:off x="22110700" y="1059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116857</xdr:rowOff>
    </xdr:from>
    <xdr:ext cx="469744" cy="259045"/>
    <xdr:sp macro="" textlink="">
      <xdr:nvSpPr>
        <xdr:cNvPr id="420" name="【学校施設】&#10;一人当たり面積該当値テキスト"/>
        <xdr:cNvSpPr txBox="1"/>
      </xdr:nvSpPr>
      <xdr:spPr>
        <a:xfrm>
          <a:off x="22250400" y="1057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1" name="正方形/長方形 42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2" name="正方形/長方形 4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3" name="正方形/長方形 4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4" name="正方形/長方形 4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5" name="正方形/長方形 4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6" name="正方形/長方形 4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7" name="正方形/長方形 4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28" name="正方形/長方形 427"/>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29" name="テキスト ボックス 4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0" name="直線コネクタ 4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31" name="テキスト ボックス 43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32" name="直線コネクタ 4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33" name="テキスト ボックス 43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34" name="直線コネクタ 4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35" name="テキスト ボックス 4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36" name="直線コネクタ 4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37" name="テキスト ボックス 4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38" name="直線コネクタ 4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39" name="テキスト ボックス 4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40" name="直線コネクタ 4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41" name="テキスト ボックス 44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2" name="直線コネクタ 4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43" name="テキスト ボックス 4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44"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38100</xdr:rowOff>
    </xdr:to>
    <xdr:cxnSp macro="">
      <xdr:nvCxnSpPr>
        <xdr:cNvPr id="445" name="直線コネクタ 444"/>
        <xdr:cNvCxnSpPr/>
      </xdr:nvCxnSpPr>
      <xdr:spPr>
        <a:xfrm flipV="1">
          <a:off x="16318864"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41927</xdr:rowOff>
    </xdr:from>
    <xdr:ext cx="405111" cy="259045"/>
    <xdr:sp macro="" textlink="">
      <xdr:nvSpPr>
        <xdr:cNvPr id="446" name="【児童館】&#10;有形固定資産減価償却率最小値テキスト"/>
        <xdr:cNvSpPr txBox="1"/>
      </xdr:nvSpPr>
      <xdr:spPr>
        <a:xfrm>
          <a:off x="164084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23</xdr:col>
      <xdr:colOff>428625</xdr:colOff>
      <xdr:row>85</xdr:row>
      <xdr:rowOff>38100</xdr:rowOff>
    </xdr:from>
    <xdr:to>
      <xdr:col>23</xdr:col>
      <xdr:colOff>606425</xdr:colOff>
      <xdr:row>85</xdr:row>
      <xdr:rowOff>38100</xdr:rowOff>
    </xdr:to>
    <xdr:cxnSp macro="">
      <xdr:nvCxnSpPr>
        <xdr:cNvPr id="447" name="直線コネクタ 446"/>
        <xdr:cNvCxnSpPr/>
      </xdr:nvCxnSpPr>
      <xdr:spPr>
        <a:xfrm>
          <a:off x="16230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48"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49" name="直線コネクタ 44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156227</xdr:rowOff>
    </xdr:from>
    <xdr:ext cx="405111" cy="259045"/>
    <xdr:sp macro="" textlink="">
      <xdr:nvSpPr>
        <xdr:cNvPr id="450" name="【児童館】&#10;有形固定資産減価償却率平均値テキスト"/>
        <xdr:cNvSpPr txBox="1"/>
      </xdr:nvSpPr>
      <xdr:spPr>
        <a:xfrm>
          <a:off x="16408400" y="1404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6350</xdr:rowOff>
    </xdr:from>
    <xdr:to>
      <xdr:col>23</xdr:col>
      <xdr:colOff>568325</xdr:colOff>
      <xdr:row>82</xdr:row>
      <xdr:rowOff>107950</xdr:rowOff>
    </xdr:to>
    <xdr:sp macro="" textlink="">
      <xdr:nvSpPr>
        <xdr:cNvPr id="451" name="フローチャート : 判断 450"/>
        <xdr:cNvSpPr/>
      </xdr:nvSpPr>
      <xdr:spPr>
        <a:xfrm>
          <a:off x="162687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52" name="テキスト ボックス 4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53" name="テキスト ボックス 4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54" name="テキスト ボックス 4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55" name="テキスト ボックス 4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6" name="テキスト ボックス 4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80</xdr:row>
      <xdr:rowOff>116839</xdr:rowOff>
    </xdr:from>
    <xdr:to>
      <xdr:col>23</xdr:col>
      <xdr:colOff>568325</xdr:colOff>
      <xdr:row>81</xdr:row>
      <xdr:rowOff>46989</xdr:rowOff>
    </xdr:to>
    <xdr:sp macro="" textlink="">
      <xdr:nvSpPr>
        <xdr:cNvPr id="457" name="円/楕円 456"/>
        <xdr:cNvSpPr/>
      </xdr:nvSpPr>
      <xdr:spPr>
        <a:xfrm>
          <a:off x="162687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139716</xdr:rowOff>
    </xdr:from>
    <xdr:ext cx="405111" cy="259045"/>
    <xdr:sp macro="" textlink="">
      <xdr:nvSpPr>
        <xdr:cNvPr id="458" name="【児童館】&#10;有形固定資産減価償却率該当値テキスト"/>
        <xdr:cNvSpPr txBox="1"/>
      </xdr:nvSpPr>
      <xdr:spPr>
        <a:xfrm>
          <a:off x="16408400"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59" name="正方形/長方形 458"/>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0" name="正方形/長方形 45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1" name="正方形/長方形 46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2" name="正方形/長方形 46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3" name="正方形/長方形 46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4" name="正方形/長方形 46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5" name="正方形/長方形 46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66" name="正方形/長方形 465"/>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7" name="テキスト ボックス 46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68" name="直線コネクタ 46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69" name="テキスト ボックス 46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0.014</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70" name="直線コネクタ 46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71" name="テキスト ボックス 47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0.016</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72" name="直線コネクタ 47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73" name="テキスト ボックス 47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0.018</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74" name="直線コネクタ 47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75" name="テキスト ボックス 47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76" name="直線コネクタ 47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77" name="テキスト ボックス 47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0.022</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78" name="直線コネクタ 47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79" name="テキスト ボックス 47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0.024</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0" name="直線コネクタ 47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1" name="テキスト ボックス 48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0.026</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82"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152400</xdr:rowOff>
    </xdr:from>
    <xdr:to>
      <xdr:col>32</xdr:col>
      <xdr:colOff>186689</xdr:colOff>
      <xdr:row>86</xdr:row>
      <xdr:rowOff>114300</xdr:rowOff>
    </xdr:to>
    <xdr:cxnSp macro="">
      <xdr:nvCxnSpPr>
        <xdr:cNvPr id="483" name="直線コネクタ 482"/>
        <xdr:cNvCxnSpPr/>
      </xdr:nvCxnSpPr>
      <xdr:spPr>
        <a:xfrm flipV="1">
          <a:off x="22160864" y="13525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118127</xdr:rowOff>
    </xdr:from>
    <xdr:ext cx="469744" cy="259045"/>
    <xdr:sp macro="" textlink="">
      <xdr:nvSpPr>
        <xdr:cNvPr id="484" name="【児童館】&#10;一人当たり面積最小値テキスト"/>
        <xdr:cNvSpPr txBox="1"/>
      </xdr:nvSpPr>
      <xdr:spPr>
        <a:xfrm>
          <a:off x="222504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86</xdr:row>
      <xdr:rowOff>114300</xdr:rowOff>
    </xdr:from>
    <xdr:to>
      <xdr:col>32</xdr:col>
      <xdr:colOff>276225</xdr:colOff>
      <xdr:row>86</xdr:row>
      <xdr:rowOff>114300</xdr:rowOff>
    </xdr:to>
    <xdr:cxnSp macro="">
      <xdr:nvCxnSpPr>
        <xdr:cNvPr id="485" name="直線コネクタ 484"/>
        <xdr:cNvCxnSpPr/>
      </xdr:nvCxnSpPr>
      <xdr:spPr>
        <a:xfrm>
          <a:off x="22072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99077</xdr:rowOff>
    </xdr:from>
    <xdr:ext cx="469744" cy="259045"/>
    <xdr:sp macro="" textlink="">
      <xdr:nvSpPr>
        <xdr:cNvPr id="486" name="【児童館】&#10;一人当たり面積最大値テキスト"/>
        <xdr:cNvSpPr txBox="1"/>
      </xdr:nvSpPr>
      <xdr:spPr>
        <a:xfrm>
          <a:off x="222504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78</xdr:row>
      <xdr:rowOff>152400</xdr:rowOff>
    </xdr:from>
    <xdr:to>
      <xdr:col>32</xdr:col>
      <xdr:colOff>276225</xdr:colOff>
      <xdr:row>78</xdr:row>
      <xdr:rowOff>152400</xdr:rowOff>
    </xdr:to>
    <xdr:cxnSp macro="">
      <xdr:nvCxnSpPr>
        <xdr:cNvPr id="487" name="直線コネクタ 486"/>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79</xdr:row>
      <xdr:rowOff>162577</xdr:rowOff>
    </xdr:from>
    <xdr:ext cx="469744" cy="259045"/>
    <xdr:sp macro="" textlink="">
      <xdr:nvSpPr>
        <xdr:cNvPr id="488" name="【児童館】&#10;一人当たり面積平均値テキスト"/>
        <xdr:cNvSpPr txBox="1"/>
      </xdr:nvSpPr>
      <xdr:spPr>
        <a:xfrm>
          <a:off x="22250400" y="13707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twoCellAnchor>
    <xdr:from>
      <xdr:col>32</xdr:col>
      <xdr:colOff>136525</xdr:colOff>
      <xdr:row>80</xdr:row>
      <xdr:rowOff>139700</xdr:rowOff>
    </xdr:from>
    <xdr:to>
      <xdr:col>32</xdr:col>
      <xdr:colOff>238125</xdr:colOff>
      <xdr:row>81</xdr:row>
      <xdr:rowOff>69850</xdr:rowOff>
    </xdr:to>
    <xdr:sp macro="" textlink="">
      <xdr:nvSpPr>
        <xdr:cNvPr id="489" name="フローチャート : 判断 488"/>
        <xdr:cNvSpPr/>
      </xdr:nvSpPr>
      <xdr:spPr>
        <a:xfrm>
          <a:off x="22110700" y="1385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90" name="テキスト ボックス 48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91" name="テキスト ボックス 49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2" name="テキスト ボックス 49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3" name="テキスト ボックス 49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4" name="テキスト ボックス 49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86</xdr:row>
      <xdr:rowOff>63500</xdr:rowOff>
    </xdr:from>
    <xdr:to>
      <xdr:col>32</xdr:col>
      <xdr:colOff>238125</xdr:colOff>
      <xdr:row>86</xdr:row>
      <xdr:rowOff>165100</xdr:rowOff>
    </xdr:to>
    <xdr:sp macro="" textlink="">
      <xdr:nvSpPr>
        <xdr:cNvPr id="495" name="円/楕円 494"/>
        <xdr:cNvSpPr/>
      </xdr:nvSpPr>
      <xdr:spPr>
        <a:xfrm>
          <a:off x="22110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149877</xdr:rowOff>
    </xdr:from>
    <xdr:ext cx="469744" cy="259045"/>
    <xdr:sp macro="" textlink="">
      <xdr:nvSpPr>
        <xdr:cNvPr id="496" name="【児童館】&#10;一人当たり面積該当値テキスト"/>
        <xdr:cNvSpPr txBox="1"/>
      </xdr:nvSpPr>
      <xdr:spPr>
        <a:xfrm>
          <a:off x="222504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97" name="正方形/長方形 496"/>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8" name="正方形/長方形 4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9" name="正方形/長方形 4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0" name="正方形/長方形 4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1" name="正方形/長方形 5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2" name="正方形/長方形 5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3" name="正方形/長方形 5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04" name="正方形/長方形 503"/>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5" name="テキスト ボックス 5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6" name="直線コネクタ 5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7" name="テキスト ボックス 50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08" name="直線コネクタ 50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09" name="テキスト ボックス 50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10" name="直線コネクタ 50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11" name="テキスト ボックス 51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12" name="直線コネクタ 51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13" name="テキスト ボックス 51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14" name="直線コネクタ 51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15" name="テキスト ボックス 51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6" name="直線コネクタ 5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17" name="テキスト ボックス 51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18"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163068</xdr:rowOff>
    </xdr:from>
    <xdr:to>
      <xdr:col>23</xdr:col>
      <xdr:colOff>516889</xdr:colOff>
      <xdr:row>107</xdr:row>
      <xdr:rowOff>119635</xdr:rowOff>
    </xdr:to>
    <xdr:cxnSp macro="">
      <xdr:nvCxnSpPr>
        <xdr:cNvPr id="519" name="直線コネクタ 518"/>
        <xdr:cNvCxnSpPr/>
      </xdr:nvCxnSpPr>
      <xdr:spPr>
        <a:xfrm flipV="1">
          <a:off x="16318864" y="17308068"/>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123462</xdr:rowOff>
    </xdr:from>
    <xdr:ext cx="405111" cy="259045"/>
    <xdr:sp macro="" textlink="">
      <xdr:nvSpPr>
        <xdr:cNvPr id="520" name="【公民館】&#10;有形固定資産減価償却率最小値テキスト"/>
        <xdr:cNvSpPr txBox="1"/>
      </xdr:nvSpPr>
      <xdr:spPr>
        <a:xfrm>
          <a:off x="16408400" y="1846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428625</xdr:colOff>
      <xdr:row>107</xdr:row>
      <xdr:rowOff>119635</xdr:rowOff>
    </xdr:from>
    <xdr:to>
      <xdr:col>23</xdr:col>
      <xdr:colOff>606425</xdr:colOff>
      <xdr:row>107</xdr:row>
      <xdr:rowOff>119635</xdr:rowOff>
    </xdr:to>
    <xdr:cxnSp macro="">
      <xdr:nvCxnSpPr>
        <xdr:cNvPr id="521" name="直線コネクタ 520"/>
        <xdr:cNvCxnSpPr/>
      </xdr:nvCxnSpPr>
      <xdr:spPr>
        <a:xfrm>
          <a:off x="16230600" y="1846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109745</xdr:rowOff>
    </xdr:from>
    <xdr:ext cx="405111" cy="259045"/>
    <xdr:sp macro="" textlink="">
      <xdr:nvSpPr>
        <xdr:cNvPr id="522" name="【公民館】&#10;有形固定資産減価償却率最大値テキスト"/>
        <xdr:cNvSpPr txBox="1"/>
      </xdr:nvSpPr>
      <xdr:spPr>
        <a:xfrm>
          <a:off x="16408400" y="1708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68.1</a:t>
          </a:r>
          <a:endParaRPr kumimoji="1" lang="ja-JP" altLang="en-US" sz="1000" b="1">
            <a:latin typeface="ＭＳ Ｐゴシック"/>
          </a:endParaRPr>
        </a:p>
      </xdr:txBody>
    </xdr:sp>
    <xdr:clientData/>
  </xdr:oneCellAnchor>
  <xdr:twoCellAnchor>
    <xdr:from>
      <xdr:col>23</xdr:col>
      <xdr:colOff>428625</xdr:colOff>
      <xdr:row>100</xdr:row>
      <xdr:rowOff>163068</xdr:rowOff>
    </xdr:from>
    <xdr:to>
      <xdr:col>23</xdr:col>
      <xdr:colOff>606425</xdr:colOff>
      <xdr:row>100</xdr:row>
      <xdr:rowOff>163068</xdr:rowOff>
    </xdr:to>
    <xdr:cxnSp macro="">
      <xdr:nvCxnSpPr>
        <xdr:cNvPr id="523" name="直線コネクタ 522"/>
        <xdr:cNvCxnSpPr/>
      </xdr:nvCxnSpPr>
      <xdr:spPr>
        <a:xfrm>
          <a:off x="16230600" y="1730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49547</xdr:rowOff>
    </xdr:from>
    <xdr:ext cx="405111" cy="259045"/>
    <xdr:sp macro="" textlink="">
      <xdr:nvSpPr>
        <xdr:cNvPr id="524" name="【公民館】&#10;有形固定資産減価償却率平均値テキスト"/>
        <xdr:cNvSpPr txBox="1"/>
      </xdr:nvSpPr>
      <xdr:spPr>
        <a:xfrm>
          <a:off x="16408400" y="17537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71120</xdr:rowOff>
    </xdr:from>
    <xdr:to>
      <xdr:col>23</xdr:col>
      <xdr:colOff>568325</xdr:colOff>
      <xdr:row>103</xdr:row>
      <xdr:rowOff>1270</xdr:rowOff>
    </xdr:to>
    <xdr:sp macro="" textlink="">
      <xdr:nvSpPr>
        <xdr:cNvPr id="525" name="フローチャート : 判断 524"/>
        <xdr:cNvSpPr/>
      </xdr:nvSpPr>
      <xdr:spPr>
        <a:xfrm>
          <a:off x="162687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6" name="テキスト ボックス 5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7" name="テキスト ボックス 5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8" name="テキスト ボックス 5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9" name="テキスト ボックス 5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0" name="テキスト ボックス 5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101</xdr:row>
      <xdr:rowOff>41402</xdr:rowOff>
    </xdr:from>
    <xdr:to>
      <xdr:col>23</xdr:col>
      <xdr:colOff>568325</xdr:colOff>
      <xdr:row>101</xdr:row>
      <xdr:rowOff>143002</xdr:rowOff>
    </xdr:to>
    <xdr:sp macro="" textlink="">
      <xdr:nvSpPr>
        <xdr:cNvPr id="531" name="円/楕円 530"/>
        <xdr:cNvSpPr/>
      </xdr:nvSpPr>
      <xdr:spPr>
        <a:xfrm>
          <a:off x="16268700" y="1735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127779</xdr:rowOff>
    </xdr:from>
    <xdr:ext cx="405111" cy="259045"/>
    <xdr:sp macro="" textlink="">
      <xdr:nvSpPr>
        <xdr:cNvPr id="532" name="【公民館】&#10;有形固定資産減価償却率該当値テキスト"/>
        <xdr:cNvSpPr txBox="1"/>
      </xdr:nvSpPr>
      <xdr:spPr>
        <a:xfrm>
          <a:off x="16408400" y="17272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33" name="正方形/長方形 532"/>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4" name="正方形/長方形 5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5" name="正方形/長方形 5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6" name="正方形/長方形 5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7" name="正方形/長方形 5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8" name="正方形/長方形 5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9" name="正方形/長方形 5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0" name="正方形/長方形 539"/>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1" name="テキスト ボックス 5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2" name="直線コネクタ 5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43" name="直線コネクタ 54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44" name="テキスト ボックス 54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45" name="直線コネクタ 54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46" name="テキスト ボックス 54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47" name="直線コネクタ 54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48" name="テキスト ボックス 54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49" name="直線コネクタ 54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50" name="テキスト ボックス 54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51" name="直線コネクタ 55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52" name="テキスト ボックス 55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53" name="直線コネクタ 55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54" name="テキスト ボックス 55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5" name="直線コネクタ 5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6" name="テキスト ボックス 5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57"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71301</xdr:rowOff>
    </xdr:from>
    <xdr:to>
      <xdr:col>32</xdr:col>
      <xdr:colOff>186689</xdr:colOff>
      <xdr:row>107</xdr:row>
      <xdr:rowOff>149679</xdr:rowOff>
    </xdr:to>
    <xdr:cxnSp macro="">
      <xdr:nvCxnSpPr>
        <xdr:cNvPr id="558" name="直線コネクタ 557"/>
        <xdr:cNvCxnSpPr/>
      </xdr:nvCxnSpPr>
      <xdr:spPr>
        <a:xfrm flipV="1">
          <a:off x="22160864" y="170448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153506</xdr:rowOff>
    </xdr:from>
    <xdr:ext cx="469744" cy="259045"/>
    <xdr:sp macro="" textlink="">
      <xdr:nvSpPr>
        <xdr:cNvPr id="559" name="【公民館】&#10;一人当たり面積最小値テキスト"/>
        <xdr:cNvSpPr txBox="1"/>
      </xdr:nvSpPr>
      <xdr:spPr>
        <a:xfrm>
          <a:off x="22250400" y="1849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0.070</a:t>
          </a:r>
          <a:endParaRPr kumimoji="1" lang="ja-JP" altLang="en-US" sz="1000" b="1">
            <a:latin typeface="ＭＳ Ｐゴシック"/>
          </a:endParaRPr>
        </a:p>
      </xdr:txBody>
    </xdr:sp>
    <xdr:clientData/>
  </xdr:oneCellAnchor>
  <xdr:twoCellAnchor>
    <xdr:from>
      <xdr:col>32</xdr:col>
      <xdr:colOff>98425</xdr:colOff>
      <xdr:row>107</xdr:row>
      <xdr:rowOff>149679</xdr:rowOff>
    </xdr:from>
    <xdr:to>
      <xdr:col>32</xdr:col>
      <xdr:colOff>276225</xdr:colOff>
      <xdr:row>107</xdr:row>
      <xdr:rowOff>149679</xdr:rowOff>
    </xdr:to>
    <xdr:cxnSp macro="">
      <xdr:nvCxnSpPr>
        <xdr:cNvPr id="560" name="直線コネクタ 559"/>
        <xdr:cNvCxnSpPr/>
      </xdr:nvCxnSpPr>
      <xdr:spPr>
        <a:xfrm>
          <a:off x="22072600" y="184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17978</xdr:rowOff>
    </xdr:from>
    <xdr:ext cx="469744" cy="259045"/>
    <xdr:sp macro="" textlink="">
      <xdr:nvSpPr>
        <xdr:cNvPr id="561" name="【公民館】&#10;一人当たり面積最大値テキスト"/>
        <xdr:cNvSpPr txBox="1"/>
      </xdr:nvSpPr>
      <xdr:spPr>
        <a:xfrm>
          <a:off x="222504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0.514</a:t>
          </a:r>
          <a:endParaRPr kumimoji="1" lang="ja-JP" altLang="en-US" sz="1000" b="1">
            <a:latin typeface="ＭＳ Ｐゴシック"/>
          </a:endParaRPr>
        </a:p>
      </xdr:txBody>
    </xdr:sp>
    <xdr:clientData/>
  </xdr:oneCellAnchor>
  <xdr:twoCellAnchor>
    <xdr:from>
      <xdr:col>32</xdr:col>
      <xdr:colOff>98425</xdr:colOff>
      <xdr:row>99</xdr:row>
      <xdr:rowOff>71301</xdr:rowOff>
    </xdr:from>
    <xdr:to>
      <xdr:col>32</xdr:col>
      <xdr:colOff>276225</xdr:colOff>
      <xdr:row>99</xdr:row>
      <xdr:rowOff>71301</xdr:rowOff>
    </xdr:to>
    <xdr:cxnSp macro="">
      <xdr:nvCxnSpPr>
        <xdr:cNvPr id="562" name="直線コネクタ 561"/>
        <xdr:cNvCxnSpPr/>
      </xdr:nvCxnSpPr>
      <xdr:spPr>
        <a:xfrm>
          <a:off x="22072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121756</xdr:rowOff>
    </xdr:from>
    <xdr:ext cx="469744" cy="259045"/>
    <xdr:sp macro="" textlink="">
      <xdr:nvSpPr>
        <xdr:cNvPr id="563" name="【公民館】&#10;一人当たり面積平均値テキスト"/>
        <xdr:cNvSpPr txBox="1"/>
      </xdr:nvSpPr>
      <xdr:spPr>
        <a:xfrm>
          <a:off x="22250400" y="17609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0.280</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98879</xdr:rowOff>
    </xdr:from>
    <xdr:to>
      <xdr:col>32</xdr:col>
      <xdr:colOff>238125</xdr:colOff>
      <xdr:row>104</xdr:row>
      <xdr:rowOff>29029</xdr:rowOff>
    </xdr:to>
    <xdr:sp macro="" textlink="">
      <xdr:nvSpPr>
        <xdr:cNvPr id="564" name="フローチャート : 判断 563"/>
        <xdr:cNvSpPr/>
      </xdr:nvSpPr>
      <xdr:spPr>
        <a:xfrm>
          <a:off x="221107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5" name="テキスト ボックス 5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6" name="テキスト ボックス 5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7" name="テキスト ボックス 5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8" name="テキスト ボックス 5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9" name="テキスト ボックス 5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98879</xdr:rowOff>
    </xdr:from>
    <xdr:to>
      <xdr:col>32</xdr:col>
      <xdr:colOff>238125</xdr:colOff>
      <xdr:row>108</xdr:row>
      <xdr:rowOff>29029</xdr:rowOff>
    </xdr:to>
    <xdr:sp macro="" textlink="">
      <xdr:nvSpPr>
        <xdr:cNvPr id="570" name="円/楕円 569"/>
        <xdr:cNvSpPr/>
      </xdr:nvSpPr>
      <xdr:spPr>
        <a:xfrm>
          <a:off x="221107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13806</xdr:rowOff>
    </xdr:from>
    <xdr:ext cx="469744" cy="259045"/>
    <xdr:sp macro="" textlink="">
      <xdr:nvSpPr>
        <xdr:cNvPr id="571" name="【公民館】&#10;一人当たり面積該当値テキスト"/>
        <xdr:cNvSpPr txBox="1"/>
      </xdr:nvSpPr>
      <xdr:spPr>
        <a:xfrm>
          <a:off x="22250400" y="18358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72" name="正方形/長方形 571"/>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3" name="正方形/長方形 5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74" name="テキスト ボックス 573"/>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道路・橋りょう・公営住宅等、本町の数値はまちまちであるが、道路については、減価償却率は、ほぼ平均値であり、公営住宅については近年、建替え等行っており低い数値である。橋りょうについては、平均値よりも高い数値となっているが、長寿命化計画に基づき、大規模修繕等を行っていく。また、公民館や学校施設等も建設から４０年以上経過しており、老朽化が進んで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宮崎県川南町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16,379
16,335
90.12
8,784,650
8,588,309
192,341
4,816,175
6,011,695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41" name="正方形/長方形 4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8" name="正方形/長方形 47"/>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9" name="正方形/長方形 4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6" name="正方形/長方形 5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61" name="テキスト ボックス 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71" name="テキスト ボックス 7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73" name="テキスト ボックス 7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74"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54428</xdr:rowOff>
    </xdr:from>
    <xdr:to>
      <xdr:col>6</xdr:col>
      <xdr:colOff>510540</xdr:colOff>
      <xdr:row>63</xdr:row>
      <xdr:rowOff>84365</xdr:rowOff>
    </xdr:to>
    <xdr:cxnSp macro="">
      <xdr:nvCxnSpPr>
        <xdr:cNvPr id="75" name="直線コネクタ 74"/>
        <xdr:cNvCxnSpPr/>
      </xdr:nvCxnSpPr>
      <xdr:spPr>
        <a:xfrm flipV="1">
          <a:off x="4634865" y="9655628"/>
          <a:ext cx="0" cy="1230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88192</xdr:rowOff>
    </xdr:from>
    <xdr:ext cx="405111" cy="259045"/>
    <xdr:sp macro="" textlink="">
      <xdr:nvSpPr>
        <xdr:cNvPr id="76" name="【体育館・プール】&#10;有形固定資産減価償却率最小値テキスト"/>
        <xdr:cNvSpPr txBox="1"/>
      </xdr:nvSpPr>
      <xdr:spPr>
        <a:xfrm>
          <a:off x="4724400" y="1088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84365</xdr:rowOff>
    </xdr:from>
    <xdr:to>
      <xdr:col>6</xdr:col>
      <xdr:colOff>600075</xdr:colOff>
      <xdr:row>63</xdr:row>
      <xdr:rowOff>84365</xdr:rowOff>
    </xdr:to>
    <xdr:cxnSp macro="">
      <xdr:nvCxnSpPr>
        <xdr:cNvPr id="77" name="直線コネクタ 76"/>
        <xdr:cNvCxnSpPr/>
      </xdr:nvCxnSpPr>
      <xdr:spPr>
        <a:xfrm>
          <a:off x="4546600" y="1088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1105</xdr:rowOff>
    </xdr:from>
    <xdr:ext cx="405111" cy="259045"/>
    <xdr:sp macro="" textlink="">
      <xdr:nvSpPr>
        <xdr:cNvPr id="78" name="【体育館・プール】&#10;有形固定資産減価償却率最大値テキスト"/>
        <xdr:cNvSpPr txBox="1"/>
      </xdr:nvSpPr>
      <xdr:spPr>
        <a:xfrm>
          <a:off x="4724400" y="9430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55.3</a:t>
          </a:r>
          <a:endParaRPr kumimoji="1" lang="ja-JP" altLang="en-US" sz="1000" b="1">
            <a:latin typeface="ＭＳ Ｐゴシック"/>
          </a:endParaRPr>
        </a:p>
      </xdr:txBody>
    </xdr:sp>
    <xdr:clientData/>
  </xdr:oneCellAnchor>
  <xdr:twoCellAnchor>
    <xdr:from>
      <xdr:col>6</xdr:col>
      <xdr:colOff>422275</xdr:colOff>
      <xdr:row>56</xdr:row>
      <xdr:rowOff>54428</xdr:rowOff>
    </xdr:from>
    <xdr:to>
      <xdr:col>6</xdr:col>
      <xdr:colOff>600075</xdr:colOff>
      <xdr:row>56</xdr:row>
      <xdr:rowOff>54428</xdr:rowOff>
    </xdr:to>
    <xdr:cxnSp macro="">
      <xdr:nvCxnSpPr>
        <xdr:cNvPr id="79" name="直線コネクタ 78"/>
        <xdr:cNvCxnSpPr/>
      </xdr:nvCxnSpPr>
      <xdr:spPr>
        <a:xfrm>
          <a:off x="4546600" y="965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156227</xdr:rowOff>
    </xdr:from>
    <xdr:ext cx="405111" cy="259045"/>
    <xdr:sp macro="" textlink="">
      <xdr:nvSpPr>
        <xdr:cNvPr id="80" name="【体育館・プール】&#10;有形固定資産減価償却率平均値テキスト"/>
        <xdr:cNvSpPr txBox="1"/>
      </xdr:nvSpPr>
      <xdr:spPr>
        <a:xfrm>
          <a:off x="4724400" y="1044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6350</xdr:rowOff>
    </xdr:from>
    <xdr:to>
      <xdr:col>6</xdr:col>
      <xdr:colOff>561975</xdr:colOff>
      <xdr:row>61</xdr:row>
      <xdr:rowOff>107950</xdr:rowOff>
    </xdr:to>
    <xdr:sp macro="" textlink="">
      <xdr:nvSpPr>
        <xdr:cNvPr id="81" name="フローチャート : 判断 80"/>
        <xdr:cNvSpPr/>
      </xdr:nvSpPr>
      <xdr:spPr>
        <a:xfrm>
          <a:off x="4584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33565</xdr:rowOff>
    </xdr:from>
    <xdr:to>
      <xdr:col>6</xdr:col>
      <xdr:colOff>561975</xdr:colOff>
      <xdr:row>59</xdr:row>
      <xdr:rowOff>135165</xdr:rowOff>
    </xdr:to>
    <xdr:sp macro="" textlink="">
      <xdr:nvSpPr>
        <xdr:cNvPr id="87" name="円/楕円 86"/>
        <xdr:cNvSpPr/>
      </xdr:nvSpPr>
      <xdr:spPr>
        <a:xfrm>
          <a:off x="4584700" y="1014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56442</xdr:rowOff>
    </xdr:from>
    <xdr:ext cx="405111" cy="259045"/>
    <xdr:sp macro="" textlink="">
      <xdr:nvSpPr>
        <xdr:cNvPr id="88" name="【体育館・プール】&#10;有形固定資産減価償却率該当値テキスト"/>
        <xdr:cNvSpPr txBox="1"/>
      </xdr:nvSpPr>
      <xdr:spPr>
        <a:xfrm>
          <a:off x="4724400" y="10000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89" name="正方形/長方形 8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96" name="正方形/長方形 9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9" name="テキスト ボックス 9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00" name="直線コネクタ 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1" name="テキスト ボックス 1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2" name="直線コネクタ 1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3" name="テキスト ボックス 1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4" name="直線コネクタ 1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5" name="テキスト ボックス 1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6" name="直線コネクタ 1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7" name="テキスト ボックス 1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8" name="直線コネクタ 1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9" name="テキスト ボックス 1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0" name="直線コネクタ 1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1" name="テキスト ボックス 1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12"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139065</xdr:rowOff>
    </xdr:from>
    <xdr:to>
      <xdr:col>15</xdr:col>
      <xdr:colOff>180340</xdr:colOff>
      <xdr:row>63</xdr:row>
      <xdr:rowOff>97155</xdr:rowOff>
    </xdr:to>
    <xdr:cxnSp macro="">
      <xdr:nvCxnSpPr>
        <xdr:cNvPr id="113" name="直線コネクタ 112"/>
        <xdr:cNvCxnSpPr/>
      </xdr:nvCxnSpPr>
      <xdr:spPr>
        <a:xfrm flipV="1">
          <a:off x="10476865" y="9568815"/>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100982</xdr:rowOff>
    </xdr:from>
    <xdr:ext cx="469744" cy="259045"/>
    <xdr:sp macro="" textlink="">
      <xdr:nvSpPr>
        <xdr:cNvPr id="114" name="【体育館・プール】&#10;一人当たり面積最小値テキスト"/>
        <xdr:cNvSpPr txBox="1"/>
      </xdr:nvSpPr>
      <xdr:spPr>
        <a:xfrm>
          <a:off x="10566400" y="1090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0.279</a:t>
          </a:r>
          <a:endParaRPr kumimoji="1" lang="ja-JP" altLang="en-US" sz="1000" b="1">
            <a:latin typeface="ＭＳ Ｐゴシック"/>
          </a:endParaRPr>
        </a:p>
      </xdr:txBody>
    </xdr:sp>
    <xdr:clientData/>
  </xdr:oneCellAnchor>
  <xdr:twoCellAnchor>
    <xdr:from>
      <xdr:col>15</xdr:col>
      <xdr:colOff>92075</xdr:colOff>
      <xdr:row>63</xdr:row>
      <xdr:rowOff>97155</xdr:rowOff>
    </xdr:from>
    <xdr:to>
      <xdr:col>15</xdr:col>
      <xdr:colOff>269875</xdr:colOff>
      <xdr:row>63</xdr:row>
      <xdr:rowOff>97155</xdr:rowOff>
    </xdr:to>
    <xdr:cxnSp macro="">
      <xdr:nvCxnSpPr>
        <xdr:cNvPr id="115" name="直線コネクタ 114"/>
        <xdr:cNvCxnSpPr/>
      </xdr:nvCxnSpPr>
      <xdr:spPr>
        <a:xfrm>
          <a:off x="10388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85742</xdr:rowOff>
    </xdr:from>
    <xdr:ext cx="469744" cy="259045"/>
    <xdr:sp macro="" textlink="">
      <xdr:nvSpPr>
        <xdr:cNvPr id="116" name="【体育館・プール】&#10;一人当たり面積最大値テキスト"/>
        <xdr:cNvSpPr txBox="1"/>
      </xdr:nvSpPr>
      <xdr:spPr>
        <a:xfrm>
          <a:off x="10566400" y="934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0.977</a:t>
          </a:r>
          <a:endParaRPr kumimoji="1" lang="ja-JP" altLang="en-US" sz="1000" b="1">
            <a:latin typeface="ＭＳ Ｐゴシック"/>
          </a:endParaRPr>
        </a:p>
      </xdr:txBody>
    </xdr:sp>
    <xdr:clientData/>
  </xdr:oneCellAnchor>
  <xdr:twoCellAnchor>
    <xdr:from>
      <xdr:col>15</xdr:col>
      <xdr:colOff>92075</xdr:colOff>
      <xdr:row>55</xdr:row>
      <xdr:rowOff>139065</xdr:rowOff>
    </xdr:from>
    <xdr:to>
      <xdr:col>15</xdr:col>
      <xdr:colOff>269875</xdr:colOff>
      <xdr:row>55</xdr:row>
      <xdr:rowOff>139065</xdr:rowOff>
    </xdr:to>
    <xdr:cxnSp macro="">
      <xdr:nvCxnSpPr>
        <xdr:cNvPr id="117" name="直線コネクタ 116"/>
        <xdr:cNvCxnSpPr/>
      </xdr:nvCxnSpPr>
      <xdr:spPr>
        <a:xfrm>
          <a:off x="10388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42562</xdr:rowOff>
    </xdr:from>
    <xdr:ext cx="469744" cy="259045"/>
    <xdr:sp macro="" textlink="">
      <xdr:nvSpPr>
        <xdr:cNvPr id="118" name="【体育館・プール】&#10;一人当たり面積平均値テキスト"/>
        <xdr:cNvSpPr txBox="1"/>
      </xdr:nvSpPr>
      <xdr:spPr>
        <a:xfrm>
          <a:off x="10566400" y="10158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0.563</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19685</xdr:rowOff>
    </xdr:from>
    <xdr:to>
      <xdr:col>15</xdr:col>
      <xdr:colOff>231775</xdr:colOff>
      <xdr:row>60</xdr:row>
      <xdr:rowOff>121285</xdr:rowOff>
    </xdr:to>
    <xdr:sp macro="" textlink="">
      <xdr:nvSpPr>
        <xdr:cNvPr id="119" name="フローチャート : 判断 118"/>
        <xdr:cNvSpPr/>
      </xdr:nvSpPr>
      <xdr:spPr>
        <a:xfrm>
          <a:off x="104267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20" name="テキスト ボックス 1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1" name="テキスト ボックス 1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2" name="テキスト ボックス 1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3" name="テキスト ボックス 1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4" name="テキスト ボックス 1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46355</xdr:rowOff>
    </xdr:from>
    <xdr:to>
      <xdr:col>15</xdr:col>
      <xdr:colOff>231775</xdr:colOff>
      <xdr:row>63</xdr:row>
      <xdr:rowOff>147955</xdr:rowOff>
    </xdr:to>
    <xdr:sp macro="" textlink="">
      <xdr:nvSpPr>
        <xdr:cNvPr id="125" name="円/楕円 124"/>
        <xdr:cNvSpPr/>
      </xdr:nvSpPr>
      <xdr:spPr>
        <a:xfrm>
          <a:off x="104267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132732</xdr:rowOff>
    </xdr:from>
    <xdr:ext cx="469744" cy="259045"/>
    <xdr:sp macro="" textlink="">
      <xdr:nvSpPr>
        <xdr:cNvPr id="126" name="【体育館・プール】&#10;一人当たり面積該当値テキスト"/>
        <xdr:cNvSpPr txBox="1"/>
      </xdr:nvSpPr>
      <xdr:spPr>
        <a:xfrm>
          <a:off x="10566400" y="1076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0.279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27" name="正方形/長方形 126"/>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8" name="正方形/長方形 1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9" name="正方形/長方形 1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0" name="正方形/長方形 1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1" name="正方形/長方形 1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2" name="正方形/長方形 1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3" name="正方形/長方形 1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34" name="正方形/長方形 133"/>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5" name="テキスト ボックス 1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6" name="直線コネクタ 1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7" name="テキスト ボックス 13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38" name="直線コネクタ 13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39" name="テキスト ボックス 13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40" name="直線コネクタ 13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1" name="テキスト ボックス 14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2" name="直線コネクタ 14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3" name="テキスト ボックス 14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4" name="直線コネクタ 14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45" name="テキスト ボックス 14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6" name="直線コネクタ 1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7" name="テキスト ボックス 14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48"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84</xdr:row>
      <xdr:rowOff>92963</xdr:rowOff>
    </xdr:to>
    <xdr:cxnSp macro="">
      <xdr:nvCxnSpPr>
        <xdr:cNvPr id="149" name="直線コネクタ 148"/>
        <xdr:cNvCxnSpPr/>
      </xdr:nvCxnSpPr>
      <xdr:spPr>
        <a:xfrm flipV="1">
          <a:off x="4634865" y="134112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96790</xdr:rowOff>
    </xdr:from>
    <xdr:ext cx="405111" cy="259045"/>
    <xdr:sp macro="" textlink="">
      <xdr:nvSpPr>
        <xdr:cNvPr id="150" name="【福祉施設】&#10;有形固定資産減価償却率最小値テキスト"/>
        <xdr:cNvSpPr txBox="1"/>
      </xdr:nvSpPr>
      <xdr:spPr>
        <a:xfrm>
          <a:off x="4724400" y="14498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84</xdr:row>
      <xdr:rowOff>92963</xdr:rowOff>
    </xdr:from>
    <xdr:to>
      <xdr:col>6</xdr:col>
      <xdr:colOff>600075</xdr:colOff>
      <xdr:row>84</xdr:row>
      <xdr:rowOff>92963</xdr:rowOff>
    </xdr:to>
    <xdr:cxnSp macro="">
      <xdr:nvCxnSpPr>
        <xdr:cNvPr id="151" name="直線コネクタ 150"/>
        <xdr:cNvCxnSpPr/>
      </xdr:nvCxnSpPr>
      <xdr:spPr>
        <a:xfrm>
          <a:off x="4546600" y="1449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152" name="【福祉施設】&#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153" name="直線コネクタ 152"/>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151909</xdr:rowOff>
    </xdr:from>
    <xdr:ext cx="405111" cy="259045"/>
    <xdr:sp macro="" textlink="">
      <xdr:nvSpPr>
        <xdr:cNvPr id="154" name="【福祉施設】&#10;有形固定資産減価償却率平均値テキスト"/>
        <xdr:cNvSpPr txBox="1"/>
      </xdr:nvSpPr>
      <xdr:spPr>
        <a:xfrm>
          <a:off x="4724400" y="140393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129032</xdr:rowOff>
    </xdr:from>
    <xdr:to>
      <xdr:col>6</xdr:col>
      <xdr:colOff>561975</xdr:colOff>
      <xdr:row>83</xdr:row>
      <xdr:rowOff>59182</xdr:rowOff>
    </xdr:to>
    <xdr:sp macro="" textlink="">
      <xdr:nvSpPr>
        <xdr:cNvPr id="155" name="フローチャート : 判断 154"/>
        <xdr:cNvSpPr/>
      </xdr:nvSpPr>
      <xdr:spPr>
        <a:xfrm>
          <a:off x="4584700" y="1418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56" name="テキスト ボックス 1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7" name="テキスト ボックス 1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8" name="テキスト ボックス 1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9" name="テキスト ボックス 1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0" name="テキスト ボックス 1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161" name="円/楕円 160"/>
        <xdr:cNvSpPr/>
      </xdr:nvSpPr>
      <xdr:spPr>
        <a:xfrm>
          <a:off x="4584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125747</xdr:rowOff>
    </xdr:from>
    <xdr:ext cx="405111" cy="259045"/>
    <xdr:sp macro="" textlink="">
      <xdr:nvSpPr>
        <xdr:cNvPr id="162" name="【福祉施設】&#10;有形固定資産減価償却率該当値テキスト"/>
        <xdr:cNvSpPr txBox="1"/>
      </xdr:nvSpPr>
      <xdr:spPr>
        <a:xfrm>
          <a:off x="4724400"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63" name="正方形/長方形 162"/>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4" name="正方形/長方形 16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5" name="正方形/長方形 16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6" name="正方形/長方形 16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7" name="正方形/長方形 16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8" name="正方形/長方形 16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69" name="正方形/長方形 16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70" name="正方形/長方形 169"/>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1" name="テキスト ボックス 17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2" name="直線コネクタ 17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73" name="テキスト ボックス 172"/>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38100</xdr:rowOff>
    </xdr:from>
    <xdr:to>
      <xdr:col>16</xdr:col>
      <xdr:colOff>307975</xdr:colOff>
      <xdr:row>86</xdr:row>
      <xdr:rowOff>38100</xdr:rowOff>
    </xdr:to>
    <xdr:cxnSp macro="">
      <xdr:nvCxnSpPr>
        <xdr:cNvPr id="174" name="直線コネクタ 17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5" name="テキスト ボックス 17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76" name="直線コネクタ 17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77" name="テキスト ボックス 17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78" name="直線コネクタ 17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79" name="テキスト ボックス 17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0" name="直線コネクタ 17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1" name="テキスト ボックス 18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2" name="直線コネクタ 18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3" name="テキスト ボックス 18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84"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72389</xdr:rowOff>
    </xdr:from>
    <xdr:to>
      <xdr:col>15</xdr:col>
      <xdr:colOff>180340</xdr:colOff>
      <xdr:row>85</xdr:row>
      <xdr:rowOff>163830</xdr:rowOff>
    </xdr:to>
    <xdr:cxnSp macro="">
      <xdr:nvCxnSpPr>
        <xdr:cNvPr id="185" name="直線コネクタ 184"/>
        <xdr:cNvCxnSpPr/>
      </xdr:nvCxnSpPr>
      <xdr:spPr>
        <a:xfrm flipV="1">
          <a:off x="10476865" y="132740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167657</xdr:rowOff>
    </xdr:from>
    <xdr:ext cx="469744" cy="259045"/>
    <xdr:sp macro="" textlink="">
      <xdr:nvSpPr>
        <xdr:cNvPr id="186" name="【福祉施設】&#10;一人当たり面積最小値テキスト"/>
        <xdr:cNvSpPr txBox="1"/>
      </xdr:nvSpPr>
      <xdr:spPr>
        <a:xfrm>
          <a:off x="10566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15</xdr:col>
      <xdr:colOff>92075</xdr:colOff>
      <xdr:row>85</xdr:row>
      <xdr:rowOff>163830</xdr:rowOff>
    </xdr:from>
    <xdr:to>
      <xdr:col>15</xdr:col>
      <xdr:colOff>269875</xdr:colOff>
      <xdr:row>85</xdr:row>
      <xdr:rowOff>163830</xdr:rowOff>
    </xdr:to>
    <xdr:cxnSp macro="">
      <xdr:nvCxnSpPr>
        <xdr:cNvPr id="187" name="直線コネクタ 186"/>
        <xdr:cNvCxnSpPr/>
      </xdr:nvCxnSpPr>
      <xdr:spPr>
        <a:xfrm>
          <a:off x="10388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19066</xdr:rowOff>
    </xdr:from>
    <xdr:ext cx="469744" cy="259045"/>
    <xdr:sp macro="" textlink="">
      <xdr:nvSpPr>
        <xdr:cNvPr id="188" name="【福祉施設】&#10;一人当たり面積最大値テキスト"/>
        <xdr:cNvSpPr txBox="1"/>
      </xdr:nvSpPr>
      <xdr:spPr>
        <a:xfrm>
          <a:off x="105664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15</xdr:col>
      <xdr:colOff>92075</xdr:colOff>
      <xdr:row>77</xdr:row>
      <xdr:rowOff>72389</xdr:rowOff>
    </xdr:from>
    <xdr:to>
      <xdr:col>15</xdr:col>
      <xdr:colOff>269875</xdr:colOff>
      <xdr:row>77</xdr:row>
      <xdr:rowOff>72389</xdr:rowOff>
    </xdr:to>
    <xdr:cxnSp macro="">
      <xdr:nvCxnSpPr>
        <xdr:cNvPr id="189" name="直線コネクタ 188"/>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102888</xdr:rowOff>
    </xdr:from>
    <xdr:ext cx="469744" cy="259045"/>
    <xdr:sp macro="" textlink="">
      <xdr:nvSpPr>
        <xdr:cNvPr id="190" name="【福祉施設】&#10;一人当たり面積平均値テキスト"/>
        <xdr:cNvSpPr txBox="1"/>
      </xdr:nvSpPr>
      <xdr:spPr>
        <a:xfrm>
          <a:off x="10566400" y="1416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124461</xdr:rowOff>
    </xdr:from>
    <xdr:to>
      <xdr:col>15</xdr:col>
      <xdr:colOff>231775</xdr:colOff>
      <xdr:row>83</xdr:row>
      <xdr:rowOff>54611</xdr:rowOff>
    </xdr:to>
    <xdr:sp macro="" textlink="">
      <xdr:nvSpPr>
        <xdr:cNvPr id="191" name="フローチャート : 判断 190"/>
        <xdr:cNvSpPr/>
      </xdr:nvSpPr>
      <xdr:spPr>
        <a:xfrm>
          <a:off x="10426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92" name="テキスト ボックス 19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3" name="テキスト ボックス 19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4" name="テキスト ボックス 19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5" name="テキスト ボックス 19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6" name="テキスト ボックス 19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21589</xdr:rowOff>
    </xdr:from>
    <xdr:to>
      <xdr:col>15</xdr:col>
      <xdr:colOff>231775</xdr:colOff>
      <xdr:row>77</xdr:row>
      <xdr:rowOff>123189</xdr:rowOff>
    </xdr:to>
    <xdr:sp macro="" textlink="">
      <xdr:nvSpPr>
        <xdr:cNvPr id="197" name="円/楕円 196"/>
        <xdr:cNvSpPr/>
      </xdr:nvSpPr>
      <xdr:spPr>
        <a:xfrm>
          <a:off x="10426700" y="1322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76</xdr:row>
      <xdr:rowOff>146066</xdr:rowOff>
    </xdr:from>
    <xdr:ext cx="469744" cy="259045"/>
    <xdr:sp macro="" textlink="">
      <xdr:nvSpPr>
        <xdr:cNvPr id="198" name="【福祉施設】&#10;一人当たり面積該当値テキスト"/>
        <xdr:cNvSpPr txBox="1"/>
      </xdr:nvSpPr>
      <xdr:spPr>
        <a:xfrm>
          <a:off x="10566400" y="131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199" name="正方形/長方形 19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0" name="正方形/長方形 1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1" name="正方形/長方形 2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2" name="正方形/長方形 2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3" name="正方形/長方形 2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4" name="正方形/長方形 2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5" name="正方形/長方形 2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6" name="正方形/長方形 205"/>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07" name="テキスト ボックス 2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08" name="直線コネクタ 2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09" name="テキスト ボックス 20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0" name="直線コネクタ 20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11" name="テキスト ボックス 21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2" name="直線コネクタ 21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13" name="テキスト ボックス 21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14" name="直線コネクタ 21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15" name="テキスト ボックス 21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16" name="直線コネクタ 21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17" name="テキスト ボックス 21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18" name="直線コネクタ 21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19" name="テキスト ボックス 21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0" name="直線コネクタ 21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21" name="テキスト ボックス 22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22"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144780</xdr:rowOff>
    </xdr:from>
    <xdr:to>
      <xdr:col>6</xdr:col>
      <xdr:colOff>510540</xdr:colOff>
      <xdr:row>108</xdr:row>
      <xdr:rowOff>64770</xdr:rowOff>
    </xdr:to>
    <xdr:cxnSp macro="">
      <xdr:nvCxnSpPr>
        <xdr:cNvPr id="223" name="直線コネクタ 222"/>
        <xdr:cNvCxnSpPr/>
      </xdr:nvCxnSpPr>
      <xdr:spPr>
        <a:xfrm flipV="1">
          <a:off x="4634865" y="1728978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68597</xdr:rowOff>
    </xdr:from>
    <xdr:ext cx="405111" cy="259045"/>
    <xdr:sp macro="" textlink="">
      <xdr:nvSpPr>
        <xdr:cNvPr id="224" name="【市民会館】&#10;有形固定資産減価償却率最小値テキスト"/>
        <xdr:cNvSpPr txBox="1"/>
      </xdr:nvSpPr>
      <xdr:spPr>
        <a:xfrm>
          <a:off x="47244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6</xdr:col>
      <xdr:colOff>422275</xdr:colOff>
      <xdr:row>108</xdr:row>
      <xdr:rowOff>64770</xdr:rowOff>
    </xdr:from>
    <xdr:to>
      <xdr:col>6</xdr:col>
      <xdr:colOff>600075</xdr:colOff>
      <xdr:row>108</xdr:row>
      <xdr:rowOff>64770</xdr:rowOff>
    </xdr:to>
    <xdr:cxnSp macro="">
      <xdr:nvCxnSpPr>
        <xdr:cNvPr id="225" name="直線コネクタ 224"/>
        <xdr:cNvCxnSpPr/>
      </xdr:nvCxnSpPr>
      <xdr:spPr>
        <a:xfrm>
          <a:off x="4546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91457</xdr:rowOff>
    </xdr:from>
    <xdr:ext cx="405111" cy="259045"/>
    <xdr:sp macro="" textlink="">
      <xdr:nvSpPr>
        <xdr:cNvPr id="226" name="【市民会館】&#10;有形固定資産減価償却率最大値テキスト"/>
        <xdr:cNvSpPr txBox="1"/>
      </xdr:nvSpPr>
      <xdr:spPr>
        <a:xfrm>
          <a:off x="4724400" y="1706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a:t>
          </a:r>
          <a:endParaRPr kumimoji="1" lang="ja-JP" altLang="en-US" sz="1000" b="1">
            <a:latin typeface="ＭＳ Ｐゴシック"/>
          </a:endParaRPr>
        </a:p>
      </xdr:txBody>
    </xdr:sp>
    <xdr:clientData/>
  </xdr:oneCellAnchor>
  <xdr:twoCellAnchor>
    <xdr:from>
      <xdr:col>6</xdr:col>
      <xdr:colOff>422275</xdr:colOff>
      <xdr:row>100</xdr:row>
      <xdr:rowOff>144780</xdr:rowOff>
    </xdr:from>
    <xdr:to>
      <xdr:col>6</xdr:col>
      <xdr:colOff>600075</xdr:colOff>
      <xdr:row>100</xdr:row>
      <xdr:rowOff>144780</xdr:rowOff>
    </xdr:to>
    <xdr:cxnSp macro="">
      <xdr:nvCxnSpPr>
        <xdr:cNvPr id="227" name="直線コネクタ 226"/>
        <xdr:cNvCxnSpPr/>
      </xdr:nvCxnSpPr>
      <xdr:spPr>
        <a:xfrm>
          <a:off x="4546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109238</xdr:rowOff>
    </xdr:from>
    <xdr:ext cx="405111" cy="259045"/>
    <xdr:sp macro="" textlink="">
      <xdr:nvSpPr>
        <xdr:cNvPr id="228" name="【市民会館】&#10;有形固定資産減価償却率平均値テキスト"/>
        <xdr:cNvSpPr txBox="1"/>
      </xdr:nvSpPr>
      <xdr:spPr>
        <a:xfrm>
          <a:off x="4724400" y="18111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86361</xdr:rowOff>
    </xdr:from>
    <xdr:to>
      <xdr:col>6</xdr:col>
      <xdr:colOff>561975</xdr:colOff>
      <xdr:row>107</xdr:row>
      <xdr:rowOff>16511</xdr:rowOff>
    </xdr:to>
    <xdr:sp macro="" textlink="">
      <xdr:nvSpPr>
        <xdr:cNvPr id="229" name="フローチャート : 判断 228"/>
        <xdr:cNvSpPr/>
      </xdr:nvSpPr>
      <xdr:spPr>
        <a:xfrm>
          <a:off x="4584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30" name="テキスト ボックス 2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1" name="テキスト ボックス 2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2" name="テキスト ボックス 2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33" name="テキスト ボックス 2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34" name="テキスト ボックス 2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108</xdr:row>
      <xdr:rowOff>13970</xdr:rowOff>
    </xdr:from>
    <xdr:to>
      <xdr:col>6</xdr:col>
      <xdr:colOff>561975</xdr:colOff>
      <xdr:row>108</xdr:row>
      <xdr:rowOff>115570</xdr:rowOff>
    </xdr:to>
    <xdr:sp macro="" textlink="">
      <xdr:nvSpPr>
        <xdr:cNvPr id="235" name="円/楕円 234"/>
        <xdr:cNvSpPr/>
      </xdr:nvSpPr>
      <xdr:spPr>
        <a:xfrm>
          <a:off x="45847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100347</xdr:rowOff>
    </xdr:from>
    <xdr:ext cx="405111" cy="259045"/>
    <xdr:sp macro="" textlink="">
      <xdr:nvSpPr>
        <xdr:cNvPr id="236" name="【市民会館】&#10;有形固定資産減価償却率該当値テキスト"/>
        <xdr:cNvSpPr txBox="1"/>
      </xdr:nvSpPr>
      <xdr:spPr>
        <a:xfrm>
          <a:off x="4724400" y="184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37" name="正方形/長方形 236"/>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38" name="正方形/長方形 2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39" name="正方形/長方形 2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0" name="正方形/長方形 2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1" name="正方形/長方形 2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2" name="正方形/長方形 2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43" name="正方形/長方形 2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44" name="正方形/長方形 243"/>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45" name="テキスト ボックス 2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46" name="直線コネクタ 2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47" name="直線コネクタ 24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48" name="テキスト ボックス 24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49" name="直線コネクタ 24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50" name="テキスト ボックス 24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51" name="直線コネクタ 25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52" name="テキスト ボックス 25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53" name="直線コネクタ 25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54" name="テキスト ボックス 25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55" name="直線コネクタ 25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56" name="テキスト ボックス 25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57" name="直線コネクタ 2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58" name="テキスト ボックス 2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259"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95250</xdr:rowOff>
    </xdr:from>
    <xdr:to>
      <xdr:col>15</xdr:col>
      <xdr:colOff>180340</xdr:colOff>
      <xdr:row>107</xdr:row>
      <xdr:rowOff>102870</xdr:rowOff>
    </xdr:to>
    <xdr:cxnSp macro="">
      <xdr:nvCxnSpPr>
        <xdr:cNvPr id="260" name="直線コネクタ 259"/>
        <xdr:cNvCxnSpPr/>
      </xdr:nvCxnSpPr>
      <xdr:spPr>
        <a:xfrm flipV="1">
          <a:off x="10476865" y="17240250"/>
          <a:ext cx="0" cy="120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106697</xdr:rowOff>
    </xdr:from>
    <xdr:ext cx="469744" cy="259045"/>
    <xdr:sp macro="" textlink="">
      <xdr:nvSpPr>
        <xdr:cNvPr id="261" name="【市民会館】&#10;一人当たり面積最小値テキスト"/>
        <xdr:cNvSpPr txBox="1"/>
      </xdr:nvSpPr>
      <xdr:spPr>
        <a:xfrm>
          <a:off x="10566400"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15</xdr:col>
      <xdr:colOff>92075</xdr:colOff>
      <xdr:row>107</xdr:row>
      <xdr:rowOff>102870</xdr:rowOff>
    </xdr:from>
    <xdr:to>
      <xdr:col>15</xdr:col>
      <xdr:colOff>269875</xdr:colOff>
      <xdr:row>107</xdr:row>
      <xdr:rowOff>102870</xdr:rowOff>
    </xdr:to>
    <xdr:cxnSp macro="">
      <xdr:nvCxnSpPr>
        <xdr:cNvPr id="262" name="直線コネクタ 261"/>
        <xdr:cNvCxnSpPr/>
      </xdr:nvCxnSpPr>
      <xdr:spPr>
        <a:xfrm>
          <a:off x="10388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41927</xdr:rowOff>
    </xdr:from>
    <xdr:ext cx="469744" cy="259045"/>
    <xdr:sp macro="" textlink="">
      <xdr:nvSpPr>
        <xdr:cNvPr id="263" name="【市民会館】&#10;一人当たり面積最大値テキスト"/>
        <xdr:cNvSpPr txBox="1"/>
      </xdr:nvSpPr>
      <xdr:spPr>
        <a:xfrm>
          <a:off x="10566400" y="1701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100</xdr:row>
      <xdr:rowOff>95250</xdr:rowOff>
    </xdr:from>
    <xdr:to>
      <xdr:col>15</xdr:col>
      <xdr:colOff>269875</xdr:colOff>
      <xdr:row>100</xdr:row>
      <xdr:rowOff>95250</xdr:rowOff>
    </xdr:to>
    <xdr:cxnSp macro="">
      <xdr:nvCxnSpPr>
        <xdr:cNvPr id="264" name="直線コネクタ 263"/>
        <xdr:cNvCxnSpPr/>
      </xdr:nvCxnSpPr>
      <xdr:spPr>
        <a:xfrm>
          <a:off x="10388600" y="1724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163847</xdr:rowOff>
    </xdr:from>
    <xdr:ext cx="469744" cy="259045"/>
    <xdr:sp macro="" textlink="">
      <xdr:nvSpPr>
        <xdr:cNvPr id="265" name="【市民会館】&#10;一人当たり面積平均値テキスト"/>
        <xdr:cNvSpPr txBox="1"/>
      </xdr:nvSpPr>
      <xdr:spPr>
        <a:xfrm>
          <a:off x="10566400" y="17823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13970</xdr:rowOff>
    </xdr:from>
    <xdr:to>
      <xdr:col>15</xdr:col>
      <xdr:colOff>231775</xdr:colOff>
      <xdr:row>104</xdr:row>
      <xdr:rowOff>115570</xdr:rowOff>
    </xdr:to>
    <xdr:sp macro="" textlink="">
      <xdr:nvSpPr>
        <xdr:cNvPr id="266" name="フローチャート : 判断 265"/>
        <xdr:cNvSpPr/>
      </xdr:nvSpPr>
      <xdr:spPr>
        <a:xfrm>
          <a:off x="10426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67" name="テキスト ボックス 2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68" name="テキスト ボックス 2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69" name="テキスト ボックス 2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0" name="テキスト ボックス 2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71" name="テキスト ボックス 2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100</xdr:row>
      <xdr:rowOff>44450</xdr:rowOff>
    </xdr:from>
    <xdr:to>
      <xdr:col>15</xdr:col>
      <xdr:colOff>231775</xdr:colOff>
      <xdr:row>100</xdr:row>
      <xdr:rowOff>146050</xdr:rowOff>
    </xdr:to>
    <xdr:sp macro="" textlink="">
      <xdr:nvSpPr>
        <xdr:cNvPr id="272" name="円/楕円 271"/>
        <xdr:cNvSpPr/>
      </xdr:nvSpPr>
      <xdr:spPr>
        <a:xfrm>
          <a:off x="10426700" y="1718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99</xdr:row>
      <xdr:rowOff>168927</xdr:rowOff>
    </xdr:from>
    <xdr:ext cx="469744" cy="259045"/>
    <xdr:sp macro="" textlink="">
      <xdr:nvSpPr>
        <xdr:cNvPr id="273" name="【市民会館】&#10;一人当たり面積該当値テキスト"/>
        <xdr:cNvSpPr txBox="1"/>
      </xdr:nvSpPr>
      <xdr:spPr>
        <a:xfrm>
          <a:off x="10566400" y="1714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0.375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274" name="正方形/長方形 273"/>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275" name="正方形/長方形 274"/>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276" name="正方形/長方形 275"/>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277" name="正方形/長方形 276"/>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278" name="正方形/長方形 277"/>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9" name="正方形/長方形 278"/>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0" name="テキスト ボックス 2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1" name="直線コネクタ 2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82" name="テキスト ボックス 28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26.4</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83" name="直線コネクタ 28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84" name="テキスト ボックス 28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26.5</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85" name="直線コネクタ 2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86" name="テキスト ボックス 28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26.6</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87"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88" name="テキスト ボックス 2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89" name="テキスト ボックス 2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90" name="テキスト ボックス 2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91" name="テキスト ボックス 2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92" name="テキスト ボックス 2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82550</xdr:rowOff>
    </xdr:from>
    <xdr:to>
      <xdr:col>23</xdr:col>
      <xdr:colOff>568325</xdr:colOff>
      <xdr:row>38</xdr:row>
      <xdr:rowOff>12700</xdr:rowOff>
    </xdr:to>
    <xdr:sp macro="" textlink="">
      <xdr:nvSpPr>
        <xdr:cNvPr id="293" name="円/楕円 292"/>
        <xdr:cNvSpPr/>
      </xdr:nvSpPr>
      <xdr:spPr>
        <a:xfrm>
          <a:off x="16268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156227</xdr:rowOff>
    </xdr:from>
    <xdr:ext cx="405111" cy="259045"/>
    <xdr:sp macro="" textlink="">
      <xdr:nvSpPr>
        <xdr:cNvPr id="294" name="【一般廃棄物処理施設】&#10;有形固定資産減価償却率該当値テキスト"/>
        <xdr:cNvSpPr txBox="1"/>
      </xdr:nvSpPr>
      <xdr:spPr>
        <a:xfrm>
          <a:off x="16408400"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295" name="正方形/長方形 294"/>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296" name="正方形/長方形 295"/>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297" name="正方形/長方形 296"/>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298" name="正方形/長方形 297"/>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299" name="正方形/長方形 298"/>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66,014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00" name="正方形/長方形 299"/>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01" name="テキスト ボックス 3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02" name="直線コネクタ 3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43</xdr:row>
      <xdr:rowOff>105427</xdr:rowOff>
    </xdr:from>
    <xdr:ext cx="377026" cy="259045"/>
    <xdr:sp macro="" textlink="">
      <xdr:nvSpPr>
        <xdr:cNvPr id="303" name="テキスト ボックス 302"/>
        <xdr:cNvSpPr txBox="1"/>
      </xdr:nvSpPr>
      <xdr:spPr>
        <a:xfrm>
          <a:off x="17910974" y="747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607</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04" name="直線コネクタ 30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162577</xdr:rowOff>
    </xdr:from>
    <xdr:ext cx="377026" cy="259045"/>
    <xdr:sp macro="" textlink="">
      <xdr:nvSpPr>
        <xdr:cNvPr id="305" name="テキスト ボックス 304"/>
        <xdr:cNvSpPr txBox="1"/>
      </xdr:nvSpPr>
      <xdr:spPr>
        <a:xfrm>
          <a:off x="17910974" y="633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608</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06" name="直線コネクタ 3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30</xdr:row>
      <xdr:rowOff>48277</xdr:rowOff>
    </xdr:from>
    <xdr:ext cx="377026" cy="259045"/>
    <xdr:sp macro="" textlink="">
      <xdr:nvSpPr>
        <xdr:cNvPr id="307" name="テキスト ボックス 306"/>
        <xdr:cNvSpPr txBox="1"/>
      </xdr:nvSpPr>
      <xdr:spPr>
        <a:xfrm>
          <a:off x="17910974" y="519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609</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08"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09" name="テキスト ボックス 3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10" name="テキスト ボックス 3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11" name="テキスト ボックス 3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12" name="テキスト ボックス 3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13" name="テキスト ボックス 3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82550</xdr:rowOff>
    </xdr:from>
    <xdr:to>
      <xdr:col>32</xdr:col>
      <xdr:colOff>238125</xdr:colOff>
      <xdr:row>38</xdr:row>
      <xdr:rowOff>12700</xdr:rowOff>
    </xdr:to>
    <xdr:sp macro="" textlink="">
      <xdr:nvSpPr>
        <xdr:cNvPr id="314" name="円/楕円 313"/>
        <xdr:cNvSpPr/>
      </xdr:nvSpPr>
      <xdr:spPr>
        <a:xfrm>
          <a:off x="22110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156227</xdr:rowOff>
    </xdr:from>
    <xdr:ext cx="378565" cy="259045"/>
    <xdr:sp macro="" textlink="">
      <xdr:nvSpPr>
        <xdr:cNvPr id="315" name="【一般廃棄物処理施設】&#10;一人当たり有形固定資産（償却資産）額該当値テキスト"/>
        <xdr:cNvSpPr txBox="1"/>
      </xdr:nvSpPr>
      <xdr:spPr>
        <a:xfrm>
          <a:off x="22250400" y="6328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16" name="正方形/長方形 315"/>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7" name="正方形/長方形 3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8" name="正方形/長方形 3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9" name="正方形/長方形 3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0" name="正方形/長方形 3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1" name="正方形/長方形 3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2" name="正方形/長方形 3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23" name="正方形/長方形 322"/>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4" name="テキスト ボックス 3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5" name="直線コネクタ 3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26" name="テキスト ボックス 32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27" name="直線コネクタ 32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28" name="テキスト ボックス 32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29" name="直線コネクタ 32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30" name="テキスト ボックス 32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31" name="直線コネクタ 33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32" name="テキスト ボックス 33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33" name="直線コネクタ 33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34" name="テキスト ボックス 33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35" name="直線コネクタ 33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36" name="テキスト ボックス 33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37" name="直線コネクタ 33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38" name="テキスト ボックス 33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39" name="直線コネクタ 3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40" name="テキスト ボックス 33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41"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73478</xdr:rowOff>
    </xdr:from>
    <xdr:to>
      <xdr:col>23</xdr:col>
      <xdr:colOff>516889</xdr:colOff>
      <xdr:row>63</xdr:row>
      <xdr:rowOff>73478</xdr:rowOff>
    </xdr:to>
    <xdr:cxnSp macro="">
      <xdr:nvCxnSpPr>
        <xdr:cNvPr id="342" name="直線コネクタ 341"/>
        <xdr:cNvCxnSpPr/>
      </xdr:nvCxnSpPr>
      <xdr:spPr>
        <a:xfrm flipV="1">
          <a:off x="16318864" y="95032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77305</xdr:rowOff>
    </xdr:from>
    <xdr:ext cx="405111" cy="259045"/>
    <xdr:sp macro="" textlink="">
      <xdr:nvSpPr>
        <xdr:cNvPr id="343" name="【保健センター・保健所】&#10;有形固定資産減価償却率最小値テキスト"/>
        <xdr:cNvSpPr txBox="1"/>
      </xdr:nvSpPr>
      <xdr:spPr>
        <a:xfrm>
          <a:off x="16408400" y="1087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a:t>
          </a:r>
          <a:endParaRPr kumimoji="1" lang="ja-JP" altLang="en-US" sz="1000" b="1">
            <a:latin typeface="ＭＳ Ｐゴシック"/>
          </a:endParaRPr>
        </a:p>
      </xdr:txBody>
    </xdr:sp>
    <xdr:clientData/>
  </xdr:oneCellAnchor>
  <xdr:twoCellAnchor>
    <xdr:from>
      <xdr:col>23</xdr:col>
      <xdr:colOff>428625</xdr:colOff>
      <xdr:row>63</xdr:row>
      <xdr:rowOff>73478</xdr:rowOff>
    </xdr:from>
    <xdr:to>
      <xdr:col>23</xdr:col>
      <xdr:colOff>606425</xdr:colOff>
      <xdr:row>63</xdr:row>
      <xdr:rowOff>73478</xdr:rowOff>
    </xdr:to>
    <xdr:cxnSp macro="">
      <xdr:nvCxnSpPr>
        <xdr:cNvPr id="344" name="直線コネクタ 343"/>
        <xdr:cNvCxnSpPr/>
      </xdr:nvCxnSpPr>
      <xdr:spPr>
        <a:xfrm>
          <a:off x="16230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20155</xdr:rowOff>
    </xdr:from>
    <xdr:ext cx="405111" cy="259045"/>
    <xdr:sp macro="" textlink="">
      <xdr:nvSpPr>
        <xdr:cNvPr id="345" name="【保健センター・保健所】&#10;有形固定資産減価償却率最大値テキスト"/>
        <xdr:cNvSpPr txBox="1"/>
      </xdr:nvSpPr>
      <xdr:spPr>
        <a:xfrm>
          <a:off x="16408400" y="927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23</xdr:col>
      <xdr:colOff>428625</xdr:colOff>
      <xdr:row>55</xdr:row>
      <xdr:rowOff>73478</xdr:rowOff>
    </xdr:from>
    <xdr:to>
      <xdr:col>23</xdr:col>
      <xdr:colOff>606425</xdr:colOff>
      <xdr:row>55</xdr:row>
      <xdr:rowOff>73478</xdr:rowOff>
    </xdr:to>
    <xdr:cxnSp macro="">
      <xdr:nvCxnSpPr>
        <xdr:cNvPr id="346" name="直線コネクタ 345"/>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9270</xdr:rowOff>
    </xdr:from>
    <xdr:ext cx="405111" cy="259045"/>
    <xdr:sp macro="" textlink="">
      <xdr:nvSpPr>
        <xdr:cNvPr id="347" name="【保健センター・保健所】&#10;有形固定資産減価償却率平均値テキスト"/>
        <xdr:cNvSpPr txBox="1"/>
      </xdr:nvSpPr>
      <xdr:spPr>
        <a:xfrm>
          <a:off x="16408400" y="106391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a:t>
          </a:r>
          <a:endParaRPr kumimoji="1" lang="ja-JP" altLang="en-US" sz="1000" b="1">
            <a:solidFill>
              <a:srgbClr val="000080"/>
            </a:solidFill>
            <a:latin typeface="ＭＳ Ｐゴシック"/>
          </a:endParaRPr>
        </a:p>
      </xdr:txBody>
    </xdr:sp>
    <xdr:clientData/>
  </xdr:oneCellAnchor>
  <xdr:twoCellAnchor>
    <xdr:from>
      <xdr:col>23</xdr:col>
      <xdr:colOff>466725</xdr:colOff>
      <xdr:row>62</xdr:row>
      <xdr:rowOff>30843</xdr:rowOff>
    </xdr:from>
    <xdr:to>
      <xdr:col>23</xdr:col>
      <xdr:colOff>568325</xdr:colOff>
      <xdr:row>62</xdr:row>
      <xdr:rowOff>132443</xdr:rowOff>
    </xdr:to>
    <xdr:sp macro="" textlink="">
      <xdr:nvSpPr>
        <xdr:cNvPr id="348" name="フローチャート : 判断 347"/>
        <xdr:cNvSpPr/>
      </xdr:nvSpPr>
      <xdr:spPr>
        <a:xfrm>
          <a:off x="162687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49" name="テキスト ボックス 3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50" name="テキスト ボックス 3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51" name="テキスト ボックス 3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2" name="テキスト ボックス 3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3" name="テキスト ボックス 3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22678</xdr:rowOff>
    </xdr:from>
    <xdr:to>
      <xdr:col>23</xdr:col>
      <xdr:colOff>568325</xdr:colOff>
      <xdr:row>55</xdr:row>
      <xdr:rowOff>124278</xdr:rowOff>
    </xdr:to>
    <xdr:sp macro="" textlink="">
      <xdr:nvSpPr>
        <xdr:cNvPr id="354" name="円/楕円 353"/>
        <xdr:cNvSpPr/>
      </xdr:nvSpPr>
      <xdr:spPr>
        <a:xfrm>
          <a:off x="16268700" y="94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54</xdr:row>
      <xdr:rowOff>147155</xdr:rowOff>
    </xdr:from>
    <xdr:ext cx="405111" cy="259045"/>
    <xdr:sp macro="" textlink="">
      <xdr:nvSpPr>
        <xdr:cNvPr id="355" name="【保健センター・保健所】&#10;有形固定資産減価償却率該当値テキスト"/>
        <xdr:cNvSpPr txBox="1"/>
      </xdr:nvSpPr>
      <xdr:spPr>
        <a:xfrm>
          <a:off x="16408400" y="940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56" name="正方形/長方形 355"/>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57" name="正方形/長方形 3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58" name="正方形/長方形 3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59" name="正方形/長方形 3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0" name="正方形/長方形 3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1" name="正方形/長方形 3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2" name="正方形/長方形 3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63" name="正方形/長方形 362"/>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64" name="テキスト ボックス 3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65" name="直線コネクタ 3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66" name="テキスト ボックス 36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67" name="直線コネクタ 3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68" name="テキスト ボックス 3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69" name="直線コネクタ 3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70" name="テキスト ボックス 3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71" name="直線コネクタ 3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72" name="テキスト ボックス 3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73" name="直線コネクタ 3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74" name="テキスト ボックス 3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75" name="直線コネクタ 3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76" name="テキスト ボックス 3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77" name="直線コネクタ 3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78" name="テキスト ボックス 3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79"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63</xdr:row>
      <xdr:rowOff>76200</xdr:rowOff>
    </xdr:to>
    <xdr:cxnSp macro="">
      <xdr:nvCxnSpPr>
        <xdr:cNvPr id="380" name="直線コネクタ 379"/>
        <xdr:cNvCxnSpPr/>
      </xdr:nvCxnSpPr>
      <xdr:spPr>
        <a:xfrm flipV="1">
          <a:off x="22160864" y="96012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80027</xdr:rowOff>
    </xdr:from>
    <xdr:ext cx="469744" cy="259045"/>
    <xdr:sp macro="" textlink="">
      <xdr:nvSpPr>
        <xdr:cNvPr id="381" name="【保健センター・保健所】&#10;一人当たり面積最小値テキスト"/>
        <xdr:cNvSpPr txBox="1"/>
      </xdr:nvSpPr>
      <xdr:spPr>
        <a:xfrm>
          <a:off x="22250400"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0.049</a:t>
          </a:r>
          <a:endParaRPr kumimoji="1" lang="ja-JP" altLang="en-US" sz="1000" b="1">
            <a:latin typeface="ＭＳ Ｐゴシック"/>
          </a:endParaRPr>
        </a:p>
      </xdr:txBody>
    </xdr:sp>
    <xdr:clientData/>
  </xdr:oneCellAnchor>
  <xdr:twoCellAnchor>
    <xdr:from>
      <xdr:col>32</xdr:col>
      <xdr:colOff>98425</xdr:colOff>
      <xdr:row>63</xdr:row>
      <xdr:rowOff>76200</xdr:rowOff>
    </xdr:from>
    <xdr:to>
      <xdr:col>32</xdr:col>
      <xdr:colOff>276225</xdr:colOff>
      <xdr:row>63</xdr:row>
      <xdr:rowOff>76200</xdr:rowOff>
    </xdr:to>
    <xdr:cxnSp macro="">
      <xdr:nvCxnSpPr>
        <xdr:cNvPr id="382" name="直線コネクタ 381"/>
        <xdr:cNvCxnSpPr/>
      </xdr:nvCxnSpPr>
      <xdr:spPr>
        <a:xfrm>
          <a:off x="22072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383"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0.116</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384" name="直線コネクタ 383"/>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48277</xdr:rowOff>
    </xdr:from>
    <xdr:ext cx="469744" cy="259045"/>
    <xdr:sp macro="" textlink="">
      <xdr:nvSpPr>
        <xdr:cNvPr id="385" name="【保健センター・保健所】&#10;一人当たり面積平均値テキスト"/>
        <xdr:cNvSpPr txBox="1"/>
      </xdr:nvSpPr>
      <xdr:spPr>
        <a:xfrm>
          <a:off x="22250400" y="9992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25400</xdr:rowOff>
    </xdr:from>
    <xdr:to>
      <xdr:col>32</xdr:col>
      <xdr:colOff>238125</xdr:colOff>
      <xdr:row>59</xdr:row>
      <xdr:rowOff>127000</xdr:rowOff>
    </xdr:to>
    <xdr:sp macro="" textlink="">
      <xdr:nvSpPr>
        <xdr:cNvPr id="386" name="フローチャート : 判断 385"/>
        <xdr:cNvSpPr/>
      </xdr:nvSpPr>
      <xdr:spPr>
        <a:xfrm>
          <a:off x="221107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87" name="テキスト ボックス 3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88" name="テキスト ボックス 3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89" name="テキスト ボックス 3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90" name="テキスト ボックス 3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1" name="テキスト ボックス 3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25400</xdr:rowOff>
    </xdr:from>
    <xdr:to>
      <xdr:col>32</xdr:col>
      <xdr:colOff>238125</xdr:colOff>
      <xdr:row>63</xdr:row>
      <xdr:rowOff>127000</xdr:rowOff>
    </xdr:to>
    <xdr:sp macro="" textlink="">
      <xdr:nvSpPr>
        <xdr:cNvPr id="392" name="円/楕円 391"/>
        <xdr:cNvSpPr/>
      </xdr:nvSpPr>
      <xdr:spPr>
        <a:xfrm>
          <a:off x="221107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111777</xdr:rowOff>
    </xdr:from>
    <xdr:ext cx="469744" cy="259045"/>
    <xdr:sp macro="" textlink="">
      <xdr:nvSpPr>
        <xdr:cNvPr id="393" name="【保健センター・保健所】&#10;一人当たり面積該当値テキスト"/>
        <xdr:cNvSpPr txBox="1"/>
      </xdr:nvSpPr>
      <xdr:spPr>
        <a:xfrm>
          <a:off x="22250400" y="1074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94" name="正方形/長方形 393"/>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95" name="正方形/長方形 3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96" name="正方形/長方形 3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97" name="正方形/長方形 3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98" name="正方形/長方形 3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99" name="正方形/長方形 3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00" name="正方形/長方形 3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01" name="正方形/長方形 400"/>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02" name="テキスト ボックス 4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03" name="直線コネクタ 4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04" name="テキスト ボックス 40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05" name="直線コネクタ 40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06" name="テキスト ボックス 40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07" name="直線コネクタ 40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08" name="テキスト ボックス 40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09" name="直線コネクタ 40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10" name="テキスト ボックス 40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11" name="直線コネクタ 41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12" name="テキスト ボックス 41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13" name="直線コネクタ 41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14" name="テキスト ボックス 41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15" name="直線コネクタ 4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16" name="テキスト ボックス 41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17"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118111</xdr:rowOff>
    </xdr:from>
    <xdr:to>
      <xdr:col>23</xdr:col>
      <xdr:colOff>516889</xdr:colOff>
      <xdr:row>85</xdr:row>
      <xdr:rowOff>163830</xdr:rowOff>
    </xdr:to>
    <xdr:cxnSp macro="">
      <xdr:nvCxnSpPr>
        <xdr:cNvPr id="418" name="直線コネクタ 417"/>
        <xdr:cNvCxnSpPr/>
      </xdr:nvCxnSpPr>
      <xdr:spPr>
        <a:xfrm flipV="1">
          <a:off x="16318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167657</xdr:rowOff>
    </xdr:from>
    <xdr:ext cx="405111" cy="259045"/>
    <xdr:sp macro="" textlink="">
      <xdr:nvSpPr>
        <xdr:cNvPr id="419" name="【消防施設】&#10;有形固定資産減価償却率最小値テキスト"/>
        <xdr:cNvSpPr txBox="1"/>
      </xdr:nvSpPr>
      <xdr:spPr>
        <a:xfrm>
          <a:off x="164084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a:t>
          </a:r>
          <a:endParaRPr kumimoji="1" lang="ja-JP" altLang="en-US" sz="1000" b="1">
            <a:latin typeface="ＭＳ Ｐゴシック"/>
          </a:endParaRPr>
        </a:p>
      </xdr:txBody>
    </xdr:sp>
    <xdr:clientData/>
  </xdr:oneCellAnchor>
  <xdr:twoCellAnchor>
    <xdr:from>
      <xdr:col>23</xdr:col>
      <xdr:colOff>428625</xdr:colOff>
      <xdr:row>85</xdr:row>
      <xdr:rowOff>163830</xdr:rowOff>
    </xdr:from>
    <xdr:to>
      <xdr:col>23</xdr:col>
      <xdr:colOff>606425</xdr:colOff>
      <xdr:row>85</xdr:row>
      <xdr:rowOff>163830</xdr:rowOff>
    </xdr:to>
    <xdr:cxnSp macro="">
      <xdr:nvCxnSpPr>
        <xdr:cNvPr id="420" name="直線コネクタ 419"/>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64788</xdr:rowOff>
    </xdr:from>
    <xdr:ext cx="405111" cy="259045"/>
    <xdr:sp macro="" textlink="">
      <xdr:nvSpPr>
        <xdr:cNvPr id="421" name="【消防施設】&#10;有形固定資産減価償却率最大値テキスト"/>
        <xdr:cNvSpPr txBox="1"/>
      </xdr:nvSpPr>
      <xdr:spPr>
        <a:xfrm>
          <a:off x="164084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428625</xdr:colOff>
      <xdr:row>77</xdr:row>
      <xdr:rowOff>118111</xdr:rowOff>
    </xdr:from>
    <xdr:to>
      <xdr:col>23</xdr:col>
      <xdr:colOff>606425</xdr:colOff>
      <xdr:row>77</xdr:row>
      <xdr:rowOff>118111</xdr:rowOff>
    </xdr:to>
    <xdr:cxnSp macro="">
      <xdr:nvCxnSpPr>
        <xdr:cNvPr id="422" name="直線コネクタ 421"/>
        <xdr:cNvCxnSpPr/>
      </xdr:nvCxnSpPr>
      <xdr:spPr>
        <a:xfrm>
          <a:off x="16230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147338</xdr:rowOff>
    </xdr:from>
    <xdr:ext cx="405111" cy="259045"/>
    <xdr:sp macro="" textlink="">
      <xdr:nvSpPr>
        <xdr:cNvPr id="423" name="【消防施設】&#10;有形固定資産減価償却率平均値テキスト"/>
        <xdr:cNvSpPr txBox="1"/>
      </xdr:nvSpPr>
      <xdr:spPr>
        <a:xfrm>
          <a:off x="16408400" y="13348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124461</xdr:rowOff>
    </xdr:from>
    <xdr:to>
      <xdr:col>23</xdr:col>
      <xdr:colOff>568325</xdr:colOff>
      <xdr:row>79</xdr:row>
      <xdr:rowOff>54611</xdr:rowOff>
    </xdr:to>
    <xdr:sp macro="" textlink="">
      <xdr:nvSpPr>
        <xdr:cNvPr id="424" name="フローチャート : 判断 423"/>
        <xdr:cNvSpPr/>
      </xdr:nvSpPr>
      <xdr:spPr>
        <a:xfrm>
          <a:off x="16268700" y="134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25" name="テキスト ボックス 4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26" name="テキスト ボックス 4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27" name="テキスト ボックス 4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28" name="テキスト ボックス 4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29" name="テキスト ボックス 4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85</xdr:row>
      <xdr:rowOff>113030</xdr:rowOff>
    </xdr:from>
    <xdr:to>
      <xdr:col>23</xdr:col>
      <xdr:colOff>568325</xdr:colOff>
      <xdr:row>86</xdr:row>
      <xdr:rowOff>43180</xdr:rowOff>
    </xdr:to>
    <xdr:sp macro="" textlink="">
      <xdr:nvSpPr>
        <xdr:cNvPr id="430" name="円/楕円 429"/>
        <xdr:cNvSpPr/>
      </xdr:nvSpPr>
      <xdr:spPr>
        <a:xfrm>
          <a:off x="16268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27957</xdr:rowOff>
    </xdr:from>
    <xdr:ext cx="405111" cy="259045"/>
    <xdr:sp macro="" textlink="">
      <xdr:nvSpPr>
        <xdr:cNvPr id="431" name="【消防施設】&#10;有形固定資産減価償却率該当値テキスト"/>
        <xdr:cNvSpPr txBox="1"/>
      </xdr:nvSpPr>
      <xdr:spPr>
        <a:xfrm>
          <a:off x="16408400" y="1460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32" name="正方形/長方形 431"/>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33" name="正方形/長方形 4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34" name="正方形/長方形 4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35" name="正方形/長方形 4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36" name="正方形/長方形 4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7" name="正方形/長方形 4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8" name="正方形/長方形 4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39" name="正方形/長方形 438"/>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40" name="テキスト ボックス 4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41" name="直線コネクタ 4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42" name="テキスト ボックス 44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43" name="直線コネクタ 44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44" name="テキスト ボックス 44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45" name="直線コネクタ 44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46" name="テキスト ボックス 44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47" name="直線コネクタ 44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48" name="テキスト ボックス 44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49" name="直線コネクタ 44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50" name="テキスト ボックス 44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51" name="直線コネクタ 45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52" name="テキスト ボックス 45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53" name="直線コネクタ 45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54" name="テキスト ボックス 45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55"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87</xdr:row>
      <xdr:rowOff>38100</xdr:rowOff>
    </xdr:to>
    <xdr:cxnSp macro="">
      <xdr:nvCxnSpPr>
        <xdr:cNvPr id="456" name="直線コネクタ 455"/>
        <xdr:cNvCxnSpPr/>
      </xdr:nvCxnSpPr>
      <xdr:spPr>
        <a:xfrm flipV="1">
          <a:off x="22160864" y="134493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87</xdr:row>
      <xdr:rowOff>41927</xdr:rowOff>
    </xdr:from>
    <xdr:ext cx="469744" cy="259045"/>
    <xdr:sp macro="" textlink="">
      <xdr:nvSpPr>
        <xdr:cNvPr id="457" name="【消防施設】&#10;一人当たり面積最小値テキスト"/>
        <xdr:cNvSpPr txBox="1"/>
      </xdr:nvSpPr>
      <xdr:spPr>
        <a:xfrm>
          <a:off x="22250400" y="1495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0.075</a:t>
          </a:r>
          <a:endParaRPr kumimoji="1" lang="ja-JP" altLang="en-US" sz="1000" b="1">
            <a:latin typeface="ＭＳ Ｐゴシック"/>
          </a:endParaRPr>
        </a:p>
      </xdr:txBody>
    </xdr:sp>
    <xdr:clientData/>
  </xdr:oneCellAnchor>
  <xdr:twoCellAnchor>
    <xdr:from>
      <xdr:col>32</xdr:col>
      <xdr:colOff>98425</xdr:colOff>
      <xdr:row>87</xdr:row>
      <xdr:rowOff>38100</xdr:rowOff>
    </xdr:from>
    <xdr:to>
      <xdr:col>32</xdr:col>
      <xdr:colOff>276225</xdr:colOff>
      <xdr:row>87</xdr:row>
      <xdr:rowOff>38100</xdr:rowOff>
    </xdr:to>
    <xdr:cxnSp macro="">
      <xdr:nvCxnSpPr>
        <xdr:cNvPr id="458" name="直線コネクタ 457"/>
        <xdr:cNvCxnSpPr/>
      </xdr:nvCxnSpPr>
      <xdr:spPr>
        <a:xfrm>
          <a:off x="22072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459" name="【消防施設】&#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0.154</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460" name="直線コネクタ 459"/>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48277</xdr:rowOff>
    </xdr:from>
    <xdr:ext cx="469744" cy="259045"/>
    <xdr:sp macro="" textlink="">
      <xdr:nvSpPr>
        <xdr:cNvPr id="461" name="【消防施設】&#10;一人当たり面積平均値テキスト"/>
        <xdr:cNvSpPr txBox="1"/>
      </xdr:nvSpPr>
      <xdr:spPr>
        <a:xfrm>
          <a:off x="22250400" y="1393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25400</xdr:rowOff>
    </xdr:from>
    <xdr:to>
      <xdr:col>32</xdr:col>
      <xdr:colOff>238125</xdr:colOff>
      <xdr:row>82</xdr:row>
      <xdr:rowOff>127000</xdr:rowOff>
    </xdr:to>
    <xdr:sp macro="" textlink="">
      <xdr:nvSpPr>
        <xdr:cNvPr id="462" name="フローチャート : 判断 461"/>
        <xdr:cNvSpPr/>
      </xdr:nvSpPr>
      <xdr:spPr>
        <a:xfrm>
          <a:off x="22110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63" name="テキスト ボックス 46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64" name="テキスト ボックス 46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65" name="テキスト ボックス 46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66" name="テキスト ボックス 46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67" name="テキスト ボックス 46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86</xdr:row>
      <xdr:rowOff>158750</xdr:rowOff>
    </xdr:from>
    <xdr:to>
      <xdr:col>32</xdr:col>
      <xdr:colOff>238125</xdr:colOff>
      <xdr:row>87</xdr:row>
      <xdr:rowOff>88900</xdr:rowOff>
    </xdr:to>
    <xdr:sp macro="" textlink="">
      <xdr:nvSpPr>
        <xdr:cNvPr id="468" name="円/楕円 467"/>
        <xdr:cNvSpPr/>
      </xdr:nvSpPr>
      <xdr:spPr>
        <a:xfrm>
          <a:off x="22110700" y="1490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86</xdr:row>
      <xdr:rowOff>73677</xdr:rowOff>
    </xdr:from>
    <xdr:ext cx="469744" cy="259045"/>
    <xdr:sp macro="" textlink="">
      <xdr:nvSpPr>
        <xdr:cNvPr id="469" name="【消防施設】&#10;一人当たり面積該当値テキスト"/>
        <xdr:cNvSpPr txBox="1"/>
      </xdr:nvSpPr>
      <xdr:spPr>
        <a:xfrm>
          <a:off x="22250400" y="1481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70" name="正方形/長方形 469"/>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71" name="正方形/長方形 47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72" name="正方形/長方形 47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73" name="正方形/長方形 47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74" name="正方形/長方形 47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75" name="正方形/長方形 47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6" name="正方形/長方形 47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77" name="正方形/長方形 476"/>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8" name="テキスト ボックス 47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9" name="直線コネクタ 47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80" name="テキスト ボックス 47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81" name="直線コネクタ 48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82" name="テキスト ボックス 48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83" name="直線コネクタ 48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84" name="テキスト ボックス 48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85" name="直線コネクタ 48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86" name="テキスト ボックス 48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87" name="直線コネクタ 48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88" name="テキスト ボックス 48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9" name="直線コネクタ 48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90" name="テキスト ボックス 48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91"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7620</xdr:rowOff>
    </xdr:from>
    <xdr:to>
      <xdr:col>23</xdr:col>
      <xdr:colOff>516889</xdr:colOff>
      <xdr:row>107</xdr:row>
      <xdr:rowOff>167639</xdr:rowOff>
    </xdr:to>
    <xdr:cxnSp macro="">
      <xdr:nvCxnSpPr>
        <xdr:cNvPr id="492" name="直線コネクタ 491"/>
        <xdr:cNvCxnSpPr/>
      </xdr:nvCxnSpPr>
      <xdr:spPr>
        <a:xfrm flipV="1">
          <a:off x="16318864" y="1732407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xdr:rowOff>
    </xdr:from>
    <xdr:ext cx="405111" cy="259045"/>
    <xdr:sp macro="" textlink="">
      <xdr:nvSpPr>
        <xdr:cNvPr id="493" name="【庁舎】&#10;有形固定資産減価償却率最小値テキスト"/>
        <xdr:cNvSpPr txBox="1"/>
      </xdr:nvSpPr>
      <xdr:spPr>
        <a:xfrm>
          <a:off x="164084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23</xdr:col>
      <xdr:colOff>428625</xdr:colOff>
      <xdr:row>107</xdr:row>
      <xdr:rowOff>167639</xdr:rowOff>
    </xdr:from>
    <xdr:to>
      <xdr:col>23</xdr:col>
      <xdr:colOff>606425</xdr:colOff>
      <xdr:row>107</xdr:row>
      <xdr:rowOff>167639</xdr:rowOff>
    </xdr:to>
    <xdr:cxnSp macro="">
      <xdr:nvCxnSpPr>
        <xdr:cNvPr id="494" name="直線コネクタ 493"/>
        <xdr:cNvCxnSpPr/>
      </xdr:nvCxnSpPr>
      <xdr:spPr>
        <a:xfrm>
          <a:off x="16230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125747</xdr:rowOff>
    </xdr:from>
    <xdr:ext cx="405111" cy="259045"/>
    <xdr:sp macro="" textlink="">
      <xdr:nvSpPr>
        <xdr:cNvPr id="495" name="【庁舎】&#10;有形固定資産減価償却率最大値テキスト"/>
        <xdr:cNvSpPr txBox="1"/>
      </xdr:nvSpPr>
      <xdr:spPr>
        <a:xfrm>
          <a:off x="164084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95.5</a:t>
          </a:r>
          <a:endParaRPr kumimoji="1" lang="ja-JP" altLang="en-US" sz="1000" b="1">
            <a:latin typeface="ＭＳ Ｐゴシック"/>
          </a:endParaRPr>
        </a:p>
      </xdr:txBody>
    </xdr:sp>
    <xdr:clientData/>
  </xdr:oneCellAnchor>
  <xdr:twoCellAnchor>
    <xdr:from>
      <xdr:col>23</xdr:col>
      <xdr:colOff>428625</xdr:colOff>
      <xdr:row>101</xdr:row>
      <xdr:rowOff>7620</xdr:rowOff>
    </xdr:from>
    <xdr:to>
      <xdr:col>23</xdr:col>
      <xdr:colOff>606425</xdr:colOff>
      <xdr:row>101</xdr:row>
      <xdr:rowOff>7620</xdr:rowOff>
    </xdr:to>
    <xdr:cxnSp macro="">
      <xdr:nvCxnSpPr>
        <xdr:cNvPr id="496" name="直線コネクタ 495"/>
        <xdr:cNvCxnSpPr/>
      </xdr:nvCxnSpPr>
      <xdr:spPr>
        <a:xfrm>
          <a:off x="16230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13988</xdr:rowOff>
    </xdr:from>
    <xdr:ext cx="405111" cy="259045"/>
    <xdr:sp macro="" textlink="">
      <xdr:nvSpPr>
        <xdr:cNvPr id="497" name="【庁舎】&#10;有形固定資産減価償却率平均値テキスト"/>
        <xdr:cNvSpPr txBox="1"/>
      </xdr:nvSpPr>
      <xdr:spPr>
        <a:xfrm>
          <a:off x="16408400" y="18187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162561</xdr:rowOff>
    </xdr:from>
    <xdr:to>
      <xdr:col>23</xdr:col>
      <xdr:colOff>568325</xdr:colOff>
      <xdr:row>107</xdr:row>
      <xdr:rowOff>92711</xdr:rowOff>
    </xdr:to>
    <xdr:sp macro="" textlink="">
      <xdr:nvSpPr>
        <xdr:cNvPr id="498" name="フローチャート : 判断 497"/>
        <xdr:cNvSpPr/>
      </xdr:nvSpPr>
      <xdr:spPr>
        <a:xfrm>
          <a:off x="162687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9" name="テキスト ボックス 4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00" name="テキスト ボックス 4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01" name="テキスト ボックス 5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02" name="テキスト ボックス 5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3" name="テキスト ボックス 5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107</xdr:row>
      <xdr:rowOff>116839</xdr:rowOff>
    </xdr:from>
    <xdr:to>
      <xdr:col>23</xdr:col>
      <xdr:colOff>568325</xdr:colOff>
      <xdr:row>108</xdr:row>
      <xdr:rowOff>46989</xdr:rowOff>
    </xdr:to>
    <xdr:sp macro="" textlink="">
      <xdr:nvSpPr>
        <xdr:cNvPr id="504" name="円/楕円 503"/>
        <xdr:cNvSpPr/>
      </xdr:nvSpPr>
      <xdr:spPr>
        <a:xfrm>
          <a:off x="162687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31766</xdr:rowOff>
    </xdr:from>
    <xdr:ext cx="405111" cy="259045"/>
    <xdr:sp macro="" textlink="">
      <xdr:nvSpPr>
        <xdr:cNvPr id="505" name="【庁舎】&#10;有形固定資産減価償却率該当値テキスト"/>
        <xdr:cNvSpPr txBox="1"/>
      </xdr:nvSpPr>
      <xdr:spPr>
        <a:xfrm>
          <a:off x="16408400" y="18376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06" name="正方形/長方形 505"/>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7" name="正方形/長方形 5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8" name="正方形/長方形 5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9" name="正方形/長方形 5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10" name="正方形/長方形 5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11" name="正方形/長方形 5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2" name="正方形/長方形 5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13" name="正方形/長方形 512"/>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4" name="テキスト ボックス 5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5" name="直線コネクタ 5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16" name="テキスト ボックス 51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17" name="直線コネクタ 51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18" name="テキスト ボックス 51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19" name="直線コネクタ 51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20" name="テキスト ボックス 51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21" name="直線コネクタ 52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22" name="テキスト ボックス 52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23" name="直線コネクタ 52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24" name="テキスト ボックス 52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5" name="直線コネクタ 5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6" name="テキスト ボックス 5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27"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119635</xdr:rowOff>
    </xdr:from>
    <xdr:to>
      <xdr:col>32</xdr:col>
      <xdr:colOff>186689</xdr:colOff>
      <xdr:row>108</xdr:row>
      <xdr:rowOff>64770</xdr:rowOff>
    </xdr:to>
    <xdr:cxnSp macro="">
      <xdr:nvCxnSpPr>
        <xdr:cNvPr id="528" name="直線コネクタ 527"/>
        <xdr:cNvCxnSpPr/>
      </xdr:nvCxnSpPr>
      <xdr:spPr>
        <a:xfrm flipV="1">
          <a:off x="22160864" y="17436085"/>
          <a:ext cx="0" cy="1145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68597</xdr:rowOff>
    </xdr:from>
    <xdr:ext cx="469744" cy="259045"/>
    <xdr:sp macro="" textlink="">
      <xdr:nvSpPr>
        <xdr:cNvPr id="529" name="【庁舎】&#10;一人当たり面積最小値テキスト"/>
        <xdr:cNvSpPr txBox="1"/>
      </xdr:nvSpPr>
      <xdr:spPr>
        <a:xfrm>
          <a:off x="22250400" y="1858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0.205</a:t>
          </a:r>
          <a:endParaRPr kumimoji="1" lang="ja-JP" altLang="en-US" sz="1000" b="1">
            <a:latin typeface="ＭＳ Ｐゴシック"/>
          </a:endParaRPr>
        </a:p>
      </xdr:txBody>
    </xdr:sp>
    <xdr:clientData/>
  </xdr:oneCellAnchor>
  <xdr:twoCellAnchor>
    <xdr:from>
      <xdr:col>32</xdr:col>
      <xdr:colOff>98425</xdr:colOff>
      <xdr:row>108</xdr:row>
      <xdr:rowOff>64770</xdr:rowOff>
    </xdr:from>
    <xdr:to>
      <xdr:col>32</xdr:col>
      <xdr:colOff>276225</xdr:colOff>
      <xdr:row>108</xdr:row>
      <xdr:rowOff>64770</xdr:rowOff>
    </xdr:to>
    <xdr:cxnSp macro="">
      <xdr:nvCxnSpPr>
        <xdr:cNvPr id="530" name="直線コネクタ 529"/>
        <xdr:cNvCxnSpPr/>
      </xdr:nvCxnSpPr>
      <xdr:spPr>
        <a:xfrm>
          <a:off x="22072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66312</xdr:rowOff>
    </xdr:from>
    <xdr:ext cx="469744" cy="259045"/>
    <xdr:sp macro="" textlink="">
      <xdr:nvSpPr>
        <xdr:cNvPr id="531" name="【庁舎】&#10;一人当たり面積最大値テキスト"/>
        <xdr:cNvSpPr txBox="1"/>
      </xdr:nvSpPr>
      <xdr:spPr>
        <a:xfrm>
          <a:off x="22250400" y="172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0.706</a:t>
          </a:r>
          <a:endParaRPr kumimoji="1" lang="ja-JP" altLang="en-US" sz="1000" b="1">
            <a:latin typeface="ＭＳ Ｐゴシック"/>
          </a:endParaRPr>
        </a:p>
      </xdr:txBody>
    </xdr:sp>
    <xdr:clientData/>
  </xdr:oneCellAnchor>
  <xdr:twoCellAnchor>
    <xdr:from>
      <xdr:col>32</xdr:col>
      <xdr:colOff>98425</xdr:colOff>
      <xdr:row>101</xdr:row>
      <xdr:rowOff>119635</xdr:rowOff>
    </xdr:from>
    <xdr:to>
      <xdr:col>32</xdr:col>
      <xdr:colOff>276225</xdr:colOff>
      <xdr:row>101</xdr:row>
      <xdr:rowOff>119635</xdr:rowOff>
    </xdr:to>
    <xdr:cxnSp macro="">
      <xdr:nvCxnSpPr>
        <xdr:cNvPr id="532" name="直線コネクタ 531"/>
        <xdr:cNvCxnSpPr/>
      </xdr:nvCxnSpPr>
      <xdr:spPr>
        <a:xfrm>
          <a:off x="22072600" y="1743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20845</xdr:rowOff>
    </xdr:from>
    <xdr:ext cx="469744" cy="259045"/>
    <xdr:sp macro="" textlink="">
      <xdr:nvSpPr>
        <xdr:cNvPr id="533" name="【庁舎】&#10;一人当たり面積平均値テキスト"/>
        <xdr:cNvSpPr txBox="1"/>
      </xdr:nvSpPr>
      <xdr:spPr>
        <a:xfrm>
          <a:off x="22250400" y="1785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0.437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169418</xdr:rowOff>
    </xdr:from>
    <xdr:to>
      <xdr:col>32</xdr:col>
      <xdr:colOff>238125</xdr:colOff>
      <xdr:row>105</xdr:row>
      <xdr:rowOff>99568</xdr:rowOff>
    </xdr:to>
    <xdr:sp macro="" textlink="">
      <xdr:nvSpPr>
        <xdr:cNvPr id="534" name="フローチャート : 判断 533"/>
        <xdr:cNvSpPr/>
      </xdr:nvSpPr>
      <xdr:spPr>
        <a:xfrm>
          <a:off x="22110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5" name="テキスト ボックス 5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6" name="テキスト ボックス 5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7" name="テキスト ボックス 5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8" name="テキスト ボックス 5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9" name="テキスト ボックス 5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105</xdr:row>
      <xdr:rowOff>109982</xdr:rowOff>
    </xdr:from>
    <xdr:to>
      <xdr:col>32</xdr:col>
      <xdr:colOff>238125</xdr:colOff>
      <xdr:row>106</xdr:row>
      <xdr:rowOff>40132</xdr:rowOff>
    </xdr:to>
    <xdr:sp macro="" textlink="">
      <xdr:nvSpPr>
        <xdr:cNvPr id="540" name="円/楕円 539"/>
        <xdr:cNvSpPr/>
      </xdr:nvSpPr>
      <xdr:spPr>
        <a:xfrm>
          <a:off x="221107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88409</xdr:rowOff>
    </xdr:from>
    <xdr:ext cx="469744" cy="259045"/>
    <xdr:sp macro="" textlink="">
      <xdr:nvSpPr>
        <xdr:cNvPr id="541" name="【庁舎】&#10;一人当たり面積該当値テキスト"/>
        <xdr:cNvSpPr txBox="1"/>
      </xdr:nvSpPr>
      <xdr:spPr>
        <a:xfrm>
          <a:off x="22250400" y="1809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0.388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42" name="正方形/長方形 541"/>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3" name="正方形/長方形 5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44" name="テキスト ボックス 543"/>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図書館・文化ホールは建設から１８年程経過し、体育館・プール等は</a:t>
          </a:r>
          <a:r>
            <a:rPr kumimoji="1" lang="en-US" altLang="ja-JP" sz="1300">
              <a:latin typeface="ＭＳ Ｐゴシック"/>
            </a:rPr>
            <a:t>30</a:t>
          </a:r>
          <a:r>
            <a:rPr kumimoji="1" lang="ja-JP" altLang="en-US" sz="1300">
              <a:latin typeface="ＭＳ Ｐゴシック"/>
            </a:rPr>
            <a:t>年以上経過しており、減価償却率も類似団体平均よりも高くなっている。また、人口も各施設の建設当時からすると大幅に減少しているため、一人当たりの面積も髙い数値となっている。今後ますます、老朽化・人口減が進むと減価償却率や一人当たりの面積も高い数値となることが予想さ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宮崎県川南町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16,379
16,335
90.12
8,784,650
8,588,309
192,341
4,816,175
6,011,695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は０．３６と、地方交付税や国県支出金の依存度が高い脆弱な財政基盤である。近年は、町税の徴収強化に取り組んでいることもあり、上昇傾向ではあるため、今後も継続して自主財源の確保に努め、更なる歳入確保と行政の効率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154517</xdr:rowOff>
    </xdr:to>
    <xdr:cxnSp macro="">
      <xdr:nvCxnSpPr>
        <xdr:cNvPr id="63" name="直線コネクタ 62"/>
        <xdr:cNvCxnSpPr/>
      </xdr:nvCxnSpPr>
      <xdr:spPr>
        <a:xfrm flipV="1">
          <a:off x="4953000" y="63013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0.57</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116417</xdr:rowOff>
    </xdr:from>
    <xdr:to>
      <xdr:col>7</xdr:col>
      <xdr:colOff>152400</xdr:colOff>
      <xdr:row>41</xdr:row>
      <xdr:rowOff>156633</xdr:rowOff>
    </xdr:to>
    <xdr:cxnSp macro="">
      <xdr:nvCxnSpPr>
        <xdr:cNvPr id="68" name="直線コネクタ 67"/>
        <xdr:cNvCxnSpPr/>
      </xdr:nvCxnSpPr>
      <xdr:spPr>
        <a:xfrm flipV="1">
          <a:off x="4114800" y="71458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42</xdr:row>
      <xdr:rowOff>25400</xdr:rowOff>
    </xdr:to>
    <xdr:cxnSp macro="">
      <xdr:nvCxnSpPr>
        <xdr:cNvPr id="71" name="直線コネクタ 70"/>
        <xdr:cNvCxnSpPr/>
      </xdr:nvCxnSpPr>
      <xdr:spPr>
        <a:xfrm flipV="1">
          <a:off x="3225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25400</xdr:rowOff>
    </xdr:to>
    <xdr:cxnSp macro="">
      <xdr:nvCxnSpPr>
        <xdr:cNvPr id="74" name="直線コネクタ 73"/>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156633</xdr:rowOff>
    </xdr:from>
    <xdr:to>
      <xdr:col>3</xdr:col>
      <xdr:colOff>279400</xdr:colOff>
      <xdr:row>42</xdr:row>
      <xdr:rowOff>25400</xdr:rowOff>
    </xdr:to>
    <xdr:cxnSp macro="">
      <xdr:nvCxnSpPr>
        <xdr:cNvPr id="77" name="直線コネクタ 76"/>
        <xdr:cNvCxnSpPr/>
      </xdr:nvCxnSpPr>
      <xdr:spPr>
        <a:xfrm>
          <a:off x="1447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8" name="フローチャート : 判断 77"/>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79" name="テキスト ボックス 78"/>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87" name="円/楕円 86"/>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82144</xdr:rowOff>
    </xdr:from>
    <xdr:ext cx="762000" cy="259045"/>
    <xdr:sp macro="" textlink="">
      <xdr:nvSpPr>
        <xdr:cNvPr id="88"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105833</xdr:rowOff>
    </xdr:from>
    <xdr:to>
      <xdr:col>6</xdr:col>
      <xdr:colOff>50800</xdr:colOff>
      <xdr:row>42</xdr:row>
      <xdr:rowOff>35983</xdr:rowOff>
    </xdr:to>
    <xdr:sp macro="" textlink="">
      <xdr:nvSpPr>
        <xdr:cNvPr id="89" name="円/楕円 88"/>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90" name="テキスト ボックス 89"/>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1" name="円/楕円 90"/>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2" name="テキスト ボックス 91"/>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3" name="円/楕円 92"/>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94" name="テキスト ボックス 93"/>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95" name="円/楕円 94"/>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96" name="テキスト ボックス 95"/>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営土地改良事業の一括償還分が普通交付税算定に反映されたため、単年度において一般財源が増加した。また、町税の徴収強化による税収の増加、地方消費税交付金の増加により、経常収支比率が向上した。</a:t>
          </a:r>
          <a:endParaRPr kumimoji="1" lang="en-US" altLang="ja-JP" sz="1300">
            <a:latin typeface="ＭＳ Ｐゴシック"/>
          </a:endParaRPr>
        </a:p>
        <a:p>
          <a:r>
            <a:rPr kumimoji="1" lang="ja-JP" altLang="en-US" sz="1300">
              <a:latin typeface="ＭＳ Ｐゴシック"/>
            </a:rPr>
            <a:t>今後は、例年並みの数値に戻る見込みであるが、扶助費等の抑制と自主財源の確保に努め、バランスのとれた財政運営を目指す。</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19896</xdr:rowOff>
    </xdr:from>
    <xdr:to>
      <xdr:col>7</xdr:col>
      <xdr:colOff>152400</xdr:colOff>
      <xdr:row>66</xdr:row>
      <xdr:rowOff>146896</xdr:rowOff>
    </xdr:to>
    <xdr:cxnSp macro="">
      <xdr:nvCxnSpPr>
        <xdr:cNvPr id="126" name="直線コネクタ 125"/>
        <xdr:cNvCxnSpPr/>
      </xdr:nvCxnSpPr>
      <xdr:spPr>
        <a:xfrm flipV="1">
          <a:off x="4953000" y="1013544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118973</xdr:rowOff>
    </xdr:from>
    <xdr:ext cx="762000" cy="259045"/>
    <xdr:sp macro="" textlink="">
      <xdr:nvSpPr>
        <xdr:cNvPr id="127"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7</xdr:col>
      <xdr:colOff>63500</xdr:colOff>
      <xdr:row>66</xdr:row>
      <xdr:rowOff>146896</xdr:rowOff>
    </xdr:from>
    <xdr:to>
      <xdr:col>7</xdr:col>
      <xdr:colOff>241300</xdr:colOff>
      <xdr:row>66</xdr:row>
      <xdr:rowOff>146896</xdr:rowOff>
    </xdr:to>
    <xdr:cxnSp macro="">
      <xdr:nvCxnSpPr>
        <xdr:cNvPr id="128" name="直線コネクタ 127"/>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106273</xdr:rowOff>
    </xdr:from>
    <xdr:ext cx="762000" cy="259045"/>
    <xdr:sp macro="" textlink="">
      <xdr:nvSpPr>
        <xdr:cNvPr id="129"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7</xdr:col>
      <xdr:colOff>63500</xdr:colOff>
      <xdr:row>59</xdr:row>
      <xdr:rowOff>19896</xdr:rowOff>
    </xdr:from>
    <xdr:to>
      <xdr:col>7</xdr:col>
      <xdr:colOff>241300</xdr:colOff>
      <xdr:row>59</xdr:row>
      <xdr:rowOff>19896</xdr:rowOff>
    </xdr:to>
    <xdr:cxnSp macro="">
      <xdr:nvCxnSpPr>
        <xdr:cNvPr id="130" name="直線コネクタ 129"/>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140546</xdr:rowOff>
    </xdr:from>
    <xdr:to>
      <xdr:col>7</xdr:col>
      <xdr:colOff>152400</xdr:colOff>
      <xdr:row>63</xdr:row>
      <xdr:rowOff>33867</xdr:rowOff>
    </xdr:to>
    <xdr:cxnSp macro="">
      <xdr:nvCxnSpPr>
        <xdr:cNvPr id="131" name="直線コネクタ 130"/>
        <xdr:cNvCxnSpPr/>
      </xdr:nvCxnSpPr>
      <xdr:spPr>
        <a:xfrm flipV="1">
          <a:off x="4114800" y="10256096"/>
          <a:ext cx="838200" cy="57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118550</xdr:rowOff>
    </xdr:from>
    <xdr:ext cx="762000" cy="259045"/>
    <xdr:sp macro="" textlink="">
      <xdr:nvSpPr>
        <xdr:cNvPr id="132" name="財政構造の弾力性平均値テキスト"/>
        <xdr:cNvSpPr txBox="1"/>
      </xdr:nvSpPr>
      <xdr:spPr>
        <a:xfrm>
          <a:off x="5041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3" name="フローチャート : 判断 132"/>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33867</xdr:rowOff>
    </xdr:from>
    <xdr:to>
      <xdr:col>6</xdr:col>
      <xdr:colOff>0</xdr:colOff>
      <xdr:row>63</xdr:row>
      <xdr:rowOff>41910</xdr:rowOff>
    </xdr:to>
    <xdr:cxnSp macro="">
      <xdr:nvCxnSpPr>
        <xdr:cNvPr id="134" name="直線コネクタ 133"/>
        <xdr:cNvCxnSpPr/>
      </xdr:nvCxnSpPr>
      <xdr:spPr>
        <a:xfrm flipV="1">
          <a:off x="3225800" y="108352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87630</xdr:rowOff>
    </xdr:from>
    <xdr:to>
      <xdr:col>6</xdr:col>
      <xdr:colOff>50800</xdr:colOff>
      <xdr:row>64</xdr:row>
      <xdr:rowOff>17780</xdr:rowOff>
    </xdr:to>
    <xdr:sp macro="" textlink="">
      <xdr:nvSpPr>
        <xdr:cNvPr id="135" name="フローチャート : 判断 134"/>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2557</xdr:rowOff>
    </xdr:from>
    <xdr:ext cx="736600" cy="259045"/>
    <xdr:sp macro="" textlink="">
      <xdr:nvSpPr>
        <xdr:cNvPr id="136" name="テキスト ボックス 135"/>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100754</xdr:rowOff>
    </xdr:from>
    <xdr:to>
      <xdr:col>4</xdr:col>
      <xdr:colOff>482600</xdr:colOff>
      <xdr:row>63</xdr:row>
      <xdr:rowOff>41910</xdr:rowOff>
    </xdr:to>
    <xdr:cxnSp macro="">
      <xdr:nvCxnSpPr>
        <xdr:cNvPr id="137" name="直線コネクタ 136"/>
        <xdr:cNvCxnSpPr/>
      </xdr:nvCxnSpPr>
      <xdr:spPr>
        <a:xfrm>
          <a:off x="2336800" y="1073065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162560</xdr:rowOff>
    </xdr:from>
    <xdr:to>
      <xdr:col>4</xdr:col>
      <xdr:colOff>533400</xdr:colOff>
      <xdr:row>63</xdr:row>
      <xdr:rowOff>92710</xdr:rowOff>
    </xdr:to>
    <xdr:sp macro="" textlink="">
      <xdr:nvSpPr>
        <xdr:cNvPr id="138" name="フローチャート : 判断 137"/>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102887</xdr:rowOff>
    </xdr:from>
    <xdr:ext cx="762000" cy="259045"/>
    <xdr:sp macro="" textlink="">
      <xdr:nvSpPr>
        <xdr:cNvPr id="139" name="テキスト ボックス 138"/>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100754</xdr:rowOff>
    </xdr:from>
    <xdr:to>
      <xdr:col>3</xdr:col>
      <xdr:colOff>279400</xdr:colOff>
      <xdr:row>62</xdr:row>
      <xdr:rowOff>100754</xdr:rowOff>
    </xdr:to>
    <xdr:cxnSp macro="">
      <xdr:nvCxnSpPr>
        <xdr:cNvPr id="140" name="直線コネクタ 139"/>
        <xdr:cNvCxnSpPr/>
      </xdr:nvCxnSpPr>
      <xdr:spPr>
        <a:xfrm>
          <a:off x="1447800" y="10730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42" name="テキスト ボックス 141"/>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170604</xdr:rowOff>
    </xdr:from>
    <xdr:to>
      <xdr:col>2</xdr:col>
      <xdr:colOff>127000</xdr:colOff>
      <xdr:row>63</xdr:row>
      <xdr:rowOff>100754</xdr:rowOff>
    </xdr:to>
    <xdr:sp macro="" textlink="">
      <xdr:nvSpPr>
        <xdr:cNvPr id="143" name="フローチャート : 判断 142"/>
        <xdr:cNvSpPr/>
      </xdr:nvSpPr>
      <xdr:spPr>
        <a:xfrm>
          <a:off x="1397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85531</xdr:rowOff>
    </xdr:from>
    <xdr:ext cx="762000" cy="259045"/>
    <xdr:sp macro="" textlink="">
      <xdr:nvSpPr>
        <xdr:cNvPr id="144" name="テキスト ボックス 143"/>
        <xdr:cNvSpPr txBox="1"/>
      </xdr:nvSpPr>
      <xdr:spPr>
        <a:xfrm>
          <a:off x="1066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89746</xdr:rowOff>
    </xdr:from>
    <xdr:to>
      <xdr:col>7</xdr:col>
      <xdr:colOff>203200</xdr:colOff>
      <xdr:row>60</xdr:row>
      <xdr:rowOff>19896</xdr:rowOff>
    </xdr:to>
    <xdr:sp macro="" textlink="">
      <xdr:nvSpPr>
        <xdr:cNvPr id="150" name="円/楕円 149"/>
        <xdr:cNvSpPr/>
      </xdr:nvSpPr>
      <xdr:spPr>
        <a:xfrm>
          <a:off x="49022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11023</xdr:rowOff>
    </xdr:from>
    <xdr:ext cx="762000" cy="259045"/>
    <xdr:sp macro="" textlink="">
      <xdr:nvSpPr>
        <xdr:cNvPr id="151" name="財政構造の弾力性該当値テキスト"/>
        <xdr:cNvSpPr txBox="1"/>
      </xdr:nvSpPr>
      <xdr:spPr>
        <a:xfrm>
          <a:off x="5041900" y="101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154517</xdr:rowOff>
    </xdr:from>
    <xdr:to>
      <xdr:col>6</xdr:col>
      <xdr:colOff>50800</xdr:colOff>
      <xdr:row>63</xdr:row>
      <xdr:rowOff>84667</xdr:rowOff>
    </xdr:to>
    <xdr:sp macro="" textlink="">
      <xdr:nvSpPr>
        <xdr:cNvPr id="152" name="円/楕円 151"/>
        <xdr:cNvSpPr/>
      </xdr:nvSpPr>
      <xdr:spPr>
        <a:xfrm>
          <a:off x="4064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53" name="テキスト ボックス 152"/>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162560</xdr:rowOff>
    </xdr:from>
    <xdr:to>
      <xdr:col>4</xdr:col>
      <xdr:colOff>533400</xdr:colOff>
      <xdr:row>63</xdr:row>
      <xdr:rowOff>92710</xdr:rowOff>
    </xdr:to>
    <xdr:sp macro="" textlink="">
      <xdr:nvSpPr>
        <xdr:cNvPr id="154" name="円/楕円 153"/>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77487</xdr:rowOff>
    </xdr:from>
    <xdr:ext cx="762000" cy="259045"/>
    <xdr:sp macro="" textlink="">
      <xdr:nvSpPr>
        <xdr:cNvPr id="155" name="テキスト ボックス 154"/>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49954</xdr:rowOff>
    </xdr:from>
    <xdr:to>
      <xdr:col>3</xdr:col>
      <xdr:colOff>330200</xdr:colOff>
      <xdr:row>62</xdr:row>
      <xdr:rowOff>151554</xdr:rowOff>
    </xdr:to>
    <xdr:sp macro="" textlink="">
      <xdr:nvSpPr>
        <xdr:cNvPr id="156" name="円/楕円 155"/>
        <xdr:cNvSpPr/>
      </xdr:nvSpPr>
      <xdr:spPr>
        <a:xfrm>
          <a:off x="2286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161731</xdr:rowOff>
    </xdr:from>
    <xdr:ext cx="762000" cy="259045"/>
    <xdr:sp macro="" textlink="">
      <xdr:nvSpPr>
        <xdr:cNvPr id="157" name="テキスト ボックス 156"/>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49954</xdr:rowOff>
    </xdr:from>
    <xdr:to>
      <xdr:col>2</xdr:col>
      <xdr:colOff>127000</xdr:colOff>
      <xdr:row>62</xdr:row>
      <xdr:rowOff>151554</xdr:rowOff>
    </xdr:to>
    <xdr:sp macro="" textlink="">
      <xdr:nvSpPr>
        <xdr:cNvPr id="158" name="円/楕円 157"/>
        <xdr:cNvSpPr/>
      </xdr:nvSpPr>
      <xdr:spPr>
        <a:xfrm>
          <a:off x="1397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161731</xdr:rowOff>
    </xdr:from>
    <xdr:ext cx="762000" cy="259045"/>
    <xdr:sp macro="" textlink="">
      <xdr:nvSpPr>
        <xdr:cNvPr id="159" name="テキスト ボックス 158"/>
        <xdr:cNvSpPr txBox="1"/>
      </xdr:nvSpPr>
      <xdr:spPr>
        <a:xfrm>
          <a:off x="1066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[136,140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決算額ベースで、人件費については微増であるが、物件費については前年度比</a:t>
          </a:r>
          <a:r>
            <a:rPr kumimoji="1" lang="en-US" altLang="ja-JP" sz="1300">
              <a:latin typeface="ＭＳ Ｐゴシック"/>
            </a:rPr>
            <a:t>32</a:t>
          </a:r>
          <a:r>
            <a:rPr kumimoji="1" lang="ja-JP" altLang="en-US" sz="1300">
              <a:latin typeface="ＭＳ Ｐゴシック"/>
            </a:rPr>
            <a:t>％増加であり、ふるさと納税による特産品の返礼事業費が大きな要因となっている。</a:t>
          </a:r>
        </a:p>
        <a:p>
          <a:r>
            <a:rPr kumimoji="1" lang="ja-JP" altLang="en-US" sz="1300">
              <a:latin typeface="ＭＳ Ｐゴシック"/>
            </a:rPr>
            <a:t>ここ数年による行政改革により職員数が減少しているが、人口も減少しているため、大幅な減少にはなっていない。これ以上大きな職員の減少は見込めないが、人口の減少は今後ますます加速していくことが予想され、人口流出に歯止めをかけることが急務となってい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55527</xdr:rowOff>
    </xdr:from>
    <xdr:to>
      <xdr:col>7</xdr:col>
      <xdr:colOff>152400</xdr:colOff>
      <xdr:row>89</xdr:row>
      <xdr:rowOff>100157</xdr:rowOff>
    </xdr:to>
    <xdr:cxnSp macro="">
      <xdr:nvCxnSpPr>
        <xdr:cNvPr id="189" name="直線コネクタ 188"/>
        <xdr:cNvCxnSpPr/>
      </xdr:nvCxnSpPr>
      <xdr:spPr>
        <a:xfrm flipV="1">
          <a:off x="4953000" y="13942977"/>
          <a:ext cx="0" cy="1416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72234</xdr:rowOff>
    </xdr:from>
    <xdr:ext cx="762000" cy="259045"/>
    <xdr:sp macro="" textlink="">
      <xdr:nvSpPr>
        <xdr:cNvPr id="190" name="人件費・物件費等の状況最小値テキスト"/>
        <xdr:cNvSpPr txBox="1"/>
      </xdr:nvSpPr>
      <xdr:spPr>
        <a:xfrm>
          <a:off x="5041900" y="1533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293,768</a:t>
          </a:r>
          <a:endParaRPr kumimoji="1" lang="ja-JP" altLang="en-US" sz="1000" b="1">
            <a:latin typeface="ＭＳ Ｐゴシック"/>
          </a:endParaRPr>
        </a:p>
      </xdr:txBody>
    </xdr:sp>
    <xdr:clientData/>
  </xdr:oneCellAnchor>
  <xdr:twoCellAnchor>
    <xdr:from>
      <xdr:col>7</xdr:col>
      <xdr:colOff>63500</xdr:colOff>
      <xdr:row>89</xdr:row>
      <xdr:rowOff>100157</xdr:rowOff>
    </xdr:from>
    <xdr:to>
      <xdr:col>7</xdr:col>
      <xdr:colOff>241300</xdr:colOff>
      <xdr:row>89</xdr:row>
      <xdr:rowOff>100157</xdr:rowOff>
    </xdr:to>
    <xdr:cxnSp macro="">
      <xdr:nvCxnSpPr>
        <xdr:cNvPr id="191" name="直線コネクタ 190"/>
        <xdr:cNvCxnSpPr/>
      </xdr:nvCxnSpPr>
      <xdr:spPr>
        <a:xfrm>
          <a:off x="4864100" y="15359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141904</xdr:rowOff>
    </xdr:from>
    <xdr:ext cx="762000" cy="259045"/>
    <xdr:sp macro="" textlink="">
      <xdr:nvSpPr>
        <xdr:cNvPr id="192" name="人件費・物件費等の状況最大値テキスト"/>
        <xdr:cNvSpPr txBox="1"/>
      </xdr:nvSpPr>
      <xdr:spPr>
        <a:xfrm>
          <a:off x="5041900" y="1368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117,693</a:t>
          </a:r>
          <a:endParaRPr kumimoji="1" lang="ja-JP" altLang="en-US" sz="1000" b="1">
            <a:latin typeface="ＭＳ Ｐゴシック"/>
          </a:endParaRPr>
        </a:p>
      </xdr:txBody>
    </xdr:sp>
    <xdr:clientData/>
  </xdr:oneCellAnchor>
  <xdr:twoCellAnchor>
    <xdr:from>
      <xdr:col>7</xdr:col>
      <xdr:colOff>63500</xdr:colOff>
      <xdr:row>81</xdr:row>
      <xdr:rowOff>55527</xdr:rowOff>
    </xdr:from>
    <xdr:to>
      <xdr:col>7</xdr:col>
      <xdr:colOff>241300</xdr:colOff>
      <xdr:row>81</xdr:row>
      <xdr:rowOff>55527</xdr:rowOff>
    </xdr:to>
    <xdr:cxnSp macro="">
      <xdr:nvCxnSpPr>
        <xdr:cNvPr id="193" name="直線コネクタ 192"/>
        <xdr:cNvCxnSpPr/>
      </xdr:nvCxnSpPr>
      <xdr:spPr>
        <a:xfrm>
          <a:off x="4864100" y="13942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68050</xdr:rowOff>
    </xdr:from>
    <xdr:to>
      <xdr:col>7</xdr:col>
      <xdr:colOff>152400</xdr:colOff>
      <xdr:row>82</xdr:row>
      <xdr:rowOff>32452</xdr:rowOff>
    </xdr:to>
    <xdr:cxnSp macro="">
      <xdr:nvCxnSpPr>
        <xdr:cNvPr id="194" name="直線コネクタ 193"/>
        <xdr:cNvCxnSpPr/>
      </xdr:nvCxnSpPr>
      <xdr:spPr>
        <a:xfrm>
          <a:off x="4114800" y="13955500"/>
          <a:ext cx="838200" cy="13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154565</xdr:rowOff>
    </xdr:from>
    <xdr:ext cx="762000" cy="259045"/>
    <xdr:sp macro="" textlink="">
      <xdr:nvSpPr>
        <xdr:cNvPr id="195" name="人件費・物件費等の状況平均値テキスト"/>
        <xdr:cNvSpPr txBox="1"/>
      </xdr:nvSpPr>
      <xdr:spPr>
        <a:xfrm>
          <a:off x="5041900" y="14384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11038</xdr:rowOff>
    </xdr:from>
    <xdr:to>
      <xdr:col>7</xdr:col>
      <xdr:colOff>203200</xdr:colOff>
      <xdr:row>84</xdr:row>
      <xdr:rowOff>112638</xdr:rowOff>
    </xdr:to>
    <xdr:sp macro="" textlink="">
      <xdr:nvSpPr>
        <xdr:cNvPr id="196" name="フローチャート : 判断 195"/>
        <xdr:cNvSpPr/>
      </xdr:nvSpPr>
      <xdr:spPr>
        <a:xfrm>
          <a:off x="49022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143866</xdr:rowOff>
    </xdr:from>
    <xdr:to>
      <xdr:col>6</xdr:col>
      <xdr:colOff>0</xdr:colOff>
      <xdr:row>81</xdr:row>
      <xdr:rowOff>68050</xdr:rowOff>
    </xdr:to>
    <xdr:cxnSp macro="">
      <xdr:nvCxnSpPr>
        <xdr:cNvPr id="197" name="直線コネクタ 196"/>
        <xdr:cNvCxnSpPr/>
      </xdr:nvCxnSpPr>
      <xdr:spPr>
        <a:xfrm>
          <a:off x="3225800" y="13859866"/>
          <a:ext cx="889000" cy="9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115230</xdr:rowOff>
    </xdr:from>
    <xdr:to>
      <xdr:col>6</xdr:col>
      <xdr:colOff>50800</xdr:colOff>
      <xdr:row>84</xdr:row>
      <xdr:rowOff>45380</xdr:rowOff>
    </xdr:to>
    <xdr:sp macro="" textlink="">
      <xdr:nvSpPr>
        <xdr:cNvPr id="198" name="フローチャート : 判断 197"/>
        <xdr:cNvSpPr/>
      </xdr:nvSpPr>
      <xdr:spPr>
        <a:xfrm>
          <a:off x="4064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30157</xdr:rowOff>
    </xdr:from>
    <xdr:ext cx="736600" cy="259045"/>
    <xdr:sp macro="" textlink="">
      <xdr:nvSpPr>
        <xdr:cNvPr id="199" name="テキスト ボックス 198"/>
        <xdr:cNvSpPr txBox="1"/>
      </xdr:nvSpPr>
      <xdr:spPr>
        <a:xfrm>
          <a:off x="3733800" y="144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143866</xdr:rowOff>
    </xdr:from>
    <xdr:to>
      <xdr:col>4</xdr:col>
      <xdr:colOff>482600</xdr:colOff>
      <xdr:row>81</xdr:row>
      <xdr:rowOff>8570</xdr:rowOff>
    </xdr:to>
    <xdr:cxnSp macro="">
      <xdr:nvCxnSpPr>
        <xdr:cNvPr id="200" name="直線コネクタ 199"/>
        <xdr:cNvCxnSpPr/>
      </xdr:nvCxnSpPr>
      <xdr:spPr>
        <a:xfrm flipV="1">
          <a:off x="2336800" y="13859866"/>
          <a:ext cx="889000" cy="3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64822</xdr:rowOff>
    </xdr:from>
    <xdr:to>
      <xdr:col>4</xdr:col>
      <xdr:colOff>533400</xdr:colOff>
      <xdr:row>83</xdr:row>
      <xdr:rowOff>166422</xdr:rowOff>
    </xdr:to>
    <xdr:sp macro="" textlink="">
      <xdr:nvSpPr>
        <xdr:cNvPr id="201" name="フローチャート : 判断 200"/>
        <xdr:cNvSpPr/>
      </xdr:nvSpPr>
      <xdr:spPr>
        <a:xfrm>
          <a:off x="3175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151199</xdr:rowOff>
    </xdr:from>
    <xdr:ext cx="762000" cy="259045"/>
    <xdr:sp macro="" textlink="">
      <xdr:nvSpPr>
        <xdr:cNvPr id="202" name="テキスト ボックス 201"/>
        <xdr:cNvSpPr txBox="1"/>
      </xdr:nvSpPr>
      <xdr:spPr>
        <a:xfrm>
          <a:off x="2844800" y="1438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8570</xdr:rowOff>
    </xdr:from>
    <xdr:to>
      <xdr:col>3</xdr:col>
      <xdr:colOff>279400</xdr:colOff>
      <xdr:row>81</xdr:row>
      <xdr:rowOff>17168</xdr:rowOff>
    </xdr:to>
    <xdr:cxnSp macro="">
      <xdr:nvCxnSpPr>
        <xdr:cNvPr id="203" name="直線コネクタ 202"/>
        <xdr:cNvCxnSpPr/>
      </xdr:nvCxnSpPr>
      <xdr:spPr>
        <a:xfrm flipV="1">
          <a:off x="1447800" y="13896020"/>
          <a:ext cx="889000" cy="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57632</xdr:rowOff>
    </xdr:from>
    <xdr:to>
      <xdr:col>3</xdr:col>
      <xdr:colOff>330200</xdr:colOff>
      <xdr:row>83</xdr:row>
      <xdr:rowOff>159232</xdr:rowOff>
    </xdr:to>
    <xdr:sp macro="" textlink="">
      <xdr:nvSpPr>
        <xdr:cNvPr id="204" name="フローチャート : 判断 203"/>
        <xdr:cNvSpPr/>
      </xdr:nvSpPr>
      <xdr:spPr>
        <a:xfrm>
          <a:off x="2286000" y="142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144009</xdr:rowOff>
    </xdr:from>
    <xdr:ext cx="762000" cy="259045"/>
    <xdr:sp macro="" textlink="">
      <xdr:nvSpPr>
        <xdr:cNvPr id="205" name="テキスト ボックス 204"/>
        <xdr:cNvSpPr txBox="1"/>
      </xdr:nvSpPr>
      <xdr:spPr>
        <a:xfrm>
          <a:off x="1955800" y="1437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147782</xdr:rowOff>
    </xdr:from>
    <xdr:to>
      <xdr:col>2</xdr:col>
      <xdr:colOff>127000</xdr:colOff>
      <xdr:row>84</xdr:row>
      <xdr:rowOff>77932</xdr:rowOff>
    </xdr:to>
    <xdr:sp macro="" textlink="">
      <xdr:nvSpPr>
        <xdr:cNvPr id="206" name="フローチャート : 判断 205"/>
        <xdr:cNvSpPr/>
      </xdr:nvSpPr>
      <xdr:spPr>
        <a:xfrm>
          <a:off x="1397000" y="1437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62709</xdr:rowOff>
    </xdr:from>
    <xdr:ext cx="762000" cy="259045"/>
    <xdr:sp macro="" textlink="">
      <xdr:nvSpPr>
        <xdr:cNvPr id="207" name="テキスト ボックス 206"/>
        <xdr:cNvSpPr txBox="1"/>
      </xdr:nvSpPr>
      <xdr:spPr>
        <a:xfrm>
          <a:off x="1066800" y="1446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153102</xdr:rowOff>
    </xdr:from>
    <xdr:to>
      <xdr:col>7</xdr:col>
      <xdr:colOff>203200</xdr:colOff>
      <xdr:row>82</xdr:row>
      <xdr:rowOff>83252</xdr:rowOff>
    </xdr:to>
    <xdr:sp macro="" textlink="">
      <xdr:nvSpPr>
        <xdr:cNvPr id="213" name="円/楕円 212"/>
        <xdr:cNvSpPr/>
      </xdr:nvSpPr>
      <xdr:spPr>
        <a:xfrm>
          <a:off x="4902200" y="1404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169629</xdr:rowOff>
    </xdr:from>
    <xdr:ext cx="762000" cy="259045"/>
    <xdr:sp macro="" textlink="">
      <xdr:nvSpPr>
        <xdr:cNvPr id="214" name="人件費・物件費等の状況該当値テキスト"/>
        <xdr:cNvSpPr txBox="1"/>
      </xdr:nvSpPr>
      <xdr:spPr>
        <a:xfrm>
          <a:off x="5041900" y="1388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136,140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17250</xdr:rowOff>
    </xdr:from>
    <xdr:to>
      <xdr:col>6</xdr:col>
      <xdr:colOff>50800</xdr:colOff>
      <xdr:row>81</xdr:row>
      <xdr:rowOff>118850</xdr:rowOff>
    </xdr:to>
    <xdr:sp macro="" textlink="">
      <xdr:nvSpPr>
        <xdr:cNvPr id="215" name="円/楕円 214"/>
        <xdr:cNvSpPr/>
      </xdr:nvSpPr>
      <xdr:spPr>
        <a:xfrm>
          <a:off x="4064000" y="1390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129027</xdr:rowOff>
    </xdr:from>
    <xdr:ext cx="736600" cy="259045"/>
    <xdr:sp macro="" textlink="">
      <xdr:nvSpPr>
        <xdr:cNvPr id="216" name="テキスト ボックス 215"/>
        <xdr:cNvSpPr txBox="1"/>
      </xdr:nvSpPr>
      <xdr:spPr>
        <a:xfrm>
          <a:off x="3733800" y="1367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119,250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93066</xdr:rowOff>
    </xdr:from>
    <xdr:to>
      <xdr:col>4</xdr:col>
      <xdr:colOff>533400</xdr:colOff>
      <xdr:row>81</xdr:row>
      <xdr:rowOff>23216</xdr:rowOff>
    </xdr:to>
    <xdr:sp macro="" textlink="">
      <xdr:nvSpPr>
        <xdr:cNvPr id="217" name="円/楕円 216"/>
        <xdr:cNvSpPr/>
      </xdr:nvSpPr>
      <xdr:spPr>
        <a:xfrm>
          <a:off x="3175000" y="1380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33393</xdr:rowOff>
    </xdr:from>
    <xdr:ext cx="762000" cy="259045"/>
    <xdr:sp macro="" textlink="">
      <xdr:nvSpPr>
        <xdr:cNvPr id="218" name="テキスト ボックス 217"/>
        <xdr:cNvSpPr txBox="1"/>
      </xdr:nvSpPr>
      <xdr:spPr>
        <a:xfrm>
          <a:off x="2844800" y="1357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107,360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129220</xdr:rowOff>
    </xdr:from>
    <xdr:to>
      <xdr:col>3</xdr:col>
      <xdr:colOff>330200</xdr:colOff>
      <xdr:row>81</xdr:row>
      <xdr:rowOff>59370</xdr:rowOff>
    </xdr:to>
    <xdr:sp macro="" textlink="">
      <xdr:nvSpPr>
        <xdr:cNvPr id="219" name="円/楕円 218"/>
        <xdr:cNvSpPr/>
      </xdr:nvSpPr>
      <xdr:spPr>
        <a:xfrm>
          <a:off x="2286000" y="1384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69547</xdr:rowOff>
    </xdr:from>
    <xdr:ext cx="762000" cy="259045"/>
    <xdr:sp macro="" textlink="">
      <xdr:nvSpPr>
        <xdr:cNvPr id="220" name="テキスト ボックス 219"/>
        <xdr:cNvSpPr txBox="1"/>
      </xdr:nvSpPr>
      <xdr:spPr>
        <a:xfrm>
          <a:off x="1955800" y="1361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111,855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137818</xdr:rowOff>
    </xdr:from>
    <xdr:to>
      <xdr:col>2</xdr:col>
      <xdr:colOff>127000</xdr:colOff>
      <xdr:row>81</xdr:row>
      <xdr:rowOff>67968</xdr:rowOff>
    </xdr:to>
    <xdr:sp macro="" textlink="">
      <xdr:nvSpPr>
        <xdr:cNvPr id="221" name="円/楕円 220"/>
        <xdr:cNvSpPr/>
      </xdr:nvSpPr>
      <xdr:spPr>
        <a:xfrm>
          <a:off x="1397000" y="1385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78145</xdr:rowOff>
    </xdr:from>
    <xdr:ext cx="762000" cy="259045"/>
    <xdr:sp macro="" textlink="">
      <xdr:nvSpPr>
        <xdr:cNvPr id="222" name="テキスト ボックス 221"/>
        <xdr:cNvSpPr txBox="1"/>
      </xdr:nvSpPr>
      <xdr:spPr>
        <a:xfrm>
          <a:off x="1066800" y="1362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112,924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３年度～２４年度の期間は、国家公務員の時限的な給与削減措置により、ラスパイレス指数は１００を超えていたが、その時限措置が復元した結果、平成２５年度以降は以前の数値に回復する結果となっている。</a:t>
          </a:r>
          <a:endParaRPr kumimoji="1" lang="en-US" altLang="ja-JP" sz="1300">
            <a:latin typeface="ＭＳ Ｐゴシック"/>
          </a:endParaRPr>
        </a:p>
        <a:p>
          <a:r>
            <a:rPr kumimoji="1" lang="ja-JP" altLang="en-US" sz="1300">
              <a:latin typeface="ＭＳ Ｐゴシック"/>
            </a:rPr>
            <a:t>平成２７年度においては、町独自の給与制度改革により、給料格付けの厳格化を図り、等級別基準職務表を導入したが、降格職員に対しては５年間現給保障している為、１．００ポイント上昇した。</a:t>
          </a:r>
          <a:endParaRPr kumimoji="1" lang="en-US" altLang="ja-JP" sz="1300">
            <a:latin typeface="ＭＳ Ｐゴシック"/>
          </a:endParaRPr>
        </a:p>
        <a:p>
          <a:r>
            <a:rPr kumimoji="1" lang="ja-JP" altLang="en-US" sz="1300">
              <a:latin typeface="ＭＳ Ｐゴシック"/>
            </a:rPr>
            <a:t>今後はこの水準を保ち、一層の適正化に努めていく。</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100895</xdr:rowOff>
    </xdr:from>
    <xdr:to>
      <xdr:col>24</xdr:col>
      <xdr:colOff>558800</xdr:colOff>
      <xdr:row>88</xdr:row>
      <xdr:rowOff>13405</xdr:rowOff>
    </xdr:to>
    <xdr:cxnSp macro="">
      <xdr:nvCxnSpPr>
        <xdr:cNvPr id="251" name="直線コネクタ 250"/>
        <xdr:cNvCxnSpPr/>
      </xdr:nvCxnSpPr>
      <xdr:spPr>
        <a:xfrm flipV="1">
          <a:off x="17018000" y="13988345"/>
          <a:ext cx="0" cy="11126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156932</xdr:rowOff>
    </xdr:from>
    <xdr:ext cx="762000" cy="259045"/>
    <xdr:sp macro="" textlink="">
      <xdr:nvSpPr>
        <xdr:cNvPr id="252" name="給与水準   （国との比較）最小値テキスト"/>
        <xdr:cNvSpPr txBox="1"/>
      </xdr:nvSpPr>
      <xdr:spPr>
        <a:xfrm>
          <a:off x="17106900" y="1507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24</xdr:col>
      <xdr:colOff>469900</xdr:colOff>
      <xdr:row>88</xdr:row>
      <xdr:rowOff>13405</xdr:rowOff>
    </xdr:from>
    <xdr:to>
      <xdr:col>24</xdr:col>
      <xdr:colOff>647700</xdr:colOff>
      <xdr:row>88</xdr:row>
      <xdr:rowOff>13405</xdr:rowOff>
    </xdr:to>
    <xdr:cxnSp macro="">
      <xdr:nvCxnSpPr>
        <xdr:cNvPr id="253" name="直線コネクタ 252"/>
        <xdr:cNvCxnSpPr/>
      </xdr:nvCxnSpPr>
      <xdr:spPr>
        <a:xfrm>
          <a:off x="16929100" y="151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15822</xdr:rowOff>
    </xdr:from>
    <xdr:ext cx="762000" cy="259045"/>
    <xdr:sp macro="" textlink="">
      <xdr:nvSpPr>
        <xdr:cNvPr id="254" name="給与水準   （国との比較）最大値テキスト"/>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91.4</a:t>
          </a:r>
          <a:endParaRPr kumimoji="1" lang="ja-JP" altLang="en-US" sz="1000" b="1">
            <a:latin typeface="ＭＳ Ｐゴシック"/>
          </a:endParaRPr>
        </a:p>
      </xdr:txBody>
    </xdr:sp>
    <xdr:clientData/>
  </xdr:oneCellAnchor>
  <xdr:twoCellAnchor>
    <xdr:from>
      <xdr:col>24</xdr:col>
      <xdr:colOff>469900</xdr:colOff>
      <xdr:row>81</xdr:row>
      <xdr:rowOff>100895</xdr:rowOff>
    </xdr:from>
    <xdr:to>
      <xdr:col>24</xdr:col>
      <xdr:colOff>647700</xdr:colOff>
      <xdr:row>81</xdr:row>
      <xdr:rowOff>100895</xdr:rowOff>
    </xdr:to>
    <xdr:cxnSp macro="">
      <xdr:nvCxnSpPr>
        <xdr:cNvPr id="255" name="直線コネクタ 254"/>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146755</xdr:rowOff>
    </xdr:from>
    <xdr:to>
      <xdr:col>24</xdr:col>
      <xdr:colOff>558800</xdr:colOff>
      <xdr:row>84</xdr:row>
      <xdr:rowOff>109361</xdr:rowOff>
    </xdr:to>
    <xdr:cxnSp macro="">
      <xdr:nvCxnSpPr>
        <xdr:cNvPr id="256" name="直線コネクタ 255"/>
        <xdr:cNvCxnSpPr/>
      </xdr:nvCxnSpPr>
      <xdr:spPr>
        <a:xfrm>
          <a:off x="16179800" y="14377105"/>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84261</xdr:rowOff>
    </xdr:from>
    <xdr:ext cx="762000" cy="259045"/>
    <xdr:sp macro="" textlink="">
      <xdr:nvSpPr>
        <xdr:cNvPr id="257"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58" name="フローチャート : 判断 257"/>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106539</xdr:rowOff>
    </xdr:from>
    <xdr:to>
      <xdr:col>23</xdr:col>
      <xdr:colOff>406400</xdr:colOff>
      <xdr:row>83</xdr:row>
      <xdr:rowOff>146755</xdr:rowOff>
    </xdr:to>
    <xdr:cxnSp macro="">
      <xdr:nvCxnSpPr>
        <xdr:cNvPr id="259" name="直線コネクタ 258"/>
        <xdr:cNvCxnSpPr/>
      </xdr:nvCxnSpPr>
      <xdr:spPr>
        <a:xfrm>
          <a:off x="15290800" y="143368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60" name="フローチャート : 判断 259"/>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61" name="テキスト ボックス 260"/>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106539</xdr:rowOff>
    </xdr:from>
    <xdr:to>
      <xdr:col>22</xdr:col>
      <xdr:colOff>203200</xdr:colOff>
      <xdr:row>89</xdr:row>
      <xdr:rowOff>136878</xdr:rowOff>
    </xdr:to>
    <xdr:cxnSp macro="">
      <xdr:nvCxnSpPr>
        <xdr:cNvPr id="262" name="直線コネクタ 261"/>
        <xdr:cNvCxnSpPr/>
      </xdr:nvCxnSpPr>
      <xdr:spPr>
        <a:xfrm flipV="1">
          <a:off x="14401800" y="14336889"/>
          <a:ext cx="889000" cy="105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4939</xdr:rowOff>
    </xdr:from>
    <xdr:to>
      <xdr:col>22</xdr:col>
      <xdr:colOff>254000</xdr:colOff>
      <xdr:row>84</xdr:row>
      <xdr:rowOff>106539</xdr:rowOff>
    </xdr:to>
    <xdr:sp macro="" textlink="">
      <xdr:nvSpPr>
        <xdr:cNvPr id="263" name="フローチャート : 判断 262"/>
        <xdr:cNvSpPr/>
      </xdr:nvSpPr>
      <xdr:spPr>
        <a:xfrm>
          <a:off x="15240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91316</xdr:rowOff>
    </xdr:from>
    <xdr:ext cx="762000" cy="259045"/>
    <xdr:sp macro="" textlink="">
      <xdr:nvSpPr>
        <xdr:cNvPr id="264" name="テキスト ボックス 263"/>
        <xdr:cNvSpPr txBox="1"/>
      </xdr:nvSpPr>
      <xdr:spPr>
        <a:xfrm>
          <a:off x="14909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136878</xdr:rowOff>
    </xdr:from>
    <xdr:to>
      <xdr:col>21</xdr:col>
      <xdr:colOff>0</xdr:colOff>
      <xdr:row>90</xdr:row>
      <xdr:rowOff>19050</xdr:rowOff>
    </xdr:to>
    <xdr:cxnSp macro="">
      <xdr:nvCxnSpPr>
        <xdr:cNvPr id="265" name="直線コネクタ 264"/>
        <xdr:cNvCxnSpPr/>
      </xdr:nvCxnSpPr>
      <xdr:spPr>
        <a:xfrm flipV="1">
          <a:off x="13512800" y="153959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153105</xdr:rowOff>
    </xdr:from>
    <xdr:to>
      <xdr:col>21</xdr:col>
      <xdr:colOff>50800</xdr:colOff>
      <xdr:row>90</xdr:row>
      <xdr:rowOff>83255</xdr:rowOff>
    </xdr:to>
    <xdr:sp macro="" textlink="">
      <xdr:nvSpPr>
        <xdr:cNvPr id="266" name="フローチャート : 判断 265"/>
        <xdr:cNvSpPr/>
      </xdr:nvSpPr>
      <xdr:spPr>
        <a:xfrm>
          <a:off x="14351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68032</xdr:rowOff>
    </xdr:from>
    <xdr:ext cx="762000" cy="259045"/>
    <xdr:sp macro="" textlink="">
      <xdr:nvSpPr>
        <xdr:cNvPr id="267" name="テキスト ボックス 266"/>
        <xdr:cNvSpPr txBox="1"/>
      </xdr:nvSpPr>
      <xdr:spPr>
        <a:xfrm>
          <a:off x="14020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153105</xdr:rowOff>
    </xdr:from>
    <xdr:to>
      <xdr:col>19</xdr:col>
      <xdr:colOff>533400</xdr:colOff>
      <xdr:row>90</xdr:row>
      <xdr:rowOff>83255</xdr:rowOff>
    </xdr:to>
    <xdr:sp macro="" textlink="">
      <xdr:nvSpPr>
        <xdr:cNvPr id="268" name="フローチャート : 判断 267"/>
        <xdr:cNvSpPr/>
      </xdr:nvSpPr>
      <xdr:spPr>
        <a:xfrm>
          <a:off x="13462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68032</xdr:rowOff>
    </xdr:from>
    <xdr:ext cx="762000" cy="259045"/>
    <xdr:sp macro="" textlink="">
      <xdr:nvSpPr>
        <xdr:cNvPr id="269" name="テキスト ボックス 268"/>
        <xdr:cNvSpPr txBox="1"/>
      </xdr:nvSpPr>
      <xdr:spPr>
        <a:xfrm>
          <a:off x="13131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58561</xdr:rowOff>
    </xdr:from>
    <xdr:to>
      <xdr:col>24</xdr:col>
      <xdr:colOff>609600</xdr:colOff>
      <xdr:row>84</xdr:row>
      <xdr:rowOff>160161</xdr:rowOff>
    </xdr:to>
    <xdr:sp macro="" textlink="">
      <xdr:nvSpPr>
        <xdr:cNvPr id="275" name="円/楕円 274"/>
        <xdr:cNvSpPr/>
      </xdr:nvSpPr>
      <xdr:spPr>
        <a:xfrm>
          <a:off x="169672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75088</xdr:rowOff>
    </xdr:from>
    <xdr:ext cx="762000" cy="259045"/>
    <xdr:sp macro="" textlink="">
      <xdr:nvSpPr>
        <xdr:cNvPr id="276" name="給与水準   （国との比較）該当値テキスト"/>
        <xdr:cNvSpPr txBox="1"/>
      </xdr:nvSpPr>
      <xdr:spPr>
        <a:xfrm>
          <a:off x="171069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95955</xdr:rowOff>
    </xdr:from>
    <xdr:to>
      <xdr:col>23</xdr:col>
      <xdr:colOff>457200</xdr:colOff>
      <xdr:row>84</xdr:row>
      <xdr:rowOff>26105</xdr:rowOff>
    </xdr:to>
    <xdr:sp macro="" textlink="">
      <xdr:nvSpPr>
        <xdr:cNvPr id="277" name="円/楕円 276"/>
        <xdr:cNvSpPr/>
      </xdr:nvSpPr>
      <xdr:spPr>
        <a:xfrm>
          <a:off x="16129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36282</xdr:rowOff>
    </xdr:from>
    <xdr:ext cx="736600" cy="259045"/>
    <xdr:sp macro="" textlink="">
      <xdr:nvSpPr>
        <xdr:cNvPr id="278" name="テキスト ボックス 277"/>
        <xdr:cNvSpPr txBox="1"/>
      </xdr:nvSpPr>
      <xdr:spPr>
        <a:xfrm>
          <a:off x="15798800" y="1409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55739</xdr:rowOff>
    </xdr:from>
    <xdr:to>
      <xdr:col>22</xdr:col>
      <xdr:colOff>254000</xdr:colOff>
      <xdr:row>83</xdr:row>
      <xdr:rowOff>157339</xdr:rowOff>
    </xdr:to>
    <xdr:sp macro="" textlink="">
      <xdr:nvSpPr>
        <xdr:cNvPr id="279" name="円/楕円 278"/>
        <xdr:cNvSpPr/>
      </xdr:nvSpPr>
      <xdr:spPr>
        <a:xfrm>
          <a:off x="15240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167516</xdr:rowOff>
    </xdr:from>
    <xdr:ext cx="762000" cy="259045"/>
    <xdr:sp macro="" textlink="">
      <xdr:nvSpPr>
        <xdr:cNvPr id="280" name="テキスト ボックス 279"/>
        <xdr:cNvSpPr txBox="1"/>
      </xdr:nvSpPr>
      <xdr:spPr>
        <a:xfrm>
          <a:off x="14909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86078</xdr:rowOff>
    </xdr:from>
    <xdr:to>
      <xdr:col>21</xdr:col>
      <xdr:colOff>50800</xdr:colOff>
      <xdr:row>90</xdr:row>
      <xdr:rowOff>16228</xdr:rowOff>
    </xdr:to>
    <xdr:sp macro="" textlink="">
      <xdr:nvSpPr>
        <xdr:cNvPr id="281" name="円/楕円 280"/>
        <xdr:cNvSpPr/>
      </xdr:nvSpPr>
      <xdr:spPr>
        <a:xfrm>
          <a:off x="14351000" y="15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26405</xdr:rowOff>
    </xdr:from>
    <xdr:ext cx="762000" cy="259045"/>
    <xdr:sp macro="" textlink="">
      <xdr:nvSpPr>
        <xdr:cNvPr id="282" name="テキスト ボックス 281"/>
        <xdr:cNvSpPr txBox="1"/>
      </xdr:nvSpPr>
      <xdr:spPr>
        <a:xfrm>
          <a:off x="14020800" y="151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83" name="円/楕円 282"/>
        <xdr:cNvSpPr/>
      </xdr:nvSpPr>
      <xdr:spPr>
        <a:xfrm>
          <a:off x="13462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80027</xdr:rowOff>
    </xdr:from>
    <xdr:ext cx="762000" cy="259045"/>
    <xdr:sp macro="" textlink="">
      <xdr:nvSpPr>
        <xdr:cNvPr id="284" name="テキスト ボックス 283"/>
        <xdr:cNvSpPr txBox="1"/>
      </xdr:nvSpPr>
      <xdr:spPr>
        <a:xfrm>
          <a:off x="13131800" y="151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８年３月の職員数は１４５名であり、人口１，０００人当たりの職員数は類似団体平均よりは良い数値である。行政改革等により職員数の減少を図った結果であるが、全国平均よりは１．６５人ほど多くなっており、依然追いつかない状況である。今後も機構改革等、整理統合を行い、新規職員の計画的採用を進めながら、適正な適正管理に努めていく。</a:t>
          </a:r>
          <a:endParaRPr kumimoji="1" lang="en-US" altLang="ja-JP" sz="1300">
            <a:latin typeface="ＭＳ Ｐゴシック"/>
          </a:endParaRPr>
        </a:p>
        <a:p>
          <a:r>
            <a:rPr kumimoji="1" lang="ja-JP" altLang="en-US" sz="1300">
              <a:latin typeface="ＭＳ Ｐゴシック"/>
            </a:rPr>
            <a:t>また、職員数の減少に対して、人口も減少しているため、大幅な増減がない。</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72037</xdr:rowOff>
    </xdr:from>
    <xdr:to>
      <xdr:col>24</xdr:col>
      <xdr:colOff>558800</xdr:colOff>
      <xdr:row>67</xdr:row>
      <xdr:rowOff>14323</xdr:rowOff>
    </xdr:to>
    <xdr:cxnSp macro="">
      <xdr:nvCxnSpPr>
        <xdr:cNvPr id="314" name="直線コネクタ 313"/>
        <xdr:cNvCxnSpPr/>
      </xdr:nvCxnSpPr>
      <xdr:spPr>
        <a:xfrm flipV="1">
          <a:off x="17018000" y="10016137"/>
          <a:ext cx="0" cy="1485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157850</xdr:rowOff>
    </xdr:from>
    <xdr:ext cx="762000" cy="259045"/>
    <xdr:sp macro="" textlink="">
      <xdr:nvSpPr>
        <xdr:cNvPr id="315" name="定員管理の状況最小値テキスト"/>
        <xdr:cNvSpPr txBox="1"/>
      </xdr:nvSpPr>
      <xdr:spPr>
        <a:xfrm>
          <a:off x="17106900" y="1147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17.27</a:t>
          </a:r>
          <a:endParaRPr kumimoji="1" lang="ja-JP" altLang="en-US" sz="1000" b="1">
            <a:latin typeface="ＭＳ Ｐゴシック"/>
          </a:endParaRPr>
        </a:p>
      </xdr:txBody>
    </xdr:sp>
    <xdr:clientData/>
  </xdr:oneCellAnchor>
  <xdr:twoCellAnchor>
    <xdr:from>
      <xdr:col>24</xdr:col>
      <xdr:colOff>469900</xdr:colOff>
      <xdr:row>67</xdr:row>
      <xdr:rowOff>14323</xdr:rowOff>
    </xdr:from>
    <xdr:to>
      <xdr:col>24</xdr:col>
      <xdr:colOff>647700</xdr:colOff>
      <xdr:row>67</xdr:row>
      <xdr:rowOff>14323</xdr:rowOff>
    </xdr:to>
    <xdr:cxnSp macro="">
      <xdr:nvCxnSpPr>
        <xdr:cNvPr id="316" name="直線コネクタ 315"/>
        <xdr:cNvCxnSpPr/>
      </xdr:nvCxnSpPr>
      <xdr:spPr>
        <a:xfrm>
          <a:off x="16929100" y="11501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158414</xdr:rowOff>
    </xdr:from>
    <xdr:ext cx="762000" cy="259045"/>
    <xdr:sp macro="" textlink="">
      <xdr:nvSpPr>
        <xdr:cNvPr id="317" name="定員管理の状況最大値テキスト"/>
        <xdr:cNvSpPr txBox="1"/>
      </xdr:nvSpPr>
      <xdr:spPr>
        <a:xfrm>
          <a:off x="17106900" y="975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a:t>
          </a:r>
          <a:endParaRPr kumimoji="1" lang="ja-JP" altLang="en-US" sz="1000" b="1">
            <a:latin typeface="ＭＳ Ｐゴシック"/>
          </a:endParaRPr>
        </a:p>
      </xdr:txBody>
    </xdr:sp>
    <xdr:clientData/>
  </xdr:oneCellAnchor>
  <xdr:twoCellAnchor>
    <xdr:from>
      <xdr:col>24</xdr:col>
      <xdr:colOff>469900</xdr:colOff>
      <xdr:row>58</xdr:row>
      <xdr:rowOff>72037</xdr:rowOff>
    </xdr:from>
    <xdr:to>
      <xdr:col>24</xdr:col>
      <xdr:colOff>647700</xdr:colOff>
      <xdr:row>58</xdr:row>
      <xdr:rowOff>72037</xdr:rowOff>
    </xdr:to>
    <xdr:cxnSp macro="">
      <xdr:nvCxnSpPr>
        <xdr:cNvPr id="318" name="直線コネクタ 317"/>
        <xdr:cNvCxnSpPr/>
      </xdr:nvCxnSpPr>
      <xdr:spPr>
        <a:xfrm>
          <a:off x="16929100" y="100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53552</xdr:rowOff>
    </xdr:from>
    <xdr:to>
      <xdr:col>24</xdr:col>
      <xdr:colOff>558800</xdr:colOff>
      <xdr:row>60</xdr:row>
      <xdr:rowOff>69638</xdr:rowOff>
    </xdr:to>
    <xdr:cxnSp macro="">
      <xdr:nvCxnSpPr>
        <xdr:cNvPr id="319" name="直線コネクタ 318"/>
        <xdr:cNvCxnSpPr/>
      </xdr:nvCxnSpPr>
      <xdr:spPr>
        <a:xfrm flipV="1">
          <a:off x="16179800" y="10340552"/>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84896</xdr:rowOff>
    </xdr:from>
    <xdr:ext cx="762000" cy="259045"/>
    <xdr:sp macro="" textlink="">
      <xdr:nvSpPr>
        <xdr:cNvPr id="320" name="定員管理の状況平均値テキスト"/>
        <xdr:cNvSpPr txBox="1"/>
      </xdr:nvSpPr>
      <xdr:spPr>
        <a:xfrm>
          <a:off x="17106900" y="10543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112819</xdr:rowOff>
    </xdr:from>
    <xdr:to>
      <xdr:col>24</xdr:col>
      <xdr:colOff>609600</xdr:colOff>
      <xdr:row>62</xdr:row>
      <xdr:rowOff>42969</xdr:rowOff>
    </xdr:to>
    <xdr:sp macro="" textlink="">
      <xdr:nvSpPr>
        <xdr:cNvPr id="321" name="フローチャート : 判断 320"/>
        <xdr:cNvSpPr/>
      </xdr:nvSpPr>
      <xdr:spPr>
        <a:xfrm>
          <a:off x="169672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28081</xdr:rowOff>
    </xdr:from>
    <xdr:to>
      <xdr:col>23</xdr:col>
      <xdr:colOff>406400</xdr:colOff>
      <xdr:row>60</xdr:row>
      <xdr:rowOff>69638</xdr:rowOff>
    </xdr:to>
    <xdr:cxnSp macro="">
      <xdr:nvCxnSpPr>
        <xdr:cNvPr id="322" name="直線コネクタ 321"/>
        <xdr:cNvCxnSpPr/>
      </xdr:nvCxnSpPr>
      <xdr:spPr>
        <a:xfrm>
          <a:off x="15290800" y="10315081"/>
          <a:ext cx="889000" cy="4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106115</xdr:rowOff>
    </xdr:from>
    <xdr:to>
      <xdr:col>23</xdr:col>
      <xdr:colOff>457200</xdr:colOff>
      <xdr:row>62</xdr:row>
      <xdr:rowOff>36265</xdr:rowOff>
    </xdr:to>
    <xdr:sp macro="" textlink="">
      <xdr:nvSpPr>
        <xdr:cNvPr id="323" name="フローチャート : 判断 322"/>
        <xdr:cNvSpPr/>
      </xdr:nvSpPr>
      <xdr:spPr>
        <a:xfrm>
          <a:off x="16129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21042</xdr:rowOff>
    </xdr:from>
    <xdr:ext cx="736600" cy="259045"/>
    <xdr:sp macro="" textlink="">
      <xdr:nvSpPr>
        <xdr:cNvPr id="324" name="テキスト ボックス 323"/>
        <xdr:cNvSpPr txBox="1"/>
      </xdr:nvSpPr>
      <xdr:spPr>
        <a:xfrm>
          <a:off x="15798800" y="10650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28081</xdr:rowOff>
    </xdr:from>
    <xdr:to>
      <xdr:col>22</xdr:col>
      <xdr:colOff>203200</xdr:colOff>
      <xdr:row>60</xdr:row>
      <xdr:rowOff>56233</xdr:rowOff>
    </xdr:to>
    <xdr:cxnSp macro="">
      <xdr:nvCxnSpPr>
        <xdr:cNvPr id="325" name="直線コネクタ 324"/>
        <xdr:cNvCxnSpPr/>
      </xdr:nvCxnSpPr>
      <xdr:spPr>
        <a:xfrm flipV="1">
          <a:off x="14401800" y="1031508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87348</xdr:rowOff>
    </xdr:from>
    <xdr:to>
      <xdr:col>22</xdr:col>
      <xdr:colOff>254000</xdr:colOff>
      <xdr:row>62</xdr:row>
      <xdr:rowOff>17498</xdr:rowOff>
    </xdr:to>
    <xdr:sp macro="" textlink="">
      <xdr:nvSpPr>
        <xdr:cNvPr id="326" name="フローチャート : 判断 325"/>
        <xdr:cNvSpPr/>
      </xdr:nvSpPr>
      <xdr:spPr>
        <a:xfrm>
          <a:off x="15240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2275</xdr:rowOff>
    </xdr:from>
    <xdr:ext cx="762000" cy="259045"/>
    <xdr:sp macro="" textlink="">
      <xdr:nvSpPr>
        <xdr:cNvPr id="327" name="テキスト ボックス 326"/>
        <xdr:cNvSpPr txBox="1"/>
      </xdr:nvSpPr>
      <xdr:spPr>
        <a:xfrm>
          <a:off x="14909800" y="1063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56233</xdr:rowOff>
    </xdr:from>
    <xdr:to>
      <xdr:col>21</xdr:col>
      <xdr:colOff>0</xdr:colOff>
      <xdr:row>60</xdr:row>
      <xdr:rowOff>76341</xdr:rowOff>
    </xdr:to>
    <xdr:cxnSp macro="">
      <xdr:nvCxnSpPr>
        <xdr:cNvPr id="328" name="直線コネクタ 327"/>
        <xdr:cNvCxnSpPr/>
      </xdr:nvCxnSpPr>
      <xdr:spPr>
        <a:xfrm flipV="1">
          <a:off x="13512800" y="1034323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102094</xdr:rowOff>
    </xdr:from>
    <xdr:to>
      <xdr:col>21</xdr:col>
      <xdr:colOff>50800</xdr:colOff>
      <xdr:row>62</xdr:row>
      <xdr:rowOff>32244</xdr:rowOff>
    </xdr:to>
    <xdr:sp macro="" textlink="">
      <xdr:nvSpPr>
        <xdr:cNvPr id="329" name="フローチャート : 判断 328"/>
        <xdr:cNvSpPr/>
      </xdr:nvSpPr>
      <xdr:spPr>
        <a:xfrm>
          <a:off x="14351000" y="1056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17021</xdr:rowOff>
    </xdr:from>
    <xdr:ext cx="762000" cy="259045"/>
    <xdr:sp macro="" textlink="">
      <xdr:nvSpPr>
        <xdr:cNvPr id="330" name="テキスト ボックス 329"/>
        <xdr:cNvSpPr txBox="1"/>
      </xdr:nvSpPr>
      <xdr:spPr>
        <a:xfrm>
          <a:off x="14020800" y="1064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126224</xdr:rowOff>
    </xdr:from>
    <xdr:to>
      <xdr:col>19</xdr:col>
      <xdr:colOff>533400</xdr:colOff>
      <xdr:row>62</xdr:row>
      <xdr:rowOff>56374</xdr:rowOff>
    </xdr:to>
    <xdr:sp macro="" textlink="">
      <xdr:nvSpPr>
        <xdr:cNvPr id="331" name="フローチャート : 判断 330"/>
        <xdr:cNvSpPr/>
      </xdr:nvSpPr>
      <xdr:spPr>
        <a:xfrm>
          <a:off x="13462000" y="1058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41151</xdr:rowOff>
    </xdr:from>
    <xdr:ext cx="762000" cy="259045"/>
    <xdr:sp macro="" textlink="">
      <xdr:nvSpPr>
        <xdr:cNvPr id="332" name="テキスト ボックス 331"/>
        <xdr:cNvSpPr txBox="1"/>
      </xdr:nvSpPr>
      <xdr:spPr>
        <a:xfrm>
          <a:off x="13131800" y="1067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2752</xdr:rowOff>
    </xdr:from>
    <xdr:to>
      <xdr:col>24</xdr:col>
      <xdr:colOff>609600</xdr:colOff>
      <xdr:row>60</xdr:row>
      <xdr:rowOff>104352</xdr:rowOff>
    </xdr:to>
    <xdr:sp macro="" textlink="">
      <xdr:nvSpPr>
        <xdr:cNvPr id="338" name="円/楕円 337"/>
        <xdr:cNvSpPr/>
      </xdr:nvSpPr>
      <xdr:spPr>
        <a:xfrm>
          <a:off x="169672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19279</xdr:rowOff>
    </xdr:from>
    <xdr:ext cx="762000" cy="259045"/>
    <xdr:sp macro="" textlink="">
      <xdr:nvSpPr>
        <xdr:cNvPr id="339" name="定員管理の状況該当値テキスト"/>
        <xdr:cNvSpPr txBox="1"/>
      </xdr:nvSpPr>
      <xdr:spPr>
        <a:xfrm>
          <a:off x="17106900" y="10134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18838</xdr:rowOff>
    </xdr:from>
    <xdr:to>
      <xdr:col>23</xdr:col>
      <xdr:colOff>457200</xdr:colOff>
      <xdr:row>60</xdr:row>
      <xdr:rowOff>120438</xdr:rowOff>
    </xdr:to>
    <xdr:sp macro="" textlink="">
      <xdr:nvSpPr>
        <xdr:cNvPr id="340" name="円/楕円 339"/>
        <xdr:cNvSpPr/>
      </xdr:nvSpPr>
      <xdr:spPr>
        <a:xfrm>
          <a:off x="16129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130615</xdr:rowOff>
    </xdr:from>
    <xdr:ext cx="736600" cy="259045"/>
    <xdr:sp macro="" textlink="">
      <xdr:nvSpPr>
        <xdr:cNvPr id="341" name="テキスト ボックス 340"/>
        <xdr:cNvSpPr txBox="1"/>
      </xdr:nvSpPr>
      <xdr:spPr>
        <a:xfrm>
          <a:off x="15798800" y="10074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148731</xdr:rowOff>
    </xdr:from>
    <xdr:to>
      <xdr:col>22</xdr:col>
      <xdr:colOff>254000</xdr:colOff>
      <xdr:row>60</xdr:row>
      <xdr:rowOff>78881</xdr:rowOff>
    </xdr:to>
    <xdr:sp macro="" textlink="">
      <xdr:nvSpPr>
        <xdr:cNvPr id="342" name="円/楕円 341"/>
        <xdr:cNvSpPr/>
      </xdr:nvSpPr>
      <xdr:spPr>
        <a:xfrm>
          <a:off x="15240000" y="1026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89058</xdr:rowOff>
    </xdr:from>
    <xdr:ext cx="762000" cy="259045"/>
    <xdr:sp macro="" textlink="">
      <xdr:nvSpPr>
        <xdr:cNvPr id="343" name="テキスト ボックス 342"/>
        <xdr:cNvSpPr txBox="1"/>
      </xdr:nvSpPr>
      <xdr:spPr>
        <a:xfrm>
          <a:off x="14909800" y="1003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5433</xdr:rowOff>
    </xdr:from>
    <xdr:to>
      <xdr:col>21</xdr:col>
      <xdr:colOff>50800</xdr:colOff>
      <xdr:row>60</xdr:row>
      <xdr:rowOff>107033</xdr:rowOff>
    </xdr:to>
    <xdr:sp macro="" textlink="">
      <xdr:nvSpPr>
        <xdr:cNvPr id="344" name="円/楕円 343"/>
        <xdr:cNvSpPr/>
      </xdr:nvSpPr>
      <xdr:spPr>
        <a:xfrm>
          <a:off x="14351000" y="1029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117210</xdr:rowOff>
    </xdr:from>
    <xdr:ext cx="762000" cy="259045"/>
    <xdr:sp macro="" textlink="">
      <xdr:nvSpPr>
        <xdr:cNvPr id="345" name="テキスト ボックス 344"/>
        <xdr:cNvSpPr txBox="1"/>
      </xdr:nvSpPr>
      <xdr:spPr>
        <a:xfrm>
          <a:off x="14020800" y="10061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25541</xdr:rowOff>
    </xdr:from>
    <xdr:to>
      <xdr:col>19</xdr:col>
      <xdr:colOff>533400</xdr:colOff>
      <xdr:row>60</xdr:row>
      <xdr:rowOff>127141</xdr:rowOff>
    </xdr:to>
    <xdr:sp macro="" textlink="">
      <xdr:nvSpPr>
        <xdr:cNvPr id="346" name="円/楕円 345"/>
        <xdr:cNvSpPr/>
      </xdr:nvSpPr>
      <xdr:spPr>
        <a:xfrm>
          <a:off x="13462000" y="1031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137318</xdr:rowOff>
    </xdr:from>
    <xdr:ext cx="762000" cy="259045"/>
    <xdr:sp macro="" textlink="">
      <xdr:nvSpPr>
        <xdr:cNvPr id="347" name="テキスト ボックス 346"/>
        <xdr:cNvSpPr txBox="1"/>
      </xdr:nvSpPr>
      <xdr:spPr>
        <a:xfrm>
          <a:off x="13131800" y="1008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償還のピークが過ぎたことにより単年度の元利償還金が減少し、改善されている。</a:t>
          </a:r>
          <a:endParaRPr kumimoji="1" lang="en-US" altLang="ja-JP" sz="1300">
            <a:latin typeface="ＭＳ Ｐゴシック"/>
          </a:endParaRPr>
        </a:p>
        <a:p>
          <a:r>
            <a:rPr kumimoji="1" lang="ja-JP" altLang="en-US" sz="1300">
              <a:latin typeface="ＭＳ Ｐゴシック"/>
            </a:rPr>
            <a:t>平成２７年度については、国営土地改良事業の一括償還分が普通交付税算定に反映されたことにより、大きく改善されている。</a:t>
          </a:r>
          <a:endParaRPr kumimoji="1" lang="en-US" altLang="ja-JP" sz="1300">
            <a:latin typeface="ＭＳ Ｐゴシック"/>
          </a:endParaRPr>
        </a:p>
        <a:p>
          <a:r>
            <a:rPr kumimoji="1" lang="ja-JP" altLang="en-US" sz="1300">
              <a:latin typeface="ＭＳ Ｐゴシック"/>
            </a:rPr>
            <a:t>今後は、元利償還金の一括償還等によりさらに改善される見込みであるが、公共施設等の更新等が予定されているため、急激な上昇とならないよう償還額の平準化に努める。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156936</xdr:rowOff>
    </xdr:from>
    <xdr:to>
      <xdr:col>24</xdr:col>
      <xdr:colOff>558800</xdr:colOff>
      <xdr:row>44</xdr:row>
      <xdr:rowOff>153609</xdr:rowOff>
    </xdr:to>
    <xdr:cxnSp macro="">
      <xdr:nvCxnSpPr>
        <xdr:cNvPr id="379" name="直線コネクタ 378"/>
        <xdr:cNvCxnSpPr/>
      </xdr:nvCxnSpPr>
      <xdr:spPr>
        <a:xfrm flipV="1">
          <a:off x="17018000" y="6157686"/>
          <a:ext cx="0" cy="1539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125686</xdr:rowOff>
    </xdr:from>
    <xdr:ext cx="762000" cy="259045"/>
    <xdr:sp macro="" textlink="">
      <xdr:nvSpPr>
        <xdr:cNvPr id="380" name="公債費負担の状況最小値テキスト"/>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153609</xdr:rowOff>
    </xdr:from>
    <xdr:to>
      <xdr:col>24</xdr:col>
      <xdr:colOff>647700</xdr:colOff>
      <xdr:row>44</xdr:row>
      <xdr:rowOff>153609</xdr:rowOff>
    </xdr:to>
    <xdr:cxnSp macro="">
      <xdr:nvCxnSpPr>
        <xdr:cNvPr id="381" name="直線コネクタ 380"/>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71863</xdr:rowOff>
    </xdr:from>
    <xdr:ext cx="762000" cy="259045"/>
    <xdr:sp macro="" textlink="">
      <xdr:nvSpPr>
        <xdr:cNvPr id="382"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35</xdr:row>
      <xdr:rowOff>156936</xdr:rowOff>
    </xdr:from>
    <xdr:to>
      <xdr:col>24</xdr:col>
      <xdr:colOff>647700</xdr:colOff>
      <xdr:row>35</xdr:row>
      <xdr:rowOff>156936</xdr:rowOff>
    </xdr:to>
    <xdr:cxnSp macro="">
      <xdr:nvCxnSpPr>
        <xdr:cNvPr id="383" name="直線コネクタ 382"/>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33262</xdr:rowOff>
    </xdr:from>
    <xdr:to>
      <xdr:col>24</xdr:col>
      <xdr:colOff>558800</xdr:colOff>
      <xdr:row>39</xdr:row>
      <xdr:rowOff>160565</xdr:rowOff>
    </xdr:to>
    <xdr:cxnSp macro="">
      <xdr:nvCxnSpPr>
        <xdr:cNvPr id="384" name="直線コネクタ 383"/>
        <xdr:cNvCxnSpPr/>
      </xdr:nvCxnSpPr>
      <xdr:spPr>
        <a:xfrm flipV="1">
          <a:off x="16179800" y="6548362"/>
          <a:ext cx="838200" cy="29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2315</xdr:rowOff>
    </xdr:from>
    <xdr:ext cx="762000" cy="259045"/>
    <xdr:sp macro="" textlink="">
      <xdr:nvSpPr>
        <xdr:cNvPr id="385" name="公債費負担の状況平均値テキスト"/>
        <xdr:cNvSpPr txBox="1"/>
      </xdr:nvSpPr>
      <xdr:spPr>
        <a:xfrm>
          <a:off x="17106900" y="686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30238</xdr:rowOff>
    </xdr:from>
    <xdr:to>
      <xdr:col>24</xdr:col>
      <xdr:colOff>609600</xdr:colOff>
      <xdr:row>40</xdr:row>
      <xdr:rowOff>131838</xdr:rowOff>
    </xdr:to>
    <xdr:sp macro="" textlink="">
      <xdr:nvSpPr>
        <xdr:cNvPr id="386" name="フローチャート : 判断 385"/>
        <xdr:cNvSpPr/>
      </xdr:nvSpPr>
      <xdr:spPr>
        <a:xfrm>
          <a:off x="169672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160565</xdr:rowOff>
    </xdr:from>
    <xdr:to>
      <xdr:col>23</xdr:col>
      <xdr:colOff>406400</xdr:colOff>
      <xdr:row>40</xdr:row>
      <xdr:rowOff>161472</xdr:rowOff>
    </xdr:to>
    <xdr:cxnSp macro="">
      <xdr:nvCxnSpPr>
        <xdr:cNvPr id="387" name="直線コネクタ 386"/>
        <xdr:cNvCxnSpPr/>
      </xdr:nvCxnSpPr>
      <xdr:spPr>
        <a:xfrm flipV="1">
          <a:off x="15290800" y="684711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8" name="フローチャート : 判断 387"/>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71560</xdr:rowOff>
    </xdr:from>
    <xdr:ext cx="736600" cy="259045"/>
    <xdr:sp macro="" textlink="">
      <xdr:nvSpPr>
        <xdr:cNvPr id="389" name="テキスト ボックス 388"/>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161472</xdr:rowOff>
    </xdr:from>
    <xdr:to>
      <xdr:col>22</xdr:col>
      <xdr:colOff>203200</xdr:colOff>
      <xdr:row>42</xdr:row>
      <xdr:rowOff>25400</xdr:rowOff>
    </xdr:to>
    <xdr:cxnSp macro="">
      <xdr:nvCxnSpPr>
        <xdr:cNvPr id="390" name="直線コネクタ 389"/>
        <xdr:cNvCxnSpPr/>
      </xdr:nvCxnSpPr>
      <xdr:spPr>
        <a:xfrm flipV="1">
          <a:off x="14401800" y="7019472"/>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123069</xdr:rowOff>
    </xdr:from>
    <xdr:to>
      <xdr:col>22</xdr:col>
      <xdr:colOff>254000</xdr:colOff>
      <xdr:row>42</xdr:row>
      <xdr:rowOff>53219</xdr:rowOff>
    </xdr:to>
    <xdr:sp macro="" textlink="">
      <xdr:nvSpPr>
        <xdr:cNvPr id="391" name="フローチャート : 判断 390"/>
        <xdr:cNvSpPr/>
      </xdr:nvSpPr>
      <xdr:spPr>
        <a:xfrm>
          <a:off x="15240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37996</xdr:rowOff>
    </xdr:from>
    <xdr:ext cx="762000" cy="259045"/>
    <xdr:sp macro="" textlink="">
      <xdr:nvSpPr>
        <xdr:cNvPr id="392" name="テキスト ボックス 391"/>
        <xdr:cNvSpPr txBox="1"/>
      </xdr:nvSpPr>
      <xdr:spPr>
        <a:xfrm>
          <a:off x="14909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25400</xdr:rowOff>
    </xdr:from>
    <xdr:to>
      <xdr:col>21</xdr:col>
      <xdr:colOff>0</xdr:colOff>
      <xdr:row>43</xdr:row>
      <xdr:rowOff>26307</xdr:rowOff>
    </xdr:to>
    <xdr:cxnSp macro="">
      <xdr:nvCxnSpPr>
        <xdr:cNvPr id="393" name="直線コネクタ 392"/>
        <xdr:cNvCxnSpPr/>
      </xdr:nvCxnSpPr>
      <xdr:spPr>
        <a:xfrm flipV="1">
          <a:off x="13512800" y="72263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4" name="フローチャート : 判断 393"/>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141410</xdr:rowOff>
    </xdr:from>
    <xdr:ext cx="762000" cy="259045"/>
    <xdr:sp macro="" textlink="">
      <xdr:nvSpPr>
        <xdr:cNvPr id="395" name="テキスト ボックス 394"/>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6" name="フローチャート : 判断 395"/>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107846</xdr:rowOff>
    </xdr:from>
    <xdr:ext cx="762000" cy="259045"/>
    <xdr:sp macro="" textlink="">
      <xdr:nvSpPr>
        <xdr:cNvPr id="397" name="テキスト ボックス 396"/>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153912</xdr:rowOff>
    </xdr:from>
    <xdr:to>
      <xdr:col>24</xdr:col>
      <xdr:colOff>609600</xdr:colOff>
      <xdr:row>38</xdr:row>
      <xdr:rowOff>84062</xdr:rowOff>
    </xdr:to>
    <xdr:sp macro="" textlink="">
      <xdr:nvSpPr>
        <xdr:cNvPr id="403" name="円/楕円 402"/>
        <xdr:cNvSpPr/>
      </xdr:nvSpPr>
      <xdr:spPr>
        <a:xfrm>
          <a:off x="169672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170439</xdr:rowOff>
    </xdr:from>
    <xdr:ext cx="762000" cy="259045"/>
    <xdr:sp macro="" textlink="">
      <xdr:nvSpPr>
        <xdr:cNvPr id="404" name="公債費負担の状況該当値テキスト"/>
        <xdr:cNvSpPr txBox="1"/>
      </xdr:nvSpPr>
      <xdr:spPr>
        <a:xfrm>
          <a:off x="17106900" y="634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109765</xdr:rowOff>
    </xdr:from>
    <xdr:to>
      <xdr:col>23</xdr:col>
      <xdr:colOff>457200</xdr:colOff>
      <xdr:row>40</xdr:row>
      <xdr:rowOff>39915</xdr:rowOff>
    </xdr:to>
    <xdr:sp macro="" textlink="">
      <xdr:nvSpPr>
        <xdr:cNvPr id="405" name="円/楕円 404"/>
        <xdr:cNvSpPr/>
      </xdr:nvSpPr>
      <xdr:spPr>
        <a:xfrm>
          <a:off x="16129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50092</xdr:rowOff>
    </xdr:from>
    <xdr:ext cx="736600" cy="259045"/>
    <xdr:sp macro="" textlink="">
      <xdr:nvSpPr>
        <xdr:cNvPr id="406" name="テキスト ボックス 405"/>
        <xdr:cNvSpPr txBox="1"/>
      </xdr:nvSpPr>
      <xdr:spPr>
        <a:xfrm>
          <a:off x="15798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110672</xdr:rowOff>
    </xdr:from>
    <xdr:to>
      <xdr:col>22</xdr:col>
      <xdr:colOff>254000</xdr:colOff>
      <xdr:row>41</xdr:row>
      <xdr:rowOff>40822</xdr:rowOff>
    </xdr:to>
    <xdr:sp macro="" textlink="">
      <xdr:nvSpPr>
        <xdr:cNvPr id="407" name="円/楕円 406"/>
        <xdr:cNvSpPr/>
      </xdr:nvSpPr>
      <xdr:spPr>
        <a:xfrm>
          <a:off x="15240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50999</xdr:rowOff>
    </xdr:from>
    <xdr:ext cx="762000" cy="259045"/>
    <xdr:sp macro="" textlink="">
      <xdr:nvSpPr>
        <xdr:cNvPr id="408" name="テキスト ボックス 407"/>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409" name="円/楕円 408"/>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410" name="テキスト ボックス 409"/>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146957</xdr:rowOff>
    </xdr:from>
    <xdr:to>
      <xdr:col>19</xdr:col>
      <xdr:colOff>533400</xdr:colOff>
      <xdr:row>43</xdr:row>
      <xdr:rowOff>77107</xdr:rowOff>
    </xdr:to>
    <xdr:sp macro="" textlink="">
      <xdr:nvSpPr>
        <xdr:cNvPr id="411" name="円/楕円 410"/>
        <xdr:cNvSpPr/>
      </xdr:nvSpPr>
      <xdr:spPr>
        <a:xfrm>
          <a:off x="13462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87284</xdr:rowOff>
    </xdr:from>
    <xdr:ext cx="762000" cy="259045"/>
    <xdr:sp macro="" textlink="">
      <xdr:nvSpPr>
        <xdr:cNvPr id="412" name="テキスト ボックス 411"/>
        <xdr:cNvSpPr txBox="1"/>
      </xdr:nvSpPr>
      <xdr:spPr>
        <a:xfrm>
          <a:off x="13131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公債費の減少及び充当財源となる基金残高の増加により、将来負担比率はなしとなっている。</a:t>
          </a:r>
          <a:endParaRPr kumimoji="1" lang="en-US" altLang="ja-JP" sz="1300">
            <a:latin typeface="ＭＳ Ｐゴシック"/>
          </a:endParaRPr>
        </a:p>
        <a:p>
          <a:r>
            <a:rPr kumimoji="1" lang="ja-JP" altLang="en-US" sz="1300">
              <a:latin typeface="ＭＳ Ｐゴシック"/>
            </a:rPr>
            <a:t>しかし、公共施設等において耐用年数を迎えようとしている施設も多くあるため、今後、数値が上昇することは間違いないと考える。公共施設等の適正管理について十分に検討し、計画的に更新、補修等を行う必要がある。</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66816</xdr:rowOff>
    </xdr:to>
    <xdr:cxnSp macro="">
      <xdr:nvCxnSpPr>
        <xdr:cNvPr id="441" name="直線コネクタ 440"/>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38893</xdr:rowOff>
    </xdr:from>
    <xdr:ext cx="762000" cy="259045"/>
    <xdr:sp macro="" textlink="">
      <xdr:nvSpPr>
        <xdr:cNvPr id="442"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122.3</a:t>
          </a:r>
          <a:endParaRPr kumimoji="1" lang="ja-JP" altLang="en-US" sz="1000" b="1">
            <a:latin typeface="ＭＳ Ｐゴシック"/>
          </a:endParaRPr>
        </a:p>
      </xdr:txBody>
    </xdr:sp>
    <xdr:clientData/>
  </xdr:oneCellAnchor>
  <xdr:twoCellAnchor>
    <xdr:from>
      <xdr:col>24</xdr:col>
      <xdr:colOff>469900</xdr:colOff>
      <xdr:row>23</xdr:row>
      <xdr:rowOff>66816</xdr:rowOff>
    </xdr:from>
    <xdr:to>
      <xdr:col>24</xdr:col>
      <xdr:colOff>647700</xdr:colOff>
      <xdr:row>23</xdr:row>
      <xdr:rowOff>66816</xdr:rowOff>
    </xdr:to>
    <xdr:cxnSp macro="">
      <xdr:nvCxnSpPr>
        <xdr:cNvPr id="443" name="直線コネクタ 442"/>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162066</xdr:rowOff>
    </xdr:from>
    <xdr:to>
      <xdr:col>21</xdr:col>
      <xdr:colOff>0</xdr:colOff>
      <xdr:row>16</xdr:row>
      <xdr:rowOff>104704</xdr:rowOff>
    </xdr:to>
    <xdr:cxnSp macro="">
      <xdr:nvCxnSpPr>
        <xdr:cNvPr id="446" name="直線コネクタ 445"/>
        <xdr:cNvCxnSpPr/>
      </xdr:nvCxnSpPr>
      <xdr:spPr>
        <a:xfrm flipV="1">
          <a:off x="13512800" y="2562366"/>
          <a:ext cx="889000" cy="28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47430</xdr:rowOff>
    </xdr:from>
    <xdr:ext cx="762000" cy="259045"/>
    <xdr:sp macro="" textlink="">
      <xdr:nvSpPr>
        <xdr:cNvPr id="447" name="将来負担の状況平均値テキスト"/>
        <xdr:cNvSpPr txBox="1"/>
      </xdr:nvSpPr>
      <xdr:spPr>
        <a:xfrm>
          <a:off x="17106900" y="2790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75353</xdr:rowOff>
    </xdr:from>
    <xdr:to>
      <xdr:col>24</xdr:col>
      <xdr:colOff>609600</xdr:colOff>
      <xdr:row>17</xdr:row>
      <xdr:rowOff>5503</xdr:rowOff>
    </xdr:to>
    <xdr:sp macro="" textlink="">
      <xdr:nvSpPr>
        <xdr:cNvPr id="448" name="フローチャート : 判断 447"/>
        <xdr:cNvSpPr/>
      </xdr:nvSpPr>
      <xdr:spPr>
        <a:xfrm>
          <a:off x="169672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17</xdr:row>
      <xdr:rowOff>71473</xdr:rowOff>
    </xdr:from>
    <xdr:to>
      <xdr:col>23</xdr:col>
      <xdr:colOff>457200</xdr:colOff>
      <xdr:row>18</xdr:row>
      <xdr:rowOff>1623</xdr:rowOff>
    </xdr:to>
    <xdr:sp macro="" textlink="">
      <xdr:nvSpPr>
        <xdr:cNvPr id="449" name="フローチャート : 判断 448"/>
        <xdr:cNvSpPr/>
      </xdr:nvSpPr>
      <xdr:spPr>
        <a:xfrm>
          <a:off x="16129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11800</xdr:rowOff>
    </xdr:from>
    <xdr:ext cx="736600" cy="259045"/>
    <xdr:sp macro="" textlink="">
      <xdr:nvSpPr>
        <xdr:cNvPr id="450" name="テキスト ボックス 449"/>
        <xdr:cNvSpPr txBox="1"/>
      </xdr:nvSpPr>
      <xdr:spPr>
        <a:xfrm>
          <a:off x="15798800" y="2755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22013</xdr:rowOff>
    </xdr:from>
    <xdr:to>
      <xdr:col>22</xdr:col>
      <xdr:colOff>254000</xdr:colOff>
      <xdr:row>18</xdr:row>
      <xdr:rowOff>123613</xdr:rowOff>
    </xdr:to>
    <xdr:sp macro="" textlink="">
      <xdr:nvSpPr>
        <xdr:cNvPr id="451" name="フローチャート : 判断 450"/>
        <xdr:cNvSpPr/>
      </xdr:nvSpPr>
      <xdr:spPr>
        <a:xfrm>
          <a:off x="15240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133790</xdr:rowOff>
    </xdr:from>
    <xdr:ext cx="762000" cy="259045"/>
    <xdr:sp macro="" textlink="">
      <xdr:nvSpPr>
        <xdr:cNvPr id="452" name="テキスト ボックス 451"/>
        <xdr:cNvSpPr txBox="1"/>
      </xdr:nvSpPr>
      <xdr:spPr>
        <a:xfrm>
          <a:off x="14909800" y="287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20</xdr:col>
      <xdr:colOff>635000</xdr:colOff>
      <xdr:row>19</xdr:row>
      <xdr:rowOff>27517</xdr:rowOff>
    </xdr:from>
    <xdr:to>
      <xdr:col>21</xdr:col>
      <xdr:colOff>50800</xdr:colOff>
      <xdr:row>19</xdr:row>
      <xdr:rowOff>129117</xdr:rowOff>
    </xdr:to>
    <xdr:sp macro="" textlink="">
      <xdr:nvSpPr>
        <xdr:cNvPr id="453" name="フローチャート : 判断 452"/>
        <xdr:cNvSpPr/>
      </xdr:nvSpPr>
      <xdr:spPr>
        <a:xfrm>
          <a:off x="14351000" y="328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113894</xdr:rowOff>
    </xdr:from>
    <xdr:ext cx="762000" cy="259045"/>
    <xdr:sp macro="" textlink="">
      <xdr:nvSpPr>
        <xdr:cNvPr id="454" name="テキスト ボックス 453"/>
        <xdr:cNvSpPr txBox="1"/>
      </xdr:nvSpPr>
      <xdr:spPr>
        <a:xfrm>
          <a:off x="14020800" y="337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43745</xdr:rowOff>
    </xdr:from>
    <xdr:to>
      <xdr:col>19</xdr:col>
      <xdr:colOff>533400</xdr:colOff>
      <xdr:row>20</xdr:row>
      <xdr:rowOff>145345</xdr:rowOff>
    </xdr:to>
    <xdr:sp macro="" textlink="">
      <xdr:nvSpPr>
        <xdr:cNvPr id="455" name="フローチャート : 判断 454"/>
        <xdr:cNvSpPr/>
      </xdr:nvSpPr>
      <xdr:spPr>
        <a:xfrm>
          <a:off x="13462000" y="34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130122</xdr:rowOff>
    </xdr:from>
    <xdr:ext cx="762000" cy="259045"/>
    <xdr:sp macro="" textlink="">
      <xdr:nvSpPr>
        <xdr:cNvPr id="456" name="テキスト ボックス 455"/>
        <xdr:cNvSpPr txBox="1"/>
      </xdr:nvSpPr>
      <xdr:spPr>
        <a:xfrm>
          <a:off x="13131800" y="355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14</xdr:row>
      <xdr:rowOff>111266</xdr:rowOff>
    </xdr:from>
    <xdr:to>
      <xdr:col>21</xdr:col>
      <xdr:colOff>50800</xdr:colOff>
      <xdr:row>15</xdr:row>
      <xdr:rowOff>41416</xdr:rowOff>
    </xdr:to>
    <xdr:sp macro="" textlink="">
      <xdr:nvSpPr>
        <xdr:cNvPr id="462" name="円/楕円 461"/>
        <xdr:cNvSpPr/>
      </xdr:nvSpPr>
      <xdr:spPr>
        <a:xfrm>
          <a:off x="14351000" y="251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51593</xdr:rowOff>
    </xdr:from>
    <xdr:ext cx="762000" cy="259045"/>
    <xdr:sp macro="" textlink="">
      <xdr:nvSpPr>
        <xdr:cNvPr id="463" name="テキスト ボックス 462"/>
        <xdr:cNvSpPr txBox="1"/>
      </xdr:nvSpPr>
      <xdr:spPr>
        <a:xfrm>
          <a:off x="14020800" y="228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53904</xdr:rowOff>
    </xdr:from>
    <xdr:to>
      <xdr:col>19</xdr:col>
      <xdr:colOff>533400</xdr:colOff>
      <xdr:row>16</xdr:row>
      <xdr:rowOff>155504</xdr:rowOff>
    </xdr:to>
    <xdr:sp macro="" textlink="">
      <xdr:nvSpPr>
        <xdr:cNvPr id="464" name="円/楕円 463"/>
        <xdr:cNvSpPr/>
      </xdr:nvSpPr>
      <xdr:spPr>
        <a:xfrm>
          <a:off x="13462000" y="279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165681</xdr:rowOff>
    </xdr:from>
    <xdr:ext cx="762000" cy="259045"/>
    <xdr:sp macro="" textlink="">
      <xdr:nvSpPr>
        <xdr:cNvPr id="465" name="テキスト ボックス 464"/>
        <xdr:cNvSpPr txBox="1"/>
      </xdr:nvSpPr>
      <xdr:spPr>
        <a:xfrm>
          <a:off x="13131800" y="256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宮崎県川南町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16,379
16,335
90.12
8,784,650
8,588,309
192,341
4,816,175
6,011,695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微増だが、経常一般財源が増加したことにより減少しているが、全国・県平均を上回った状況には変わらない。ラスパイレス指数は低い傾向にあるが、人口１，０００人当たりの職員数が全国平均を上回っているためだと考えられる。事務委託、施設の民営化を含めた検討を行い、適正な定員管理と人件費の抑制に努めていく。</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40</xdr:row>
      <xdr:rowOff>154215</xdr:rowOff>
    </xdr:to>
    <xdr:cxnSp macro="">
      <xdr:nvCxnSpPr>
        <xdr:cNvPr id="63" name="直線コネクタ 62"/>
        <xdr:cNvCxnSpPr/>
      </xdr:nvCxnSpPr>
      <xdr:spPr>
        <a:xfrm flipV="1">
          <a:off x="4826000" y="5695043"/>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29028</xdr:rowOff>
    </xdr:from>
    <xdr:to>
      <xdr:col>7</xdr:col>
      <xdr:colOff>15875</xdr:colOff>
      <xdr:row>39</xdr:row>
      <xdr:rowOff>75293</xdr:rowOff>
    </xdr:to>
    <xdr:cxnSp macro="">
      <xdr:nvCxnSpPr>
        <xdr:cNvPr id="68" name="直線コネクタ 67"/>
        <xdr:cNvCxnSpPr/>
      </xdr:nvCxnSpPr>
      <xdr:spPr>
        <a:xfrm flipV="1">
          <a:off x="3987800" y="6544128"/>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119941</xdr:rowOff>
    </xdr:from>
    <xdr:ext cx="762000" cy="259045"/>
    <xdr:sp macro="" textlink="">
      <xdr:nvSpPr>
        <xdr:cNvPr id="69" name="人件費平均値テキスト"/>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70" name="フローチャート :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39915</xdr:rowOff>
    </xdr:from>
    <xdr:to>
      <xdr:col>5</xdr:col>
      <xdr:colOff>549275</xdr:colOff>
      <xdr:row>39</xdr:row>
      <xdr:rowOff>75293</xdr:rowOff>
    </xdr:to>
    <xdr:cxnSp macro="">
      <xdr:nvCxnSpPr>
        <xdr:cNvPr id="71" name="直線コネクタ 70"/>
        <xdr:cNvCxnSpPr/>
      </xdr:nvCxnSpPr>
      <xdr:spPr>
        <a:xfrm>
          <a:off x="3098800" y="655501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136072</xdr:rowOff>
    </xdr:from>
    <xdr:to>
      <xdr:col>5</xdr:col>
      <xdr:colOff>600075</xdr:colOff>
      <xdr:row>37</xdr:row>
      <xdr:rowOff>66222</xdr:rowOff>
    </xdr:to>
    <xdr:sp macro="" textlink="">
      <xdr:nvSpPr>
        <xdr:cNvPr id="72" name="フローチャート : 判断 71"/>
        <xdr:cNvSpPr/>
      </xdr:nvSpPr>
      <xdr:spPr>
        <a:xfrm>
          <a:off x="3937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76399</xdr:rowOff>
    </xdr:from>
    <xdr:ext cx="736600" cy="259045"/>
    <xdr:sp macro="" textlink="">
      <xdr:nvSpPr>
        <xdr:cNvPr id="73" name="テキスト ボックス 72"/>
        <xdr:cNvSpPr txBox="1"/>
      </xdr:nvSpPr>
      <xdr:spPr>
        <a:xfrm>
          <a:off x="3606800" y="607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39915</xdr:rowOff>
    </xdr:from>
    <xdr:to>
      <xdr:col>4</xdr:col>
      <xdr:colOff>346075</xdr:colOff>
      <xdr:row>39</xdr:row>
      <xdr:rowOff>151493</xdr:rowOff>
    </xdr:to>
    <xdr:cxnSp macro="">
      <xdr:nvCxnSpPr>
        <xdr:cNvPr id="74" name="直線コネクタ 73"/>
        <xdr:cNvCxnSpPr/>
      </xdr:nvCxnSpPr>
      <xdr:spPr>
        <a:xfrm flipV="1">
          <a:off x="2209800" y="6555015"/>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5" name="フローチャート : 判断 74"/>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76" name="テキスト ボックス 75"/>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151493</xdr:rowOff>
    </xdr:from>
    <xdr:to>
      <xdr:col>3</xdr:col>
      <xdr:colOff>142875</xdr:colOff>
      <xdr:row>40</xdr:row>
      <xdr:rowOff>78015</xdr:rowOff>
    </xdr:to>
    <xdr:cxnSp macro="">
      <xdr:nvCxnSpPr>
        <xdr:cNvPr id="77" name="直線コネクタ 76"/>
        <xdr:cNvCxnSpPr/>
      </xdr:nvCxnSpPr>
      <xdr:spPr>
        <a:xfrm flipV="1">
          <a:off x="1320800" y="68380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40822</xdr:rowOff>
    </xdr:from>
    <xdr:to>
      <xdr:col>3</xdr:col>
      <xdr:colOff>193675</xdr:colOff>
      <xdr:row>37</xdr:row>
      <xdr:rowOff>142422</xdr:rowOff>
    </xdr:to>
    <xdr:sp macro="" textlink="">
      <xdr:nvSpPr>
        <xdr:cNvPr id="78" name="フローチャート : 判断 77"/>
        <xdr:cNvSpPr/>
      </xdr:nvSpPr>
      <xdr:spPr>
        <a:xfrm>
          <a:off x="2159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152599</xdr:rowOff>
    </xdr:from>
    <xdr:ext cx="762000" cy="259045"/>
    <xdr:sp macro="" textlink="">
      <xdr:nvSpPr>
        <xdr:cNvPr id="79" name="テキスト ボックス 78"/>
        <xdr:cNvSpPr txBox="1"/>
      </xdr:nvSpPr>
      <xdr:spPr>
        <a:xfrm>
          <a:off x="1828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80" name="フローチャート : 判断 79"/>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81" name="テキスト ボックス 80"/>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149678</xdr:rowOff>
    </xdr:from>
    <xdr:to>
      <xdr:col>7</xdr:col>
      <xdr:colOff>66675</xdr:colOff>
      <xdr:row>38</xdr:row>
      <xdr:rowOff>79828</xdr:rowOff>
    </xdr:to>
    <xdr:sp macro="" textlink="">
      <xdr:nvSpPr>
        <xdr:cNvPr id="87" name="円/楕円 86"/>
        <xdr:cNvSpPr/>
      </xdr:nvSpPr>
      <xdr:spPr>
        <a:xfrm>
          <a:off x="47752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121755</xdr:rowOff>
    </xdr:from>
    <xdr:ext cx="762000" cy="259045"/>
    <xdr:sp macro="" textlink="">
      <xdr:nvSpPr>
        <xdr:cNvPr id="88" name="人件費該当値テキスト"/>
        <xdr:cNvSpPr txBox="1"/>
      </xdr:nvSpPr>
      <xdr:spPr>
        <a:xfrm>
          <a:off x="49149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24493</xdr:rowOff>
    </xdr:from>
    <xdr:to>
      <xdr:col>5</xdr:col>
      <xdr:colOff>600075</xdr:colOff>
      <xdr:row>39</xdr:row>
      <xdr:rowOff>126093</xdr:rowOff>
    </xdr:to>
    <xdr:sp macro="" textlink="">
      <xdr:nvSpPr>
        <xdr:cNvPr id="89" name="円/楕円 88"/>
        <xdr:cNvSpPr/>
      </xdr:nvSpPr>
      <xdr:spPr>
        <a:xfrm>
          <a:off x="3937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110870</xdr:rowOff>
    </xdr:from>
    <xdr:ext cx="736600" cy="259045"/>
    <xdr:sp macro="" textlink="">
      <xdr:nvSpPr>
        <xdr:cNvPr id="90" name="テキスト ボックス 89"/>
        <xdr:cNvSpPr txBox="1"/>
      </xdr:nvSpPr>
      <xdr:spPr>
        <a:xfrm>
          <a:off x="3606800" y="679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160565</xdr:rowOff>
    </xdr:from>
    <xdr:to>
      <xdr:col>4</xdr:col>
      <xdr:colOff>396875</xdr:colOff>
      <xdr:row>38</xdr:row>
      <xdr:rowOff>90715</xdr:rowOff>
    </xdr:to>
    <xdr:sp macro="" textlink="">
      <xdr:nvSpPr>
        <xdr:cNvPr id="91" name="円/楕円 90"/>
        <xdr:cNvSpPr/>
      </xdr:nvSpPr>
      <xdr:spPr>
        <a:xfrm>
          <a:off x="3048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75492</xdr:rowOff>
    </xdr:from>
    <xdr:ext cx="762000" cy="259045"/>
    <xdr:sp macro="" textlink="">
      <xdr:nvSpPr>
        <xdr:cNvPr id="92" name="テキスト ボックス 91"/>
        <xdr:cNvSpPr txBox="1"/>
      </xdr:nvSpPr>
      <xdr:spPr>
        <a:xfrm>
          <a:off x="2717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100693</xdr:rowOff>
    </xdr:from>
    <xdr:to>
      <xdr:col>3</xdr:col>
      <xdr:colOff>193675</xdr:colOff>
      <xdr:row>40</xdr:row>
      <xdr:rowOff>30843</xdr:rowOff>
    </xdr:to>
    <xdr:sp macro="" textlink="">
      <xdr:nvSpPr>
        <xdr:cNvPr id="93" name="円/楕円 92"/>
        <xdr:cNvSpPr/>
      </xdr:nvSpPr>
      <xdr:spPr>
        <a:xfrm>
          <a:off x="2159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15620</xdr:rowOff>
    </xdr:from>
    <xdr:ext cx="762000" cy="259045"/>
    <xdr:sp macro="" textlink="">
      <xdr:nvSpPr>
        <xdr:cNvPr id="94" name="テキスト ボックス 93"/>
        <xdr:cNvSpPr txBox="1"/>
      </xdr:nvSpPr>
      <xdr:spPr>
        <a:xfrm>
          <a:off x="1828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27215</xdr:rowOff>
    </xdr:from>
    <xdr:to>
      <xdr:col>1</xdr:col>
      <xdr:colOff>676275</xdr:colOff>
      <xdr:row>40</xdr:row>
      <xdr:rowOff>128815</xdr:rowOff>
    </xdr:to>
    <xdr:sp macro="" textlink="">
      <xdr:nvSpPr>
        <xdr:cNvPr id="95" name="円/楕円 94"/>
        <xdr:cNvSpPr/>
      </xdr:nvSpPr>
      <xdr:spPr>
        <a:xfrm>
          <a:off x="1270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113592</xdr:rowOff>
    </xdr:from>
    <xdr:ext cx="762000" cy="259045"/>
    <xdr:sp macro="" textlink="">
      <xdr:nvSpPr>
        <xdr:cNvPr id="96" name="テキスト ボックス 95"/>
        <xdr:cNvSpPr txBox="1"/>
      </xdr:nvSpPr>
      <xdr:spPr>
        <a:xfrm>
          <a:off x="939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類似団体、全国及び県平均値を下回る結果となっている。</a:t>
          </a:r>
          <a:endParaRPr kumimoji="1" lang="en-US" altLang="ja-JP" sz="1300">
            <a:latin typeface="ＭＳ Ｐゴシック"/>
          </a:endParaRPr>
        </a:p>
        <a:p>
          <a:r>
            <a:rPr kumimoji="1" lang="ja-JP" altLang="en-US" sz="1300">
              <a:latin typeface="ＭＳ Ｐゴシック"/>
            </a:rPr>
            <a:t>平成２７年度においては委託料が増加しているが、経常一般財源の増加により向上している。</a:t>
          </a:r>
          <a:endParaRPr kumimoji="1" lang="en-US" altLang="ja-JP" sz="1300">
            <a:latin typeface="ＭＳ Ｐゴシック"/>
          </a:endParaRPr>
        </a:p>
        <a:p>
          <a:r>
            <a:rPr kumimoji="1" lang="ja-JP" altLang="en-US" sz="1300">
              <a:latin typeface="ＭＳ Ｐゴシック"/>
            </a:rPr>
            <a:t>今後は民間委託等が進むことも予想されるため、引き続き抑制に努めていく。</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29029</xdr:rowOff>
    </xdr:from>
    <xdr:to>
      <xdr:col>24</xdr:col>
      <xdr:colOff>31750</xdr:colOff>
      <xdr:row>21</xdr:row>
      <xdr:rowOff>53522</xdr:rowOff>
    </xdr:to>
    <xdr:cxnSp macro="">
      <xdr:nvCxnSpPr>
        <xdr:cNvPr id="126" name="直線コネクタ 125"/>
        <xdr:cNvCxnSpPr/>
      </xdr:nvCxnSpPr>
      <xdr:spPr>
        <a:xfrm flipV="1">
          <a:off x="16510000" y="20864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25599</xdr:rowOff>
    </xdr:from>
    <xdr:ext cx="762000" cy="259045"/>
    <xdr:sp macro="" textlink="">
      <xdr:nvSpPr>
        <xdr:cNvPr id="127" name="物件費最小値テキスト"/>
        <xdr:cNvSpPr txBox="1"/>
      </xdr:nvSpPr>
      <xdr:spPr>
        <a:xfrm>
          <a:off x="16598900" y="362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628650</xdr:colOff>
      <xdr:row>21</xdr:row>
      <xdr:rowOff>53522</xdr:rowOff>
    </xdr:from>
    <xdr:to>
      <xdr:col>24</xdr:col>
      <xdr:colOff>120650</xdr:colOff>
      <xdr:row>21</xdr:row>
      <xdr:rowOff>53522</xdr:rowOff>
    </xdr:to>
    <xdr:cxnSp macro="">
      <xdr:nvCxnSpPr>
        <xdr:cNvPr id="128" name="直線コネクタ 127"/>
        <xdr:cNvCxnSpPr/>
      </xdr:nvCxnSpPr>
      <xdr:spPr>
        <a:xfrm>
          <a:off x="16421100" y="365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115406</xdr:rowOff>
    </xdr:from>
    <xdr:ext cx="762000" cy="259045"/>
    <xdr:sp macro="" textlink="">
      <xdr:nvSpPr>
        <xdr:cNvPr id="129" name="物件費最大値テキスト"/>
        <xdr:cNvSpPr txBox="1"/>
      </xdr:nvSpPr>
      <xdr:spPr>
        <a:xfrm>
          <a:off x="16598900" y="18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29029</xdr:rowOff>
    </xdr:from>
    <xdr:to>
      <xdr:col>24</xdr:col>
      <xdr:colOff>120650</xdr:colOff>
      <xdr:row>12</xdr:row>
      <xdr:rowOff>29029</xdr:rowOff>
    </xdr:to>
    <xdr:cxnSp macro="">
      <xdr:nvCxnSpPr>
        <xdr:cNvPr id="130" name="直線コネクタ 129"/>
        <xdr:cNvCxnSpPr/>
      </xdr:nvCxnSpPr>
      <xdr:spPr>
        <a:xfrm>
          <a:off x="16421100" y="208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12</xdr:row>
      <xdr:rowOff>94343</xdr:rowOff>
    </xdr:from>
    <xdr:to>
      <xdr:col>24</xdr:col>
      <xdr:colOff>31750</xdr:colOff>
      <xdr:row>13</xdr:row>
      <xdr:rowOff>4536</xdr:rowOff>
    </xdr:to>
    <xdr:cxnSp macro="">
      <xdr:nvCxnSpPr>
        <xdr:cNvPr id="131" name="直線コネクタ 130"/>
        <xdr:cNvCxnSpPr/>
      </xdr:nvCxnSpPr>
      <xdr:spPr>
        <a:xfrm flipV="1">
          <a:off x="15671800" y="2151743"/>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7456</xdr:rowOff>
    </xdr:from>
    <xdr:ext cx="762000" cy="259045"/>
    <xdr:sp macro="" textlink="">
      <xdr:nvSpPr>
        <xdr:cNvPr id="132" name="物件費平均値テキスト"/>
        <xdr:cNvSpPr txBox="1"/>
      </xdr:nvSpPr>
      <xdr:spPr>
        <a:xfrm>
          <a:off x="16598900" y="2579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35379</xdr:rowOff>
    </xdr:from>
    <xdr:to>
      <xdr:col>24</xdr:col>
      <xdr:colOff>82550</xdr:colOff>
      <xdr:row>15</xdr:row>
      <xdr:rowOff>136979</xdr:rowOff>
    </xdr:to>
    <xdr:sp macro="" textlink="">
      <xdr:nvSpPr>
        <xdr:cNvPr id="133" name="フローチャート : 判断 132"/>
        <xdr:cNvSpPr/>
      </xdr:nvSpPr>
      <xdr:spPr>
        <a:xfrm>
          <a:off x="164592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4536</xdr:rowOff>
    </xdr:from>
    <xdr:to>
      <xdr:col>22</xdr:col>
      <xdr:colOff>565150</xdr:colOff>
      <xdr:row>13</xdr:row>
      <xdr:rowOff>20864</xdr:rowOff>
    </xdr:to>
    <xdr:cxnSp macro="">
      <xdr:nvCxnSpPr>
        <xdr:cNvPr id="134" name="直線コネクタ 133"/>
        <xdr:cNvCxnSpPr/>
      </xdr:nvCxnSpPr>
      <xdr:spPr>
        <a:xfrm flipV="1">
          <a:off x="14782800" y="22333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35379</xdr:rowOff>
    </xdr:from>
    <xdr:to>
      <xdr:col>22</xdr:col>
      <xdr:colOff>615950</xdr:colOff>
      <xdr:row>15</xdr:row>
      <xdr:rowOff>136979</xdr:rowOff>
    </xdr:to>
    <xdr:sp macro="" textlink="">
      <xdr:nvSpPr>
        <xdr:cNvPr id="135" name="フローチャート : 判断 134"/>
        <xdr:cNvSpPr/>
      </xdr:nvSpPr>
      <xdr:spPr>
        <a:xfrm>
          <a:off x="15621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121756</xdr:rowOff>
    </xdr:from>
    <xdr:ext cx="736600" cy="259045"/>
    <xdr:sp macro="" textlink="">
      <xdr:nvSpPr>
        <xdr:cNvPr id="136" name="テキスト ボックス 135"/>
        <xdr:cNvSpPr txBox="1"/>
      </xdr:nvSpPr>
      <xdr:spPr>
        <a:xfrm>
          <a:off x="15290800" y="2693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20864</xdr:rowOff>
    </xdr:from>
    <xdr:to>
      <xdr:col>21</xdr:col>
      <xdr:colOff>361950</xdr:colOff>
      <xdr:row>13</xdr:row>
      <xdr:rowOff>20864</xdr:rowOff>
    </xdr:to>
    <xdr:cxnSp macro="">
      <xdr:nvCxnSpPr>
        <xdr:cNvPr id="137" name="直線コネクタ 136"/>
        <xdr:cNvCxnSpPr/>
      </xdr:nvCxnSpPr>
      <xdr:spPr>
        <a:xfrm>
          <a:off x="13893800" y="2249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92529</xdr:rowOff>
    </xdr:from>
    <xdr:to>
      <xdr:col>21</xdr:col>
      <xdr:colOff>412750</xdr:colOff>
      <xdr:row>15</xdr:row>
      <xdr:rowOff>22679</xdr:rowOff>
    </xdr:to>
    <xdr:sp macro="" textlink="">
      <xdr:nvSpPr>
        <xdr:cNvPr id="138" name="フローチャート : 判断 137"/>
        <xdr:cNvSpPr/>
      </xdr:nvSpPr>
      <xdr:spPr>
        <a:xfrm>
          <a:off x="14732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7456</xdr:rowOff>
    </xdr:from>
    <xdr:ext cx="762000" cy="259045"/>
    <xdr:sp macro="" textlink="">
      <xdr:nvSpPr>
        <xdr:cNvPr id="139" name="テキスト ボックス 138"/>
        <xdr:cNvSpPr txBox="1"/>
      </xdr:nvSpPr>
      <xdr:spPr>
        <a:xfrm>
          <a:off x="14401800" y="257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143329</xdr:rowOff>
    </xdr:from>
    <xdr:to>
      <xdr:col>20</xdr:col>
      <xdr:colOff>158750</xdr:colOff>
      <xdr:row>13</xdr:row>
      <xdr:rowOff>20864</xdr:rowOff>
    </xdr:to>
    <xdr:cxnSp macro="">
      <xdr:nvCxnSpPr>
        <xdr:cNvPr id="140" name="直線コネクタ 139"/>
        <xdr:cNvCxnSpPr/>
      </xdr:nvCxnSpPr>
      <xdr:spPr>
        <a:xfrm>
          <a:off x="13004800" y="22007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166007</xdr:rowOff>
    </xdr:from>
    <xdr:to>
      <xdr:col>20</xdr:col>
      <xdr:colOff>209550</xdr:colOff>
      <xdr:row>14</xdr:row>
      <xdr:rowOff>96157</xdr:rowOff>
    </xdr:to>
    <xdr:sp macro="" textlink="">
      <xdr:nvSpPr>
        <xdr:cNvPr id="141" name="フローチャート : 判断 140"/>
        <xdr:cNvSpPr/>
      </xdr:nvSpPr>
      <xdr:spPr>
        <a:xfrm>
          <a:off x="13843000" y="239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80934</xdr:rowOff>
    </xdr:from>
    <xdr:ext cx="762000" cy="259045"/>
    <xdr:sp macro="" textlink="">
      <xdr:nvSpPr>
        <xdr:cNvPr id="142" name="テキスト ボックス 141"/>
        <xdr:cNvSpPr txBox="1"/>
      </xdr:nvSpPr>
      <xdr:spPr>
        <a:xfrm>
          <a:off x="13512800" y="248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43" name="フローチャート : 判断 142"/>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44" name="テキスト ボックス 143"/>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12</xdr:row>
      <xdr:rowOff>43543</xdr:rowOff>
    </xdr:from>
    <xdr:to>
      <xdr:col>24</xdr:col>
      <xdr:colOff>82550</xdr:colOff>
      <xdr:row>12</xdr:row>
      <xdr:rowOff>145143</xdr:rowOff>
    </xdr:to>
    <xdr:sp macro="" textlink="">
      <xdr:nvSpPr>
        <xdr:cNvPr id="150" name="円/楕円 149"/>
        <xdr:cNvSpPr/>
      </xdr:nvSpPr>
      <xdr:spPr>
        <a:xfrm>
          <a:off x="16459200" y="210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11</xdr:row>
      <xdr:rowOff>123570</xdr:rowOff>
    </xdr:from>
    <xdr:ext cx="762000" cy="259045"/>
    <xdr:sp macro="" textlink="">
      <xdr:nvSpPr>
        <xdr:cNvPr id="151" name="物件費該当値テキスト"/>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125186</xdr:rowOff>
    </xdr:from>
    <xdr:to>
      <xdr:col>22</xdr:col>
      <xdr:colOff>615950</xdr:colOff>
      <xdr:row>13</xdr:row>
      <xdr:rowOff>55336</xdr:rowOff>
    </xdr:to>
    <xdr:sp macro="" textlink="">
      <xdr:nvSpPr>
        <xdr:cNvPr id="152" name="円/楕円 151"/>
        <xdr:cNvSpPr/>
      </xdr:nvSpPr>
      <xdr:spPr>
        <a:xfrm>
          <a:off x="15621000" y="21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65513</xdr:rowOff>
    </xdr:from>
    <xdr:ext cx="736600" cy="259045"/>
    <xdr:sp macro="" textlink="">
      <xdr:nvSpPr>
        <xdr:cNvPr id="153" name="テキスト ボックス 152"/>
        <xdr:cNvSpPr txBox="1"/>
      </xdr:nvSpPr>
      <xdr:spPr>
        <a:xfrm>
          <a:off x="15290800" y="1951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141514</xdr:rowOff>
    </xdr:from>
    <xdr:to>
      <xdr:col>21</xdr:col>
      <xdr:colOff>412750</xdr:colOff>
      <xdr:row>13</xdr:row>
      <xdr:rowOff>71664</xdr:rowOff>
    </xdr:to>
    <xdr:sp macro="" textlink="">
      <xdr:nvSpPr>
        <xdr:cNvPr id="154" name="円/楕円 153"/>
        <xdr:cNvSpPr/>
      </xdr:nvSpPr>
      <xdr:spPr>
        <a:xfrm>
          <a:off x="14732000" y="21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81841</xdr:rowOff>
    </xdr:from>
    <xdr:ext cx="762000" cy="259045"/>
    <xdr:sp macro="" textlink="">
      <xdr:nvSpPr>
        <xdr:cNvPr id="155" name="テキスト ボックス 154"/>
        <xdr:cNvSpPr txBox="1"/>
      </xdr:nvSpPr>
      <xdr:spPr>
        <a:xfrm>
          <a:off x="14401800" y="19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141514</xdr:rowOff>
    </xdr:from>
    <xdr:to>
      <xdr:col>20</xdr:col>
      <xdr:colOff>209550</xdr:colOff>
      <xdr:row>13</xdr:row>
      <xdr:rowOff>71664</xdr:rowOff>
    </xdr:to>
    <xdr:sp macro="" textlink="">
      <xdr:nvSpPr>
        <xdr:cNvPr id="156" name="円/楕円 155"/>
        <xdr:cNvSpPr/>
      </xdr:nvSpPr>
      <xdr:spPr>
        <a:xfrm>
          <a:off x="13843000" y="21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81841</xdr:rowOff>
    </xdr:from>
    <xdr:ext cx="762000" cy="259045"/>
    <xdr:sp macro="" textlink="">
      <xdr:nvSpPr>
        <xdr:cNvPr id="157" name="テキスト ボックス 156"/>
        <xdr:cNvSpPr txBox="1"/>
      </xdr:nvSpPr>
      <xdr:spPr>
        <a:xfrm>
          <a:off x="13512800" y="19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92529</xdr:rowOff>
    </xdr:from>
    <xdr:to>
      <xdr:col>19</xdr:col>
      <xdr:colOff>6350</xdr:colOff>
      <xdr:row>13</xdr:row>
      <xdr:rowOff>22679</xdr:rowOff>
    </xdr:to>
    <xdr:sp macro="" textlink="">
      <xdr:nvSpPr>
        <xdr:cNvPr id="158" name="円/楕円 157"/>
        <xdr:cNvSpPr/>
      </xdr:nvSpPr>
      <xdr:spPr>
        <a:xfrm>
          <a:off x="12954000" y="21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32856</xdr:rowOff>
    </xdr:from>
    <xdr:ext cx="762000" cy="259045"/>
    <xdr:sp macro="" textlink="">
      <xdr:nvSpPr>
        <xdr:cNvPr id="159" name="テキスト ボックス 158"/>
        <xdr:cNvSpPr txBox="1"/>
      </xdr:nvSpPr>
      <xdr:spPr>
        <a:xfrm>
          <a:off x="12623800" y="191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保育所の民間委託による委託料の増や障害福祉サービス費の増の影響を受けて、扶助費総額は年々増加しているが、経常一般財源が増加したことにより減少している。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扶助費の数値上昇を抑制することは難しいと考えるが、他の費目での削減によりバランスをとる努力をしていきたい。</a:t>
          </a: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62</xdr:row>
      <xdr:rowOff>69850</xdr:rowOff>
    </xdr:to>
    <xdr:cxnSp macro="">
      <xdr:nvCxnSpPr>
        <xdr:cNvPr id="187" name="直線コネクタ 186"/>
        <xdr:cNvCxnSpPr/>
      </xdr:nvCxnSpPr>
      <xdr:spPr>
        <a:xfrm flipV="1">
          <a:off x="4826000" y="92329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41927</xdr:rowOff>
    </xdr:from>
    <xdr:ext cx="762000" cy="259045"/>
    <xdr:sp macro="" textlink="">
      <xdr:nvSpPr>
        <xdr:cNvPr id="188"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6</xdr:col>
      <xdr:colOff>612775</xdr:colOff>
      <xdr:row>62</xdr:row>
      <xdr:rowOff>69850</xdr:rowOff>
    </xdr:from>
    <xdr:to>
      <xdr:col>7</xdr:col>
      <xdr:colOff>104775</xdr:colOff>
      <xdr:row>62</xdr:row>
      <xdr:rowOff>69850</xdr:rowOff>
    </xdr:to>
    <xdr:cxnSp macro="">
      <xdr:nvCxnSpPr>
        <xdr:cNvPr id="189" name="直線コネクタ 188"/>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0"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1" name="直線コネクタ 190"/>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107950</xdr:rowOff>
    </xdr:from>
    <xdr:to>
      <xdr:col>7</xdr:col>
      <xdr:colOff>15875</xdr:colOff>
      <xdr:row>61</xdr:row>
      <xdr:rowOff>88900</xdr:rowOff>
    </xdr:to>
    <xdr:cxnSp macro="">
      <xdr:nvCxnSpPr>
        <xdr:cNvPr id="192" name="直線コネクタ 191"/>
        <xdr:cNvCxnSpPr/>
      </xdr:nvCxnSpPr>
      <xdr:spPr>
        <a:xfrm flipV="1">
          <a:off x="3987800" y="103949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130827</xdr:rowOff>
    </xdr:from>
    <xdr:ext cx="762000" cy="259045"/>
    <xdr:sp macro="" textlink="">
      <xdr:nvSpPr>
        <xdr:cNvPr id="193"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4" name="フローチャート :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61</xdr:row>
      <xdr:rowOff>88900</xdr:rowOff>
    </xdr:from>
    <xdr:to>
      <xdr:col>5</xdr:col>
      <xdr:colOff>549275</xdr:colOff>
      <xdr:row>62</xdr:row>
      <xdr:rowOff>12700</xdr:rowOff>
    </xdr:to>
    <xdr:cxnSp macro="">
      <xdr:nvCxnSpPr>
        <xdr:cNvPr id="195" name="直線コネクタ 194"/>
        <xdr:cNvCxnSpPr/>
      </xdr:nvCxnSpPr>
      <xdr:spPr>
        <a:xfrm flipV="1">
          <a:off x="3098800" y="10547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6" name="フローチャート : 判断 195"/>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35577</xdr:rowOff>
    </xdr:from>
    <xdr:ext cx="736600" cy="259045"/>
    <xdr:sp macro="" textlink="">
      <xdr:nvSpPr>
        <xdr:cNvPr id="197" name="テキスト ボックス 196"/>
        <xdr:cNvSpPr txBox="1"/>
      </xdr:nvSpPr>
      <xdr:spPr>
        <a:xfrm>
          <a:off x="3606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127000</xdr:rowOff>
    </xdr:from>
    <xdr:to>
      <xdr:col>4</xdr:col>
      <xdr:colOff>346075</xdr:colOff>
      <xdr:row>62</xdr:row>
      <xdr:rowOff>12700</xdr:rowOff>
    </xdr:to>
    <xdr:cxnSp macro="">
      <xdr:nvCxnSpPr>
        <xdr:cNvPr id="198" name="直線コネクタ 197"/>
        <xdr:cNvCxnSpPr/>
      </xdr:nvCxnSpPr>
      <xdr:spPr>
        <a:xfrm>
          <a:off x="2209800" y="100711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9" name="フローチャート : 判断 198"/>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168927</xdr:rowOff>
    </xdr:from>
    <xdr:ext cx="762000" cy="259045"/>
    <xdr:sp macro="" textlink="">
      <xdr:nvSpPr>
        <xdr:cNvPr id="200" name="テキスト ボックス 199"/>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88900</xdr:rowOff>
    </xdr:from>
    <xdr:to>
      <xdr:col>3</xdr:col>
      <xdr:colOff>142875</xdr:colOff>
      <xdr:row>58</xdr:row>
      <xdr:rowOff>127000</xdr:rowOff>
    </xdr:to>
    <xdr:cxnSp macro="">
      <xdr:nvCxnSpPr>
        <xdr:cNvPr id="201" name="直線コネクタ 200"/>
        <xdr:cNvCxnSpPr/>
      </xdr:nvCxnSpPr>
      <xdr:spPr>
        <a:xfrm>
          <a:off x="1320800" y="1003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0</xdr:rowOff>
    </xdr:from>
    <xdr:to>
      <xdr:col>3</xdr:col>
      <xdr:colOff>193675</xdr:colOff>
      <xdr:row>56</xdr:row>
      <xdr:rowOff>101600</xdr:rowOff>
    </xdr:to>
    <xdr:sp macro="" textlink="">
      <xdr:nvSpPr>
        <xdr:cNvPr id="202" name="フローチャート : 判断 201"/>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111777</xdr:rowOff>
    </xdr:from>
    <xdr:ext cx="762000" cy="259045"/>
    <xdr:sp macro="" textlink="">
      <xdr:nvSpPr>
        <xdr:cNvPr id="203" name="テキスト ボックス 202"/>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4" name="フローチャート : 判断 20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54627</xdr:rowOff>
    </xdr:from>
    <xdr:ext cx="762000" cy="259045"/>
    <xdr:sp macro="" textlink="">
      <xdr:nvSpPr>
        <xdr:cNvPr id="205" name="テキスト ボックス 204"/>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60</xdr:row>
      <xdr:rowOff>57150</xdr:rowOff>
    </xdr:from>
    <xdr:to>
      <xdr:col>7</xdr:col>
      <xdr:colOff>66675</xdr:colOff>
      <xdr:row>60</xdr:row>
      <xdr:rowOff>158750</xdr:rowOff>
    </xdr:to>
    <xdr:sp macro="" textlink="">
      <xdr:nvSpPr>
        <xdr:cNvPr id="211" name="円/楕円 210"/>
        <xdr:cNvSpPr/>
      </xdr:nvSpPr>
      <xdr:spPr>
        <a:xfrm>
          <a:off x="47752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29227</xdr:rowOff>
    </xdr:from>
    <xdr:ext cx="762000" cy="259045"/>
    <xdr:sp macro="" textlink="">
      <xdr:nvSpPr>
        <xdr:cNvPr id="212" name="扶助費該当値テキスト"/>
        <xdr:cNvSpPr txBox="1"/>
      </xdr:nvSpPr>
      <xdr:spPr>
        <a:xfrm>
          <a:off x="49149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61</xdr:row>
      <xdr:rowOff>38100</xdr:rowOff>
    </xdr:from>
    <xdr:to>
      <xdr:col>5</xdr:col>
      <xdr:colOff>600075</xdr:colOff>
      <xdr:row>61</xdr:row>
      <xdr:rowOff>139700</xdr:rowOff>
    </xdr:to>
    <xdr:sp macro="" textlink="">
      <xdr:nvSpPr>
        <xdr:cNvPr id="213" name="円/楕円 212"/>
        <xdr:cNvSpPr/>
      </xdr:nvSpPr>
      <xdr:spPr>
        <a:xfrm>
          <a:off x="39370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124477</xdr:rowOff>
    </xdr:from>
    <xdr:ext cx="736600" cy="259045"/>
    <xdr:sp macro="" textlink="">
      <xdr:nvSpPr>
        <xdr:cNvPr id="214" name="テキスト ボックス 213"/>
        <xdr:cNvSpPr txBox="1"/>
      </xdr:nvSpPr>
      <xdr:spPr>
        <a:xfrm>
          <a:off x="3606800" y="1058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61</xdr:row>
      <xdr:rowOff>133350</xdr:rowOff>
    </xdr:from>
    <xdr:to>
      <xdr:col>4</xdr:col>
      <xdr:colOff>396875</xdr:colOff>
      <xdr:row>62</xdr:row>
      <xdr:rowOff>63500</xdr:rowOff>
    </xdr:to>
    <xdr:sp macro="" textlink="">
      <xdr:nvSpPr>
        <xdr:cNvPr id="215" name="円/楕円 214"/>
        <xdr:cNvSpPr/>
      </xdr:nvSpPr>
      <xdr:spPr>
        <a:xfrm>
          <a:off x="3048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62</xdr:row>
      <xdr:rowOff>48277</xdr:rowOff>
    </xdr:from>
    <xdr:ext cx="762000" cy="259045"/>
    <xdr:sp macro="" textlink="">
      <xdr:nvSpPr>
        <xdr:cNvPr id="216" name="テキスト ボックス 215"/>
        <xdr:cNvSpPr txBox="1"/>
      </xdr:nvSpPr>
      <xdr:spPr>
        <a:xfrm>
          <a:off x="2717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76200</xdr:rowOff>
    </xdr:from>
    <xdr:to>
      <xdr:col>3</xdr:col>
      <xdr:colOff>193675</xdr:colOff>
      <xdr:row>59</xdr:row>
      <xdr:rowOff>6350</xdr:rowOff>
    </xdr:to>
    <xdr:sp macro="" textlink="">
      <xdr:nvSpPr>
        <xdr:cNvPr id="217" name="円/楕円 216"/>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162577</xdr:rowOff>
    </xdr:from>
    <xdr:ext cx="762000" cy="259045"/>
    <xdr:sp macro="" textlink="">
      <xdr:nvSpPr>
        <xdr:cNvPr id="218" name="テキスト ボックス 217"/>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38100</xdr:rowOff>
    </xdr:from>
    <xdr:to>
      <xdr:col>1</xdr:col>
      <xdr:colOff>676275</xdr:colOff>
      <xdr:row>58</xdr:row>
      <xdr:rowOff>139700</xdr:rowOff>
    </xdr:to>
    <xdr:sp macro="" textlink="">
      <xdr:nvSpPr>
        <xdr:cNvPr id="219" name="円/楕円 218"/>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124477</xdr:rowOff>
    </xdr:from>
    <xdr:ext cx="762000" cy="259045"/>
    <xdr:sp macro="" textlink="">
      <xdr:nvSpPr>
        <xdr:cNvPr id="220" name="テキスト ボックス 219"/>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類似団体平均を上回ったものの、全国・県平均には依然として及ばない。</a:t>
          </a:r>
          <a:endParaRPr kumimoji="1" lang="en-US" altLang="ja-JP" sz="1300">
            <a:latin typeface="ＭＳ Ｐゴシック"/>
          </a:endParaRPr>
        </a:p>
        <a:p>
          <a:r>
            <a:rPr kumimoji="1" lang="ja-JP" altLang="en-US" sz="1300">
              <a:latin typeface="ＭＳ Ｐゴシック"/>
            </a:rPr>
            <a:t>国民健康保険及び介護保険特別会計への繰出金が大きく、平成２７年度も増額となっているが、経常一般財源の増加により向上している。</a:t>
          </a:r>
          <a:endParaRPr kumimoji="1" lang="en-US" altLang="ja-JP" sz="1300">
            <a:latin typeface="ＭＳ Ｐゴシック"/>
          </a:endParaRPr>
        </a:p>
        <a:p>
          <a:r>
            <a:rPr kumimoji="1" lang="ja-JP" altLang="en-US" sz="1300">
              <a:latin typeface="ＭＳ Ｐゴシック"/>
            </a:rPr>
            <a:t>今後は、繰出し基準等も検討し、負担の適正化に努めていく。</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94343</xdr:rowOff>
    </xdr:from>
    <xdr:to>
      <xdr:col>24</xdr:col>
      <xdr:colOff>31750</xdr:colOff>
      <xdr:row>62</xdr:row>
      <xdr:rowOff>12700</xdr:rowOff>
    </xdr:to>
    <xdr:cxnSp macro="">
      <xdr:nvCxnSpPr>
        <xdr:cNvPr id="250" name="直線コネクタ 249"/>
        <xdr:cNvCxnSpPr/>
      </xdr:nvCxnSpPr>
      <xdr:spPr>
        <a:xfrm flipV="1">
          <a:off x="16510000" y="9009743"/>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51"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2" name="直線コネクタ 251"/>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9270</xdr:rowOff>
    </xdr:from>
    <xdr:ext cx="762000" cy="259045"/>
    <xdr:sp macro="" textlink="">
      <xdr:nvSpPr>
        <xdr:cNvPr id="253" name="その他最大値テキスト"/>
        <xdr:cNvSpPr txBox="1"/>
      </xdr:nvSpPr>
      <xdr:spPr>
        <a:xfrm>
          <a:off x="16598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52</xdr:row>
      <xdr:rowOff>94343</xdr:rowOff>
    </xdr:from>
    <xdr:to>
      <xdr:col>24</xdr:col>
      <xdr:colOff>120650</xdr:colOff>
      <xdr:row>52</xdr:row>
      <xdr:rowOff>94343</xdr:rowOff>
    </xdr:to>
    <xdr:cxnSp macro="">
      <xdr:nvCxnSpPr>
        <xdr:cNvPr id="254" name="直線コネクタ 253"/>
        <xdr:cNvCxnSpPr/>
      </xdr:nvCxnSpPr>
      <xdr:spPr>
        <a:xfrm>
          <a:off x="16421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xdr:rowOff>
    </xdr:from>
    <xdr:to>
      <xdr:col>24</xdr:col>
      <xdr:colOff>31750</xdr:colOff>
      <xdr:row>58</xdr:row>
      <xdr:rowOff>61685</xdr:rowOff>
    </xdr:to>
    <xdr:cxnSp macro="">
      <xdr:nvCxnSpPr>
        <xdr:cNvPr id="255" name="直線コネクタ 254"/>
        <xdr:cNvCxnSpPr/>
      </xdr:nvCxnSpPr>
      <xdr:spPr>
        <a:xfrm flipV="1">
          <a:off x="15671800" y="99568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138084</xdr:rowOff>
    </xdr:from>
    <xdr:ext cx="762000" cy="259045"/>
    <xdr:sp macro="" textlink="">
      <xdr:nvSpPr>
        <xdr:cNvPr id="256" name="その他平均値テキスト"/>
        <xdr:cNvSpPr txBox="1"/>
      </xdr:nvSpPr>
      <xdr:spPr>
        <a:xfrm>
          <a:off x="16598900" y="9910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166007</xdr:rowOff>
    </xdr:from>
    <xdr:to>
      <xdr:col>24</xdr:col>
      <xdr:colOff>82550</xdr:colOff>
      <xdr:row>58</xdr:row>
      <xdr:rowOff>96157</xdr:rowOff>
    </xdr:to>
    <xdr:sp macro="" textlink="">
      <xdr:nvSpPr>
        <xdr:cNvPr id="257" name="フローチャート : 判断 256"/>
        <xdr:cNvSpPr/>
      </xdr:nvSpPr>
      <xdr:spPr>
        <a:xfrm>
          <a:off x="164592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4535</xdr:rowOff>
    </xdr:from>
    <xdr:to>
      <xdr:col>22</xdr:col>
      <xdr:colOff>565150</xdr:colOff>
      <xdr:row>58</xdr:row>
      <xdr:rowOff>61685</xdr:rowOff>
    </xdr:to>
    <xdr:cxnSp macro="">
      <xdr:nvCxnSpPr>
        <xdr:cNvPr id="258" name="直線コネクタ 257"/>
        <xdr:cNvCxnSpPr/>
      </xdr:nvCxnSpPr>
      <xdr:spPr>
        <a:xfrm>
          <a:off x="14782800" y="9434285"/>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27215</xdr:rowOff>
    </xdr:from>
    <xdr:to>
      <xdr:col>22</xdr:col>
      <xdr:colOff>615950</xdr:colOff>
      <xdr:row>58</xdr:row>
      <xdr:rowOff>128815</xdr:rowOff>
    </xdr:to>
    <xdr:sp macro="" textlink="">
      <xdr:nvSpPr>
        <xdr:cNvPr id="259" name="フローチャート : 判断 258"/>
        <xdr:cNvSpPr/>
      </xdr:nvSpPr>
      <xdr:spPr>
        <a:xfrm>
          <a:off x="15621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113592</xdr:rowOff>
    </xdr:from>
    <xdr:ext cx="736600" cy="259045"/>
    <xdr:sp macro="" textlink="">
      <xdr:nvSpPr>
        <xdr:cNvPr id="260" name="テキスト ボックス 259"/>
        <xdr:cNvSpPr txBox="1"/>
      </xdr:nvSpPr>
      <xdr:spPr>
        <a:xfrm>
          <a:off x="15290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102507</xdr:rowOff>
    </xdr:from>
    <xdr:to>
      <xdr:col>21</xdr:col>
      <xdr:colOff>361950</xdr:colOff>
      <xdr:row>55</xdr:row>
      <xdr:rowOff>4535</xdr:rowOff>
    </xdr:to>
    <xdr:cxnSp macro="">
      <xdr:nvCxnSpPr>
        <xdr:cNvPr id="261" name="直線コネクタ 260"/>
        <xdr:cNvCxnSpPr/>
      </xdr:nvCxnSpPr>
      <xdr:spPr>
        <a:xfrm>
          <a:off x="13893800" y="9189357"/>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117022</xdr:rowOff>
    </xdr:from>
    <xdr:to>
      <xdr:col>21</xdr:col>
      <xdr:colOff>412750</xdr:colOff>
      <xdr:row>58</xdr:row>
      <xdr:rowOff>47172</xdr:rowOff>
    </xdr:to>
    <xdr:sp macro="" textlink="">
      <xdr:nvSpPr>
        <xdr:cNvPr id="262" name="フローチャート : 判断 261"/>
        <xdr:cNvSpPr/>
      </xdr:nvSpPr>
      <xdr:spPr>
        <a:xfrm>
          <a:off x="14732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31949</xdr:rowOff>
    </xdr:from>
    <xdr:ext cx="762000" cy="259045"/>
    <xdr:sp macro="" textlink="">
      <xdr:nvSpPr>
        <xdr:cNvPr id="263" name="テキスト ボックス 262"/>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102507</xdr:rowOff>
    </xdr:from>
    <xdr:to>
      <xdr:col>20</xdr:col>
      <xdr:colOff>158750</xdr:colOff>
      <xdr:row>54</xdr:row>
      <xdr:rowOff>61685</xdr:rowOff>
    </xdr:to>
    <xdr:cxnSp macro="">
      <xdr:nvCxnSpPr>
        <xdr:cNvPr id="264" name="直線コネクタ 263"/>
        <xdr:cNvCxnSpPr/>
      </xdr:nvCxnSpPr>
      <xdr:spPr>
        <a:xfrm flipV="1">
          <a:off x="13004800" y="91893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84365</xdr:rowOff>
    </xdr:from>
    <xdr:to>
      <xdr:col>20</xdr:col>
      <xdr:colOff>209550</xdr:colOff>
      <xdr:row>58</xdr:row>
      <xdr:rowOff>14515</xdr:rowOff>
    </xdr:to>
    <xdr:sp macro="" textlink="">
      <xdr:nvSpPr>
        <xdr:cNvPr id="265" name="フローチャート : 判断 264"/>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170742</xdr:rowOff>
    </xdr:from>
    <xdr:ext cx="762000" cy="259045"/>
    <xdr:sp macro="" textlink="">
      <xdr:nvSpPr>
        <xdr:cNvPr id="266" name="テキスト ボックス 265"/>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67" name="フローチャート : 判断 266"/>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68" name="テキスト ボックス 267"/>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74" name="円/楕円 273"/>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149877</xdr:rowOff>
    </xdr:from>
    <xdr:ext cx="762000" cy="259045"/>
    <xdr:sp macro="" textlink="">
      <xdr:nvSpPr>
        <xdr:cNvPr id="275" name="その他該当値テキスト"/>
        <xdr:cNvSpPr txBox="1"/>
      </xdr:nvSpPr>
      <xdr:spPr>
        <a:xfrm>
          <a:off x="16598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10885</xdr:rowOff>
    </xdr:from>
    <xdr:to>
      <xdr:col>22</xdr:col>
      <xdr:colOff>615950</xdr:colOff>
      <xdr:row>58</xdr:row>
      <xdr:rowOff>112485</xdr:rowOff>
    </xdr:to>
    <xdr:sp macro="" textlink="">
      <xdr:nvSpPr>
        <xdr:cNvPr id="276" name="円/楕円 275"/>
        <xdr:cNvSpPr/>
      </xdr:nvSpPr>
      <xdr:spPr>
        <a:xfrm>
          <a:off x="15621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122662</xdr:rowOff>
    </xdr:from>
    <xdr:ext cx="736600" cy="259045"/>
    <xdr:sp macro="" textlink="">
      <xdr:nvSpPr>
        <xdr:cNvPr id="277" name="テキスト ボックス 276"/>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125185</xdr:rowOff>
    </xdr:from>
    <xdr:to>
      <xdr:col>21</xdr:col>
      <xdr:colOff>412750</xdr:colOff>
      <xdr:row>55</xdr:row>
      <xdr:rowOff>55335</xdr:rowOff>
    </xdr:to>
    <xdr:sp macro="" textlink="">
      <xdr:nvSpPr>
        <xdr:cNvPr id="278" name="円/楕円 277"/>
        <xdr:cNvSpPr/>
      </xdr:nvSpPr>
      <xdr:spPr>
        <a:xfrm>
          <a:off x="14732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65512</xdr:rowOff>
    </xdr:from>
    <xdr:ext cx="762000" cy="259045"/>
    <xdr:sp macro="" textlink="">
      <xdr:nvSpPr>
        <xdr:cNvPr id="279" name="テキスト ボックス 278"/>
        <xdr:cNvSpPr txBox="1"/>
      </xdr:nvSpPr>
      <xdr:spPr>
        <a:xfrm>
          <a:off x="14401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51707</xdr:rowOff>
    </xdr:from>
    <xdr:to>
      <xdr:col>20</xdr:col>
      <xdr:colOff>209550</xdr:colOff>
      <xdr:row>53</xdr:row>
      <xdr:rowOff>153307</xdr:rowOff>
    </xdr:to>
    <xdr:sp macro="" textlink="">
      <xdr:nvSpPr>
        <xdr:cNvPr id="280" name="円/楕円 279"/>
        <xdr:cNvSpPr/>
      </xdr:nvSpPr>
      <xdr:spPr>
        <a:xfrm>
          <a:off x="13843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163484</xdr:rowOff>
    </xdr:from>
    <xdr:ext cx="762000" cy="259045"/>
    <xdr:sp macro="" textlink="">
      <xdr:nvSpPr>
        <xdr:cNvPr id="281" name="テキスト ボックス 280"/>
        <xdr:cNvSpPr txBox="1"/>
      </xdr:nvSpPr>
      <xdr:spPr>
        <a:xfrm>
          <a:off x="13512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10885</xdr:rowOff>
    </xdr:from>
    <xdr:to>
      <xdr:col>19</xdr:col>
      <xdr:colOff>6350</xdr:colOff>
      <xdr:row>54</xdr:row>
      <xdr:rowOff>112485</xdr:rowOff>
    </xdr:to>
    <xdr:sp macro="" textlink="">
      <xdr:nvSpPr>
        <xdr:cNvPr id="282" name="円/楕円 281"/>
        <xdr:cNvSpPr/>
      </xdr:nvSpPr>
      <xdr:spPr>
        <a:xfrm>
          <a:off x="12954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122662</xdr:rowOff>
    </xdr:from>
    <xdr:ext cx="762000" cy="259045"/>
    <xdr:sp macro="" textlink="">
      <xdr:nvSpPr>
        <xdr:cNvPr id="283" name="テキスト ボックス 282"/>
        <xdr:cNvSpPr txBox="1"/>
      </xdr:nvSpPr>
      <xdr:spPr>
        <a:xfrm>
          <a:off x="12623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県平均を上回る結果となっている。一部事務組合の負担金等をはじめとする負担が大きな要因となっているが、年々改善されているところである。平成２７年度は一部事務組合負担金が減少し、また経常一般財源の増加により向上している。</a:t>
          </a:r>
          <a:endParaRPr kumimoji="1" lang="en-US" altLang="ja-JP" sz="1300">
            <a:latin typeface="ＭＳ Ｐゴシック"/>
          </a:endParaRPr>
        </a:p>
        <a:p>
          <a:r>
            <a:rPr kumimoji="1" lang="ja-JP" altLang="en-US" sz="1300">
              <a:latin typeface="ＭＳ Ｐゴシック"/>
            </a:rPr>
            <a:t>今後は、補助金等の必要性を見極め、町単独事業の見直しを随時行い、適正な住民サービスの提供に努めたい。</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157480</xdr:rowOff>
    </xdr:to>
    <xdr:cxnSp macro="">
      <xdr:nvCxnSpPr>
        <xdr:cNvPr id="311" name="直線コネクタ 310"/>
        <xdr:cNvCxnSpPr/>
      </xdr:nvCxnSpPr>
      <xdr:spPr>
        <a:xfrm flipV="1">
          <a:off x="16510000" y="58191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12"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3" name="直線コネクタ 312"/>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14"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5" name="直線コネクタ 314"/>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39370</xdr:rowOff>
    </xdr:from>
    <xdr:to>
      <xdr:col>24</xdr:col>
      <xdr:colOff>31750</xdr:colOff>
      <xdr:row>35</xdr:row>
      <xdr:rowOff>153670</xdr:rowOff>
    </xdr:to>
    <xdr:cxnSp macro="">
      <xdr:nvCxnSpPr>
        <xdr:cNvPr id="316" name="直線コネクタ 315"/>
        <xdr:cNvCxnSpPr/>
      </xdr:nvCxnSpPr>
      <xdr:spPr>
        <a:xfrm flipV="1">
          <a:off x="15671800" y="60401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17"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8" name="フローチャート : 判断 317"/>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153670</xdr:rowOff>
    </xdr:from>
    <xdr:to>
      <xdr:col>22</xdr:col>
      <xdr:colOff>565150</xdr:colOff>
      <xdr:row>37</xdr:row>
      <xdr:rowOff>168910</xdr:rowOff>
    </xdr:to>
    <xdr:cxnSp macro="">
      <xdr:nvCxnSpPr>
        <xdr:cNvPr id="319" name="直線コネクタ 318"/>
        <xdr:cNvCxnSpPr/>
      </xdr:nvCxnSpPr>
      <xdr:spPr>
        <a:xfrm flipV="1">
          <a:off x="14782800" y="615442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20" name="フローチャート : 判断 319"/>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21" name="テキスト ボックス 320"/>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153670</xdr:rowOff>
    </xdr:from>
    <xdr:to>
      <xdr:col>21</xdr:col>
      <xdr:colOff>361950</xdr:colOff>
      <xdr:row>37</xdr:row>
      <xdr:rowOff>168910</xdr:rowOff>
    </xdr:to>
    <xdr:cxnSp macro="">
      <xdr:nvCxnSpPr>
        <xdr:cNvPr id="322" name="直線コネクタ 321"/>
        <xdr:cNvCxnSpPr/>
      </xdr:nvCxnSpPr>
      <xdr:spPr>
        <a:xfrm>
          <a:off x="13893800" y="6497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38100</xdr:rowOff>
    </xdr:from>
    <xdr:to>
      <xdr:col>21</xdr:col>
      <xdr:colOff>412750</xdr:colOff>
      <xdr:row>36</xdr:row>
      <xdr:rowOff>139700</xdr:rowOff>
    </xdr:to>
    <xdr:sp macro="" textlink="">
      <xdr:nvSpPr>
        <xdr:cNvPr id="323" name="フローチャート : 判断 322"/>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149877</xdr:rowOff>
    </xdr:from>
    <xdr:ext cx="762000" cy="259045"/>
    <xdr:sp macro="" textlink="">
      <xdr:nvSpPr>
        <xdr:cNvPr id="324" name="テキスト ボックス 323"/>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16510</xdr:rowOff>
    </xdr:from>
    <xdr:to>
      <xdr:col>20</xdr:col>
      <xdr:colOff>158750</xdr:colOff>
      <xdr:row>37</xdr:row>
      <xdr:rowOff>153670</xdr:rowOff>
    </xdr:to>
    <xdr:cxnSp macro="">
      <xdr:nvCxnSpPr>
        <xdr:cNvPr id="325" name="直線コネクタ 324"/>
        <xdr:cNvCxnSpPr/>
      </xdr:nvCxnSpPr>
      <xdr:spPr>
        <a:xfrm>
          <a:off x="13004800" y="63601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15240</xdr:rowOff>
    </xdr:from>
    <xdr:to>
      <xdr:col>20</xdr:col>
      <xdr:colOff>209550</xdr:colOff>
      <xdr:row>36</xdr:row>
      <xdr:rowOff>116840</xdr:rowOff>
    </xdr:to>
    <xdr:sp macro="" textlink="">
      <xdr:nvSpPr>
        <xdr:cNvPr id="326" name="フローチャート : 判断 325"/>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127017</xdr:rowOff>
    </xdr:from>
    <xdr:ext cx="762000" cy="259045"/>
    <xdr:sp macro="" textlink="">
      <xdr:nvSpPr>
        <xdr:cNvPr id="327" name="テキスト ボックス 326"/>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22860</xdr:rowOff>
    </xdr:from>
    <xdr:to>
      <xdr:col>19</xdr:col>
      <xdr:colOff>6350</xdr:colOff>
      <xdr:row>36</xdr:row>
      <xdr:rowOff>124460</xdr:rowOff>
    </xdr:to>
    <xdr:sp macro="" textlink="">
      <xdr:nvSpPr>
        <xdr:cNvPr id="328" name="フローチャート : 判断 327"/>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134637</xdr:rowOff>
    </xdr:from>
    <xdr:ext cx="762000" cy="259045"/>
    <xdr:sp macro="" textlink="">
      <xdr:nvSpPr>
        <xdr:cNvPr id="329" name="テキスト ボックス 328"/>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160020</xdr:rowOff>
    </xdr:from>
    <xdr:to>
      <xdr:col>24</xdr:col>
      <xdr:colOff>82550</xdr:colOff>
      <xdr:row>35</xdr:row>
      <xdr:rowOff>90170</xdr:rowOff>
    </xdr:to>
    <xdr:sp macro="" textlink="">
      <xdr:nvSpPr>
        <xdr:cNvPr id="335" name="円/楕円 334"/>
        <xdr:cNvSpPr/>
      </xdr:nvSpPr>
      <xdr:spPr>
        <a:xfrm>
          <a:off x="16459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5097</xdr:rowOff>
    </xdr:from>
    <xdr:ext cx="762000" cy="259045"/>
    <xdr:sp macro="" textlink="">
      <xdr:nvSpPr>
        <xdr:cNvPr id="336" name="補助費等該当値テキスト"/>
        <xdr:cNvSpPr txBox="1"/>
      </xdr:nvSpPr>
      <xdr:spPr>
        <a:xfrm>
          <a:off x="16598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102870</xdr:rowOff>
    </xdr:from>
    <xdr:to>
      <xdr:col>22</xdr:col>
      <xdr:colOff>615950</xdr:colOff>
      <xdr:row>36</xdr:row>
      <xdr:rowOff>33020</xdr:rowOff>
    </xdr:to>
    <xdr:sp macro="" textlink="">
      <xdr:nvSpPr>
        <xdr:cNvPr id="337" name="円/楕円 336"/>
        <xdr:cNvSpPr/>
      </xdr:nvSpPr>
      <xdr:spPr>
        <a:xfrm>
          <a:off x="15621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43197</xdr:rowOff>
    </xdr:from>
    <xdr:ext cx="736600" cy="259045"/>
    <xdr:sp macro="" textlink="">
      <xdr:nvSpPr>
        <xdr:cNvPr id="338" name="テキスト ボックス 337"/>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118110</xdr:rowOff>
    </xdr:from>
    <xdr:to>
      <xdr:col>21</xdr:col>
      <xdr:colOff>412750</xdr:colOff>
      <xdr:row>38</xdr:row>
      <xdr:rowOff>48260</xdr:rowOff>
    </xdr:to>
    <xdr:sp macro="" textlink="">
      <xdr:nvSpPr>
        <xdr:cNvPr id="339" name="円/楕円 338"/>
        <xdr:cNvSpPr/>
      </xdr:nvSpPr>
      <xdr:spPr>
        <a:xfrm>
          <a:off x="14732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33037</xdr:rowOff>
    </xdr:from>
    <xdr:ext cx="762000" cy="259045"/>
    <xdr:sp macro="" textlink="">
      <xdr:nvSpPr>
        <xdr:cNvPr id="340" name="テキスト ボックス 339"/>
        <xdr:cNvSpPr txBox="1"/>
      </xdr:nvSpPr>
      <xdr:spPr>
        <a:xfrm>
          <a:off x="14401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102870</xdr:rowOff>
    </xdr:from>
    <xdr:to>
      <xdr:col>20</xdr:col>
      <xdr:colOff>209550</xdr:colOff>
      <xdr:row>38</xdr:row>
      <xdr:rowOff>33020</xdr:rowOff>
    </xdr:to>
    <xdr:sp macro="" textlink="">
      <xdr:nvSpPr>
        <xdr:cNvPr id="341" name="円/楕円 340"/>
        <xdr:cNvSpPr/>
      </xdr:nvSpPr>
      <xdr:spPr>
        <a:xfrm>
          <a:off x="13843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17797</xdr:rowOff>
    </xdr:from>
    <xdr:ext cx="762000" cy="259045"/>
    <xdr:sp macro="" textlink="">
      <xdr:nvSpPr>
        <xdr:cNvPr id="342" name="テキスト ボックス 341"/>
        <xdr:cNvSpPr txBox="1"/>
      </xdr:nvSpPr>
      <xdr:spPr>
        <a:xfrm>
          <a:off x="13512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137160</xdr:rowOff>
    </xdr:from>
    <xdr:to>
      <xdr:col>19</xdr:col>
      <xdr:colOff>6350</xdr:colOff>
      <xdr:row>37</xdr:row>
      <xdr:rowOff>67310</xdr:rowOff>
    </xdr:to>
    <xdr:sp macro="" textlink="">
      <xdr:nvSpPr>
        <xdr:cNvPr id="343" name="円/楕円 342"/>
        <xdr:cNvSpPr/>
      </xdr:nvSpPr>
      <xdr:spPr>
        <a:xfrm>
          <a:off x="12954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52087</xdr:rowOff>
    </xdr:from>
    <xdr:ext cx="762000" cy="259045"/>
    <xdr:sp macro="" textlink="">
      <xdr:nvSpPr>
        <xdr:cNvPr id="344" name="テキスト ボックス 343"/>
        <xdr:cNvSpPr txBox="1"/>
      </xdr:nvSpPr>
      <xdr:spPr>
        <a:xfrm>
          <a:off x="12623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全国・県平均を大きく下回っている。過去の償還・起債計画により元利償還金の確実な減少となっている。</a:t>
          </a:r>
          <a:endParaRPr kumimoji="1" lang="en-US" altLang="ja-JP" sz="1300">
            <a:latin typeface="ＭＳ Ｐゴシック"/>
          </a:endParaRPr>
        </a:p>
        <a:p>
          <a:r>
            <a:rPr kumimoji="1" lang="ja-JP" altLang="en-US" sz="1300">
              <a:latin typeface="ＭＳ Ｐゴシック"/>
            </a:rPr>
            <a:t>今後は公共施設等の更新に伴い、増額することが見込まれるが、急激な上昇とならないよう、指標の管理に努め、安定的な財政運営を図る。</a:t>
          </a: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131572</xdr:rowOff>
    </xdr:from>
    <xdr:to>
      <xdr:col>7</xdr:col>
      <xdr:colOff>15875</xdr:colOff>
      <xdr:row>81</xdr:row>
      <xdr:rowOff>143002</xdr:rowOff>
    </xdr:to>
    <xdr:cxnSp macro="">
      <xdr:nvCxnSpPr>
        <xdr:cNvPr id="370" name="直線コネクタ 369"/>
        <xdr:cNvCxnSpPr/>
      </xdr:nvCxnSpPr>
      <xdr:spPr>
        <a:xfrm flipV="1">
          <a:off x="4826000" y="12475972"/>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71"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72" name="直線コネクタ 371"/>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46499</xdr:rowOff>
    </xdr:from>
    <xdr:ext cx="762000" cy="259045"/>
    <xdr:sp macro="" textlink="">
      <xdr:nvSpPr>
        <xdr:cNvPr id="373" name="公債費最大値テキスト"/>
        <xdr:cNvSpPr txBox="1"/>
      </xdr:nvSpPr>
      <xdr:spPr>
        <a:xfrm>
          <a:off x="4914900" y="1221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72</xdr:row>
      <xdr:rowOff>131572</xdr:rowOff>
    </xdr:from>
    <xdr:to>
      <xdr:col>7</xdr:col>
      <xdr:colOff>104775</xdr:colOff>
      <xdr:row>72</xdr:row>
      <xdr:rowOff>131572</xdr:rowOff>
    </xdr:to>
    <xdr:cxnSp macro="">
      <xdr:nvCxnSpPr>
        <xdr:cNvPr id="374" name="直線コネクタ 373"/>
        <xdr:cNvCxnSpPr/>
      </xdr:nvCxnSpPr>
      <xdr:spPr>
        <a:xfrm>
          <a:off x="4737100" y="1247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81280</xdr:rowOff>
    </xdr:from>
    <xdr:to>
      <xdr:col>7</xdr:col>
      <xdr:colOff>15875</xdr:colOff>
      <xdr:row>75</xdr:row>
      <xdr:rowOff>101854</xdr:rowOff>
    </xdr:to>
    <xdr:cxnSp macro="">
      <xdr:nvCxnSpPr>
        <xdr:cNvPr id="375" name="直線コネクタ 374"/>
        <xdr:cNvCxnSpPr/>
      </xdr:nvCxnSpPr>
      <xdr:spPr>
        <a:xfrm flipV="1">
          <a:off x="3987800" y="12768580"/>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76"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77" name="フローチャート : 判断 376"/>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101854</xdr:rowOff>
    </xdr:from>
    <xdr:to>
      <xdr:col>5</xdr:col>
      <xdr:colOff>549275</xdr:colOff>
      <xdr:row>75</xdr:row>
      <xdr:rowOff>120142</xdr:rowOff>
    </xdr:to>
    <xdr:cxnSp macro="">
      <xdr:nvCxnSpPr>
        <xdr:cNvPr id="378" name="直線コネクタ 377"/>
        <xdr:cNvCxnSpPr/>
      </xdr:nvCxnSpPr>
      <xdr:spPr>
        <a:xfrm flipV="1">
          <a:off x="3098800" y="129606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12192</xdr:rowOff>
    </xdr:from>
    <xdr:to>
      <xdr:col>5</xdr:col>
      <xdr:colOff>600075</xdr:colOff>
      <xdr:row>78</xdr:row>
      <xdr:rowOff>113792</xdr:rowOff>
    </xdr:to>
    <xdr:sp macro="" textlink="">
      <xdr:nvSpPr>
        <xdr:cNvPr id="379" name="フローチャート : 判断 378"/>
        <xdr:cNvSpPr/>
      </xdr:nvSpPr>
      <xdr:spPr>
        <a:xfrm>
          <a:off x="3937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98569</xdr:rowOff>
    </xdr:from>
    <xdr:ext cx="736600" cy="259045"/>
    <xdr:sp macro="" textlink="">
      <xdr:nvSpPr>
        <xdr:cNvPr id="380" name="テキスト ボックス 379"/>
        <xdr:cNvSpPr txBox="1"/>
      </xdr:nvSpPr>
      <xdr:spPr>
        <a:xfrm>
          <a:off x="3606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120142</xdr:rowOff>
    </xdr:from>
    <xdr:to>
      <xdr:col>4</xdr:col>
      <xdr:colOff>346075</xdr:colOff>
      <xdr:row>76</xdr:row>
      <xdr:rowOff>12700</xdr:rowOff>
    </xdr:to>
    <xdr:cxnSp macro="">
      <xdr:nvCxnSpPr>
        <xdr:cNvPr id="381" name="直線コネクタ 380"/>
        <xdr:cNvCxnSpPr/>
      </xdr:nvCxnSpPr>
      <xdr:spPr>
        <a:xfrm flipV="1">
          <a:off x="2209800" y="129788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39624</xdr:rowOff>
    </xdr:from>
    <xdr:to>
      <xdr:col>4</xdr:col>
      <xdr:colOff>396875</xdr:colOff>
      <xdr:row>78</xdr:row>
      <xdr:rowOff>141224</xdr:rowOff>
    </xdr:to>
    <xdr:sp macro="" textlink="">
      <xdr:nvSpPr>
        <xdr:cNvPr id="382" name="フローチャート : 判断 381"/>
        <xdr:cNvSpPr/>
      </xdr:nvSpPr>
      <xdr:spPr>
        <a:xfrm>
          <a:off x="3048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126001</xdr:rowOff>
    </xdr:from>
    <xdr:ext cx="762000" cy="259045"/>
    <xdr:sp macro="" textlink="">
      <xdr:nvSpPr>
        <xdr:cNvPr id="383" name="テキスト ボックス 382"/>
        <xdr:cNvSpPr txBox="1"/>
      </xdr:nvSpPr>
      <xdr:spPr>
        <a:xfrm>
          <a:off x="2717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xdr:rowOff>
    </xdr:from>
    <xdr:to>
      <xdr:col>3</xdr:col>
      <xdr:colOff>142875</xdr:colOff>
      <xdr:row>76</xdr:row>
      <xdr:rowOff>67563</xdr:rowOff>
    </xdr:to>
    <xdr:cxnSp macro="">
      <xdr:nvCxnSpPr>
        <xdr:cNvPr id="384" name="直線コネクタ 383"/>
        <xdr:cNvCxnSpPr/>
      </xdr:nvCxnSpPr>
      <xdr:spPr>
        <a:xfrm flipV="1">
          <a:off x="1320800" y="13042900"/>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57913</xdr:rowOff>
    </xdr:from>
    <xdr:to>
      <xdr:col>3</xdr:col>
      <xdr:colOff>193675</xdr:colOff>
      <xdr:row>78</xdr:row>
      <xdr:rowOff>159513</xdr:rowOff>
    </xdr:to>
    <xdr:sp macro="" textlink="">
      <xdr:nvSpPr>
        <xdr:cNvPr id="385" name="フローチャート : 判断 384"/>
        <xdr:cNvSpPr/>
      </xdr:nvSpPr>
      <xdr:spPr>
        <a:xfrm>
          <a:off x="2159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144290</xdr:rowOff>
    </xdr:from>
    <xdr:ext cx="762000" cy="259045"/>
    <xdr:sp macro="" textlink="">
      <xdr:nvSpPr>
        <xdr:cNvPr id="386" name="テキスト ボックス 385"/>
        <xdr:cNvSpPr txBox="1"/>
      </xdr:nvSpPr>
      <xdr:spPr>
        <a:xfrm>
          <a:off x="1828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87" name="フローチャート : 判断 386"/>
        <xdr:cNvSpPr/>
      </xdr:nvSpPr>
      <xdr:spPr>
        <a:xfrm>
          <a:off x="1270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36847</xdr:rowOff>
    </xdr:from>
    <xdr:ext cx="762000" cy="259045"/>
    <xdr:sp macro="" textlink="">
      <xdr:nvSpPr>
        <xdr:cNvPr id="388" name="テキスト ボックス 387"/>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30480</xdr:rowOff>
    </xdr:from>
    <xdr:to>
      <xdr:col>7</xdr:col>
      <xdr:colOff>66675</xdr:colOff>
      <xdr:row>74</xdr:row>
      <xdr:rowOff>132080</xdr:rowOff>
    </xdr:to>
    <xdr:sp macro="" textlink="">
      <xdr:nvSpPr>
        <xdr:cNvPr id="394" name="円/楕円 393"/>
        <xdr:cNvSpPr/>
      </xdr:nvSpPr>
      <xdr:spPr>
        <a:xfrm>
          <a:off x="4775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47007</xdr:rowOff>
    </xdr:from>
    <xdr:ext cx="762000" cy="259045"/>
    <xdr:sp macro="" textlink="">
      <xdr:nvSpPr>
        <xdr:cNvPr id="395" name="公債費該当値テキスト"/>
        <xdr:cNvSpPr txBox="1"/>
      </xdr:nvSpPr>
      <xdr:spPr>
        <a:xfrm>
          <a:off x="49149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51054</xdr:rowOff>
    </xdr:from>
    <xdr:to>
      <xdr:col>5</xdr:col>
      <xdr:colOff>600075</xdr:colOff>
      <xdr:row>75</xdr:row>
      <xdr:rowOff>152654</xdr:rowOff>
    </xdr:to>
    <xdr:sp macro="" textlink="">
      <xdr:nvSpPr>
        <xdr:cNvPr id="396" name="円/楕円 395"/>
        <xdr:cNvSpPr/>
      </xdr:nvSpPr>
      <xdr:spPr>
        <a:xfrm>
          <a:off x="3937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162831</xdr:rowOff>
    </xdr:from>
    <xdr:ext cx="736600" cy="259045"/>
    <xdr:sp macro="" textlink="">
      <xdr:nvSpPr>
        <xdr:cNvPr id="397" name="テキスト ボックス 396"/>
        <xdr:cNvSpPr txBox="1"/>
      </xdr:nvSpPr>
      <xdr:spPr>
        <a:xfrm>
          <a:off x="3606800" y="126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69342</xdr:rowOff>
    </xdr:from>
    <xdr:to>
      <xdr:col>4</xdr:col>
      <xdr:colOff>396875</xdr:colOff>
      <xdr:row>75</xdr:row>
      <xdr:rowOff>170942</xdr:rowOff>
    </xdr:to>
    <xdr:sp macro="" textlink="">
      <xdr:nvSpPr>
        <xdr:cNvPr id="398" name="円/楕円 397"/>
        <xdr:cNvSpPr/>
      </xdr:nvSpPr>
      <xdr:spPr>
        <a:xfrm>
          <a:off x="3048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9669</xdr:rowOff>
    </xdr:from>
    <xdr:ext cx="762000" cy="259045"/>
    <xdr:sp macro="" textlink="">
      <xdr:nvSpPr>
        <xdr:cNvPr id="399" name="テキスト ボックス 398"/>
        <xdr:cNvSpPr txBox="1"/>
      </xdr:nvSpPr>
      <xdr:spPr>
        <a:xfrm>
          <a:off x="2717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133350</xdr:rowOff>
    </xdr:from>
    <xdr:to>
      <xdr:col>3</xdr:col>
      <xdr:colOff>193675</xdr:colOff>
      <xdr:row>76</xdr:row>
      <xdr:rowOff>63500</xdr:rowOff>
    </xdr:to>
    <xdr:sp macro="" textlink="">
      <xdr:nvSpPr>
        <xdr:cNvPr id="400" name="円/楕円 399"/>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73677</xdr:rowOff>
    </xdr:from>
    <xdr:ext cx="762000" cy="259045"/>
    <xdr:sp macro="" textlink="">
      <xdr:nvSpPr>
        <xdr:cNvPr id="401" name="テキスト ボックス 400"/>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16763</xdr:rowOff>
    </xdr:from>
    <xdr:to>
      <xdr:col>1</xdr:col>
      <xdr:colOff>676275</xdr:colOff>
      <xdr:row>76</xdr:row>
      <xdr:rowOff>118363</xdr:rowOff>
    </xdr:to>
    <xdr:sp macro="" textlink="">
      <xdr:nvSpPr>
        <xdr:cNvPr id="402" name="円/楕円 401"/>
        <xdr:cNvSpPr/>
      </xdr:nvSpPr>
      <xdr:spPr>
        <a:xfrm>
          <a:off x="1270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128541</xdr:rowOff>
    </xdr:from>
    <xdr:ext cx="762000" cy="259045"/>
    <xdr:sp macro="" textlink="">
      <xdr:nvSpPr>
        <xdr:cNvPr id="403" name="テキスト ボックス 402"/>
        <xdr:cNvSpPr txBox="1"/>
      </xdr:nvSpPr>
      <xdr:spPr>
        <a:xfrm>
          <a:off x="939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類似団体・全国及び県平均を上回った結果となっている。</a:t>
          </a:r>
          <a:endParaRPr kumimoji="1" lang="en-US" altLang="ja-JP" sz="1300">
            <a:latin typeface="ＭＳ Ｐゴシック"/>
          </a:endParaRPr>
        </a:p>
        <a:p>
          <a:r>
            <a:rPr kumimoji="1" lang="ja-JP" altLang="en-US" sz="1300">
              <a:latin typeface="ＭＳ Ｐゴシック"/>
            </a:rPr>
            <a:t>経常的経費は増加しているが、それ以上に経常一般財源が増えたため向上している。</a:t>
          </a:r>
          <a:endParaRPr kumimoji="1" lang="en-US" altLang="ja-JP" sz="1300">
            <a:latin typeface="ＭＳ Ｐゴシック"/>
          </a:endParaRPr>
        </a:p>
        <a:p>
          <a:r>
            <a:rPr kumimoji="1" lang="ja-JP" altLang="en-US" sz="1300">
              <a:latin typeface="ＭＳ Ｐゴシック"/>
            </a:rPr>
            <a:t>義務的経費以外の経費にこの財源を利用できれば、さらに改善傾向にあると考えられる。</a:t>
          </a: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149860</xdr:rowOff>
    </xdr:from>
    <xdr:to>
      <xdr:col>24</xdr:col>
      <xdr:colOff>31750</xdr:colOff>
      <xdr:row>80</xdr:row>
      <xdr:rowOff>136144</xdr:rowOff>
    </xdr:to>
    <xdr:cxnSp macro="">
      <xdr:nvCxnSpPr>
        <xdr:cNvPr id="429" name="直線コネクタ 428"/>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108221</xdr:rowOff>
    </xdr:from>
    <xdr:ext cx="762000" cy="259045"/>
    <xdr:sp macro="" textlink="">
      <xdr:nvSpPr>
        <xdr:cNvPr id="430" name="公債費以外最小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23</xdr:col>
      <xdr:colOff>628650</xdr:colOff>
      <xdr:row>80</xdr:row>
      <xdr:rowOff>136144</xdr:rowOff>
    </xdr:from>
    <xdr:to>
      <xdr:col>24</xdr:col>
      <xdr:colOff>120650</xdr:colOff>
      <xdr:row>80</xdr:row>
      <xdr:rowOff>136144</xdr:rowOff>
    </xdr:to>
    <xdr:cxnSp macro="">
      <xdr:nvCxnSpPr>
        <xdr:cNvPr id="431" name="直線コネクタ 430"/>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64787</xdr:rowOff>
    </xdr:from>
    <xdr:ext cx="762000" cy="259045"/>
    <xdr:sp macro="" textlink="">
      <xdr:nvSpPr>
        <xdr:cNvPr id="432"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23</xdr:col>
      <xdr:colOff>628650</xdr:colOff>
      <xdr:row>74</xdr:row>
      <xdr:rowOff>149860</xdr:rowOff>
    </xdr:from>
    <xdr:to>
      <xdr:col>24</xdr:col>
      <xdr:colOff>120650</xdr:colOff>
      <xdr:row>74</xdr:row>
      <xdr:rowOff>149860</xdr:rowOff>
    </xdr:to>
    <xdr:cxnSp macro="">
      <xdr:nvCxnSpPr>
        <xdr:cNvPr id="433" name="直線コネクタ 432"/>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129287</xdr:rowOff>
    </xdr:from>
    <xdr:to>
      <xdr:col>24</xdr:col>
      <xdr:colOff>31750</xdr:colOff>
      <xdr:row>79</xdr:row>
      <xdr:rowOff>19558</xdr:rowOff>
    </xdr:to>
    <xdr:cxnSp macro="">
      <xdr:nvCxnSpPr>
        <xdr:cNvPr id="434" name="直線コネクタ 433"/>
        <xdr:cNvCxnSpPr/>
      </xdr:nvCxnSpPr>
      <xdr:spPr>
        <a:xfrm flipV="1">
          <a:off x="15671800" y="13330937"/>
          <a:ext cx="838200" cy="23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87140</xdr:rowOff>
    </xdr:from>
    <xdr:ext cx="762000" cy="259045"/>
    <xdr:sp macro="" textlink="">
      <xdr:nvSpPr>
        <xdr:cNvPr id="435" name="公債費以外平均値テキスト"/>
        <xdr:cNvSpPr txBox="1"/>
      </xdr:nvSpPr>
      <xdr:spPr>
        <a:xfrm>
          <a:off x="16598900" y="132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115063</xdr:rowOff>
    </xdr:from>
    <xdr:to>
      <xdr:col>24</xdr:col>
      <xdr:colOff>82550</xdr:colOff>
      <xdr:row>78</xdr:row>
      <xdr:rowOff>45213</xdr:rowOff>
    </xdr:to>
    <xdr:sp macro="" textlink="">
      <xdr:nvSpPr>
        <xdr:cNvPr id="436" name="フローチャート : 判断 435"/>
        <xdr:cNvSpPr/>
      </xdr:nvSpPr>
      <xdr:spPr>
        <a:xfrm>
          <a:off x="16459200" y="1331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14987</xdr:rowOff>
    </xdr:from>
    <xdr:to>
      <xdr:col>22</xdr:col>
      <xdr:colOff>565150</xdr:colOff>
      <xdr:row>79</xdr:row>
      <xdr:rowOff>19558</xdr:rowOff>
    </xdr:to>
    <xdr:cxnSp macro="">
      <xdr:nvCxnSpPr>
        <xdr:cNvPr id="437" name="直線コネクタ 436"/>
        <xdr:cNvCxnSpPr/>
      </xdr:nvCxnSpPr>
      <xdr:spPr>
        <a:xfrm>
          <a:off x="14782800" y="135595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133350</xdr:rowOff>
    </xdr:from>
    <xdr:to>
      <xdr:col>22</xdr:col>
      <xdr:colOff>615950</xdr:colOff>
      <xdr:row>78</xdr:row>
      <xdr:rowOff>63500</xdr:rowOff>
    </xdr:to>
    <xdr:sp macro="" textlink="">
      <xdr:nvSpPr>
        <xdr:cNvPr id="438" name="フローチャート : 判断 437"/>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73677</xdr:rowOff>
    </xdr:from>
    <xdr:ext cx="736600" cy="259045"/>
    <xdr:sp macro="" textlink="">
      <xdr:nvSpPr>
        <xdr:cNvPr id="439" name="テキスト ボックス 438"/>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90424</xdr:rowOff>
    </xdr:from>
    <xdr:to>
      <xdr:col>21</xdr:col>
      <xdr:colOff>361950</xdr:colOff>
      <xdr:row>79</xdr:row>
      <xdr:rowOff>14987</xdr:rowOff>
    </xdr:to>
    <xdr:cxnSp macro="">
      <xdr:nvCxnSpPr>
        <xdr:cNvPr id="440" name="直線コネクタ 439"/>
        <xdr:cNvCxnSpPr/>
      </xdr:nvCxnSpPr>
      <xdr:spPr>
        <a:xfrm>
          <a:off x="13893800" y="13463524"/>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41" name="フローチャート : 判断 440"/>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5097</xdr:rowOff>
    </xdr:from>
    <xdr:ext cx="762000" cy="259045"/>
    <xdr:sp macro="" textlink="">
      <xdr:nvSpPr>
        <xdr:cNvPr id="442" name="テキスト ボックス 441"/>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62992</xdr:rowOff>
    </xdr:from>
    <xdr:to>
      <xdr:col>20</xdr:col>
      <xdr:colOff>158750</xdr:colOff>
      <xdr:row>78</xdr:row>
      <xdr:rowOff>90424</xdr:rowOff>
    </xdr:to>
    <xdr:cxnSp macro="">
      <xdr:nvCxnSpPr>
        <xdr:cNvPr id="443" name="直線コネクタ 442"/>
        <xdr:cNvCxnSpPr/>
      </xdr:nvCxnSpPr>
      <xdr:spPr>
        <a:xfrm>
          <a:off x="13004800" y="134360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44" name="フローチャート : 判断 443"/>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153688</xdr:rowOff>
    </xdr:from>
    <xdr:ext cx="762000" cy="259045"/>
    <xdr:sp macro="" textlink="">
      <xdr:nvSpPr>
        <xdr:cNvPr id="445" name="テキスト ボックス 444"/>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46" name="フローチャート : 判断 445"/>
        <xdr:cNvSpPr/>
      </xdr:nvSpPr>
      <xdr:spPr>
        <a:xfrm>
          <a:off x="12954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139971</xdr:rowOff>
    </xdr:from>
    <xdr:ext cx="762000" cy="259045"/>
    <xdr:sp macro="" textlink="">
      <xdr:nvSpPr>
        <xdr:cNvPr id="447" name="テキスト ボックス 446"/>
        <xdr:cNvSpPr txBox="1"/>
      </xdr:nvSpPr>
      <xdr:spPr>
        <a:xfrm>
          <a:off x="12623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78487</xdr:rowOff>
    </xdr:from>
    <xdr:to>
      <xdr:col>24</xdr:col>
      <xdr:colOff>82550</xdr:colOff>
      <xdr:row>78</xdr:row>
      <xdr:rowOff>8637</xdr:rowOff>
    </xdr:to>
    <xdr:sp macro="" textlink="">
      <xdr:nvSpPr>
        <xdr:cNvPr id="453" name="円/楕円 452"/>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95014</xdr:rowOff>
    </xdr:from>
    <xdr:ext cx="762000" cy="259045"/>
    <xdr:sp macro="" textlink="">
      <xdr:nvSpPr>
        <xdr:cNvPr id="454" name="公債費以外該当値テキスト"/>
        <xdr:cNvSpPr txBox="1"/>
      </xdr:nvSpPr>
      <xdr:spPr>
        <a:xfrm>
          <a:off x="16598900" y="1312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140208</xdr:rowOff>
    </xdr:from>
    <xdr:to>
      <xdr:col>22</xdr:col>
      <xdr:colOff>615950</xdr:colOff>
      <xdr:row>79</xdr:row>
      <xdr:rowOff>70358</xdr:rowOff>
    </xdr:to>
    <xdr:sp macro="" textlink="">
      <xdr:nvSpPr>
        <xdr:cNvPr id="455" name="円/楕円 454"/>
        <xdr:cNvSpPr/>
      </xdr:nvSpPr>
      <xdr:spPr>
        <a:xfrm>
          <a:off x="15621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55135</xdr:rowOff>
    </xdr:from>
    <xdr:ext cx="736600" cy="259045"/>
    <xdr:sp macro="" textlink="">
      <xdr:nvSpPr>
        <xdr:cNvPr id="456" name="テキスト ボックス 455"/>
        <xdr:cNvSpPr txBox="1"/>
      </xdr:nvSpPr>
      <xdr:spPr>
        <a:xfrm>
          <a:off x="15290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135637</xdr:rowOff>
    </xdr:from>
    <xdr:to>
      <xdr:col>21</xdr:col>
      <xdr:colOff>412750</xdr:colOff>
      <xdr:row>79</xdr:row>
      <xdr:rowOff>65787</xdr:rowOff>
    </xdr:to>
    <xdr:sp macro="" textlink="">
      <xdr:nvSpPr>
        <xdr:cNvPr id="457" name="円/楕円 456"/>
        <xdr:cNvSpPr/>
      </xdr:nvSpPr>
      <xdr:spPr>
        <a:xfrm>
          <a:off x="14732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50564</xdr:rowOff>
    </xdr:from>
    <xdr:ext cx="762000" cy="259045"/>
    <xdr:sp macro="" textlink="">
      <xdr:nvSpPr>
        <xdr:cNvPr id="458" name="テキスト ボックス 457"/>
        <xdr:cNvSpPr txBox="1"/>
      </xdr:nvSpPr>
      <xdr:spPr>
        <a:xfrm>
          <a:off x="14401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39624</xdr:rowOff>
    </xdr:from>
    <xdr:to>
      <xdr:col>20</xdr:col>
      <xdr:colOff>209550</xdr:colOff>
      <xdr:row>78</xdr:row>
      <xdr:rowOff>141224</xdr:rowOff>
    </xdr:to>
    <xdr:sp macro="" textlink="">
      <xdr:nvSpPr>
        <xdr:cNvPr id="459" name="円/楕円 458"/>
        <xdr:cNvSpPr/>
      </xdr:nvSpPr>
      <xdr:spPr>
        <a:xfrm>
          <a:off x="13843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126001</xdr:rowOff>
    </xdr:from>
    <xdr:ext cx="762000" cy="259045"/>
    <xdr:sp macro="" textlink="">
      <xdr:nvSpPr>
        <xdr:cNvPr id="460" name="テキスト ボックス 459"/>
        <xdr:cNvSpPr txBox="1"/>
      </xdr:nvSpPr>
      <xdr:spPr>
        <a:xfrm>
          <a:off x="13512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12192</xdr:rowOff>
    </xdr:from>
    <xdr:to>
      <xdr:col>19</xdr:col>
      <xdr:colOff>6350</xdr:colOff>
      <xdr:row>78</xdr:row>
      <xdr:rowOff>113792</xdr:rowOff>
    </xdr:to>
    <xdr:sp macro="" textlink="">
      <xdr:nvSpPr>
        <xdr:cNvPr id="461" name="円/楕円 460"/>
        <xdr:cNvSpPr/>
      </xdr:nvSpPr>
      <xdr:spPr>
        <a:xfrm>
          <a:off x="12954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98569</xdr:rowOff>
    </xdr:from>
    <xdr:ext cx="762000" cy="259045"/>
    <xdr:sp macro="" textlink="">
      <xdr:nvSpPr>
        <xdr:cNvPr id="462" name="テキスト ボックス 461"/>
        <xdr:cNvSpPr txBox="1"/>
      </xdr:nvSpPr>
      <xdr:spPr>
        <a:xfrm>
          <a:off x="12623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宮崎県川南町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138415</xdr:rowOff>
    </xdr:from>
    <xdr:to>
      <xdr:col>4</xdr:col>
      <xdr:colOff>1117600</xdr:colOff>
      <xdr:row>19</xdr:row>
      <xdr:rowOff>170564</xdr:rowOff>
    </xdr:to>
    <xdr:cxnSp macro="">
      <xdr:nvCxnSpPr>
        <xdr:cNvPr id="45" name="直線コネクタ 44"/>
        <xdr:cNvCxnSpPr/>
      </xdr:nvCxnSpPr>
      <xdr:spPr bwMode="auto">
        <a:xfrm flipV="1">
          <a:off x="5651500" y="2243440"/>
          <a:ext cx="0" cy="12322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142641</xdr:rowOff>
    </xdr:from>
    <xdr:ext cx="762000" cy="259045"/>
    <xdr:sp macro="" textlink="">
      <xdr:nvSpPr>
        <xdr:cNvPr id="46" name="人口1人当たり決算額の推移最小値テキスト130"/>
        <xdr:cNvSpPr txBox="1"/>
      </xdr:nvSpPr>
      <xdr:spPr>
        <a:xfrm>
          <a:off x="5740400" y="344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60,533</a:t>
          </a:r>
          <a:endParaRPr kumimoji="1" lang="ja-JP" altLang="en-US" sz="1000" b="1">
            <a:latin typeface="ＭＳ Ｐゴシック"/>
          </a:endParaRPr>
        </a:p>
      </xdr:txBody>
    </xdr:sp>
    <xdr:clientData/>
  </xdr:oneCellAnchor>
  <xdr:twoCellAnchor>
    <xdr:from>
      <xdr:col>4</xdr:col>
      <xdr:colOff>1028700</xdr:colOff>
      <xdr:row>19</xdr:row>
      <xdr:rowOff>170564</xdr:rowOff>
    </xdr:from>
    <xdr:to>
      <xdr:col>5</xdr:col>
      <xdr:colOff>73025</xdr:colOff>
      <xdr:row>19</xdr:row>
      <xdr:rowOff>170564</xdr:rowOff>
    </xdr:to>
    <xdr:cxnSp macro="">
      <xdr:nvCxnSpPr>
        <xdr:cNvPr id="47" name="直線コネクタ 46"/>
        <xdr:cNvCxnSpPr/>
      </xdr:nvCxnSpPr>
      <xdr:spPr bwMode="auto">
        <a:xfrm>
          <a:off x="5562600" y="34757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53342</xdr:rowOff>
    </xdr:from>
    <xdr:ext cx="762000" cy="259045"/>
    <xdr:sp macro="" textlink="">
      <xdr:nvSpPr>
        <xdr:cNvPr id="48" name="人口1人当たり決算額の推移最大値テキスト130"/>
        <xdr:cNvSpPr txBox="1"/>
      </xdr:nvSpPr>
      <xdr:spPr>
        <a:xfrm>
          <a:off x="5740400" y="198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222,252</a:t>
          </a:r>
          <a:endParaRPr kumimoji="1" lang="ja-JP" altLang="en-US" sz="1000" b="1">
            <a:latin typeface="ＭＳ Ｐゴシック"/>
          </a:endParaRPr>
        </a:p>
      </xdr:txBody>
    </xdr:sp>
    <xdr:clientData/>
  </xdr:oneCellAnchor>
  <xdr:twoCellAnchor>
    <xdr:from>
      <xdr:col>4</xdr:col>
      <xdr:colOff>1028700</xdr:colOff>
      <xdr:row>12</xdr:row>
      <xdr:rowOff>138415</xdr:rowOff>
    </xdr:from>
    <xdr:to>
      <xdr:col>5</xdr:col>
      <xdr:colOff>73025</xdr:colOff>
      <xdr:row>12</xdr:row>
      <xdr:rowOff>138415</xdr:rowOff>
    </xdr:to>
    <xdr:cxnSp macro="">
      <xdr:nvCxnSpPr>
        <xdr:cNvPr id="49" name="直線コネクタ 48"/>
        <xdr:cNvCxnSpPr/>
      </xdr:nvCxnSpPr>
      <xdr:spPr bwMode="auto">
        <a:xfrm>
          <a:off x="5562600" y="224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150020</xdr:rowOff>
    </xdr:from>
    <xdr:to>
      <xdr:col>4</xdr:col>
      <xdr:colOff>1117600</xdr:colOff>
      <xdr:row>19</xdr:row>
      <xdr:rowOff>19741</xdr:rowOff>
    </xdr:to>
    <xdr:cxnSp macro="">
      <xdr:nvCxnSpPr>
        <xdr:cNvPr id="50" name="直線コネクタ 49"/>
        <xdr:cNvCxnSpPr/>
      </xdr:nvCxnSpPr>
      <xdr:spPr bwMode="auto">
        <a:xfrm flipV="1">
          <a:off x="5003800" y="3283745"/>
          <a:ext cx="647700" cy="41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46885</xdr:rowOff>
    </xdr:from>
    <xdr:ext cx="762000" cy="259045"/>
    <xdr:sp macro="" textlink="">
      <xdr:nvSpPr>
        <xdr:cNvPr id="51" name="人口1人当たり決算額の推移平均値テキスト130"/>
        <xdr:cNvSpPr txBox="1"/>
      </xdr:nvSpPr>
      <xdr:spPr>
        <a:xfrm>
          <a:off x="5740400" y="2837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30358</xdr:rowOff>
    </xdr:from>
    <xdr:to>
      <xdr:col>5</xdr:col>
      <xdr:colOff>34925</xdr:colOff>
      <xdr:row>17</xdr:row>
      <xdr:rowOff>131958</xdr:rowOff>
    </xdr:to>
    <xdr:sp macro="" textlink="">
      <xdr:nvSpPr>
        <xdr:cNvPr id="52" name="フローチャート : 判断 51"/>
        <xdr:cNvSpPr/>
      </xdr:nvSpPr>
      <xdr:spPr bwMode="auto">
        <a:xfrm>
          <a:off x="56007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19741</xdr:rowOff>
    </xdr:from>
    <xdr:to>
      <xdr:col>4</xdr:col>
      <xdr:colOff>469900</xdr:colOff>
      <xdr:row>19</xdr:row>
      <xdr:rowOff>32154</xdr:rowOff>
    </xdr:to>
    <xdr:cxnSp macro="">
      <xdr:nvCxnSpPr>
        <xdr:cNvPr id="53" name="直線コネクタ 52"/>
        <xdr:cNvCxnSpPr/>
      </xdr:nvCxnSpPr>
      <xdr:spPr bwMode="auto">
        <a:xfrm flipV="1">
          <a:off x="4305300" y="3324916"/>
          <a:ext cx="698500" cy="12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41057</xdr:rowOff>
    </xdr:from>
    <xdr:to>
      <xdr:col>4</xdr:col>
      <xdr:colOff>520700</xdr:colOff>
      <xdr:row>17</xdr:row>
      <xdr:rowOff>142657</xdr:rowOff>
    </xdr:to>
    <xdr:sp macro="" textlink="">
      <xdr:nvSpPr>
        <xdr:cNvPr id="54" name="フローチャート : 判断 53"/>
        <xdr:cNvSpPr/>
      </xdr:nvSpPr>
      <xdr:spPr bwMode="auto">
        <a:xfrm>
          <a:off x="4953000" y="3003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152834</xdr:rowOff>
    </xdr:from>
    <xdr:ext cx="736600" cy="259045"/>
    <xdr:sp macro="" textlink="">
      <xdr:nvSpPr>
        <xdr:cNvPr id="55" name="テキスト ボックス 54"/>
        <xdr:cNvSpPr txBox="1"/>
      </xdr:nvSpPr>
      <xdr:spPr>
        <a:xfrm>
          <a:off x="4622800" y="277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164140</xdr:rowOff>
    </xdr:from>
    <xdr:to>
      <xdr:col>3</xdr:col>
      <xdr:colOff>904875</xdr:colOff>
      <xdr:row>19</xdr:row>
      <xdr:rowOff>32154</xdr:rowOff>
    </xdr:to>
    <xdr:cxnSp macro="">
      <xdr:nvCxnSpPr>
        <xdr:cNvPr id="56" name="直線コネクタ 55"/>
        <xdr:cNvCxnSpPr/>
      </xdr:nvCxnSpPr>
      <xdr:spPr bwMode="auto">
        <a:xfrm>
          <a:off x="3606800" y="3297865"/>
          <a:ext cx="698500" cy="39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63825</xdr:rowOff>
    </xdr:from>
    <xdr:to>
      <xdr:col>3</xdr:col>
      <xdr:colOff>955675</xdr:colOff>
      <xdr:row>17</xdr:row>
      <xdr:rowOff>165425</xdr:rowOff>
    </xdr:to>
    <xdr:sp macro="" textlink="">
      <xdr:nvSpPr>
        <xdr:cNvPr id="57" name="フローチャート : 判断 56"/>
        <xdr:cNvSpPr/>
      </xdr:nvSpPr>
      <xdr:spPr bwMode="auto">
        <a:xfrm>
          <a:off x="4254500" y="3026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4152</xdr:rowOff>
    </xdr:from>
    <xdr:ext cx="762000" cy="259045"/>
    <xdr:sp macro="" textlink="">
      <xdr:nvSpPr>
        <xdr:cNvPr id="58" name="テキスト ボックス 57"/>
        <xdr:cNvSpPr txBox="1"/>
      </xdr:nvSpPr>
      <xdr:spPr>
        <a:xfrm>
          <a:off x="3924300" y="27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142872</xdr:rowOff>
    </xdr:from>
    <xdr:to>
      <xdr:col>3</xdr:col>
      <xdr:colOff>206375</xdr:colOff>
      <xdr:row>18</xdr:row>
      <xdr:rowOff>164140</xdr:rowOff>
    </xdr:to>
    <xdr:cxnSp macro="">
      <xdr:nvCxnSpPr>
        <xdr:cNvPr id="59" name="直線コネクタ 58"/>
        <xdr:cNvCxnSpPr/>
      </xdr:nvCxnSpPr>
      <xdr:spPr bwMode="auto">
        <a:xfrm>
          <a:off x="2908300" y="3276597"/>
          <a:ext cx="698500" cy="21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38191</xdr:rowOff>
    </xdr:from>
    <xdr:to>
      <xdr:col>3</xdr:col>
      <xdr:colOff>257175</xdr:colOff>
      <xdr:row>17</xdr:row>
      <xdr:rowOff>139791</xdr:rowOff>
    </xdr:to>
    <xdr:sp macro="" textlink="">
      <xdr:nvSpPr>
        <xdr:cNvPr id="60" name="フローチャート : 判断 59"/>
        <xdr:cNvSpPr/>
      </xdr:nvSpPr>
      <xdr:spPr bwMode="auto">
        <a:xfrm>
          <a:off x="3556000" y="3000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149968</xdr:rowOff>
    </xdr:from>
    <xdr:ext cx="762000" cy="259045"/>
    <xdr:sp macro="" textlink="">
      <xdr:nvSpPr>
        <xdr:cNvPr id="61" name="テキスト ボックス 60"/>
        <xdr:cNvSpPr txBox="1"/>
      </xdr:nvSpPr>
      <xdr:spPr>
        <a:xfrm>
          <a:off x="3225800" y="276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24247</xdr:rowOff>
    </xdr:from>
    <xdr:to>
      <xdr:col>2</xdr:col>
      <xdr:colOff>692150</xdr:colOff>
      <xdr:row>17</xdr:row>
      <xdr:rowOff>125847</xdr:rowOff>
    </xdr:to>
    <xdr:sp macro="" textlink="">
      <xdr:nvSpPr>
        <xdr:cNvPr id="62" name="フローチャート : 判断 61"/>
        <xdr:cNvSpPr/>
      </xdr:nvSpPr>
      <xdr:spPr bwMode="auto">
        <a:xfrm>
          <a:off x="2857500" y="298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136024</xdr:rowOff>
    </xdr:from>
    <xdr:ext cx="762000" cy="259045"/>
    <xdr:sp macro="" textlink="">
      <xdr:nvSpPr>
        <xdr:cNvPr id="63" name="テキスト ボックス 62"/>
        <xdr:cNvSpPr txBox="1"/>
      </xdr:nvSpPr>
      <xdr:spPr>
        <a:xfrm>
          <a:off x="2527300" y="275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99220</xdr:rowOff>
    </xdr:from>
    <xdr:to>
      <xdr:col>5</xdr:col>
      <xdr:colOff>34925</xdr:colOff>
      <xdr:row>19</xdr:row>
      <xdr:rowOff>29370</xdr:rowOff>
    </xdr:to>
    <xdr:sp macro="" textlink="">
      <xdr:nvSpPr>
        <xdr:cNvPr id="69" name="円/楕円 68"/>
        <xdr:cNvSpPr/>
      </xdr:nvSpPr>
      <xdr:spPr bwMode="auto">
        <a:xfrm>
          <a:off x="5600700" y="3232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71297</xdr:rowOff>
    </xdr:from>
    <xdr:ext cx="762000" cy="259045"/>
    <xdr:sp macro="" textlink="">
      <xdr:nvSpPr>
        <xdr:cNvPr id="70" name="人口1人当たり決算額の推移該当値テキスト130"/>
        <xdr:cNvSpPr txBox="1"/>
      </xdr:nvSpPr>
      <xdr:spPr>
        <a:xfrm>
          <a:off x="5740400" y="320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85,729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140391</xdr:rowOff>
    </xdr:from>
    <xdr:to>
      <xdr:col>4</xdr:col>
      <xdr:colOff>520700</xdr:colOff>
      <xdr:row>19</xdr:row>
      <xdr:rowOff>70541</xdr:rowOff>
    </xdr:to>
    <xdr:sp macro="" textlink="">
      <xdr:nvSpPr>
        <xdr:cNvPr id="71" name="円/楕円 70"/>
        <xdr:cNvSpPr/>
      </xdr:nvSpPr>
      <xdr:spPr bwMode="auto">
        <a:xfrm>
          <a:off x="4953000" y="3274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55318</xdr:rowOff>
    </xdr:from>
    <xdr:ext cx="736600" cy="259045"/>
    <xdr:sp macro="" textlink="">
      <xdr:nvSpPr>
        <xdr:cNvPr id="72" name="テキスト ボックス 71"/>
        <xdr:cNvSpPr txBox="1"/>
      </xdr:nvSpPr>
      <xdr:spPr>
        <a:xfrm>
          <a:off x="4622800" y="3360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80,326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152804</xdr:rowOff>
    </xdr:from>
    <xdr:to>
      <xdr:col>3</xdr:col>
      <xdr:colOff>955675</xdr:colOff>
      <xdr:row>19</xdr:row>
      <xdr:rowOff>82954</xdr:rowOff>
    </xdr:to>
    <xdr:sp macro="" textlink="">
      <xdr:nvSpPr>
        <xdr:cNvPr id="73" name="円/楕円 72"/>
        <xdr:cNvSpPr/>
      </xdr:nvSpPr>
      <xdr:spPr bwMode="auto">
        <a:xfrm>
          <a:off x="4254500" y="3286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67731</xdr:rowOff>
    </xdr:from>
    <xdr:ext cx="762000" cy="259045"/>
    <xdr:sp macro="" textlink="">
      <xdr:nvSpPr>
        <xdr:cNvPr id="74" name="テキスト ボックス 73"/>
        <xdr:cNvSpPr txBox="1"/>
      </xdr:nvSpPr>
      <xdr:spPr>
        <a:xfrm>
          <a:off x="3924300" y="337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78,697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113340</xdr:rowOff>
    </xdr:from>
    <xdr:to>
      <xdr:col>3</xdr:col>
      <xdr:colOff>257175</xdr:colOff>
      <xdr:row>19</xdr:row>
      <xdr:rowOff>43490</xdr:rowOff>
    </xdr:to>
    <xdr:sp macro="" textlink="">
      <xdr:nvSpPr>
        <xdr:cNvPr id="75" name="円/楕円 74"/>
        <xdr:cNvSpPr/>
      </xdr:nvSpPr>
      <xdr:spPr bwMode="auto">
        <a:xfrm>
          <a:off x="3556000" y="3247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28267</xdr:rowOff>
    </xdr:from>
    <xdr:ext cx="762000" cy="259045"/>
    <xdr:sp macro="" textlink="">
      <xdr:nvSpPr>
        <xdr:cNvPr id="76" name="テキスト ボックス 75"/>
        <xdr:cNvSpPr txBox="1"/>
      </xdr:nvSpPr>
      <xdr:spPr>
        <a:xfrm>
          <a:off x="3225800" y="333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83,876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92072</xdr:rowOff>
    </xdr:from>
    <xdr:to>
      <xdr:col>2</xdr:col>
      <xdr:colOff>692150</xdr:colOff>
      <xdr:row>19</xdr:row>
      <xdr:rowOff>22223</xdr:rowOff>
    </xdr:to>
    <xdr:sp macro="" textlink="">
      <xdr:nvSpPr>
        <xdr:cNvPr id="77" name="円/楕円 76"/>
        <xdr:cNvSpPr/>
      </xdr:nvSpPr>
      <xdr:spPr bwMode="auto">
        <a:xfrm>
          <a:off x="2857500" y="322579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6999</xdr:rowOff>
    </xdr:from>
    <xdr:ext cx="762000" cy="259045"/>
    <xdr:sp macro="" textlink="">
      <xdr:nvSpPr>
        <xdr:cNvPr id="78" name="テキスト ボックス 77"/>
        <xdr:cNvSpPr txBox="1"/>
      </xdr:nvSpPr>
      <xdr:spPr>
        <a:xfrm>
          <a:off x="2527300" y="331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322091</xdr:rowOff>
    </xdr:from>
    <xdr:to>
      <xdr:col>4</xdr:col>
      <xdr:colOff>1117600</xdr:colOff>
      <xdr:row>37</xdr:row>
      <xdr:rowOff>318243</xdr:rowOff>
    </xdr:to>
    <xdr:cxnSp macro="">
      <xdr:nvCxnSpPr>
        <xdr:cNvPr id="107" name="直線コネクタ 106"/>
        <xdr:cNvCxnSpPr/>
      </xdr:nvCxnSpPr>
      <xdr:spPr bwMode="auto">
        <a:xfrm flipV="1">
          <a:off x="5651500" y="6246641"/>
          <a:ext cx="0" cy="1196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328420</xdr:rowOff>
    </xdr:from>
    <xdr:ext cx="762000" cy="259045"/>
    <xdr:sp macro="" textlink="">
      <xdr:nvSpPr>
        <xdr:cNvPr id="108" name="人口1人当たり決算額の推移最小値テキスト445"/>
        <xdr:cNvSpPr txBox="1"/>
      </xdr:nvSpPr>
      <xdr:spPr>
        <a:xfrm>
          <a:off x="5740400" y="745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5,961</a:t>
          </a:r>
          <a:endParaRPr kumimoji="1" lang="ja-JP" altLang="en-US" sz="1000" b="1">
            <a:latin typeface="ＭＳ Ｐゴシック"/>
          </a:endParaRPr>
        </a:p>
      </xdr:txBody>
    </xdr:sp>
    <xdr:clientData/>
  </xdr:oneCellAnchor>
  <xdr:twoCellAnchor>
    <xdr:from>
      <xdr:col>4</xdr:col>
      <xdr:colOff>1028700</xdr:colOff>
      <xdr:row>37</xdr:row>
      <xdr:rowOff>318243</xdr:rowOff>
    </xdr:from>
    <xdr:to>
      <xdr:col>5</xdr:col>
      <xdr:colOff>73025</xdr:colOff>
      <xdr:row>37</xdr:row>
      <xdr:rowOff>318243</xdr:rowOff>
    </xdr:to>
    <xdr:cxnSp macro="">
      <xdr:nvCxnSpPr>
        <xdr:cNvPr id="109" name="直線コネクタ 108"/>
        <xdr:cNvCxnSpPr/>
      </xdr:nvCxnSpPr>
      <xdr:spPr bwMode="auto">
        <a:xfrm>
          <a:off x="5562600" y="7442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65568</xdr:rowOff>
    </xdr:from>
    <xdr:ext cx="762000" cy="259045"/>
    <xdr:sp macro="" textlink="">
      <xdr:nvSpPr>
        <xdr:cNvPr id="110" name="人口1人当たり決算額の推移最大値テキスト445"/>
        <xdr:cNvSpPr txBox="1"/>
      </xdr:nvSpPr>
      <xdr:spPr>
        <a:xfrm>
          <a:off x="5740400" y="599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68,759</a:t>
          </a:r>
          <a:endParaRPr kumimoji="1" lang="ja-JP" altLang="en-US" sz="1000" b="1">
            <a:latin typeface="ＭＳ Ｐゴシック"/>
          </a:endParaRPr>
        </a:p>
      </xdr:txBody>
    </xdr:sp>
    <xdr:clientData/>
  </xdr:oneCellAnchor>
  <xdr:twoCellAnchor>
    <xdr:from>
      <xdr:col>4</xdr:col>
      <xdr:colOff>1028700</xdr:colOff>
      <xdr:row>33</xdr:row>
      <xdr:rowOff>322091</xdr:rowOff>
    </xdr:from>
    <xdr:to>
      <xdr:col>5</xdr:col>
      <xdr:colOff>73025</xdr:colOff>
      <xdr:row>33</xdr:row>
      <xdr:rowOff>322091</xdr:rowOff>
    </xdr:to>
    <xdr:cxnSp macro="">
      <xdr:nvCxnSpPr>
        <xdr:cNvPr id="111" name="直線コネクタ 110"/>
        <xdr:cNvCxnSpPr/>
      </xdr:nvCxnSpPr>
      <xdr:spPr bwMode="auto">
        <a:xfrm>
          <a:off x="5562600" y="62466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28207</xdr:rowOff>
    </xdr:from>
    <xdr:to>
      <xdr:col>4</xdr:col>
      <xdr:colOff>1117600</xdr:colOff>
      <xdr:row>37</xdr:row>
      <xdr:rowOff>318243</xdr:rowOff>
    </xdr:to>
    <xdr:cxnSp macro="">
      <xdr:nvCxnSpPr>
        <xdr:cNvPr id="112" name="直線コネクタ 111"/>
        <xdr:cNvCxnSpPr/>
      </xdr:nvCxnSpPr>
      <xdr:spPr bwMode="auto">
        <a:xfrm>
          <a:off x="5003800" y="7152907"/>
          <a:ext cx="647700" cy="290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156963</xdr:rowOff>
    </xdr:from>
    <xdr:ext cx="762000" cy="259045"/>
    <xdr:sp macro="" textlink="">
      <xdr:nvSpPr>
        <xdr:cNvPr id="113" name="人口1人当たり決算額の推移平均値テキスト445"/>
        <xdr:cNvSpPr txBox="1"/>
      </xdr:nvSpPr>
      <xdr:spPr>
        <a:xfrm>
          <a:off x="5740400" y="67673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311886</xdr:rowOff>
    </xdr:from>
    <xdr:to>
      <xdr:col>5</xdr:col>
      <xdr:colOff>34925</xdr:colOff>
      <xdr:row>36</xdr:row>
      <xdr:rowOff>70586</xdr:rowOff>
    </xdr:to>
    <xdr:sp macro="" textlink="">
      <xdr:nvSpPr>
        <xdr:cNvPr id="114" name="フローチャート : 判断 113"/>
        <xdr:cNvSpPr/>
      </xdr:nvSpPr>
      <xdr:spPr bwMode="auto">
        <a:xfrm>
          <a:off x="5600700" y="6922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17576</xdr:rowOff>
    </xdr:from>
    <xdr:to>
      <xdr:col>4</xdr:col>
      <xdr:colOff>469900</xdr:colOff>
      <xdr:row>37</xdr:row>
      <xdr:rowOff>28207</xdr:rowOff>
    </xdr:to>
    <xdr:cxnSp macro="">
      <xdr:nvCxnSpPr>
        <xdr:cNvPr id="115" name="直線コネクタ 114"/>
        <xdr:cNvCxnSpPr/>
      </xdr:nvCxnSpPr>
      <xdr:spPr bwMode="auto">
        <a:xfrm>
          <a:off x="4305300" y="7142276"/>
          <a:ext cx="698500" cy="10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270643</xdr:rowOff>
    </xdr:from>
    <xdr:to>
      <xdr:col>4</xdr:col>
      <xdr:colOff>520700</xdr:colOff>
      <xdr:row>36</xdr:row>
      <xdr:rowOff>29343</xdr:rowOff>
    </xdr:to>
    <xdr:sp macro="" textlink="">
      <xdr:nvSpPr>
        <xdr:cNvPr id="116" name="フローチャート : 判断 115"/>
        <xdr:cNvSpPr/>
      </xdr:nvSpPr>
      <xdr:spPr bwMode="auto">
        <a:xfrm>
          <a:off x="49530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39520</xdr:rowOff>
    </xdr:from>
    <xdr:ext cx="736600" cy="259045"/>
    <xdr:sp macro="" textlink="">
      <xdr:nvSpPr>
        <xdr:cNvPr id="117" name="テキスト ボックス 116"/>
        <xdr:cNvSpPr txBox="1"/>
      </xdr:nvSpPr>
      <xdr:spPr>
        <a:xfrm>
          <a:off x="4622800" y="6649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128162</xdr:rowOff>
    </xdr:from>
    <xdr:to>
      <xdr:col>3</xdr:col>
      <xdr:colOff>904875</xdr:colOff>
      <xdr:row>37</xdr:row>
      <xdr:rowOff>17576</xdr:rowOff>
    </xdr:to>
    <xdr:cxnSp macro="">
      <xdr:nvCxnSpPr>
        <xdr:cNvPr id="118" name="直線コネクタ 117"/>
        <xdr:cNvCxnSpPr/>
      </xdr:nvCxnSpPr>
      <xdr:spPr bwMode="auto">
        <a:xfrm>
          <a:off x="3606800" y="7081412"/>
          <a:ext cx="698500" cy="60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188119</xdr:rowOff>
    </xdr:from>
    <xdr:to>
      <xdr:col>3</xdr:col>
      <xdr:colOff>955675</xdr:colOff>
      <xdr:row>35</xdr:row>
      <xdr:rowOff>289719</xdr:rowOff>
    </xdr:to>
    <xdr:sp macro="" textlink="">
      <xdr:nvSpPr>
        <xdr:cNvPr id="119" name="フローチャート : 判断 118"/>
        <xdr:cNvSpPr/>
      </xdr:nvSpPr>
      <xdr:spPr bwMode="auto">
        <a:xfrm>
          <a:off x="42545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299896</xdr:rowOff>
    </xdr:from>
    <xdr:ext cx="762000" cy="259045"/>
    <xdr:sp macro="" textlink="">
      <xdr:nvSpPr>
        <xdr:cNvPr id="120" name="テキスト ボックス 119"/>
        <xdr:cNvSpPr txBox="1"/>
      </xdr:nvSpPr>
      <xdr:spPr>
        <a:xfrm>
          <a:off x="3924300" y="656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337865</xdr:rowOff>
    </xdr:from>
    <xdr:to>
      <xdr:col>3</xdr:col>
      <xdr:colOff>206375</xdr:colOff>
      <xdr:row>36</xdr:row>
      <xdr:rowOff>128162</xdr:rowOff>
    </xdr:to>
    <xdr:cxnSp macro="">
      <xdr:nvCxnSpPr>
        <xdr:cNvPr id="121" name="直線コネクタ 120"/>
        <xdr:cNvCxnSpPr/>
      </xdr:nvCxnSpPr>
      <xdr:spPr bwMode="auto">
        <a:xfrm>
          <a:off x="2908300" y="6948215"/>
          <a:ext cx="698500" cy="133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138512</xdr:rowOff>
    </xdr:from>
    <xdr:to>
      <xdr:col>3</xdr:col>
      <xdr:colOff>257175</xdr:colOff>
      <xdr:row>35</xdr:row>
      <xdr:rowOff>240112</xdr:rowOff>
    </xdr:to>
    <xdr:sp macro="" textlink="">
      <xdr:nvSpPr>
        <xdr:cNvPr id="122" name="フローチャート : 判断 121"/>
        <xdr:cNvSpPr/>
      </xdr:nvSpPr>
      <xdr:spPr bwMode="auto">
        <a:xfrm>
          <a:off x="35560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250289</xdr:rowOff>
    </xdr:from>
    <xdr:ext cx="762000" cy="259045"/>
    <xdr:sp macro="" textlink="">
      <xdr:nvSpPr>
        <xdr:cNvPr id="123" name="テキスト ボックス 122"/>
        <xdr:cNvSpPr txBox="1"/>
      </xdr:nvSpPr>
      <xdr:spPr>
        <a:xfrm>
          <a:off x="3225800" y="651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61950</xdr:rowOff>
    </xdr:from>
    <xdr:to>
      <xdr:col>2</xdr:col>
      <xdr:colOff>692150</xdr:colOff>
      <xdr:row>35</xdr:row>
      <xdr:rowOff>163550</xdr:rowOff>
    </xdr:to>
    <xdr:sp macro="" textlink="">
      <xdr:nvSpPr>
        <xdr:cNvPr id="124" name="フローチャート : 判断 123"/>
        <xdr:cNvSpPr/>
      </xdr:nvSpPr>
      <xdr:spPr bwMode="auto">
        <a:xfrm>
          <a:off x="28575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173727</xdr:rowOff>
    </xdr:from>
    <xdr:ext cx="762000" cy="259045"/>
    <xdr:sp macro="" textlink="">
      <xdr:nvSpPr>
        <xdr:cNvPr id="125" name="テキスト ボックス 124"/>
        <xdr:cNvSpPr txBox="1"/>
      </xdr:nvSpPr>
      <xdr:spPr>
        <a:xfrm>
          <a:off x="2527300" y="64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267443</xdr:rowOff>
    </xdr:from>
    <xdr:to>
      <xdr:col>5</xdr:col>
      <xdr:colOff>34925</xdr:colOff>
      <xdr:row>38</xdr:row>
      <xdr:rowOff>26143</xdr:rowOff>
    </xdr:to>
    <xdr:sp macro="" textlink="">
      <xdr:nvSpPr>
        <xdr:cNvPr id="131" name="円/楕円 130"/>
        <xdr:cNvSpPr/>
      </xdr:nvSpPr>
      <xdr:spPr bwMode="auto">
        <a:xfrm>
          <a:off x="5600700" y="7392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176020</xdr:rowOff>
    </xdr:from>
    <xdr:ext cx="762000" cy="259045"/>
    <xdr:sp macro="" textlink="">
      <xdr:nvSpPr>
        <xdr:cNvPr id="132" name="人口1人当たり決算額の推移該当値テキスト445"/>
        <xdr:cNvSpPr txBox="1"/>
      </xdr:nvSpPr>
      <xdr:spPr>
        <a:xfrm>
          <a:off x="5740400" y="730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5,961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148857</xdr:rowOff>
    </xdr:from>
    <xdr:to>
      <xdr:col>4</xdr:col>
      <xdr:colOff>520700</xdr:colOff>
      <xdr:row>37</xdr:row>
      <xdr:rowOff>79007</xdr:rowOff>
    </xdr:to>
    <xdr:sp macro="" textlink="">
      <xdr:nvSpPr>
        <xdr:cNvPr id="133" name="円/楕円 132"/>
        <xdr:cNvSpPr/>
      </xdr:nvSpPr>
      <xdr:spPr bwMode="auto">
        <a:xfrm>
          <a:off x="4953000" y="7102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63784</xdr:rowOff>
    </xdr:from>
    <xdr:ext cx="736600" cy="259045"/>
    <xdr:sp macro="" textlink="">
      <xdr:nvSpPr>
        <xdr:cNvPr id="134" name="テキスト ボックス 133"/>
        <xdr:cNvSpPr txBox="1"/>
      </xdr:nvSpPr>
      <xdr:spPr>
        <a:xfrm>
          <a:off x="4622800" y="7188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21,186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138226</xdr:rowOff>
    </xdr:from>
    <xdr:to>
      <xdr:col>3</xdr:col>
      <xdr:colOff>955675</xdr:colOff>
      <xdr:row>37</xdr:row>
      <xdr:rowOff>68376</xdr:rowOff>
    </xdr:to>
    <xdr:sp macro="" textlink="">
      <xdr:nvSpPr>
        <xdr:cNvPr id="135" name="円/楕円 134"/>
        <xdr:cNvSpPr/>
      </xdr:nvSpPr>
      <xdr:spPr bwMode="auto">
        <a:xfrm>
          <a:off x="4254500" y="7091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53153</xdr:rowOff>
    </xdr:from>
    <xdr:ext cx="762000" cy="259045"/>
    <xdr:sp macro="" textlink="">
      <xdr:nvSpPr>
        <xdr:cNvPr id="136" name="テキスト ボックス 135"/>
        <xdr:cNvSpPr txBox="1"/>
      </xdr:nvSpPr>
      <xdr:spPr>
        <a:xfrm>
          <a:off x="3924300" y="717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21,744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77362</xdr:rowOff>
    </xdr:from>
    <xdr:to>
      <xdr:col>3</xdr:col>
      <xdr:colOff>257175</xdr:colOff>
      <xdr:row>37</xdr:row>
      <xdr:rowOff>7512</xdr:rowOff>
    </xdr:to>
    <xdr:sp macro="" textlink="">
      <xdr:nvSpPr>
        <xdr:cNvPr id="137" name="円/楕円 136"/>
        <xdr:cNvSpPr/>
      </xdr:nvSpPr>
      <xdr:spPr bwMode="auto">
        <a:xfrm>
          <a:off x="3556000" y="7030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163739</xdr:rowOff>
    </xdr:from>
    <xdr:ext cx="762000" cy="259045"/>
    <xdr:sp macro="" textlink="">
      <xdr:nvSpPr>
        <xdr:cNvPr id="138" name="テキスト ボックス 137"/>
        <xdr:cNvSpPr txBox="1"/>
      </xdr:nvSpPr>
      <xdr:spPr>
        <a:xfrm>
          <a:off x="3225800" y="711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24,939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287065</xdr:rowOff>
    </xdr:from>
    <xdr:to>
      <xdr:col>2</xdr:col>
      <xdr:colOff>692150</xdr:colOff>
      <xdr:row>36</xdr:row>
      <xdr:rowOff>45765</xdr:rowOff>
    </xdr:to>
    <xdr:sp macro="" textlink="">
      <xdr:nvSpPr>
        <xdr:cNvPr id="139" name="円/楕円 138"/>
        <xdr:cNvSpPr/>
      </xdr:nvSpPr>
      <xdr:spPr bwMode="auto">
        <a:xfrm>
          <a:off x="2857500" y="6897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30542</xdr:rowOff>
    </xdr:from>
    <xdr:ext cx="762000" cy="259045"/>
    <xdr:sp macro="" textlink="">
      <xdr:nvSpPr>
        <xdr:cNvPr id="140" name="テキスト ボックス 139"/>
        <xdr:cNvSpPr txBox="1"/>
      </xdr:nvSpPr>
      <xdr:spPr>
        <a:xfrm>
          <a:off x="2527300" y="69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宮崎県川南町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16,379
16,335
90.12
8,784,650
8,588,309
192,341
4,816,175
6,011,695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122917</xdr:rowOff>
    </xdr:from>
    <xdr:to>
      <xdr:col>6</xdr:col>
      <xdr:colOff>510540</xdr:colOff>
      <xdr:row>39</xdr:row>
      <xdr:rowOff>91656</xdr:rowOff>
    </xdr:to>
    <xdr:cxnSp macro="">
      <xdr:nvCxnSpPr>
        <xdr:cNvPr id="56" name="直線コネクタ 55"/>
        <xdr:cNvCxnSpPr/>
      </xdr:nvCxnSpPr>
      <xdr:spPr>
        <a:xfrm flipV="1">
          <a:off x="4633595" y="5094967"/>
          <a:ext cx="1270" cy="1683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95483</xdr:rowOff>
    </xdr:from>
    <xdr:ext cx="534377" cy="259045"/>
    <xdr:sp macro="" textlink="">
      <xdr:nvSpPr>
        <xdr:cNvPr id="57" name="人件費最小値テキスト"/>
        <xdr:cNvSpPr txBox="1"/>
      </xdr:nvSpPr>
      <xdr:spPr>
        <a:xfrm>
          <a:off x="4686300" y="678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57,522</a:t>
          </a:r>
          <a:endParaRPr kumimoji="1" lang="ja-JP" altLang="en-US" sz="1000" b="1">
            <a:latin typeface="ＭＳ Ｐゴシック"/>
          </a:endParaRPr>
        </a:p>
      </xdr:txBody>
    </xdr:sp>
    <xdr:clientData/>
  </xdr:oneCellAnchor>
  <xdr:twoCellAnchor>
    <xdr:from>
      <xdr:col>6</xdr:col>
      <xdr:colOff>422275</xdr:colOff>
      <xdr:row>39</xdr:row>
      <xdr:rowOff>91656</xdr:rowOff>
    </xdr:from>
    <xdr:to>
      <xdr:col>6</xdr:col>
      <xdr:colOff>600075</xdr:colOff>
      <xdr:row>39</xdr:row>
      <xdr:rowOff>91656</xdr:rowOff>
    </xdr:to>
    <xdr:cxnSp macro="">
      <xdr:nvCxnSpPr>
        <xdr:cNvPr id="58" name="直線コネクタ 57"/>
        <xdr:cNvCxnSpPr/>
      </xdr:nvCxnSpPr>
      <xdr:spPr>
        <a:xfrm>
          <a:off x="4546600" y="677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69594</xdr:rowOff>
    </xdr:from>
    <xdr:ext cx="599010" cy="259045"/>
    <xdr:sp macro="" textlink="">
      <xdr:nvSpPr>
        <xdr:cNvPr id="59" name="人件費最大値テキスト"/>
        <xdr:cNvSpPr txBox="1"/>
      </xdr:nvSpPr>
      <xdr:spPr>
        <a:xfrm>
          <a:off x="4686300" y="487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145,881</a:t>
          </a:r>
          <a:endParaRPr kumimoji="1" lang="ja-JP" altLang="en-US" sz="1000" b="1">
            <a:latin typeface="ＭＳ Ｐゴシック"/>
          </a:endParaRPr>
        </a:p>
      </xdr:txBody>
    </xdr:sp>
    <xdr:clientData/>
  </xdr:oneCellAnchor>
  <xdr:twoCellAnchor>
    <xdr:from>
      <xdr:col>6</xdr:col>
      <xdr:colOff>422275</xdr:colOff>
      <xdr:row>29</xdr:row>
      <xdr:rowOff>122917</xdr:rowOff>
    </xdr:from>
    <xdr:to>
      <xdr:col>6</xdr:col>
      <xdr:colOff>600075</xdr:colOff>
      <xdr:row>29</xdr:row>
      <xdr:rowOff>122917</xdr:rowOff>
    </xdr:to>
    <xdr:cxnSp macro="">
      <xdr:nvCxnSpPr>
        <xdr:cNvPr id="60" name="直線コネクタ 59"/>
        <xdr:cNvCxnSpPr/>
      </xdr:nvCxnSpPr>
      <xdr:spPr>
        <a:xfrm>
          <a:off x="4546600" y="509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103162</xdr:rowOff>
    </xdr:from>
    <xdr:to>
      <xdr:col>6</xdr:col>
      <xdr:colOff>511175</xdr:colOff>
      <xdr:row>37</xdr:row>
      <xdr:rowOff>124346</xdr:rowOff>
    </xdr:to>
    <xdr:cxnSp macro="">
      <xdr:nvCxnSpPr>
        <xdr:cNvPr id="61" name="直線コネクタ 60"/>
        <xdr:cNvCxnSpPr/>
      </xdr:nvCxnSpPr>
      <xdr:spPr>
        <a:xfrm flipV="1">
          <a:off x="3797300" y="6446812"/>
          <a:ext cx="8382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30529</xdr:rowOff>
    </xdr:from>
    <xdr:ext cx="534377" cy="259045"/>
    <xdr:sp macro="" textlink="">
      <xdr:nvSpPr>
        <xdr:cNvPr id="62" name="人件費平均値テキスト"/>
        <xdr:cNvSpPr txBox="1"/>
      </xdr:nvSpPr>
      <xdr:spPr>
        <a:xfrm>
          <a:off x="4686300" y="5859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7652</xdr:rowOff>
    </xdr:from>
    <xdr:to>
      <xdr:col>6</xdr:col>
      <xdr:colOff>561975</xdr:colOff>
      <xdr:row>35</xdr:row>
      <xdr:rowOff>109252</xdr:rowOff>
    </xdr:to>
    <xdr:sp macro="" textlink="">
      <xdr:nvSpPr>
        <xdr:cNvPr id="63" name="フローチャート : 判断 62"/>
        <xdr:cNvSpPr/>
      </xdr:nvSpPr>
      <xdr:spPr>
        <a:xfrm>
          <a:off x="4584700" y="600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124346</xdr:rowOff>
    </xdr:from>
    <xdr:to>
      <xdr:col>5</xdr:col>
      <xdr:colOff>358775</xdr:colOff>
      <xdr:row>37</xdr:row>
      <xdr:rowOff>169552</xdr:rowOff>
    </xdr:to>
    <xdr:cxnSp macro="">
      <xdr:nvCxnSpPr>
        <xdr:cNvPr id="64" name="直線コネクタ 63"/>
        <xdr:cNvCxnSpPr/>
      </xdr:nvCxnSpPr>
      <xdr:spPr>
        <a:xfrm flipV="1">
          <a:off x="2908300" y="6467996"/>
          <a:ext cx="889000" cy="4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26683</xdr:rowOff>
    </xdr:from>
    <xdr:to>
      <xdr:col>5</xdr:col>
      <xdr:colOff>409575</xdr:colOff>
      <xdr:row>35</xdr:row>
      <xdr:rowOff>128283</xdr:rowOff>
    </xdr:to>
    <xdr:sp macro="" textlink="">
      <xdr:nvSpPr>
        <xdr:cNvPr id="65" name="フローチャート : 判断 64"/>
        <xdr:cNvSpPr/>
      </xdr:nvSpPr>
      <xdr:spPr>
        <a:xfrm>
          <a:off x="3746500" y="60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144810</xdr:rowOff>
    </xdr:from>
    <xdr:ext cx="534377" cy="259045"/>
    <xdr:sp macro="" textlink="">
      <xdr:nvSpPr>
        <xdr:cNvPr id="66" name="テキスト ボックス 65"/>
        <xdr:cNvSpPr txBox="1"/>
      </xdr:nvSpPr>
      <xdr:spPr>
        <a:xfrm>
          <a:off x="3530111" y="58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125870</xdr:rowOff>
    </xdr:from>
    <xdr:to>
      <xdr:col>4</xdr:col>
      <xdr:colOff>155575</xdr:colOff>
      <xdr:row>37</xdr:row>
      <xdr:rowOff>169552</xdr:rowOff>
    </xdr:to>
    <xdr:cxnSp macro="">
      <xdr:nvCxnSpPr>
        <xdr:cNvPr id="67" name="直線コネクタ 66"/>
        <xdr:cNvCxnSpPr/>
      </xdr:nvCxnSpPr>
      <xdr:spPr>
        <a:xfrm>
          <a:off x="2019300" y="6469520"/>
          <a:ext cx="889000" cy="4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56667</xdr:rowOff>
    </xdr:from>
    <xdr:to>
      <xdr:col>4</xdr:col>
      <xdr:colOff>206375</xdr:colOff>
      <xdr:row>35</xdr:row>
      <xdr:rowOff>158267</xdr:rowOff>
    </xdr:to>
    <xdr:sp macro="" textlink="">
      <xdr:nvSpPr>
        <xdr:cNvPr id="68" name="フローチャート : 判断 67"/>
        <xdr:cNvSpPr/>
      </xdr:nvSpPr>
      <xdr:spPr>
        <a:xfrm>
          <a:off x="2857500" y="605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3344</xdr:rowOff>
    </xdr:from>
    <xdr:ext cx="534377" cy="259045"/>
    <xdr:sp macro="" textlink="">
      <xdr:nvSpPr>
        <xdr:cNvPr id="69" name="テキスト ボックス 68"/>
        <xdr:cNvSpPr txBox="1"/>
      </xdr:nvSpPr>
      <xdr:spPr>
        <a:xfrm>
          <a:off x="2641111" y="583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94875</xdr:rowOff>
    </xdr:from>
    <xdr:to>
      <xdr:col>2</xdr:col>
      <xdr:colOff>638175</xdr:colOff>
      <xdr:row>37</xdr:row>
      <xdr:rowOff>125870</xdr:rowOff>
    </xdr:to>
    <xdr:cxnSp macro="">
      <xdr:nvCxnSpPr>
        <xdr:cNvPr id="70" name="直線コネクタ 69"/>
        <xdr:cNvCxnSpPr/>
      </xdr:nvCxnSpPr>
      <xdr:spPr>
        <a:xfrm>
          <a:off x="1130300" y="6438525"/>
          <a:ext cx="889000" cy="3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151174</xdr:rowOff>
    </xdr:from>
    <xdr:to>
      <xdr:col>3</xdr:col>
      <xdr:colOff>3175</xdr:colOff>
      <xdr:row>35</xdr:row>
      <xdr:rowOff>81324</xdr:rowOff>
    </xdr:to>
    <xdr:sp macro="" textlink="">
      <xdr:nvSpPr>
        <xdr:cNvPr id="71" name="フローチャート : 判断 70"/>
        <xdr:cNvSpPr/>
      </xdr:nvSpPr>
      <xdr:spPr>
        <a:xfrm>
          <a:off x="1968500" y="59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97851</xdr:rowOff>
    </xdr:from>
    <xdr:ext cx="534377" cy="259045"/>
    <xdr:sp macro="" textlink="">
      <xdr:nvSpPr>
        <xdr:cNvPr id="72" name="テキスト ボックス 71"/>
        <xdr:cNvSpPr txBox="1"/>
      </xdr:nvSpPr>
      <xdr:spPr>
        <a:xfrm>
          <a:off x="1752111" y="57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125114</xdr:rowOff>
    </xdr:from>
    <xdr:to>
      <xdr:col>1</xdr:col>
      <xdr:colOff>485775</xdr:colOff>
      <xdr:row>35</xdr:row>
      <xdr:rowOff>55264</xdr:rowOff>
    </xdr:to>
    <xdr:sp macro="" textlink="">
      <xdr:nvSpPr>
        <xdr:cNvPr id="73" name="フローチャート : 判断 72"/>
        <xdr:cNvSpPr/>
      </xdr:nvSpPr>
      <xdr:spPr>
        <a:xfrm>
          <a:off x="1079500" y="59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71791</xdr:rowOff>
    </xdr:from>
    <xdr:ext cx="534377" cy="259045"/>
    <xdr:sp macro="" textlink="">
      <xdr:nvSpPr>
        <xdr:cNvPr id="74" name="テキスト ボックス 73"/>
        <xdr:cNvSpPr txBox="1"/>
      </xdr:nvSpPr>
      <xdr:spPr>
        <a:xfrm>
          <a:off x="863111" y="572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98,099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52362</xdr:rowOff>
    </xdr:from>
    <xdr:to>
      <xdr:col>6</xdr:col>
      <xdr:colOff>561975</xdr:colOff>
      <xdr:row>37</xdr:row>
      <xdr:rowOff>153962</xdr:rowOff>
    </xdr:to>
    <xdr:sp macro="" textlink="">
      <xdr:nvSpPr>
        <xdr:cNvPr id="80" name="円/楕円 79"/>
        <xdr:cNvSpPr/>
      </xdr:nvSpPr>
      <xdr:spPr>
        <a:xfrm>
          <a:off x="4584700" y="639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30789</xdr:rowOff>
    </xdr:from>
    <xdr:ext cx="534377" cy="259045"/>
    <xdr:sp macro="" textlink="">
      <xdr:nvSpPr>
        <xdr:cNvPr id="81" name="人件費該当値テキスト"/>
        <xdr:cNvSpPr txBox="1"/>
      </xdr:nvSpPr>
      <xdr:spPr>
        <a:xfrm>
          <a:off x="4686300" y="637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74,918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73546</xdr:rowOff>
    </xdr:from>
    <xdr:to>
      <xdr:col>5</xdr:col>
      <xdr:colOff>409575</xdr:colOff>
      <xdr:row>38</xdr:row>
      <xdr:rowOff>3696</xdr:rowOff>
    </xdr:to>
    <xdr:sp macro="" textlink="">
      <xdr:nvSpPr>
        <xdr:cNvPr id="82" name="円/楕円 81"/>
        <xdr:cNvSpPr/>
      </xdr:nvSpPr>
      <xdr:spPr>
        <a:xfrm>
          <a:off x="3746500" y="64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166273</xdr:rowOff>
    </xdr:from>
    <xdr:ext cx="534377" cy="259045"/>
    <xdr:sp macro="" textlink="">
      <xdr:nvSpPr>
        <xdr:cNvPr id="83" name="テキスト ボックス 82"/>
        <xdr:cNvSpPr txBox="1"/>
      </xdr:nvSpPr>
      <xdr:spPr>
        <a:xfrm>
          <a:off x="3530111" y="650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73,806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118751</xdr:rowOff>
    </xdr:from>
    <xdr:to>
      <xdr:col>4</xdr:col>
      <xdr:colOff>206375</xdr:colOff>
      <xdr:row>38</xdr:row>
      <xdr:rowOff>48901</xdr:rowOff>
    </xdr:to>
    <xdr:sp macro="" textlink="">
      <xdr:nvSpPr>
        <xdr:cNvPr id="84" name="円/楕円 83"/>
        <xdr:cNvSpPr/>
      </xdr:nvSpPr>
      <xdr:spPr>
        <a:xfrm>
          <a:off x="2857500" y="646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40029</xdr:rowOff>
    </xdr:from>
    <xdr:ext cx="534377" cy="259045"/>
    <xdr:sp macro="" textlink="">
      <xdr:nvSpPr>
        <xdr:cNvPr id="85" name="テキスト ボックス 84"/>
        <xdr:cNvSpPr txBox="1"/>
      </xdr:nvSpPr>
      <xdr:spPr>
        <a:xfrm>
          <a:off x="2641111" y="655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71,433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75070</xdr:rowOff>
    </xdr:from>
    <xdr:to>
      <xdr:col>3</xdr:col>
      <xdr:colOff>3175</xdr:colOff>
      <xdr:row>38</xdr:row>
      <xdr:rowOff>5220</xdr:rowOff>
    </xdr:to>
    <xdr:sp macro="" textlink="">
      <xdr:nvSpPr>
        <xdr:cNvPr id="86" name="円/楕円 85"/>
        <xdr:cNvSpPr/>
      </xdr:nvSpPr>
      <xdr:spPr>
        <a:xfrm>
          <a:off x="1968500" y="64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167797</xdr:rowOff>
    </xdr:from>
    <xdr:ext cx="534377" cy="259045"/>
    <xdr:sp macro="" textlink="">
      <xdr:nvSpPr>
        <xdr:cNvPr id="87" name="テキスト ボックス 86"/>
        <xdr:cNvSpPr txBox="1"/>
      </xdr:nvSpPr>
      <xdr:spPr>
        <a:xfrm>
          <a:off x="1752111" y="651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73,726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44075</xdr:rowOff>
    </xdr:from>
    <xdr:to>
      <xdr:col>1</xdr:col>
      <xdr:colOff>485775</xdr:colOff>
      <xdr:row>37</xdr:row>
      <xdr:rowOff>145675</xdr:rowOff>
    </xdr:to>
    <xdr:sp macro="" textlink="">
      <xdr:nvSpPr>
        <xdr:cNvPr id="88" name="円/楕円 87"/>
        <xdr:cNvSpPr/>
      </xdr:nvSpPr>
      <xdr:spPr>
        <a:xfrm>
          <a:off x="1079500" y="638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136803</xdr:rowOff>
    </xdr:from>
    <xdr:ext cx="534377" cy="259045"/>
    <xdr:sp macro="" textlink="">
      <xdr:nvSpPr>
        <xdr:cNvPr id="89" name="テキスト ボックス 88"/>
        <xdr:cNvSpPr txBox="1"/>
      </xdr:nvSpPr>
      <xdr:spPr>
        <a:xfrm>
          <a:off x="863111" y="648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96965</xdr:rowOff>
    </xdr:from>
    <xdr:to>
      <xdr:col>6</xdr:col>
      <xdr:colOff>510540</xdr:colOff>
      <xdr:row>57</xdr:row>
      <xdr:rowOff>45174</xdr:rowOff>
    </xdr:to>
    <xdr:cxnSp macro="">
      <xdr:nvCxnSpPr>
        <xdr:cNvPr id="114" name="直線コネクタ 113"/>
        <xdr:cNvCxnSpPr/>
      </xdr:nvCxnSpPr>
      <xdr:spPr>
        <a:xfrm flipV="1">
          <a:off x="4633595" y="8669465"/>
          <a:ext cx="1270" cy="1148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49001</xdr:rowOff>
    </xdr:from>
    <xdr:ext cx="534377" cy="259045"/>
    <xdr:sp macro="" textlink="">
      <xdr:nvSpPr>
        <xdr:cNvPr id="115" name="物件費最小値テキスト"/>
        <xdr:cNvSpPr txBox="1"/>
      </xdr:nvSpPr>
      <xdr:spPr>
        <a:xfrm>
          <a:off x="4686300" y="982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56,943</a:t>
          </a:r>
          <a:endParaRPr kumimoji="1" lang="ja-JP" altLang="en-US" sz="1000" b="1">
            <a:latin typeface="ＭＳ Ｐゴシック"/>
          </a:endParaRPr>
        </a:p>
      </xdr:txBody>
    </xdr:sp>
    <xdr:clientData/>
  </xdr:oneCellAnchor>
  <xdr:twoCellAnchor>
    <xdr:from>
      <xdr:col>6</xdr:col>
      <xdr:colOff>422275</xdr:colOff>
      <xdr:row>57</xdr:row>
      <xdr:rowOff>45174</xdr:rowOff>
    </xdr:from>
    <xdr:to>
      <xdr:col>6</xdr:col>
      <xdr:colOff>600075</xdr:colOff>
      <xdr:row>57</xdr:row>
      <xdr:rowOff>45174</xdr:rowOff>
    </xdr:to>
    <xdr:cxnSp macro="">
      <xdr:nvCxnSpPr>
        <xdr:cNvPr id="116" name="直線コネクタ 115"/>
        <xdr:cNvCxnSpPr/>
      </xdr:nvCxnSpPr>
      <xdr:spPr>
        <a:xfrm>
          <a:off x="4546600" y="9817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43642</xdr:rowOff>
    </xdr:from>
    <xdr:ext cx="599010" cy="259045"/>
    <xdr:sp macro="" textlink="">
      <xdr:nvSpPr>
        <xdr:cNvPr id="117" name="物件費最大値テキスト"/>
        <xdr:cNvSpPr txBox="1"/>
      </xdr:nvSpPr>
      <xdr:spPr>
        <a:xfrm>
          <a:off x="4686300" y="844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147,365</a:t>
          </a:r>
          <a:endParaRPr kumimoji="1" lang="ja-JP" altLang="en-US" sz="1000" b="1">
            <a:latin typeface="ＭＳ Ｐゴシック"/>
          </a:endParaRPr>
        </a:p>
      </xdr:txBody>
    </xdr:sp>
    <xdr:clientData/>
  </xdr:oneCellAnchor>
  <xdr:twoCellAnchor>
    <xdr:from>
      <xdr:col>6</xdr:col>
      <xdr:colOff>422275</xdr:colOff>
      <xdr:row>50</xdr:row>
      <xdr:rowOff>96965</xdr:rowOff>
    </xdr:from>
    <xdr:to>
      <xdr:col>6</xdr:col>
      <xdr:colOff>600075</xdr:colOff>
      <xdr:row>50</xdr:row>
      <xdr:rowOff>96965</xdr:rowOff>
    </xdr:to>
    <xdr:cxnSp macro="">
      <xdr:nvCxnSpPr>
        <xdr:cNvPr id="118" name="直線コネクタ 117"/>
        <xdr:cNvCxnSpPr/>
      </xdr:nvCxnSpPr>
      <xdr:spPr>
        <a:xfrm>
          <a:off x="4546600" y="866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99923</xdr:rowOff>
    </xdr:from>
    <xdr:to>
      <xdr:col>6</xdr:col>
      <xdr:colOff>511175</xdr:colOff>
      <xdr:row>57</xdr:row>
      <xdr:rowOff>140792</xdr:rowOff>
    </xdr:to>
    <xdr:cxnSp macro="">
      <xdr:nvCxnSpPr>
        <xdr:cNvPr id="119" name="直線コネクタ 118"/>
        <xdr:cNvCxnSpPr/>
      </xdr:nvCxnSpPr>
      <xdr:spPr>
        <a:xfrm flipV="1">
          <a:off x="3797300" y="9701123"/>
          <a:ext cx="838200" cy="2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149598</xdr:rowOff>
    </xdr:from>
    <xdr:ext cx="534377" cy="259045"/>
    <xdr:sp macro="" textlink="">
      <xdr:nvSpPr>
        <xdr:cNvPr id="120" name="物件費平均値テキスト"/>
        <xdr:cNvSpPr txBox="1"/>
      </xdr:nvSpPr>
      <xdr:spPr>
        <a:xfrm>
          <a:off x="4686300" y="9236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126721</xdr:rowOff>
    </xdr:from>
    <xdr:to>
      <xdr:col>6</xdr:col>
      <xdr:colOff>561975</xdr:colOff>
      <xdr:row>55</xdr:row>
      <xdr:rowOff>56871</xdr:rowOff>
    </xdr:to>
    <xdr:sp macro="" textlink="">
      <xdr:nvSpPr>
        <xdr:cNvPr id="121" name="フローチャート : 判断 120"/>
        <xdr:cNvSpPr/>
      </xdr:nvSpPr>
      <xdr:spPr>
        <a:xfrm>
          <a:off x="4584700" y="938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140792</xdr:rowOff>
    </xdr:from>
    <xdr:to>
      <xdr:col>5</xdr:col>
      <xdr:colOff>358775</xdr:colOff>
      <xdr:row>58</xdr:row>
      <xdr:rowOff>77394</xdr:rowOff>
    </xdr:to>
    <xdr:cxnSp macro="">
      <xdr:nvCxnSpPr>
        <xdr:cNvPr id="122" name="直線コネクタ 121"/>
        <xdr:cNvCxnSpPr/>
      </xdr:nvCxnSpPr>
      <xdr:spPr>
        <a:xfrm flipV="1">
          <a:off x="2908300" y="9913442"/>
          <a:ext cx="889000" cy="10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41605</xdr:rowOff>
    </xdr:from>
    <xdr:to>
      <xdr:col>5</xdr:col>
      <xdr:colOff>409575</xdr:colOff>
      <xdr:row>55</xdr:row>
      <xdr:rowOff>143205</xdr:rowOff>
    </xdr:to>
    <xdr:sp macro="" textlink="">
      <xdr:nvSpPr>
        <xdr:cNvPr id="123" name="フローチャート : 判断 122"/>
        <xdr:cNvSpPr/>
      </xdr:nvSpPr>
      <xdr:spPr>
        <a:xfrm>
          <a:off x="3746500" y="947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159732</xdr:rowOff>
    </xdr:from>
    <xdr:ext cx="534377" cy="259045"/>
    <xdr:sp macro="" textlink="">
      <xdr:nvSpPr>
        <xdr:cNvPr id="124" name="テキスト ボックス 123"/>
        <xdr:cNvSpPr txBox="1"/>
      </xdr:nvSpPr>
      <xdr:spPr>
        <a:xfrm>
          <a:off x="3530111" y="924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77394</xdr:rowOff>
    </xdr:from>
    <xdr:to>
      <xdr:col>4</xdr:col>
      <xdr:colOff>155575</xdr:colOff>
      <xdr:row>58</xdr:row>
      <xdr:rowOff>84645</xdr:rowOff>
    </xdr:to>
    <xdr:cxnSp macro="">
      <xdr:nvCxnSpPr>
        <xdr:cNvPr id="125" name="直線コネクタ 124"/>
        <xdr:cNvCxnSpPr/>
      </xdr:nvCxnSpPr>
      <xdr:spPr>
        <a:xfrm flipV="1">
          <a:off x="2019300" y="10021494"/>
          <a:ext cx="889000" cy="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89738</xdr:rowOff>
    </xdr:from>
    <xdr:to>
      <xdr:col>4</xdr:col>
      <xdr:colOff>206375</xdr:colOff>
      <xdr:row>56</xdr:row>
      <xdr:rowOff>19888</xdr:rowOff>
    </xdr:to>
    <xdr:sp macro="" textlink="">
      <xdr:nvSpPr>
        <xdr:cNvPr id="126" name="フローチャート : 判断 125"/>
        <xdr:cNvSpPr/>
      </xdr:nvSpPr>
      <xdr:spPr>
        <a:xfrm>
          <a:off x="2857500" y="951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36415</xdr:rowOff>
    </xdr:from>
    <xdr:ext cx="534377" cy="259045"/>
    <xdr:sp macro="" textlink="">
      <xdr:nvSpPr>
        <xdr:cNvPr id="127" name="テキスト ボックス 126"/>
        <xdr:cNvSpPr txBox="1"/>
      </xdr:nvSpPr>
      <xdr:spPr>
        <a:xfrm>
          <a:off x="2641111" y="929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64668</xdr:rowOff>
    </xdr:from>
    <xdr:to>
      <xdr:col>2</xdr:col>
      <xdr:colOff>638175</xdr:colOff>
      <xdr:row>58</xdr:row>
      <xdr:rowOff>84645</xdr:rowOff>
    </xdr:to>
    <xdr:cxnSp macro="">
      <xdr:nvCxnSpPr>
        <xdr:cNvPr id="128" name="直線コネクタ 127"/>
        <xdr:cNvCxnSpPr/>
      </xdr:nvCxnSpPr>
      <xdr:spPr>
        <a:xfrm>
          <a:off x="1130300" y="10008768"/>
          <a:ext cx="889000" cy="1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141084</xdr:rowOff>
    </xdr:from>
    <xdr:to>
      <xdr:col>3</xdr:col>
      <xdr:colOff>3175</xdr:colOff>
      <xdr:row>56</xdr:row>
      <xdr:rowOff>71234</xdr:rowOff>
    </xdr:to>
    <xdr:sp macro="" textlink="">
      <xdr:nvSpPr>
        <xdr:cNvPr id="129" name="フローチャート : 判断 128"/>
        <xdr:cNvSpPr/>
      </xdr:nvSpPr>
      <xdr:spPr>
        <a:xfrm>
          <a:off x="1968500" y="957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87761</xdr:rowOff>
    </xdr:from>
    <xdr:ext cx="534377" cy="259045"/>
    <xdr:sp macro="" textlink="">
      <xdr:nvSpPr>
        <xdr:cNvPr id="130" name="テキスト ボックス 129"/>
        <xdr:cNvSpPr txBox="1"/>
      </xdr:nvSpPr>
      <xdr:spPr>
        <a:xfrm>
          <a:off x="1752111" y="934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12688</xdr:rowOff>
    </xdr:from>
    <xdr:to>
      <xdr:col>1</xdr:col>
      <xdr:colOff>485775</xdr:colOff>
      <xdr:row>55</xdr:row>
      <xdr:rowOff>114288</xdr:rowOff>
    </xdr:to>
    <xdr:sp macro="" textlink="">
      <xdr:nvSpPr>
        <xdr:cNvPr id="131" name="フローチャート : 判断 130"/>
        <xdr:cNvSpPr/>
      </xdr:nvSpPr>
      <xdr:spPr>
        <a:xfrm>
          <a:off x="1079500" y="944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130815</xdr:rowOff>
    </xdr:from>
    <xdr:ext cx="534377" cy="259045"/>
    <xdr:sp macro="" textlink="">
      <xdr:nvSpPr>
        <xdr:cNvPr id="132" name="テキスト ボックス 131"/>
        <xdr:cNvSpPr txBox="1"/>
      </xdr:nvSpPr>
      <xdr:spPr>
        <a:xfrm>
          <a:off x="863111" y="921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49123</xdr:rowOff>
    </xdr:from>
    <xdr:to>
      <xdr:col>6</xdr:col>
      <xdr:colOff>561975</xdr:colOff>
      <xdr:row>56</xdr:row>
      <xdr:rowOff>150723</xdr:rowOff>
    </xdr:to>
    <xdr:sp macro="" textlink="">
      <xdr:nvSpPr>
        <xdr:cNvPr id="138" name="円/楕円 137"/>
        <xdr:cNvSpPr/>
      </xdr:nvSpPr>
      <xdr:spPr>
        <a:xfrm>
          <a:off x="4584700" y="965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135500</xdr:rowOff>
    </xdr:from>
    <xdr:ext cx="534377" cy="259045"/>
    <xdr:sp macro="" textlink="">
      <xdr:nvSpPr>
        <xdr:cNvPr id="139" name="物件費該当値テキスト"/>
        <xdr:cNvSpPr txBox="1"/>
      </xdr:nvSpPr>
      <xdr:spPr>
        <a:xfrm>
          <a:off x="4686300" y="956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66,132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89992</xdr:rowOff>
    </xdr:from>
    <xdr:to>
      <xdr:col>5</xdr:col>
      <xdr:colOff>409575</xdr:colOff>
      <xdr:row>58</xdr:row>
      <xdr:rowOff>20142</xdr:rowOff>
    </xdr:to>
    <xdr:sp macro="" textlink="">
      <xdr:nvSpPr>
        <xdr:cNvPr id="140" name="円/楕円 139"/>
        <xdr:cNvSpPr/>
      </xdr:nvSpPr>
      <xdr:spPr>
        <a:xfrm>
          <a:off x="3746500" y="986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11269</xdr:rowOff>
    </xdr:from>
    <xdr:ext cx="534377" cy="259045"/>
    <xdr:sp macro="" textlink="">
      <xdr:nvSpPr>
        <xdr:cNvPr id="141" name="テキスト ボックス 140"/>
        <xdr:cNvSpPr txBox="1"/>
      </xdr:nvSpPr>
      <xdr:spPr>
        <a:xfrm>
          <a:off x="3530111" y="995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49,414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26594</xdr:rowOff>
    </xdr:from>
    <xdr:to>
      <xdr:col>4</xdr:col>
      <xdr:colOff>206375</xdr:colOff>
      <xdr:row>58</xdr:row>
      <xdr:rowOff>128194</xdr:rowOff>
    </xdr:to>
    <xdr:sp macro="" textlink="">
      <xdr:nvSpPr>
        <xdr:cNvPr id="142" name="円/楕円 141"/>
        <xdr:cNvSpPr/>
      </xdr:nvSpPr>
      <xdr:spPr>
        <a:xfrm>
          <a:off x="2857500" y="99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119321</xdr:rowOff>
    </xdr:from>
    <xdr:ext cx="534377" cy="259045"/>
    <xdr:sp macro="" textlink="">
      <xdr:nvSpPr>
        <xdr:cNvPr id="143" name="テキスト ボックス 142"/>
        <xdr:cNvSpPr txBox="1"/>
      </xdr:nvSpPr>
      <xdr:spPr>
        <a:xfrm>
          <a:off x="2641111" y="1006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40,906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33845</xdr:rowOff>
    </xdr:from>
    <xdr:to>
      <xdr:col>3</xdr:col>
      <xdr:colOff>3175</xdr:colOff>
      <xdr:row>58</xdr:row>
      <xdr:rowOff>135445</xdr:rowOff>
    </xdr:to>
    <xdr:sp macro="" textlink="">
      <xdr:nvSpPr>
        <xdr:cNvPr id="144" name="円/楕円 143"/>
        <xdr:cNvSpPr/>
      </xdr:nvSpPr>
      <xdr:spPr>
        <a:xfrm>
          <a:off x="1968500" y="997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126572</xdr:rowOff>
    </xdr:from>
    <xdr:ext cx="534377" cy="259045"/>
    <xdr:sp macro="" textlink="">
      <xdr:nvSpPr>
        <xdr:cNvPr id="145" name="テキスト ボックス 144"/>
        <xdr:cNvSpPr txBox="1"/>
      </xdr:nvSpPr>
      <xdr:spPr>
        <a:xfrm>
          <a:off x="1752111" y="1007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40,335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13868</xdr:rowOff>
    </xdr:from>
    <xdr:to>
      <xdr:col>1</xdr:col>
      <xdr:colOff>485775</xdr:colOff>
      <xdr:row>58</xdr:row>
      <xdr:rowOff>115468</xdr:rowOff>
    </xdr:to>
    <xdr:sp macro="" textlink="">
      <xdr:nvSpPr>
        <xdr:cNvPr id="146" name="円/楕円 145"/>
        <xdr:cNvSpPr/>
      </xdr:nvSpPr>
      <xdr:spPr>
        <a:xfrm>
          <a:off x="1079500" y="995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106595</xdr:rowOff>
    </xdr:from>
    <xdr:ext cx="534377" cy="259045"/>
    <xdr:sp macro="" textlink="">
      <xdr:nvSpPr>
        <xdr:cNvPr id="147" name="テキスト ボックス 146"/>
        <xdr:cNvSpPr txBox="1"/>
      </xdr:nvSpPr>
      <xdr:spPr>
        <a:xfrm>
          <a:off x="863111" y="1005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66456</xdr:rowOff>
    </xdr:from>
    <xdr:to>
      <xdr:col>6</xdr:col>
      <xdr:colOff>510540</xdr:colOff>
      <xdr:row>78</xdr:row>
      <xdr:rowOff>98278</xdr:rowOff>
    </xdr:to>
    <xdr:cxnSp macro="">
      <xdr:nvCxnSpPr>
        <xdr:cNvPr id="169" name="直線コネクタ 168"/>
        <xdr:cNvCxnSpPr/>
      </xdr:nvCxnSpPr>
      <xdr:spPr>
        <a:xfrm flipV="1">
          <a:off x="4633595" y="12067956"/>
          <a:ext cx="1270" cy="140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102105</xdr:rowOff>
    </xdr:from>
    <xdr:ext cx="378565" cy="259045"/>
    <xdr:sp macro="" textlink="">
      <xdr:nvSpPr>
        <xdr:cNvPr id="170" name="維持補修費最小値テキスト"/>
        <xdr:cNvSpPr txBox="1"/>
      </xdr:nvSpPr>
      <xdr:spPr>
        <a:xfrm>
          <a:off x="4686300" y="13475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78</xdr:row>
      <xdr:rowOff>98278</xdr:rowOff>
    </xdr:from>
    <xdr:to>
      <xdr:col>6</xdr:col>
      <xdr:colOff>600075</xdr:colOff>
      <xdr:row>78</xdr:row>
      <xdr:rowOff>98278</xdr:rowOff>
    </xdr:to>
    <xdr:cxnSp macro="">
      <xdr:nvCxnSpPr>
        <xdr:cNvPr id="171" name="直線コネクタ 170"/>
        <xdr:cNvCxnSpPr/>
      </xdr:nvCxnSpPr>
      <xdr:spPr>
        <a:xfrm>
          <a:off x="4546600" y="13471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13133</xdr:rowOff>
    </xdr:from>
    <xdr:ext cx="534377" cy="259045"/>
    <xdr:sp macro="" textlink="">
      <xdr:nvSpPr>
        <xdr:cNvPr id="172" name="維持補修費最大値テキスト"/>
        <xdr:cNvSpPr txBox="1"/>
      </xdr:nvSpPr>
      <xdr:spPr>
        <a:xfrm>
          <a:off x="4686300" y="1184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31,602</a:t>
          </a:r>
          <a:endParaRPr kumimoji="1" lang="ja-JP" altLang="en-US" sz="1000" b="1">
            <a:latin typeface="ＭＳ Ｐゴシック"/>
          </a:endParaRPr>
        </a:p>
      </xdr:txBody>
    </xdr:sp>
    <xdr:clientData/>
  </xdr:oneCellAnchor>
  <xdr:twoCellAnchor>
    <xdr:from>
      <xdr:col>6</xdr:col>
      <xdr:colOff>422275</xdr:colOff>
      <xdr:row>70</xdr:row>
      <xdr:rowOff>66456</xdr:rowOff>
    </xdr:from>
    <xdr:to>
      <xdr:col>6</xdr:col>
      <xdr:colOff>600075</xdr:colOff>
      <xdr:row>70</xdr:row>
      <xdr:rowOff>66456</xdr:rowOff>
    </xdr:to>
    <xdr:cxnSp macro="">
      <xdr:nvCxnSpPr>
        <xdr:cNvPr id="173" name="直線コネクタ 172"/>
        <xdr:cNvCxnSpPr/>
      </xdr:nvCxnSpPr>
      <xdr:spPr>
        <a:xfrm>
          <a:off x="4546600" y="120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130191</xdr:rowOff>
    </xdr:from>
    <xdr:to>
      <xdr:col>6</xdr:col>
      <xdr:colOff>511175</xdr:colOff>
      <xdr:row>77</xdr:row>
      <xdr:rowOff>160412</xdr:rowOff>
    </xdr:to>
    <xdr:cxnSp macro="">
      <xdr:nvCxnSpPr>
        <xdr:cNvPr id="174" name="直線コネクタ 173"/>
        <xdr:cNvCxnSpPr/>
      </xdr:nvCxnSpPr>
      <xdr:spPr>
        <a:xfrm>
          <a:off x="3797300" y="13331841"/>
          <a:ext cx="838200" cy="3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30990</xdr:rowOff>
    </xdr:from>
    <xdr:ext cx="469744" cy="259045"/>
    <xdr:sp macro="" textlink="">
      <xdr:nvSpPr>
        <xdr:cNvPr id="175" name="維持補修費平均値テキスト"/>
        <xdr:cNvSpPr txBox="1"/>
      </xdr:nvSpPr>
      <xdr:spPr>
        <a:xfrm>
          <a:off x="4686300" y="12889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8113</xdr:rowOff>
    </xdr:from>
    <xdr:to>
      <xdr:col>6</xdr:col>
      <xdr:colOff>561975</xdr:colOff>
      <xdr:row>76</xdr:row>
      <xdr:rowOff>109713</xdr:rowOff>
    </xdr:to>
    <xdr:sp macro="" textlink="">
      <xdr:nvSpPr>
        <xdr:cNvPr id="176" name="フローチャート : 判断 175"/>
        <xdr:cNvSpPr/>
      </xdr:nvSpPr>
      <xdr:spPr>
        <a:xfrm>
          <a:off x="45847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130191</xdr:rowOff>
    </xdr:from>
    <xdr:to>
      <xdr:col>5</xdr:col>
      <xdr:colOff>358775</xdr:colOff>
      <xdr:row>78</xdr:row>
      <xdr:rowOff>8713</xdr:rowOff>
    </xdr:to>
    <xdr:cxnSp macro="">
      <xdr:nvCxnSpPr>
        <xdr:cNvPr id="177" name="直線コネクタ 176"/>
        <xdr:cNvCxnSpPr/>
      </xdr:nvCxnSpPr>
      <xdr:spPr>
        <a:xfrm flipV="1">
          <a:off x="2908300" y="13331841"/>
          <a:ext cx="889000" cy="4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26355</xdr:rowOff>
    </xdr:from>
    <xdr:to>
      <xdr:col>5</xdr:col>
      <xdr:colOff>409575</xdr:colOff>
      <xdr:row>76</xdr:row>
      <xdr:rowOff>127955</xdr:rowOff>
    </xdr:to>
    <xdr:sp macro="" textlink="">
      <xdr:nvSpPr>
        <xdr:cNvPr id="178" name="フローチャート : 判断 177"/>
        <xdr:cNvSpPr/>
      </xdr:nvSpPr>
      <xdr:spPr>
        <a:xfrm>
          <a:off x="3746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144482</xdr:rowOff>
    </xdr:from>
    <xdr:ext cx="469744" cy="259045"/>
    <xdr:sp macro="" textlink="">
      <xdr:nvSpPr>
        <xdr:cNvPr id="179" name="テキスト ボックス 178"/>
        <xdr:cNvSpPr txBox="1"/>
      </xdr:nvSpPr>
      <xdr:spPr>
        <a:xfrm>
          <a:off x="3562427" y="128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60559</xdr:rowOff>
    </xdr:from>
    <xdr:to>
      <xdr:col>4</xdr:col>
      <xdr:colOff>155575</xdr:colOff>
      <xdr:row>78</xdr:row>
      <xdr:rowOff>8713</xdr:rowOff>
    </xdr:to>
    <xdr:cxnSp macro="">
      <xdr:nvCxnSpPr>
        <xdr:cNvPr id="180" name="直線コネクタ 179"/>
        <xdr:cNvCxnSpPr/>
      </xdr:nvCxnSpPr>
      <xdr:spPr>
        <a:xfrm>
          <a:off x="2019300" y="13262209"/>
          <a:ext cx="889000" cy="11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41900</xdr:rowOff>
    </xdr:from>
    <xdr:to>
      <xdr:col>4</xdr:col>
      <xdr:colOff>206375</xdr:colOff>
      <xdr:row>76</xdr:row>
      <xdr:rowOff>143500</xdr:rowOff>
    </xdr:to>
    <xdr:sp macro="" textlink="">
      <xdr:nvSpPr>
        <xdr:cNvPr id="181" name="フローチャート : 判断 180"/>
        <xdr:cNvSpPr/>
      </xdr:nvSpPr>
      <xdr:spPr>
        <a:xfrm>
          <a:off x="2857500" y="13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160027</xdr:rowOff>
    </xdr:from>
    <xdr:ext cx="469744" cy="259045"/>
    <xdr:sp macro="" textlink="">
      <xdr:nvSpPr>
        <xdr:cNvPr id="182" name="テキスト ボックス 181"/>
        <xdr:cNvSpPr txBox="1"/>
      </xdr:nvSpPr>
      <xdr:spPr>
        <a:xfrm>
          <a:off x="2673427" y="128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60559</xdr:rowOff>
    </xdr:from>
    <xdr:to>
      <xdr:col>2</xdr:col>
      <xdr:colOff>638175</xdr:colOff>
      <xdr:row>78</xdr:row>
      <xdr:rowOff>2494</xdr:rowOff>
    </xdr:to>
    <xdr:cxnSp macro="">
      <xdr:nvCxnSpPr>
        <xdr:cNvPr id="183" name="直線コネクタ 182"/>
        <xdr:cNvCxnSpPr/>
      </xdr:nvCxnSpPr>
      <xdr:spPr>
        <a:xfrm flipV="1">
          <a:off x="1130300" y="13262209"/>
          <a:ext cx="889000" cy="1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45740</xdr:rowOff>
    </xdr:from>
    <xdr:to>
      <xdr:col>3</xdr:col>
      <xdr:colOff>3175</xdr:colOff>
      <xdr:row>76</xdr:row>
      <xdr:rowOff>147340</xdr:rowOff>
    </xdr:to>
    <xdr:sp macro="" textlink="">
      <xdr:nvSpPr>
        <xdr:cNvPr id="184" name="フローチャート : 判断 183"/>
        <xdr:cNvSpPr/>
      </xdr:nvSpPr>
      <xdr:spPr>
        <a:xfrm>
          <a:off x="1968500" y="1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163868</xdr:rowOff>
    </xdr:from>
    <xdr:ext cx="469744" cy="259045"/>
    <xdr:sp macro="" textlink="">
      <xdr:nvSpPr>
        <xdr:cNvPr id="185" name="テキスト ボックス 184"/>
        <xdr:cNvSpPr txBox="1"/>
      </xdr:nvSpPr>
      <xdr:spPr>
        <a:xfrm>
          <a:off x="1784427" y="1285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72075</xdr:rowOff>
    </xdr:from>
    <xdr:to>
      <xdr:col>1</xdr:col>
      <xdr:colOff>485775</xdr:colOff>
      <xdr:row>77</xdr:row>
      <xdr:rowOff>2225</xdr:rowOff>
    </xdr:to>
    <xdr:sp macro="" textlink="">
      <xdr:nvSpPr>
        <xdr:cNvPr id="186" name="フローチャート : 判断 185"/>
        <xdr:cNvSpPr/>
      </xdr:nvSpPr>
      <xdr:spPr>
        <a:xfrm>
          <a:off x="1079500" y="1310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18752</xdr:rowOff>
    </xdr:from>
    <xdr:ext cx="469744" cy="259045"/>
    <xdr:sp macro="" textlink="">
      <xdr:nvSpPr>
        <xdr:cNvPr id="187" name="テキスト ボックス 186"/>
        <xdr:cNvSpPr txBox="1"/>
      </xdr:nvSpPr>
      <xdr:spPr>
        <a:xfrm>
          <a:off x="895427" y="128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109612</xdr:rowOff>
    </xdr:from>
    <xdr:to>
      <xdr:col>6</xdr:col>
      <xdr:colOff>561975</xdr:colOff>
      <xdr:row>78</xdr:row>
      <xdr:rowOff>39762</xdr:rowOff>
    </xdr:to>
    <xdr:sp macro="" textlink="">
      <xdr:nvSpPr>
        <xdr:cNvPr id="193" name="円/楕円 192"/>
        <xdr:cNvSpPr/>
      </xdr:nvSpPr>
      <xdr:spPr>
        <a:xfrm>
          <a:off x="4584700" y="1331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24539</xdr:rowOff>
    </xdr:from>
    <xdr:ext cx="469744" cy="259045"/>
    <xdr:sp macro="" textlink="">
      <xdr:nvSpPr>
        <xdr:cNvPr id="194" name="維持補修費該当値テキスト"/>
        <xdr:cNvSpPr txBox="1"/>
      </xdr:nvSpPr>
      <xdr:spPr>
        <a:xfrm>
          <a:off x="4686300" y="13226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79391</xdr:rowOff>
    </xdr:from>
    <xdr:to>
      <xdr:col>5</xdr:col>
      <xdr:colOff>409575</xdr:colOff>
      <xdr:row>78</xdr:row>
      <xdr:rowOff>9541</xdr:rowOff>
    </xdr:to>
    <xdr:sp macro="" textlink="">
      <xdr:nvSpPr>
        <xdr:cNvPr id="195" name="円/楕円 194"/>
        <xdr:cNvSpPr/>
      </xdr:nvSpPr>
      <xdr:spPr>
        <a:xfrm>
          <a:off x="3746500" y="1328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668</xdr:rowOff>
    </xdr:from>
    <xdr:ext cx="469744" cy="259045"/>
    <xdr:sp macro="" textlink="">
      <xdr:nvSpPr>
        <xdr:cNvPr id="196" name="テキスト ボックス 195"/>
        <xdr:cNvSpPr txBox="1"/>
      </xdr:nvSpPr>
      <xdr:spPr>
        <a:xfrm>
          <a:off x="3562427" y="1337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129363</xdr:rowOff>
    </xdr:from>
    <xdr:to>
      <xdr:col>4</xdr:col>
      <xdr:colOff>206375</xdr:colOff>
      <xdr:row>78</xdr:row>
      <xdr:rowOff>59513</xdr:rowOff>
    </xdr:to>
    <xdr:sp macro="" textlink="">
      <xdr:nvSpPr>
        <xdr:cNvPr id="197" name="円/楕円 196"/>
        <xdr:cNvSpPr/>
      </xdr:nvSpPr>
      <xdr:spPr>
        <a:xfrm>
          <a:off x="2857500" y="133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50640</xdr:rowOff>
    </xdr:from>
    <xdr:ext cx="469744" cy="259045"/>
    <xdr:sp macro="" textlink="">
      <xdr:nvSpPr>
        <xdr:cNvPr id="198" name="テキスト ボックス 197"/>
        <xdr:cNvSpPr txBox="1"/>
      </xdr:nvSpPr>
      <xdr:spPr>
        <a:xfrm>
          <a:off x="2673427" y="1342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9759</xdr:rowOff>
    </xdr:from>
    <xdr:to>
      <xdr:col>3</xdr:col>
      <xdr:colOff>3175</xdr:colOff>
      <xdr:row>77</xdr:row>
      <xdr:rowOff>111359</xdr:rowOff>
    </xdr:to>
    <xdr:sp macro="" textlink="">
      <xdr:nvSpPr>
        <xdr:cNvPr id="199" name="円/楕円 198"/>
        <xdr:cNvSpPr/>
      </xdr:nvSpPr>
      <xdr:spPr>
        <a:xfrm>
          <a:off x="1968500" y="1321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102486</xdr:rowOff>
    </xdr:from>
    <xdr:ext cx="469744" cy="259045"/>
    <xdr:sp macro="" textlink="">
      <xdr:nvSpPr>
        <xdr:cNvPr id="200" name="テキスト ボックス 199"/>
        <xdr:cNvSpPr txBox="1"/>
      </xdr:nvSpPr>
      <xdr:spPr>
        <a:xfrm>
          <a:off x="1784427" y="1330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123144</xdr:rowOff>
    </xdr:from>
    <xdr:to>
      <xdr:col>1</xdr:col>
      <xdr:colOff>485775</xdr:colOff>
      <xdr:row>78</xdr:row>
      <xdr:rowOff>53294</xdr:rowOff>
    </xdr:to>
    <xdr:sp macro="" textlink="">
      <xdr:nvSpPr>
        <xdr:cNvPr id="201" name="円/楕円 200"/>
        <xdr:cNvSpPr/>
      </xdr:nvSpPr>
      <xdr:spPr>
        <a:xfrm>
          <a:off x="1079500" y="1332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44421</xdr:rowOff>
    </xdr:from>
    <xdr:ext cx="469744" cy="259045"/>
    <xdr:sp macro="" textlink="">
      <xdr:nvSpPr>
        <xdr:cNvPr id="202" name="テキスト ボックス 201"/>
        <xdr:cNvSpPr txBox="1"/>
      </xdr:nvSpPr>
      <xdr:spPr>
        <a:xfrm>
          <a:off x="895427" y="13417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114,832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143300</xdr:rowOff>
    </xdr:from>
    <xdr:to>
      <xdr:col>6</xdr:col>
      <xdr:colOff>510540</xdr:colOff>
      <xdr:row>98</xdr:row>
      <xdr:rowOff>158865</xdr:rowOff>
    </xdr:to>
    <xdr:cxnSp macro="">
      <xdr:nvCxnSpPr>
        <xdr:cNvPr id="227" name="直線コネクタ 226"/>
        <xdr:cNvCxnSpPr/>
      </xdr:nvCxnSpPr>
      <xdr:spPr>
        <a:xfrm flipV="1">
          <a:off x="4633595" y="15573800"/>
          <a:ext cx="1270" cy="1387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162692</xdr:rowOff>
    </xdr:from>
    <xdr:ext cx="534377" cy="259045"/>
    <xdr:sp macro="" textlink="">
      <xdr:nvSpPr>
        <xdr:cNvPr id="228" name="扶助費最小値テキスト"/>
        <xdr:cNvSpPr txBox="1"/>
      </xdr:nvSpPr>
      <xdr:spPr>
        <a:xfrm>
          <a:off x="4686300" y="1696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42,994</a:t>
          </a:r>
          <a:endParaRPr kumimoji="1" lang="ja-JP" altLang="en-US" sz="1000" b="1">
            <a:latin typeface="ＭＳ Ｐゴシック"/>
          </a:endParaRPr>
        </a:p>
      </xdr:txBody>
    </xdr:sp>
    <xdr:clientData/>
  </xdr:oneCellAnchor>
  <xdr:twoCellAnchor>
    <xdr:from>
      <xdr:col>6</xdr:col>
      <xdr:colOff>422275</xdr:colOff>
      <xdr:row>98</xdr:row>
      <xdr:rowOff>158865</xdr:rowOff>
    </xdr:from>
    <xdr:to>
      <xdr:col>6</xdr:col>
      <xdr:colOff>600075</xdr:colOff>
      <xdr:row>98</xdr:row>
      <xdr:rowOff>158865</xdr:rowOff>
    </xdr:to>
    <xdr:cxnSp macro="">
      <xdr:nvCxnSpPr>
        <xdr:cNvPr id="229" name="直線コネクタ 228"/>
        <xdr:cNvCxnSpPr/>
      </xdr:nvCxnSpPr>
      <xdr:spPr>
        <a:xfrm>
          <a:off x="4546600" y="1696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89977</xdr:rowOff>
    </xdr:from>
    <xdr:ext cx="599010" cy="259045"/>
    <xdr:sp macro="" textlink="">
      <xdr:nvSpPr>
        <xdr:cNvPr id="230" name="扶助費最大値テキスト"/>
        <xdr:cNvSpPr txBox="1"/>
      </xdr:nvSpPr>
      <xdr:spPr>
        <a:xfrm>
          <a:off x="4686300" y="1534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115,811</a:t>
          </a:r>
          <a:endParaRPr kumimoji="1" lang="ja-JP" altLang="en-US" sz="1000" b="1">
            <a:latin typeface="ＭＳ Ｐゴシック"/>
          </a:endParaRPr>
        </a:p>
      </xdr:txBody>
    </xdr:sp>
    <xdr:clientData/>
  </xdr:oneCellAnchor>
  <xdr:twoCellAnchor>
    <xdr:from>
      <xdr:col>6</xdr:col>
      <xdr:colOff>422275</xdr:colOff>
      <xdr:row>90</xdr:row>
      <xdr:rowOff>143300</xdr:rowOff>
    </xdr:from>
    <xdr:to>
      <xdr:col>6</xdr:col>
      <xdr:colOff>600075</xdr:colOff>
      <xdr:row>90</xdr:row>
      <xdr:rowOff>143300</xdr:rowOff>
    </xdr:to>
    <xdr:cxnSp macro="">
      <xdr:nvCxnSpPr>
        <xdr:cNvPr id="231" name="直線コネクタ 230"/>
        <xdr:cNvCxnSpPr/>
      </xdr:nvCxnSpPr>
      <xdr:spPr>
        <a:xfrm>
          <a:off x="4546600" y="1557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55518</xdr:rowOff>
    </xdr:from>
    <xdr:to>
      <xdr:col>6</xdr:col>
      <xdr:colOff>511175</xdr:colOff>
      <xdr:row>94</xdr:row>
      <xdr:rowOff>124365</xdr:rowOff>
    </xdr:to>
    <xdr:cxnSp macro="">
      <xdr:nvCxnSpPr>
        <xdr:cNvPr id="232" name="直線コネクタ 231"/>
        <xdr:cNvCxnSpPr/>
      </xdr:nvCxnSpPr>
      <xdr:spPr>
        <a:xfrm flipV="1">
          <a:off x="3797300" y="16171818"/>
          <a:ext cx="838200" cy="6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69536</xdr:rowOff>
    </xdr:from>
    <xdr:ext cx="534377" cy="259045"/>
    <xdr:sp macro="" textlink="">
      <xdr:nvSpPr>
        <xdr:cNvPr id="233" name="扶助費平均値テキスト"/>
        <xdr:cNvSpPr txBox="1"/>
      </xdr:nvSpPr>
      <xdr:spPr>
        <a:xfrm>
          <a:off x="4686300" y="16357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91109</xdr:rowOff>
    </xdr:from>
    <xdr:to>
      <xdr:col>6</xdr:col>
      <xdr:colOff>561975</xdr:colOff>
      <xdr:row>96</xdr:row>
      <xdr:rowOff>21259</xdr:rowOff>
    </xdr:to>
    <xdr:sp macro="" textlink="">
      <xdr:nvSpPr>
        <xdr:cNvPr id="234" name="フローチャート : 判断 233"/>
        <xdr:cNvSpPr/>
      </xdr:nvSpPr>
      <xdr:spPr>
        <a:xfrm>
          <a:off x="4584700" y="163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124365</xdr:rowOff>
    </xdr:from>
    <xdr:to>
      <xdr:col>5</xdr:col>
      <xdr:colOff>358775</xdr:colOff>
      <xdr:row>95</xdr:row>
      <xdr:rowOff>148406</xdr:rowOff>
    </xdr:to>
    <xdr:cxnSp macro="">
      <xdr:nvCxnSpPr>
        <xdr:cNvPr id="235" name="直線コネクタ 234"/>
        <xdr:cNvCxnSpPr/>
      </xdr:nvCxnSpPr>
      <xdr:spPr>
        <a:xfrm flipV="1">
          <a:off x="2908300" y="16240665"/>
          <a:ext cx="889000" cy="19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106617</xdr:rowOff>
    </xdr:from>
    <xdr:to>
      <xdr:col>5</xdr:col>
      <xdr:colOff>409575</xdr:colOff>
      <xdr:row>96</xdr:row>
      <xdr:rowOff>36767</xdr:rowOff>
    </xdr:to>
    <xdr:sp macro="" textlink="">
      <xdr:nvSpPr>
        <xdr:cNvPr id="236" name="フローチャート : 判断 235"/>
        <xdr:cNvSpPr/>
      </xdr:nvSpPr>
      <xdr:spPr>
        <a:xfrm>
          <a:off x="3746500" y="1639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27894</xdr:rowOff>
    </xdr:from>
    <xdr:ext cx="534377" cy="259045"/>
    <xdr:sp macro="" textlink="">
      <xdr:nvSpPr>
        <xdr:cNvPr id="237" name="テキスト ボックス 236"/>
        <xdr:cNvSpPr txBox="1"/>
      </xdr:nvSpPr>
      <xdr:spPr>
        <a:xfrm>
          <a:off x="3530111" y="1648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148406</xdr:rowOff>
    </xdr:from>
    <xdr:to>
      <xdr:col>4</xdr:col>
      <xdr:colOff>155575</xdr:colOff>
      <xdr:row>96</xdr:row>
      <xdr:rowOff>88703</xdr:rowOff>
    </xdr:to>
    <xdr:cxnSp macro="">
      <xdr:nvCxnSpPr>
        <xdr:cNvPr id="238" name="直線コネクタ 237"/>
        <xdr:cNvCxnSpPr/>
      </xdr:nvCxnSpPr>
      <xdr:spPr>
        <a:xfrm flipV="1">
          <a:off x="2019300" y="16436156"/>
          <a:ext cx="889000" cy="11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62916</xdr:rowOff>
    </xdr:from>
    <xdr:to>
      <xdr:col>4</xdr:col>
      <xdr:colOff>206375</xdr:colOff>
      <xdr:row>96</xdr:row>
      <xdr:rowOff>164516</xdr:rowOff>
    </xdr:to>
    <xdr:sp macro="" textlink="">
      <xdr:nvSpPr>
        <xdr:cNvPr id="239" name="フローチャート : 判断 238"/>
        <xdr:cNvSpPr/>
      </xdr:nvSpPr>
      <xdr:spPr>
        <a:xfrm>
          <a:off x="2857500" y="1652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155643</xdr:rowOff>
    </xdr:from>
    <xdr:ext cx="534377" cy="259045"/>
    <xdr:sp macro="" textlink="">
      <xdr:nvSpPr>
        <xdr:cNvPr id="240" name="テキスト ボックス 239"/>
        <xdr:cNvSpPr txBox="1"/>
      </xdr:nvSpPr>
      <xdr:spPr>
        <a:xfrm>
          <a:off x="2641111" y="1661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88703</xdr:rowOff>
    </xdr:from>
    <xdr:to>
      <xdr:col>2</xdr:col>
      <xdr:colOff>638175</xdr:colOff>
      <xdr:row>96</xdr:row>
      <xdr:rowOff>142920</xdr:rowOff>
    </xdr:to>
    <xdr:cxnSp macro="">
      <xdr:nvCxnSpPr>
        <xdr:cNvPr id="241" name="直線コネクタ 240"/>
        <xdr:cNvCxnSpPr/>
      </xdr:nvCxnSpPr>
      <xdr:spPr>
        <a:xfrm flipV="1">
          <a:off x="1130300" y="16547903"/>
          <a:ext cx="889000" cy="5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103760</xdr:rowOff>
    </xdr:from>
    <xdr:to>
      <xdr:col>3</xdr:col>
      <xdr:colOff>3175</xdr:colOff>
      <xdr:row>97</xdr:row>
      <xdr:rowOff>33910</xdr:rowOff>
    </xdr:to>
    <xdr:sp macro="" textlink="">
      <xdr:nvSpPr>
        <xdr:cNvPr id="242" name="フローチャート : 判断 241"/>
        <xdr:cNvSpPr/>
      </xdr:nvSpPr>
      <xdr:spPr>
        <a:xfrm>
          <a:off x="1968500" y="1656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25037</xdr:rowOff>
    </xdr:from>
    <xdr:ext cx="534377" cy="259045"/>
    <xdr:sp macro="" textlink="">
      <xdr:nvSpPr>
        <xdr:cNvPr id="243" name="テキスト ボックス 242"/>
        <xdr:cNvSpPr txBox="1"/>
      </xdr:nvSpPr>
      <xdr:spPr>
        <a:xfrm>
          <a:off x="1752111" y="1665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90596</xdr:rowOff>
    </xdr:from>
    <xdr:to>
      <xdr:col>1</xdr:col>
      <xdr:colOff>485775</xdr:colOff>
      <xdr:row>97</xdr:row>
      <xdr:rowOff>20746</xdr:rowOff>
    </xdr:to>
    <xdr:sp macro="" textlink="">
      <xdr:nvSpPr>
        <xdr:cNvPr id="244" name="フローチャート : 判断 243"/>
        <xdr:cNvSpPr/>
      </xdr:nvSpPr>
      <xdr:spPr>
        <a:xfrm>
          <a:off x="1079500" y="165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37273</xdr:rowOff>
    </xdr:from>
    <xdr:ext cx="534377" cy="259045"/>
    <xdr:sp macro="" textlink="">
      <xdr:nvSpPr>
        <xdr:cNvPr id="245" name="テキスト ボックス 244"/>
        <xdr:cNvSpPr txBox="1"/>
      </xdr:nvSpPr>
      <xdr:spPr>
        <a:xfrm>
          <a:off x="863111" y="163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4718</xdr:rowOff>
    </xdr:from>
    <xdr:to>
      <xdr:col>6</xdr:col>
      <xdr:colOff>561975</xdr:colOff>
      <xdr:row>94</xdr:row>
      <xdr:rowOff>106318</xdr:rowOff>
    </xdr:to>
    <xdr:sp macro="" textlink="">
      <xdr:nvSpPr>
        <xdr:cNvPr id="251" name="円/楕円 250"/>
        <xdr:cNvSpPr/>
      </xdr:nvSpPr>
      <xdr:spPr>
        <a:xfrm>
          <a:off x="4584700" y="1612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27595</xdr:rowOff>
    </xdr:from>
    <xdr:ext cx="534377" cy="259045"/>
    <xdr:sp macro="" textlink="">
      <xdr:nvSpPr>
        <xdr:cNvPr id="252" name="扶助費該当値テキスト"/>
        <xdr:cNvSpPr txBox="1"/>
      </xdr:nvSpPr>
      <xdr:spPr>
        <a:xfrm>
          <a:off x="4686300" y="159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84,419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73565</xdr:rowOff>
    </xdr:from>
    <xdr:to>
      <xdr:col>5</xdr:col>
      <xdr:colOff>409575</xdr:colOff>
      <xdr:row>95</xdr:row>
      <xdr:rowOff>3715</xdr:rowOff>
    </xdr:to>
    <xdr:sp macro="" textlink="">
      <xdr:nvSpPr>
        <xdr:cNvPr id="253" name="円/楕円 252"/>
        <xdr:cNvSpPr/>
      </xdr:nvSpPr>
      <xdr:spPr>
        <a:xfrm>
          <a:off x="3746500" y="1618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20242</xdr:rowOff>
    </xdr:from>
    <xdr:ext cx="534377" cy="259045"/>
    <xdr:sp macro="" textlink="">
      <xdr:nvSpPr>
        <xdr:cNvPr id="254" name="テキスト ボックス 253"/>
        <xdr:cNvSpPr txBox="1"/>
      </xdr:nvSpPr>
      <xdr:spPr>
        <a:xfrm>
          <a:off x="3530111" y="159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80,805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97606</xdr:rowOff>
    </xdr:from>
    <xdr:to>
      <xdr:col>4</xdr:col>
      <xdr:colOff>206375</xdr:colOff>
      <xdr:row>96</xdr:row>
      <xdr:rowOff>27756</xdr:rowOff>
    </xdr:to>
    <xdr:sp macro="" textlink="">
      <xdr:nvSpPr>
        <xdr:cNvPr id="255" name="円/楕円 254"/>
        <xdr:cNvSpPr/>
      </xdr:nvSpPr>
      <xdr:spPr>
        <a:xfrm>
          <a:off x="2857500" y="1638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44283</xdr:rowOff>
    </xdr:from>
    <xdr:ext cx="534377" cy="259045"/>
    <xdr:sp macro="" textlink="">
      <xdr:nvSpPr>
        <xdr:cNvPr id="256" name="テキスト ボックス 255"/>
        <xdr:cNvSpPr txBox="1"/>
      </xdr:nvSpPr>
      <xdr:spPr>
        <a:xfrm>
          <a:off x="2641111" y="1616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70,543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37903</xdr:rowOff>
    </xdr:from>
    <xdr:to>
      <xdr:col>3</xdr:col>
      <xdr:colOff>3175</xdr:colOff>
      <xdr:row>96</xdr:row>
      <xdr:rowOff>139503</xdr:rowOff>
    </xdr:to>
    <xdr:sp macro="" textlink="">
      <xdr:nvSpPr>
        <xdr:cNvPr id="257" name="円/楕円 256"/>
        <xdr:cNvSpPr/>
      </xdr:nvSpPr>
      <xdr:spPr>
        <a:xfrm>
          <a:off x="1968500" y="1649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156030</xdr:rowOff>
    </xdr:from>
    <xdr:ext cx="534377" cy="259045"/>
    <xdr:sp macro="" textlink="">
      <xdr:nvSpPr>
        <xdr:cNvPr id="258" name="テキスト ボックス 257"/>
        <xdr:cNvSpPr txBox="1"/>
      </xdr:nvSpPr>
      <xdr:spPr>
        <a:xfrm>
          <a:off x="1752111" y="1627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64,677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92120</xdr:rowOff>
    </xdr:from>
    <xdr:to>
      <xdr:col>1</xdr:col>
      <xdr:colOff>485775</xdr:colOff>
      <xdr:row>97</xdr:row>
      <xdr:rowOff>22270</xdr:rowOff>
    </xdr:to>
    <xdr:sp macro="" textlink="">
      <xdr:nvSpPr>
        <xdr:cNvPr id="259" name="円/楕円 258"/>
        <xdr:cNvSpPr/>
      </xdr:nvSpPr>
      <xdr:spPr>
        <a:xfrm>
          <a:off x="1079500" y="165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13397</xdr:rowOff>
    </xdr:from>
    <xdr:ext cx="534377" cy="259045"/>
    <xdr:sp macro="" textlink="">
      <xdr:nvSpPr>
        <xdr:cNvPr id="260" name="テキスト ボックス 259"/>
        <xdr:cNvSpPr txBox="1"/>
      </xdr:nvSpPr>
      <xdr:spPr>
        <a:xfrm>
          <a:off x="863111" y="166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3" name="テキスト ボックス 27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3912</xdr:rowOff>
    </xdr:from>
    <xdr:to>
      <xdr:col>15</xdr:col>
      <xdr:colOff>180340</xdr:colOff>
      <xdr:row>39</xdr:row>
      <xdr:rowOff>111529</xdr:rowOff>
    </xdr:to>
    <xdr:cxnSp macro="">
      <xdr:nvCxnSpPr>
        <xdr:cNvPr id="285" name="直線コネクタ 284"/>
        <xdr:cNvCxnSpPr/>
      </xdr:nvCxnSpPr>
      <xdr:spPr>
        <a:xfrm flipV="1">
          <a:off x="10475595" y="5318862"/>
          <a:ext cx="1270" cy="1479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115356</xdr:rowOff>
    </xdr:from>
    <xdr:ext cx="534377" cy="259045"/>
    <xdr:sp macro="" textlink="">
      <xdr:nvSpPr>
        <xdr:cNvPr id="286" name="補助費等最小値テキスト"/>
        <xdr:cNvSpPr txBox="1"/>
      </xdr:nvSpPr>
      <xdr:spPr>
        <a:xfrm>
          <a:off x="10528300" y="680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41,197</a:t>
          </a:r>
          <a:endParaRPr kumimoji="1" lang="ja-JP" altLang="en-US" sz="1000" b="1">
            <a:latin typeface="ＭＳ Ｐゴシック"/>
          </a:endParaRPr>
        </a:p>
      </xdr:txBody>
    </xdr:sp>
    <xdr:clientData/>
  </xdr:oneCellAnchor>
  <xdr:twoCellAnchor>
    <xdr:from>
      <xdr:col>15</xdr:col>
      <xdr:colOff>92075</xdr:colOff>
      <xdr:row>39</xdr:row>
      <xdr:rowOff>111529</xdr:rowOff>
    </xdr:from>
    <xdr:to>
      <xdr:col>15</xdr:col>
      <xdr:colOff>269875</xdr:colOff>
      <xdr:row>39</xdr:row>
      <xdr:rowOff>111529</xdr:rowOff>
    </xdr:to>
    <xdr:cxnSp macro="">
      <xdr:nvCxnSpPr>
        <xdr:cNvPr id="287" name="直線コネクタ 286"/>
        <xdr:cNvCxnSpPr/>
      </xdr:nvCxnSpPr>
      <xdr:spPr>
        <a:xfrm>
          <a:off x="10388600" y="679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122039</xdr:rowOff>
    </xdr:from>
    <xdr:ext cx="599010" cy="259045"/>
    <xdr:sp macro="" textlink="">
      <xdr:nvSpPr>
        <xdr:cNvPr id="288" name="補助費等最大値テキスト"/>
        <xdr:cNvSpPr txBox="1"/>
      </xdr:nvSpPr>
      <xdr:spPr>
        <a:xfrm>
          <a:off x="10528300" y="509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235,320</a:t>
          </a:r>
          <a:endParaRPr kumimoji="1" lang="ja-JP" altLang="en-US" sz="1000" b="1">
            <a:latin typeface="ＭＳ Ｐゴシック"/>
          </a:endParaRPr>
        </a:p>
      </xdr:txBody>
    </xdr:sp>
    <xdr:clientData/>
  </xdr:oneCellAnchor>
  <xdr:twoCellAnchor>
    <xdr:from>
      <xdr:col>15</xdr:col>
      <xdr:colOff>92075</xdr:colOff>
      <xdr:row>31</xdr:row>
      <xdr:rowOff>3912</xdr:rowOff>
    </xdr:from>
    <xdr:to>
      <xdr:col>15</xdr:col>
      <xdr:colOff>269875</xdr:colOff>
      <xdr:row>31</xdr:row>
      <xdr:rowOff>3912</xdr:rowOff>
    </xdr:to>
    <xdr:cxnSp macro="">
      <xdr:nvCxnSpPr>
        <xdr:cNvPr id="289" name="直線コネクタ 288"/>
        <xdr:cNvCxnSpPr/>
      </xdr:nvCxnSpPr>
      <xdr:spPr>
        <a:xfrm>
          <a:off x="10388600" y="531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43093</xdr:rowOff>
    </xdr:from>
    <xdr:to>
      <xdr:col>15</xdr:col>
      <xdr:colOff>180975</xdr:colOff>
      <xdr:row>39</xdr:row>
      <xdr:rowOff>91046</xdr:rowOff>
    </xdr:to>
    <xdr:cxnSp macro="">
      <xdr:nvCxnSpPr>
        <xdr:cNvPr id="290" name="直線コネクタ 289"/>
        <xdr:cNvCxnSpPr/>
      </xdr:nvCxnSpPr>
      <xdr:spPr>
        <a:xfrm flipV="1">
          <a:off x="9639300" y="6729643"/>
          <a:ext cx="838200" cy="4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61896</xdr:rowOff>
    </xdr:from>
    <xdr:ext cx="534377" cy="259045"/>
    <xdr:sp macro="" textlink="">
      <xdr:nvSpPr>
        <xdr:cNvPr id="291" name="補助費等平均値テキスト"/>
        <xdr:cNvSpPr txBox="1"/>
      </xdr:nvSpPr>
      <xdr:spPr>
        <a:xfrm>
          <a:off x="10528300" y="6234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39019</xdr:rowOff>
    </xdr:from>
    <xdr:to>
      <xdr:col>15</xdr:col>
      <xdr:colOff>231775</xdr:colOff>
      <xdr:row>37</xdr:row>
      <xdr:rowOff>140619</xdr:rowOff>
    </xdr:to>
    <xdr:sp macro="" textlink="">
      <xdr:nvSpPr>
        <xdr:cNvPr id="292" name="フローチャート : 判断 291"/>
        <xdr:cNvSpPr/>
      </xdr:nvSpPr>
      <xdr:spPr>
        <a:xfrm>
          <a:off x="10426700" y="638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157706</xdr:rowOff>
    </xdr:from>
    <xdr:to>
      <xdr:col>14</xdr:col>
      <xdr:colOff>28575</xdr:colOff>
      <xdr:row>39</xdr:row>
      <xdr:rowOff>91046</xdr:rowOff>
    </xdr:to>
    <xdr:cxnSp macro="">
      <xdr:nvCxnSpPr>
        <xdr:cNvPr id="293" name="直線コネクタ 292"/>
        <xdr:cNvCxnSpPr/>
      </xdr:nvCxnSpPr>
      <xdr:spPr>
        <a:xfrm>
          <a:off x="8750300" y="6672806"/>
          <a:ext cx="889000" cy="10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107485</xdr:rowOff>
    </xdr:from>
    <xdr:to>
      <xdr:col>14</xdr:col>
      <xdr:colOff>79375</xdr:colOff>
      <xdr:row>38</xdr:row>
      <xdr:rowOff>37635</xdr:rowOff>
    </xdr:to>
    <xdr:sp macro="" textlink="">
      <xdr:nvSpPr>
        <xdr:cNvPr id="294" name="フローチャート : 判断 293"/>
        <xdr:cNvSpPr/>
      </xdr:nvSpPr>
      <xdr:spPr>
        <a:xfrm>
          <a:off x="9588500" y="645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54162</xdr:rowOff>
    </xdr:from>
    <xdr:ext cx="534377" cy="259045"/>
    <xdr:sp macro="" textlink="">
      <xdr:nvSpPr>
        <xdr:cNvPr id="295" name="テキスト ボックス 294"/>
        <xdr:cNvSpPr txBox="1"/>
      </xdr:nvSpPr>
      <xdr:spPr>
        <a:xfrm>
          <a:off x="9372111" y="622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133917</xdr:rowOff>
    </xdr:from>
    <xdr:to>
      <xdr:col>12</xdr:col>
      <xdr:colOff>511175</xdr:colOff>
      <xdr:row>38</xdr:row>
      <xdr:rowOff>157706</xdr:rowOff>
    </xdr:to>
    <xdr:cxnSp macro="">
      <xdr:nvCxnSpPr>
        <xdr:cNvPr id="296" name="直線コネクタ 295"/>
        <xdr:cNvCxnSpPr/>
      </xdr:nvCxnSpPr>
      <xdr:spPr>
        <a:xfrm>
          <a:off x="7861300" y="6649017"/>
          <a:ext cx="889000" cy="2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123868</xdr:rowOff>
    </xdr:from>
    <xdr:to>
      <xdr:col>12</xdr:col>
      <xdr:colOff>561975</xdr:colOff>
      <xdr:row>38</xdr:row>
      <xdr:rowOff>54018</xdr:rowOff>
    </xdr:to>
    <xdr:sp macro="" textlink="">
      <xdr:nvSpPr>
        <xdr:cNvPr id="297" name="フローチャート : 判断 296"/>
        <xdr:cNvSpPr/>
      </xdr:nvSpPr>
      <xdr:spPr>
        <a:xfrm>
          <a:off x="8699500" y="646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70545</xdr:rowOff>
    </xdr:from>
    <xdr:ext cx="534377" cy="259045"/>
    <xdr:sp macro="" textlink="">
      <xdr:nvSpPr>
        <xdr:cNvPr id="298" name="テキスト ボックス 297"/>
        <xdr:cNvSpPr txBox="1"/>
      </xdr:nvSpPr>
      <xdr:spPr>
        <a:xfrm>
          <a:off x="8483111" y="624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133917</xdr:rowOff>
    </xdr:from>
    <xdr:to>
      <xdr:col>11</xdr:col>
      <xdr:colOff>307975</xdr:colOff>
      <xdr:row>39</xdr:row>
      <xdr:rowOff>2891</xdr:rowOff>
    </xdr:to>
    <xdr:cxnSp macro="">
      <xdr:nvCxnSpPr>
        <xdr:cNvPr id="299" name="直線コネクタ 298"/>
        <xdr:cNvCxnSpPr/>
      </xdr:nvCxnSpPr>
      <xdr:spPr>
        <a:xfrm flipV="1">
          <a:off x="6972300" y="6649017"/>
          <a:ext cx="889000" cy="4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135527</xdr:rowOff>
    </xdr:from>
    <xdr:to>
      <xdr:col>11</xdr:col>
      <xdr:colOff>358775</xdr:colOff>
      <xdr:row>38</xdr:row>
      <xdr:rowOff>65677</xdr:rowOff>
    </xdr:to>
    <xdr:sp macro="" textlink="">
      <xdr:nvSpPr>
        <xdr:cNvPr id="300" name="フローチャート : 判断 299"/>
        <xdr:cNvSpPr/>
      </xdr:nvSpPr>
      <xdr:spPr>
        <a:xfrm>
          <a:off x="7810500" y="647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82204</xdr:rowOff>
    </xdr:from>
    <xdr:ext cx="534377" cy="259045"/>
    <xdr:sp macro="" textlink="">
      <xdr:nvSpPr>
        <xdr:cNvPr id="301" name="テキスト ボックス 300"/>
        <xdr:cNvSpPr txBox="1"/>
      </xdr:nvSpPr>
      <xdr:spPr>
        <a:xfrm>
          <a:off x="7594111" y="625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123091</xdr:rowOff>
    </xdr:from>
    <xdr:to>
      <xdr:col>10</xdr:col>
      <xdr:colOff>155575</xdr:colOff>
      <xdr:row>38</xdr:row>
      <xdr:rowOff>53241</xdr:rowOff>
    </xdr:to>
    <xdr:sp macro="" textlink="">
      <xdr:nvSpPr>
        <xdr:cNvPr id="302" name="フローチャート : 判断 301"/>
        <xdr:cNvSpPr/>
      </xdr:nvSpPr>
      <xdr:spPr>
        <a:xfrm>
          <a:off x="6921500" y="646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69768</xdr:rowOff>
    </xdr:from>
    <xdr:ext cx="534377" cy="259045"/>
    <xdr:sp macro="" textlink="">
      <xdr:nvSpPr>
        <xdr:cNvPr id="303" name="テキスト ボックス 302"/>
        <xdr:cNvSpPr txBox="1"/>
      </xdr:nvSpPr>
      <xdr:spPr>
        <a:xfrm>
          <a:off x="6705111" y="624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78,013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163743</xdr:rowOff>
    </xdr:from>
    <xdr:to>
      <xdr:col>15</xdr:col>
      <xdr:colOff>231775</xdr:colOff>
      <xdr:row>39</xdr:row>
      <xdr:rowOff>93893</xdr:rowOff>
    </xdr:to>
    <xdr:sp macro="" textlink="">
      <xdr:nvSpPr>
        <xdr:cNvPr id="309" name="円/楕円 308"/>
        <xdr:cNvSpPr/>
      </xdr:nvSpPr>
      <xdr:spPr>
        <a:xfrm>
          <a:off x="10426700" y="667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78670</xdr:rowOff>
    </xdr:from>
    <xdr:ext cx="534377" cy="259045"/>
    <xdr:sp macro="" textlink="">
      <xdr:nvSpPr>
        <xdr:cNvPr id="310" name="補助費等該当値テキスト"/>
        <xdr:cNvSpPr txBox="1"/>
      </xdr:nvSpPr>
      <xdr:spPr>
        <a:xfrm>
          <a:off x="10528300" y="659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50,178</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40246</xdr:rowOff>
    </xdr:from>
    <xdr:to>
      <xdr:col>14</xdr:col>
      <xdr:colOff>79375</xdr:colOff>
      <xdr:row>39</xdr:row>
      <xdr:rowOff>141846</xdr:rowOff>
    </xdr:to>
    <xdr:sp macro="" textlink="">
      <xdr:nvSpPr>
        <xdr:cNvPr id="311" name="円/楕円 310"/>
        <xdr:cNvSpPr/>
      </xdr:nvSpPr>
      <xdr:spPr>
        <a:xfrm>
          <a:off x="9588500" y="672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132973</xdr:rowOff>
    </xdr:from>
    <xdr:ext cx="534377" cy="259045"/>
    <xdr:sp macro="" textlink="">
      <xdr:nvSpPr>
        <xdr:cNvPr id="312" name="テキスト ボックス 311"/>
        <xdr:cNvSpPr txBox="1"/>
      </xdr:nvSpPr>
      <xdr:spPr>
        <a:xfrm>
          <a:off x="9372111" y="68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106906</xdr:rowOff>
    </xdr:from>
    <xdr:to>
      <xdr:col>12</xdr:col>
      <xdr:colOff>561975</xdr:colOff>
      <xdr:row>39</xdr:row>
      <xdr:rowOff>37056</xdr:rowOff>
    </xdr:to>
    <xdr:sp macro="" textlink="">
      <xdr:nvSpPr>
        <xdr:cNvPr id="313" name="円/楕円 312"/>
        <xdr:cNvSpPr/>
      </xdr:nvSpPr>
      <xdr:spPr>
        <a:xfrm>
          <a:off x="8699500" y="662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28183</xdr:rowOff>
    </xdr:from>
    <xdr:ext cx="534377" cy="259045"/>
    <xdr:sp macro="" textlink="">
      <xdr:nvSpPr>
        <xdr:cNvPr id="314" name="テキスト ボックス 313"/>
        <xdr:cNvSpPr txBox="1"/>
      </xdr:nvSpPr>
      <xdr:spPr>
        <a:xfrm>
          <a:off x="8483111" y="671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57,637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83117</xdr:rowOff>
    </xdr:from>
    <xdr:to>
      <xdr:col>11</xdr:col>
      <xdr:colOff>358775</xdr:colOff>
      <xdr:row>39</xdr:row>
      <xdr:rowOff>13267</xdr:rowOff>
    </xdr:to>
    <xdr:sp macro="" textlink="">
      <xdr:nvSpPr>
        <xdr:cNvPr id="315" name="円/楕円 314"/>
        <xdr:cNvSpPr/>
      </xdr:nvSpPr>
      <xdr:spPr>
        <a:xfrm>
          <a:off x="7810500" y="659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4394</xdr:rowOff>
    </xdr:from>
    <xdr:ext cx="534377" cy="259045"/>
    <xdr:sp macro="" textlink="">
      <xdr:nvSpPr>
        <xdr:cNvPr id="316" name="テキスト ボックス 315"/>
        <xdr:cNvSpPr txBox="1"/>
      </xdr:nvSpPr>
      <xdr:spPr>
        <a:xfrm>
          <a:off x="7594111" y="669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60,759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123541</xdr:rowOff>
    </xdr:from>
    <xdr:to>
      <xdr:col>10</xdr:col>
      <xdr:colOff>155575</xdr:colOff>
      <xdr:row>39</xdr:row>
      <xdr:rowOff>53691</xdr:rowOff>
    </xdr:to>
    <xdr:sp macro="" textlink="">
      <xdr:nvSpPr>
        <xdr:cNvPr id="317" name="円/楕円 316"/>
        <xdr:cNvSpPr/>
      </xdr:nvSpPr>
      <xdr:spPr>
        <a:xfrm>
          <a:off x="6921500" y="663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44818</xdr:rowOff>
    </xdr:from>
    <xdr:ext cx="534377" cy="259045"/>
    <xdr:sp macro="" textlink="">
      <xdr:nvSpPr>
        <xdr:cNvPr id="318" name="テキスト ボックス 317"/>
        <xdr:cNvSpPr txBox="1"/>
      </xdr:nvSpPr>
      <xdr:spPr>
        <a:xfrm>
          <a:off x="6705111" y="673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148616</xdr:rowOff>
    </xdr:from>
    <xdr:to>
      <xdr:col>15</xdr:col>
      <xdr:colOff>180340</xdr:colOff>
      <xdr:row>58</xdr:row>
      <xdr:rowOff>6330</xdr:rowOff>
    </xdr:to>
    <xdr:cxnSp macro="">
      <xdr:nvCxnSpPr>
        <xdr:cNvPr id="340" name="直線コネクタ 339"/>
        <xdr:cNvCxnSpPr/>
      </xdr:nvCxnSpPr>
      <xdr:spPr>
        <a:xfrm flipV="1">
          <a:off x="10475595" y="8721116"/>
          <a:ext cx="1270" cy="122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10157</xdr:rowOff>
    </xdr:from>
    <xdr:ext cx="534377" cy="259045"/>
    <xdr:sp macro="" textlink="">
      <xdr:nvSpPr>
        <xdr:cNvPr id="341" name="普通建設事業費最小値テキスト"/>
        <xdr:cNvSpPr txBox="1"/>
      </xdr:nvSpPr>
      <xdr:spPr>
        <a:xfrm>
          <a:off x="10528300" y="995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29,171</a:t>
          </a:r>
          <a:endParaRPr kumimoji="1" lang="ja-JP" altLang="en-US" sz="1000" b="1">
            <a:latin typeface="ＭＳ Ｐゴシック"/>
          </a:endParaRPr>
        </a:p>
      </xdr:txBody>
    </xdr:sp>
    <xdr:clientData/>
  </xdr:oneCellAnchor>
  <xdr:twoCellAnchor>
    <xdr:from>
      <xdr:col>15</xdr:col>
      <xdr:colOff>92075</xdr:colOff>
      <xdr:row>58</xdr:row>
      <xdr:rowOff>6330</xdr:rowOff>
    </xdr:from>
    <xdr:to>
      <xdr:col>15</xdr:col>
      <xdr:colOff>269875</xdr:colOff>
      <xdr:row>58</xdr:row>
      <xdr:rowOff>6330</xdr:rowOff>
    </xdr:to>
    <xdr:cxnSp macro="">
      <xdr:nvCxnSpPr>
        <xdr:cNvPr id="342" name="直線コネクタ 341"/>
        <xdr:cNvCxnSpPr/>
      </xdr:nvCxnSpPr>
      <xdr:spPr>
        <a:xfrm>
          <a:off x="10388600" y="995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95293</xdr:rowOff>
    </xdr:from>
    <xdr:ext cx="599010" cy="259045"/>
    <xdr:sp macro="" textlink="">
      <xdr:nvSpPr>
        <xdr:cNvPr id="343" name="普通建設事業費最大値テキスト"/>
        <xdr:cNvSpPr txBox="1"/>
      </xdr:nvSpPr>
      <xdr:spPr>
        <a:xfrm>
          <a:off x="10528300" y="849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298,050</a:t>
          </a:r>
          <a:endParaRPr kumimoji="1" lang="ja-JP" altLang="en-US" sz="1000" b="1">
            <a:latin typeface="ＭＳ Ｐゴシック"/>
          </a:endParaRPr>
        </a:p>
      </xdr:txBody>
    </xdr:sp>
    <xdr:clientData/>
  </xdr:oneCellAnchor>
  <xdr:twoCellAnchor>
    <xdr:from>
      <xdr:col>15</xdr:col>
      <xdr:colOff>92075</xdr:colOff>
      <xdr:row>50</xdr:row>
      <xdr:rowOff>148616</xdr:rowOff>
    </xdr:from>
    <xdr:to>
      <xdr:col>15</xdr:col>
      <xdr:colOff>269875</xdr:colOff>
      <xdr:row>50</xdr:row>
      <xdr:rowOff>148616</xdr:rowOff>
    </xdr:to>
    <xdr:cxnSp macro="">
      <xdr:nvCxnSpPr>
        <xdr:cNvPr id="344" name="直線コネクタ 343"/>
        <xdr:cNvCxnSpPr/>
      </xdr:nvCxnSpPr>
      <xdr:spPr>
        <a:xfrm>
          <a:off x="10388600" y="872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115820</xdr:rowOff>
    </xdr:from>
    <xdr:to>
      <xdr:col>15</xdr:col>
      <xdr:colOff>180975</xdr:colOff>
      <xdr:row>57</xdr:row>
      <xdr:rowOff>42966</xdr:rowOff>
    </xdr:to>
    <xdr:cxnSp macro="">
      <xdr:nvCxnSpPr>
        <xdr:cNvPr id="345" name="直線コネクタ 344"/>
        <xdr:cNvCxnSpPr/>
      </xdr:nvCxnSpPr>
      <xdr:spPr>
        <a:xfrm>
          <a:off x="9639300" y="9545570"/>
          <a:ext cx="838200" cy="27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12862</xdr:rowOff>
    </xdr:from>
    <xdr:ext cx="534377" cy="259045"/>
    <xdr:sp macro="" textlink="">
      <xdr:nvSpPr>
        <xdr:cNvPr id="346" name="普通建設事業費平均値テキスト"/>
        <xdr:cNvSpPr txBox="1"/>
      </xdr:nvSpPr>
      <xdr:spPr>
        <a:xfrm>
          <a:off x="10528300" y="9442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161435</xdr:rowOff>
    </xdr:from>
    <xdr:to>
      <xdr:col>15</xdr:col>
      <xdr:colOff>231775</xdr:colOff>
      <xdr:row>56</xdr:row>
      <xdr:rowOff>91585</xdr:rowOff>
    </xdr:to>
    <xdr:sp macro="" textlink="">
      <xdr:nvSpPr>
        <xdr:cNvPr id="347" name="フローチャート : 判断 346"/>
        <xdr:cNvSpPr/>
      </xdr:nvSpPr>
      <xdr:spPr>
        <a:xfrm>
          <a:off x="10426700" y="95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115820</xdr:rowOff>
    </xdr:from>
    <xdr:to>
      <xdr:col>14</xdr:col>
      <xdr:colOff>28575</xdr:colOff>
      <xdr:row>57</xdr:row>
      <xdr:rowOff>87117</xdr:rowOff>
    </xdr:to>
    <xdr:cxnSp macro="">
      <xdr:nvCxnSpPr>
        <xdr:cNvPr id="348" name="直線コネクタ 347"/>
        <xdr:cNvCxnSpPr/>
      </xdr:nvCxnSpPr>
      <xdr:spPr>
        <a:xfrm flipV="1">
          <a:off x="8750300" y="9545570"/>
          <a:ext cx="889000" cy="31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138309</xdr:rowOff>
    </xdr:from>
    <xdr:to>
      <xdr:col>14</xdr:col>
      <xdr:colOff>79375</xdr:colOff>
      <xdr:row>56</xdr:row>
      <xdr:rowOff>68459</xdr:rowOff>
    </xdr:to>
    <xdr:sp macro="" textlink="">
      <xdr:nvSpPr>
        <xdr:cNvPr id="349" name="フローチャート : 判断 348"/>
        <xdr:cNvSpPr/>
      </xdr:nvSpPr>
      <xdr:spPr>
        <a:xfrm>
          <a:off x="9588500" y="9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59586</xdr:rowOff>
    </xdr:from>
    <xdr:ext cx="599010" cy="259045"/>
    <xdr:sp macro="" textlink="">
      <xdr:nvSpPr>
        <xdr:cNvPr id="350" name="テキスト ボックス 349"/>
        <xdr:cNvSpPr txBox="1"/>
      </xdr:nvSpPr>
      <xdr:spPr>
        <a:xfrm>
          <a:off x="9339794" y="966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38174</xdr:rowOff>
    </xdr:from>
    <xdr:to>
      <xdr:col>12</xdr:col>
      <xdr:colOff>511175</xdr:colOff>
      <xdr:row>57</xdr:row>
      <xdr:rowOff>87117</xdr:rowOff>
    </xdr:to>
    <xdr:cxnSp macro="">
      <xdr:nvCxnSpPr>
        <xdr:cNvPr id="351" name="直線コネクタ 350"/>
        <xdr:cNvCxnSpPr/>
      </xdr:nvCxnSpPr>
      <xdr:spPr>
        <a:xfrm>
          <a:off x="7861300" y="9810824"/>
          <a:ext cx="889000" cy="4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63187</xdr:rowOff>
    </xdr:from>
    <xdr:to>
      <xdr:col>12</xdr:col>
      <xdr:colOff>561975</xdr:colOff>
      <xdr:row>55</xdr:row>
      <xdr:rowOff>164787</xdr:rowOff>
    </xdr:to>
    <xdr:sp macro="" textlink="">
      <xdr:nvSpPr>
        <xdr:cNvPr id="352" name="フローチャート : 判断 351"/>
        <xdr:cNvSpPr/>
      </xdr:nvSpPr>
      <xdr:spPr>
        <a:xfrm>
          <a:off x="8699500" y="949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9864</xdr:rowOff>
    </xdr:from>
    <xdr:ext cx="599010" cy="259045"/>
    <xdr:sp macro="" textlink="">
      <xdr:nvSpPr>
        <xdr:cNvPr id="353" name="テキスト ボックス 352"/>
        <xdr:cNvSpPr txBox="1"/>
      </xdr:nvSpPr>
      <xdr:spPr>
        <a:xfrm>
          <a:off x="8450794" y="926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38174</xdr:rowOff>
    </xdr:from>
    <xdr:to>
      <xdr:col>11</xdr:col>
      <xdr:colOff>307975</xdr:colOff>
      <xdr:row>57</xdr:row>
      <xdr:rowOff>93793</xdr:rowOff>
    </xdr:to>
    <xdr:cxnSp macro="">
      <xdr:nvCxnSpPr>
        <xdr:cNvPr id="354" name="直線コネクタ 353"/>
        <xdr:cNvCxnSpPr/>
      </xdr:nvCxnSpPr>
      <xdr:spPr>
        <a:xfrm flipV="1">
          <a:off x="6972300" y="9810824"/>
          <a:ext cx="889000" cy="5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69784</xdr:rowOff>
    </xdr:from>
    <xdr:to>
      <xdr:col>11</xdr:col>
      <xdr:colOff>358775</xdr:colOff>
      <xdr:row>56</xdr:row>
      <xdr:rowOff>171384</xdr:rowOff>
    </xdr:to>
    <xdr:sp macro="" textlink="">
      <xdr:nvSpPr>
        <xdr:cNvPr id="355" name="フローチャート : 判断 354"/>
        <xdr:cNvSpPr/>
      </xdr:nvSpPr>
      <xdr:spPr>
        <a:xfrm>
          <a:off x="7810500" y="967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16461</xdr:rowOff>
    </xdr:from>
    <xdr:ext cx="534377" cy="259045"/>
    <xdr:sp macro="" textlink="">
      <xdr:nvSpPr>
        <xdr:cNvPr id="356" name="テキスト ボックス 355"/>
        <xdr:cNvSpPr txBox="1"/>
      </xdr:nvSpPr>
      <xdr:spPr>
        <a:xfrm>
          <a:off x="7594111" y="944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16511</xdr:rowOff>
    </xdr:from>
    <xdr:to>
      <xdr:col>10</xdr:col>
      <xdr:colOff>155575</xdr:colOff>
      <xdr:row>56</xdr:row>
      <xdr:rowOff>118111</xdr:rowOff>
    </xdr:to>
    <xdr:sp macro="" textlink="">
      <xdr:nvSpPr>
        <xdr:cNvPr id="357" name="フローチャート : 判断 356"/>
        <xdr:cNvSpPr/>
      </xdr:nvSpPr>
      <xdr:spPr>
        <a:xfrm>
          <a:off x="6921500" y="961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134638</xdr:rowOff>
    </xdr:from>
    <xdr:ext cx="534377" cy="259045"/>
    <xdr:sp macro="" textlink="">
      <xdr:nvSpPr>
        <xdr:cNvPr id="358" name="テキスト ボックス 357"/>
        <xdr:cNvSpPr txBox="1"/>
      </xdr:nvSpPr>
      <xdr:spPr>
        <a:xfrm>
          <a:off x="6705111" y="939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163616</xdr:rowOff>
    </xdr:from>
    <xdr:to>
      <xdr:col>15</xdr:col>
      <xdr:colOff>231775</xdr:colOff>
      <xdr:row>57</xdr:row>
      <xdr:rowOff>93766</xdr:rowOff>
    </xdr:to>
    <xdr:sp macro="" textlink="">
      <xdr:nvSpPr>
        <xdr:cNvPr id="364" name="円/楕円 363"/>
        <xdr:cNvSpPr/>
      </xdr:nvSpPr>
      <xdr:spPr>
        <a:xfrm>
          <a:off x="10426700" y="976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142043</xdr:rowOff>
    </xdr:from>
    <xdr:ext cx="534377" cy="259045"/>
    <xdr:sp macro="" textlink="">
      <xdr:nvSpPr>
        <xdr:cNvPr id="365" name="普通建設事業費該当値テキスト"/>
        <xdr:cNvSpPr txBox="1"/>
      </xdr:nvSpPr>
      <xdr:spPr>
        <a:xfrm>
          <a:off x="10528300" y="974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58,658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65020</xdr:rowOff>
    </xdr:from>
    <xdr:to>
      <xdr:col>14</xdr:col>
      <xdr:colOff>79375</xdr:colOff>
      <xdr:row>55</xdr:row>
      <xdr:rowOff>166620</xdr:rowOff>
    </xdr:to>
    <xdr:sp macro="" textlink="">
      <xdr:nvSpPr>
        <xdr:cNvPr id="366" name="円/楕円 365"/>
        <xdr:cNvSpPr/>
      </xdr:nvSpPr>
      <xdr:spPr>
        <a:xfrm>
          <a:off x="9588500" y="949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11697</xdr:rowOff>
    </xdr:from>
    <xdr:ext cx="599010" cy="259045"/>
    <xdr:sp macro="" textlink="">
      <xdr:nvSpPr>
        <xdr:cNvPr id="367" name="テキスト ボックス 366"/>
        <xdr:cNvSpPr txBox="1"/>
      </xdr:nvSpPr>
      <xdr:spPr>
        <a:xfrm>
          <a:off x="9339794" y="926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117,723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36317</xdr:rowOff>
    </xdr:from>
    <xdr:to>
      <xdr:col>12</xdr:col>
      <xdr:colOff>561975</xdr:colOff>
      <xdr:row>57</xdr:row>
      <xdr:rowOff>137917</xdr:rowOff>
    </xdr:to>
    <xdr:sp macro="" textlink="">
      <xdr:nvSpPr>
        <xdr:cNvPr id="368" name="円/楕円 367"/>
        <xdr:cNvSpPr/>
      </xdr:nvSpPr>
      <xdr:spPr>
        <a:xfrm>
          <a:off x="8699500" y="980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129044</xdr:rowOff>
    </xdr:from>
    <xdr:ext cx="534377" cy="259045"/>
    <xdr:sp macro="" textlink="">
      <xdr:nvSpPr>
        <xdr:cNvPr id="369" name="テキスト ボックス 368"/>
        <xdr:cNvSpPr txBox="1"/>
      </xdr:nvSpPr>
      <xdr:spPr>
        <a:xfrm>
          <a:off x="8483111" y="990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49,001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158824</xdr:rowOff>
    </xdr:from>
    <xdr:to>
      <xdr:col>11</xdr:col>
      <xdr:colOff>358775</xdr:colOff>
      <xdr:row>57</xdr:row>
      <xdr:rowOff>88974</xdr:rowOff>
    </xdr:to>
    <xdr:sp macro="" textlink="">
      <xdr:nvSpPr>
        <xdr:cNvPr id="370" name="円/楕円 369"/>
        <xdr:cNvSpPr/>
      </xdr:nvSpPr>
      <xdr:spPr>
        <a:xfrm>
          <a:off x="7810500" y="97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80101</xdr:rowOff>
    </xdr:from>
    <xdr:ext cx="534377" cy="259045"/>
    <xdr:sp macro="" textlink="">
      <xdr:nvSpPr>
        <xdr:cNvPr id="371" name="テキスト ボックス 370"/>
        <xdr:cNvSpPr txBox="1"/>
      </xdr:nvSpPr>
      <xdr:spPr>
        <a:xfrm>
          <a:off x="7594111" y="985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59,706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42993</xdr:rowOff>
    </xdr:from>
    <xdr:to>
      <xdr:col>10</xdr:col>
      <xdr:colOff>155575</xdr:colOff>
      <xdr:row>57</xdr:row>
      <xdr:rowOff>144593</xdr:rowOff>
    </xdr:to>
    <xdr:sp macro="" textlink="">
      <xdr:nvSpPr>
        <xdr:cNvPr id="372" name="円/楕円 371"/>
        <xdr:cNvSpPr/>
      </xdr:nvSpPr>
      <xdr:spPr>
        <a:xfrm>
          <a:off x="6921500" y="981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135720</xdr:rowOff>
    </xdr:from>
    <xdr:ext cx="534377" cy="259045"/>
    <xdr:sp macro="" textlink="">
      <xdr:nvSpPr>
        <xdr:cNvPr id="373" name="テキスト ボックス 372"/>
        <xdr:cNvSpPr txBox="1"/>
      </xdr:nvSpPr>
      <xdr:spPr>
        <a:xfrm>
          <a:off x="6705111" y="990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89522</xdr:rowOff>
    </xdr:from>
    <xdr:to>
      <xdr:col>15</xdr:col>
      <xdr:colOff>180340</xdr:colOff>
      <xdr:row>79</xdr:row>
      <xdr:rowOff>32029</xdr:rowOff>
    </xdr:to>
    <xdr:cxnSp macro="">
      <xdr:nvCxnSpPr>
        <xdr:cNvPr id="397" name="直線コネクタ 396"/>
        <xdr:cNvCxnSpPr/>
      </xdr:nvCxnSpPr>
      <xdr:spPr>
        <a:xfrm flipV="1">
          <a:off x="10475595" y="12091022"/>
          <a:ext cx="1270" cy="148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35856</xdr:rowOff>
    </xdr:from>
    <xdr:ext cx="378565" cy="259045"/>
    <xdr:sp macro="" textlink="">
      <xdr:nvSpPr>
        <xdr:cNvPr id="398" name="普通建設事業費 （ うち新規整備　）最小値テキスト"/>
        <xdr:cNvSpPr txBox="1"/>
      </xdr:nvSpPr>
      <xdr:spPr>
        <a:xfrm>
          <a:off x="10528300" y="13580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15</xdr:col>
      <xdr:colOff>92075</xdr:colOff>
      <xdr:row>79</xdr:row>
      <xdr:rowOff>32029</xdr:rowOff>
    </xdr:from>
    <xdr:to>
      <xdr:col>15</xdr:col>
      <xdr:colOff>269875</xdr:colOff>
      <xdr:row>79</xdr:row>
      <xdr:rowOff>32029</xdr:rowOff>
    </xdr:to>
    <xdr:cxnSp macro="">
      <xdr:nvCxnSpPr>
        <xdr:cNvPr id="399" name="直線コネクタ 398"/>
        <xdr:cNvCxnSpPr/>
      </xdr:nvCxnSpPr>
      <xdr:spPr>
        <a:xfrm>
          <a:off x="10388600" y="13576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36199</xdr:rowOff>
    </xdr:from>
    <xdr:ext cx="599010" cy="259045"/>
    <xdr:sp macro="" textlink="">
      <xdr:nvSpPr>
        <xdr:cNvPr id="400" name="普通建設事業費 （ うち新規整備　）最大値テキスト"/>
        <xdr:cNvSpPr txBox="1"/>
      </xdr:nvSpPr>
      <xdr:spPr>
        <a:xfrm>
          <a:off x="10528300" y="1186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117,951</a:t>
          </a:r>
          <a:endParaRPr kumimoji="1" lang="ja-JP" altLang="en-US" sz="1000" b="1">
            <a:latin typeface="ＭＳ Ｐゴシック"/>
          </a:endParaRPr>
        </a:p>
      </xdr:txBody>
    </xdr:sp>
    <xdr:clientData/>
  </xdr:oneCellAnchor>
  <xdr:twoCellAnchor>
    <xdr:from>
      <xdr:col>15</xdr:col>
      <xdr:colOff>92075</xdr:colOff>
      <xdr:row>70</xdr:row>
      <xdr:rowOff>89522</xdr:rowOff>
    </xdr:from>
    <xdr:to>
      <xdr:col>15</xdr:col>
      <xdr:colOff>269875</xdr:colOff>
      <xdr:row>70</xdr:row>
      <xdr:rowOff>89522</xdr:rowOff>
    </xdr:to>
    <xdr:cxnSp macro="">
      <xdr:nvCxnSpPr>
        <xdr:cNvPr id="401" name="直線コネクタ 400"/>
        <xdr:cNvCxnSpPr/>
      </xdr:nvCxnSpPr>
      <xdr:spPr>
        <a:xfrm>
          <a:off x="10388600" y="12091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10604</xdr:rowOff>
    </xdr:from>
    <xdr:to>
      <xdr:col>15</xdr:col>
      <xdr:colOff>180975</xdr:colOff>
      <xdr:row>78</xdr:row>
      <xdr:rowOff>11164</xdr:rowOff>
    </xdr:to>
    <xdr:cxnSp macro="">
      <xdr:nvCxnSpPr>
        <xdr:cNvPr id="402" name="直線コネクタ 401"/>
        <xdr:cNvCxnSpPr/>
      </xdr:nvCxnSpPr>
      <xdr:spPr>
        <a:xfrm>
          <a:off x="9639300" y="13212254"/>
          <a:ext cx="838200" cy="17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95076</xdr:rowOff>
    </xdr:from>
    <xdr:ext cx="534377" cy="259045"/>
    <xdr:sp macro="" textlink="">
      <xdr:nvSpPr>
        <xdr:cNvPr id="403" name="普通建設事業費 （ うち新規整備　）平均値テキスト"/>
        <xdr:cNvSpPr txBox="1"/>
      </xdr:nvSpPr>
      <xdr:spPr>
        <a:xfrm>
          <a:off x="10528300" y="12953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72200</xdr:rowOff>
    </xdr:from>
    <xdr:to>
      <xdr:col>15</xdr:col>
      <xdr:colOff>231775</xdr:colOff>
      <xdr:row>77</xdr:row>
      <xdr:rowOff>2350</xdr:rowOff>
    </xdr:to>
    <xdr:sp macro="" textlink="">
      <xdr:nvSpPr>
        <xdr:cNvPr id="404" name="フローチャート : 判断 403"/>
        <xdr:cNvSpPr/>
      </xdr:nvSpPr>
      <xdr:spPr>
        <a:xfrm>
          <a:off x="10426700" y="131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75</xdr:row>
      <xdr:rowOff>169354</xdr:rowOff>
    </xdr:from>
    <xdr:to>
      <xdr:col>14</xdr:col>
      <xdr:colOff>79375</xdr:colOff>
      <xdr:row>76</xdr:row>
      <xdr:rowOff>99504</xdr:rowOff>
    </xdr:to>
    <xdr:sp macro="" textlink="">
      <xdr:nvSpPr>
        <xdr:cNvPr id="405" name="フローチャート : 判断 404"/>
        <xdr:cNvSpPr/>
      </xdr:nvSpPr>
      <xdr:spPr>
        <a:xfrm>
          <a:off x="9588500" y="1302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116032</xdr:rowOff>
    </xdr:from>
    <xdr:ext cx="534377" cy="259045"/>
    <xdr:sp macro="" textlink="">
      <xdr:nvSpPr>
        <xdr:cNvPr id="406" name="テキスト ボックス 405"/>
        <xdr:cNvSpPr txBox="1"/>
      </xdr:nvSpPr>
      <xdr:spPr>
        <a:xfrm>
          <a:off x="9372111" y="128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131814</xdr:rowOff>
    </xdr:from>
    <xdr:to>
      <xdr:col>15</xdr:col>
      <xdr:colOff>231775</xdr:colOff>
      <xdr:row>78</xdr:row>
      <xdr:rowOff>61964</xdr:rowOff>
    </xdr:to>
    <xdr:sp macro="" textlink="">
      <xdr:nvSpPr>
        <xdr:cNvPr id="412" name="円/楕円 411"/>
        <xdr:cNvSpPr/>
      </xdr:nvSpPr>
      <xdr:spPr>
        <a:xfrm>
          <a:off x="10426700" y="1333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110241</xdr:rowOff>
    </xdr:from>
    <xdr:ext cx="534377" cy="259045"/>
    <xdr:sp macro="" textlink="">
      <xdr:nvSpPr>
        <xdr:cNvPr id="413" name="普通建設事業費 （ うち新規整備　）該当値テキスト"/>
        <xdr:cNvSpPr txBox="1"/>
      </xdr:nvSpPr>
      <xdr:spPr>
        <a:xfrm>
          <a:off x="10528300" y="1331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16,121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131254</xdr:rowOff>
    </xdr:from>
    <xdr:to>
      <xdr:col>14</xdr:col>
      <xdr:colOff>79375</xdr:colOff>
      <xdr:row>77</xdr:row>
      <xdr:rowOff>61404</xdr:rowOff>
    </xdr:to>
    <xdr:sp macro="" textlink="">
      <xdr:nvSpPr>
        <xdr:cNvPr id="414" name="円/楕円 413"/>
        <xdr:cNvSpPr/>
      </xdr:nvSpPr>
      <xdr:spPr>
        <a:xfrm>
          <a:off x="9588500" y="1316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52531</xdr:rowOff>
    </xdr:from>
    <xdr:ext cx="534377" cy="259045"/>
    <xdr:sp macro="" textlink="">
      <xdr:nvSpPr>
        <xdr:cNvPr id="415" name="テキスト ボックス 414"/>
        <xdr:cNvSpPr txBox="1"/>
      </xdr:nvSpPr>
      <xdr:spPr>
        <a:xfrm>
          <a:off x="9372111" y="1325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6" name="正方形/長方形 41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7" name="正方形/長方形 41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8" name="正方形/長方形 41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9" name="正方形/長方形 41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0" name="正方形/長方形 41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1" name="正方形/長方形 42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2" name="正方形/長方形 42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3" name="正方形/長方形 42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4" name="テキスト ボックス 42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5" name="直線コネクタ 42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26" name="直線コネクタ 42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27" name="テキスト ボックス 42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8" name="直線コネクタ 42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29" name="テキスト ボックス 42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0" name="直線コネクタ 42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1" name="テキスト ボックス 43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3" name="テキスト ボックス 43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33795</xdr:rowOff>
    </xdr:from>
    <xdr:to>
      <xdr:col>15</xdr:col>
      <xdr:colOff>180340</xdr:colOff>
      <xdr:row>98</xdr:row>
      <xdr:rowOff>22583</xdr:rowOff>
    </xdr:to>
    <xdr:cxnSp macro="">
      <xdr:nvCxnSpPr>
        <xdr:cNvPr id="435" name="直線コネクタ 434"/>
        <xdr:cNvCxnSpPr/>
      </xdr:nvCxnSpPr>
      <xdr:spPr>
        <a:xfrm flipV="1">
          <a:off x="10475595" y="15635745"/>
          <a:ext cx="1270" cy="118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26410</xdr:rowOff>
    </xdr:from>
    <xdr:ext cx="378565" cy="259045"/>
    <xdr:sp macro="" textlink="">
      <xdr:nvSpPr>
        <xdr:cNvPr id="436" name="普通建設事業費 （ うち更新整備　）最小値テキスト"/>
        <xdr:cNvSpPr txBox="1"/>
      </xdr:nvSpPr>
      <xdr:spPr>
        <a:xfrm>
          <a:off x="10528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15</xdr:col>
      <xdr:colOff>92075</xdr:colOff>
      <xdr:row>98</xdr:row>
      <xdr:rowOff>22583</xdr:rowOff>
    </xdr:from>
    <xdr:to>
      <xdr:col>15</xdr:col>
      <xdr:colOff>269875</xdr:colOff>
      <xdr:row>98</xdr:row>
      <xdr:rowOff>22583</xdr:rowOff>
    </xdr:to>
    <xdr:cxnSp macro="">
      <xdr:nvCxnSpPr>
        <xdr:cNvPr id="437" name="直線コネクタ 436"/>
        <xdr:cNvCxnSpPr/>
      </xdr:nvCxnSpPr>
      <xdr:spPr>
        <a:xfrm>
          <a:off x="10388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151922</xdr:rowOff>
    </xdr:from>
    <xdr:ext cx="599010" cy="259045"/>
    <xdr:sp macro="" textlink="">
      <xdr:nvSpPr>
        <xdr:cNvPr id="438" name="普通建設事業費 （ うち更新整備　）最大値テキスト"/>
        <xdr:cNvSpPr txBox="1"/>
      </xdr:nvSpPr>
      <xdr:spPr>
        <a:xfrm>
          <a:off x="10528300" y="1541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208,531</a:t>
          </a:r>
          <a:endParaRPr kumimoji="1" lang="ja-JP" altLang="en-US" sz="1000" b="1">
            <a:latin typeface="ＭＳ Ｐゴシック"/>
          </a:endParaRPr>
        </a:p>
      </xdr:txBody>
    </xdr:sp>
    <xdr:clientData/>
  </xdr:oneCellAnchor>
  <xdr:twoCellAnchor>
    <xdr:from>
      <xdr:col>15</xdr:col>
      <xdr:colOff>92075</xdr:colOff>
      <xdr:row>91</xdr:row>
      <xdr:rowOff>33795</xdr:rowOff>
    </xdr:from>
    <xdr:to>
      <xdr:col>15</xdr:col>
      <xdr:colOff>269875</xdr:colOff>
      <xdr:row>91</xdr:row>
      <xdr:rowOff>33795</xdr:rowOff>
    </xdr:to>
    <xdr:cxnSp macro="">
      <xdr:nvCxnSpPr>
        <xdr:cNvPr id="439" name="直線コネクタ 438"/>
        <xdr:cNvCxnSpPr/>
      </xdr:nvCxnSpPr>
      <xdr:spPr>
        <a:xfrm>
          <a:off x="10388600" y="1563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5992</xdr:rowOff>
    </xdr:from>
    <xdr:to>
      <xdr:col>15</xdr:col>
      <xdr:colOff>180975</xdr:colOff>
      <xdr:row>97</xdr:row>
      <xdr:rowOff>106936</xdr:rowOff>
    </xdr:to>
    <xdr:cxnSp macro="">
      <xdr:nvCxnSpPr>
        <xdr:cNvPr id="440" name="直線コネクタ 439"/>
        <xdr:cNvCxnSpPr/>
      </xdr:nvCxnSpPr>
      <xdr:spPr>
        <a:xfrm flipV="1">
          <a:off x="9639300" y="16636642"/>
          <a:ext cx="838200" cy="10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105650</xdr:rowOff>
    </xdr:from>
    <xdr:ext cx="534377" cy="259045"/>
    <xdr:sp macro="" textlink="">
      <xdr:nvSpPr>
        <xdr:cNvPr id="441" name="普通建設事業費 （ うち更新整備　）平均値テキスト"/>
        <xdr:cNvSpPr txBox="1"/>
      </xdr:nvSpPr>
      <xdr:spPr>
        <a:xfrm>
          <a:off x="10528300" y="163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82773</xdr:rowOff>
    </xdr:from>
    <xdr:to>
      <xdr:col>15</xdr:col>
      <xdr:colOff>231775</xdr:colOff>
      <xdr:row>97</xdr:row>
      <xdr:rowOff>12923</xdr:rowOff>
    </xdr:to>
    <xdr:sp macro="" textlink="">
      <xdr:nvSpPr>
        <xdr:cNvPr id="442" name="フローチャート : 判断 441"/>
        <xdr:cNvSpPr/>
      </xdr:nvSpPr>
      <xdr:spPr>
        <a:xfrm>
          <a:off x="104267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78356</xdr:rowOff>
    </xdr:from>
    <xdr:to>
      <xdr:col>14</xdr:col>
      <xdr:colOff>79375</xdr:colOff>
      <xdr:row>97</xdr:row>
      <xdr:rowOff>8506</xdr:rowOff>
    </xdr:to>
    <xdr:sp macro="" textlink="">
      <xdr:nvSpPr>
        <xdr:cNvPr id="443" name="フローチャート : 判断 442"/>
        <xdr:cNvSpPr/>
      </xdr:nvSpPr>
      <xdr:spPr>
        <a:xfrm>
          <a:off x="9588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25033</xdr:rowOff>
    </xdr:from>
    <xdr:ext cx="534377" cy="259045"/>
    <xdr:sp macro="" textlink="">
      <xdr:nvSpPr>
        <xdr:cNvPr id="444" name="テキスト ボックス 443"/>
        <xdr:cNvSpPr txBox="1"/>
      </xdr:nvSpPr>
      <xdr:spPr>
        <a:xfrm>
          <a:off x="9372111" y="1631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126642</xdr:rowOff>
    </xdr:from>
    <xdr:to>
      <xdr:col>15</xdr:col>
      <xdr:colOff>231775</xdr:colOff>
      <xdr:row>97</xdr:row>
      <xdr:rowOff>56792</xdr:rowOff>
    </xdr:to>
    <xdr:sp macro="" textlink="">
      <xdr:nvSpPr>
        <xdr:cNvPr id="450" name="円/楕円 449"/>
        <xdr:cNvSpPr/>
      </xdr:nvSpPr>
      <xdr:spPr>
        <a:xfrm>
          <a:off x="10426700" y="1658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105069</xdr:rowOff>
    </xdr:from>
    <xdr:ext cx="534377" cy="259045"/>
    <xdr:sp macro="" textlink="">
      <xdr:nvSpPr>
        <xdr:cNvPr id="451" name="普通建設事業費 （ うち更新整備　）該当値テキスト"/>
        <xdr:cNvSpPr txBox="1"/>
      </xdr:nvSpPr>
      <xdr:spPr>
        <a:xfrm>
          <a:off x="10528300" y="165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33,396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56136</xdr:rowOff>
    </xdr:from>
    <xdr:to>
      <xdr:col>14</xdr:col>
      <xdr:colOff>79375</xdr:colOff>
      <xdr:row>97</xdr:row>
      <xdr:rowOff>157736</xdr:rowOff>
    </xdr:to>
    <xdr:sp macro="" textlink="">
      <xdr:nvSpPr>
        <xdr:cNvPr id="452" name="円/楕円 451"/>
        <xdr:cNvSpPr/>
      </xdr:nvSpPr>
      <xdr:spPr>
        <a:xfrm>
          <a:off x="9588500" y="1668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148863</xdr:rowOff>
    </xdr:from>
    <xdr:ext cx="534377" cy="259045"/>
    <xdr:sp macro="" textlink="">
      <xdr:nvSpPr>
        <xdr:cNvPr id="453" name="テキスト ボックス 452"/>
        <xdr:cNvSpPr txBox="1"/>
      </xdr:nvSpPr>
      <xdr:spPr>
        <a:xfrm>
          <a:off x="9372111" y="167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7" name="テキスト ボックス 46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69" name="テキスト ボックス 46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1" name="テキスト ボックス 47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3" name="テキスト ボックス 47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5" name="テキスト ボックス 47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2387</xdr:rowOff>
    </xdr:from>
    <xdr:to>
      <xdr:col>23</xdr:col>
      <xdr:colOff>516889</xdr:colOff>
      <xdr:row>39</xdr:row>
      <xdr:rowOff>44450</xdr:rowOff>
    </xdr:to>
    <xdr:cxnSp macro="">
      <xdr:nvCxnSpPr>
        <xdr:cNvPr id="477" name="直線コネクタ 476"/>
        <xdr:cNvCxnSpPr/>
      </xdr:nvCxnSpPr>
      <xdr:spPr>
        <a:xfrm flipV="1">
          <a:off x="16317595" y="5145887"/>
          <a:ext cx="1269" cy="15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7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120514</xdr:rowOff>
    </xdr:from>
    <xdr:ext cx="534377" cy="259045"/>
    <xdr:sp macro="" textlink="">
      <xdr:nvSpPr>
        <xdr:cNvPr id="480" name="災害復旧事業費最大値テキスト"/>
        <xdr:cNvSpPr txBox="1"/>
      </xdr:nvSpPr>
      <xdr:spPr>
        <a:xfrm>
          <a:off x="16370300" y="49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30</xdr:row>
      <xdr:rowOff>2387</xdr:rowOff>
    </xdr:from>
    <xdr:to>
      <xdr:col>23</xdr:col>
      <xdr:colOff>606425</xdr:colOff>
      <xdr:row>30</xdr:row>
      <xdr:rowOff>2387</xdr:rowOff>
    </xdr:to>
    <xdr:cxnSp macro="">
      <xdr:nvCxnSpPr>
        <xdr:cNvPr id="481" name="直線コネクタ 480"/>
        <xdr:cNvCxnSpPr/>
      </xdr:nvCxnSpPr>
      <xdr:spPr>
        <a:xfrm>
          <a:off x="16230600" y="51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119431</xdr:rowOff>
    </xdr:from>
    <xdr:to>
      <xdr:col>23</xdr:col>
      <xdr:colOff>517525</xdr:colOff>
      <xdr:row>38</xdr:row>
      <xdr:rowOff>107124</xdr:rowOff>
    </xdr:to>
    <xdr:cxnSp macro="">
      <xdr:nvCxnSpPr>
        <xdr:cNvPr id="482" name="直線コネクタ 481"/>
        <xdr:cNvCxnSpPr/>
      </xdr:nvCxnSpPr>
      <xdr:spPr>
        <a:xfrm>
          <a:off x="15481300" y="6463081"/>
          <a:ext cx="838200" cy="15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25061</xdr:rowOff>
    </xdr:from>
    <xdr:ext cx="469744" cy="259045"/>
    <xdr:sp macro="" textlink="">
      <xdr:nvSpPr>
        <xdr:cNvPr id="483" name="災害復旧事業費平均値テキスト"/>
        <xdr:cNvSpPr txBox="1"/>
      </xdr:nvSpPr>
      <xdr:spPr>
        <a:xfrm>
          <a:off x="16370300" y="636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2184</xdr:rowOff>
    </xdr:from>
    <xdr:to>
      <xdr:col>23</xdr:col>
      <xdr:colOff>568325</xdr:colOff>
      <xdr:row>38</xdr:row>
      <xdr:rowOff>103784</xdr:rowOff>
    </xdr:to>
    <xdr:sp macro="" textlink="">
      <xdr:nvSpPr>
        <xdr:cNvPr id="484" name="フローチャート : 判断 483"/>
        <xdr:cNvSpPr/>
      </xdr:nvSpPr>
      <xdr:spPr>
        <a:xfrm>
          <a:off x="16268700" y="65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119431</xdr:rowOff>
    </xdr:from>
    <xdr:to>
      <xdr:col>22</xdr:col>
      <xdr:colOff>365125</xdr:colOff>
      <xdr:row>39</xdr:row>
      <xdr:rowOff>40336</xdr:rowOff>
    </xdr:to>
    <xdr:cxnSp macro="">
      <xdr:nvCxnSpPr>
        <xdr:cNvPr id="485" name="直線コネクタ 484"/>
        <xdr:cNvCxnSpPr/>
      </xdr:nvCxnSpPr>
      <xdr:spPr>
        <a:xfrm flipV="1">
          <a:off x="14592300" y="6463081"/>
          <a:ext cx="889000" cy="26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45161</xdr:rowOff>
    </xdr:from>
    <xdr:to>
      <xdr:col>22</xdr:col>
      <xdr:colOff>415925</xdr:colOff>
      <xdr:row>37</xdr:row>
      <xdr:rowOff>146761</xdr:rowOff>
    </xdr:to>
    <xdr:sp macro="" textlink="">
      <xdr:nvSpPr>
        <xdr:cNvPr id="486" name="フローチャート : 判断 485"/>
        <xdr:cNvSpPr/>
      </xdr:nvSpPr>
      <xdr:spPr>
        <a:xfrm>
          <a:off x="15430500" y="638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163288</xdr:rowOff>
    </xdr:from>
    <xdr:ext cx="469744" cy="259045"/>
    <xdr:sp macro="" textlink="">
      <xdr:nvSpPr>
        <xdr:cNvPr id="487" name="テキスト ボックス 486"/>
        <xdr:cNvSpPr txBox="1"/>
      </xdr:nvSpPr>
      <xdr:spPr>
        <a:xfrm>
          <a:off x="15246427" y="616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40336</xdr:rowOff>
    </xdr:from>
    <xdr:to>
      <xdr:col>21</xdr:col>
      <xdr:colOff>161925</xdr:colOff>
      <xdr:row>39</xdr:row>
      <xdr:rowOff>44412</xdr:rowOff>
    </xdr:to>
    <xdr:cxnSp macro="">
      <xdr:nvCxnSpPr>
        <xdr:cNvPr id="488" name="直線コネクタ 487"/>
        <xdr:cNvCxnSpPr/>
      </xdr:nvCxnSpPr>
      <xdr:spPr>
        <a:xfrm flipV="1">
          <a:off x="13703300" y="6726886"/>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59563</xdr:rowOff>
    </xdr:from>
    <xdr:to>
      <xdr:col>21</xdr:col>
      <xdr:colOff>212725</xdr:colOff>
      <xdr:row>37</xdr:row>
      <xdr:rowOff>161163</xdr:rowOff>
    </xdr:to>
    <xdr:sp macro="" textlink="">
      <xdr:nvSpPr>
        <xdr:cNvPr id="489" name="フローチャート : 判断 488"/>
        <xdr:cNvSpPr/>
      </xdr:nvSpPr>
      <xdr:spPr>
        <a:xfrm>
          <a:off x="14541500" y="640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6240</xdr:rowOff>
    </xdr:from>
    <xdr:ext cx="469744" cy="259045"/>
    <xdr:sp macro="" textlink="">
      <xdr:nvSpPr>
        <xdr:cNvPr id="490" name="テキスト ボックス 489"/>
        <xdr:cNvSpPr txBox="1"/>
      </xdr:nvSpPr>
      <xdr:spPr>
        <a:xfrm>
          <a:off x="14357427" y="617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44374</xdr:rowOff>
    </xdr:from>
    <xdr:to>
      <xdr:col>19</xdr:col>
      <xdr:colOff>644525</xdr:colOff>
      <xdr:row>39</xdr:row>
      <xdr:rowOff>44412</xdr:rowOff>
    </xdr:to>
    <xdr:cxnSp macro="">
      <xdr:nvCxnSpPr>
        <xdr:cNvPr id="491" name="直線コネクタ 490"/>
        <xdr:cNvCxnSpPr/>
      </xdr:nvCxnSpPr>
      <xdr:spPr>
        <a:xfrm>
          <a:off x="12814300" y="6730924"/>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4166</xdr:rowOff>
    </xdr:from>
    <xdr:to>
      <xdr:col>20</xdr:col>
      <xdr:colOff>9525</xdr:colOff>
      <xdr:row>37</xdr:row>
      <xdr:rowOff>105766</xdr:rowOff>
    </xdr:to>
    <xdr:sp macro="" textlink="">
      <xdr:nvSpPr>
        <xdr:cNvPr id="492" name="フローチャート : 判断 491"/>
        <xdr:cNvSpPr/>
      </xdr:nvSpPr>
      <xdr:spPr>
        <a:xfrm>
          <a:off x="13652500" y="63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122293</xdr:rowOff>
    </xdr:from>
    <xdr:ext cx="469744" cy="259045"/>
    <xdr:sp macro="" textlink="">
      <xdr:nvSpPr>
        <xdr:cNvPr id="493" name="テキスト ボックス 492"/>
        <xdr:cNvSpPr txBox="1"/>
      </xdr:nvSpPr>
      <xdr:spPr>
        <a:xfrm>
          <a:off x="13468427" y="612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85280</xdr:rowOff>
    </xdr:from>
    <xdr:to>
      <xdr:col>18</xdr:col>
      <xdr:colOff>492125</xdr:colOff>
      <xdr:row>37</xdr:row>
      <xdr:rowOff>15430</xdr:rowOff>
    </xdr:to>
    <xdr:sp macro="" textlink="">
      <xdr:nvSpPr>
        <xdr:cNvPr id="494" name="フローチャート : 判断 493"/>
        <xdr:cNvSpPr/>
      </xdr:nvSpPr>
      <xdr:spPr>
        <a:xfrm>
          <a:off x="12763500" y="625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31957</xdr:rowOff>
    </xdr:from>
    <xdr:ext cx="534377" cy="259045"/>
    <xdr:sp macro="" textlink="">
      <xdr:nvSpPr>
        <xdr:cNvPr id="495" name="テキスト ボックス 494"/>
        <xdr:cNvSpPr txBox="1"/>
      </xdr:nvSpPr>
      <xdr:spPr>
        <a:xfrm>
          <a:off x="12547111" y="603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56324</xdr:rowOff>
    </xdr:from>
    <xdr:to>
      <xdr:col>23</xdr:col>
      <xdr:colOff>568325</xdr:colOff>
      <xdr:row>38</xdr:row>
      <xdr:rowOff>157924</xdr:rowOff>
    </xdr:to>
    <xdr:sp macro="" textlink="">
      <xdr:nvSpPr>
        <xdr:cNvPr id="501" name="円/楕円 500"/>
        <xdr:cNvSpPr/>
      </xdr:nvSpPr>
      <xdr:spPr>
        <a:xfrm>
          <a:off x="16268700" y="65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152061</xdr:rowOff>
    </xdr:from>
    <xdr:ext cx="469744" cy="259045"/>
    <xdr:sp macro="" textlink="">
      <xdr:nvSpPr>
        <xdr:cNvPr id="502" name="災害復旧事業費該当値テキスト"/>
        <xdr:cNvSpPr txBox="1"/>
      </xdr:nvSpPr>
      <xdr:spPr>
        <a:xfrm>
          <a:off x="16370300" y="649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68631</xdr:rowOff>
    </xdr:from>
    <xdr:to>
      <xdr:col>22</xdr:col>
      <xdr:colOff>415925</xdr:colOff>
      <xdr:row>37</xdr:row>
      <xdr:rowOff>170231</xdr:rowOff>
    </xdr:to>
    <xdr:sp macro="" textlink="">
      <xdr:nvSpPr>
        <xdr:cNvPr id="503" name="円/楕円 502"/>
        <xdr:cNvSpPr/>
      </xdr:nvSpPr>
      <xdr:spPr>
        <a:xfrm>
          <a:off x="15430500" y="641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161358</xdr:rowOff>
    </xdr:from>
    <xdr:ext cx="469744" cy="259045"/>
    <xdr:sp macro="" textlink="">
      <xdr:nvSpPr>
        <xdr:cNvPr id="504" name="テキスト ボックス 503"/>
        <xdr:cNvSpPr txBox="1"/>
      </xdr:nvSpPr>
      <xdr:spPr>
        <a:xfrm>
          <a:off x="15246427" y="650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160986</xdr:rowOff>
    </xdr:from>
    <xdr:to>
      <xdr:col>21</xdr:col>
      <xdr:colOff>212725</xdr:colOff>
      <xdr:row>39</xdr:row>
      <xdr:rowOff>91136</xdr:rowOff>
    </xdr:to>
    <xdr:sp macro="" textlink="">
      <xdr:nvSpPr>
        <xdr:cNvPr id="505" name="円/楕円 504"/>
        <xdr:cNvSpPr/>
      </xdr:nvSpPr>
      <xdr:spPr>
        <a:xfrm>
          <a:off x="14541500" y="66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82263</xdr:rowOff>
    </xdr:from>
    <xdr:ext cx="378565" cy="259045"/>
    <xdr:sp macro="" textlink="">
      <xdr:nvSpPr>
        <xdr:cNvPr id="506" name="テキスト ボックス 505"/>
        <xdr:cNvSpPr txBox="1"/>
      </xdr:nvSpPr>
      <xdr:spPr>
        <a:xfrm>
          <a:off x="14403017" y="6768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165062</xdr:rowOff>
    </xdr:from>
    <xdr:to>
      <xdr:col>20</xdr:col>
      <xdr:colOff>9525</xdr:colOff>
      <xdr:row>39</xdr:row>
      <xdr:rowOff>95212</xdr:rowOff>
    </xdr:to>
    <xdr:sp macro="" textlink="">
      <xdr:nvSpPr>
        <xdr:cNvPr id="507" name="円/楕円 506"/>
        <xdr:cNvSpPr/>
      </xdr:nvSpPr>
      <xdr:spPr>
        <a:xfrm>
          <a:off x="13652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86339</xdr:rowOff>
    </xdr:from>
    <xdr:ext cx="249299" cy="259045"/>
    <xdr:sp macro="" textlink="">
      <xdr:nvSpPr>
        <xdr:cNvPr id="508" name="テキスト ボックス 507"/>
        <xdr:cNvSpPr txBox="1"/>
      </xdr:nvSpPr>
      <xdr:spPr>
        <a:xfrm>
          <a:off x="13578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165024</xdr:rowOff>
    </xdr:from>
    <xdr:to>
      <xdr:col>18</xdr:col>
      <xdr:colOff>492125</xdr:colOff>
      <xdr:row>39</xdr:row>
      <xdr:rowOff>95174</xdr:rowOff>
    </xdr:to>
    <xdr:sp macro="" textlink="">
      <xdr:nvSpPr>
        <xdr:cNvPr id="509" name="円/楕円 508"/>
        <xdr:cNvSpPr/>
      </xdr:nvSpPr>
      <xdr:spPr>
        <a:xfrm>
          <a:off x="12763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86301</xdr:rowOff>
    </xdr:from>
    <xdr:ext cx="249299" cy="259045"/>
    <xdr:sp macro="" textlink="">
      <xdr:nvSpPr>
        <xdr:cNvPr id="510" name="テキスト ボックス 509"/>
        <xdr:cNvSpPr txBox="1"/>
      </xdr:nvSpPr>
      <xdr:spPr>
        <a:xfrm>
          <a:off x="12689649"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0" name="テキスト ボックス 56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1" name="直線コネクタ 57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2" name="テキスト ボックス 571"/>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3" name="直線コネクタ 57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4" name="テキスト ボックス 57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5" name="直線コネクタ 57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6" name="テキスト ボックス 57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7" name="直線コネクタ 57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78" name="テキスト ボックス 57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79" name="直線コネクタ 57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0" name="テキスト ボックス 57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1" name="直線コネクタ 58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2" name="テキスト ボックス 58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61278</xdr:rowOff>
    </xdr:from>
    <xdr:to>
      <xdr:col>23</xdr:col>
      <xdr:colOff>516889</xdr:colOff>
      <xdr:row>79</xdr:row>
      <xdr:rowOff>109843</xdr:rowOff>
    </xdr:to>
    <xdr:cxnSp macro="">
      <xdr:nvCxnSpPr>
        <xdr:cNvPr id="584" name="直線コネクタ 583"/>
        <xdr:cNvCxnSpPr/>
      </xdr:nvCxnSpPr>
      <xdr:spPr>
        <a:xfrm flipV="1">
          <a:off x="16317595" y="12234228"/>
          <a:ext cx="1269" cy="14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113670</xdr:rowOff>
    </xdr:from>
    <xdr:ext cx="534377" cy="259045"/>
    <xdr:sp macro="" textlink="">
      <xdr:nvSpPr>
        <xdr:cNvPr id="585" name="公債費最小値テキスト"/>
        <xdr:cNvSpPr txBox="1"/>
      </xdr:nvSpPr>
      <xdr:spPr>
        <a:xfrm>
          <a:off x="16370300" y="1365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79</xdr:row>
      <xdr:rowOff>109843</xdr:rowOff>
    </xdr:from>
    <xdr:to>
      <xdr:col>23</xdr:col>
      <xdr:colOff>606425</xdr:colOff>
      <xdr:row>79</xdr:row>
      <xdr:rowOff>109843</xdr:rowOff>
    </xdr:to>
    <xdr:cxnSp macro="">
      <xdr:nvCxnSpPr>
        <xdr:cNvPr id="586" name="直線コネクタ 585"/>
        <xdr:cNvCxnSpPr/>
      </xdr:nvCxnSpPr>
      <xdr:spPr>
        <a:xfrm>
          <a:off x="16230600" y="1365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7955</xdr:rowOff>
    </xdr:from>
    <xdr:ext cx="599010" cy="259045"/>
    <xdr:sp macro="" textlink="">
      <xdr:nvSpPr>
        <xdr:cNvPr id="587" name="公債費最大値テキスト"/>
        <xdr:cNvSpPr txBox="1"/>
      </xdr:nvSpPr>
      <xdr:spPr>
        <a:xfrm>
          <a:off x="16370300" y="1200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71</xdr:row>
      <xdr:rowOff>61278</xdr:rowOff>
    </xdr:from>
    <xdr:to>
      <xdr:col>23</xdr:col>
      <xdr:colOff>606425</xdr:colOff>
      <xdr:row>71</xdr:row>
      <xdr:rowOff>61278</xdr:rowOff>
    </xdr:to>
    <xdr:cxnSp macro="">
      <xdr:nvCxnSpPr>
        <xdr:cNvPr id="588" name="直線コネクタ 587"/>
        <xdr:cNvCxnSpPr/>
      </xdr:nvCxnSpPr>
      <xdr:spPr>
        <a:xfrm>
          <a:off x="16230600" y="1223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96659</xdr:rowOff>
    </xdr:from>
    <xdr:to>
      <xdr:col>23</xdr:col>
      <xdr:colOff>517525</xdr:colOff>
      <xdr:row>78</xdr:row>
      <xdr:rowOff>109144</xdr:rowOff>
    </xdr:to>
    <xdr:cxnSp macro="">
      <xdr:nvCxnSpPr>
        <xdr:cNvPr id="589" name="直線コネクタ 588"/>
        <xdr:cNvCxnSpPr/>
      </xdr:nvCxnSpPr>
      <xdr:spPr>
        <a:xfrm>
          <a:off x="15481300" y="13469759"/>
          <a:ext cx="838200" cy="1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67822</xdr:rowOff>
    </xdr:from>
    <xdr:ext cx="534377" cy="259045"/>
    <xdr:sp macro="" textlink="">
      <xdr:nvSpPr>
        <xdr:cNvPr id="590" name="公債費平均値テキスト"/>
        <xdr:cNvSpPr txBox="1"/>
      </xdr:nvSpPr>
      <xdr:spPr>
        <a:xfrm>
          <a:off x="16370300" y="127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44945</xdr:rowOff>
    </xdr:from>
    <xdr:to>
      <xdr:col>23</xdr:col>
      <xdr:colOff>568325</xdr:colOff>
      <xdr:row>75</xdr:row>
      <xdr:rowOff>146546</xdr:rowOff>
    </xdr:to>
    <xdr:sp macro="" textlink="">
      <xdr:nvSpPr>
        <xdr:cNvPr id="591" name="フローチャート : 判断 590"/>
        <xdr:cNvSpPr/>
      </xdr:nvSpPr>
      <xdr:spPr>
        <a:xfrm>
          <a:off x="162687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90754</xdr:rowOff>
    </xdr:from>
    <xdr:to>
      <xdr:col>22</xdr:col>
      <xdr:colOff>365125</xdr:colOff>
      <xdr:row>78</xdr:row>
      <xdr:rowOff>96659</xdr:rowOff>
    </xdr:to>
    <xdr:cxnSp macro="">
      <xdr:nvCxnSpPr>
        <xdr:cNvPr id="592" name="直線コネクタ 591"/>
        <xdr:cNvCxnSpPr/>
      </xdr:nvCxnSpPr>
      <xdr:spPr>
        <a:xfrm>
          <a:off x="14592300" y="13463854"/>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26746</xdr:rowOff>
    </xdr:from>
    <xdr:to>
      <xdr:col>22</xdr:col>
      <xdr:colOff>415925</xdr:colOff>
      <xdr:row>75</xdr:row>
      <xdr:rowOff>128346</xdr:rowOff>
    </xdr:to>
    <xdr:sp macro="" textlink="">
      <xdr:nvSpPr>
        <xdr:cNvPr id="593" name="フローチャート : 判断 592"/>
        <xdr:cNvSpPr/>
      </xdr:nvSpPr>
      <xdr:spPr>
        <a:xfrm>
          <a:off x="15430500" y="128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144873</xdr:rowOff>
    </xdr:from>
    <xdr:ext cx="534377" cy="259045"/>
    <xdr:sp macro="" textlink="">
      <xdr:nvSpPr>
        <xdr:cNvPr id="594" name="テキスト ボックス 593"/>
        <xdr:cNvSpPr txBox="1"/>
      </xdr:nvSpPr>
      <xdr:spPr>
        <a:xfrm>
          <a:off x="15214111" y="126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57341</xdr:rowOff>
    </xdr:from>
    <xdr:to>
      <xdr:col>21</xdr:col>
      <xdr:colOff>161925</xdr:colOff>
      <xdr:row>78</xdr:row>
      <xdr:rowOff>90754</xdr:rowOff>
    </xdr:to>
    <xdr:cxnSp macro="">
      <xdr:nvCxnSpPr>
        <xdr:cNvPr id="595" name="直線コネクタ 594"/>
        <xdr:cNvCxnSpPr/>
      </xdr:nvCxnSpPr>
      <xdr:spPr>
        <a:xfrm>
          <a:off x="13703300" y="13430441"/>
          <a:ext cx="889000" cy="3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7480</xdr:rowOff>
    </xdr:from>
    <xdr:to>
      <xdr:col>21</xdr:col>
      <xdr:colOff>212725</xdr:colOff>
      <xdr:row>75</xdr:row>
      <xdr:rowOff>109080</xdr:rowOff>
    </xdr:to>
    <xdr:sp macro="" textlink="">
      <xdr:nvSpPr>
        <xdr:cNvPr id="596" name="フローチャート : 判断 595"/>
        <xdr:cNvSpPr/>
      </xdr:nvSpPr>
      <xdr:spPr>
        <a:xfrm>
          <a:off x="14541500" y="128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125607</xdr:rowOff>
    </xdr:from>
    <xdr:ext cx="534377" cy="259045"/>
    <xdr:sp macro="" textlink="">
      <xdr:nvSpPr>
        <xdr:cNvPr id="597" name="テキスト ボックス 596"/>
        <xdr:cNvSpPr txBox="1"/>
      </xdr:nvSpPr>
      <xdr:spPr>
        <a:xfrm>
          <a:off x="14325111" y="1264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40551</xdr:rowOff>
    </xdr:from>
    <xdr:to>
      <xdr:col>19</xdr:col>
      <xdr:colOff>644525</xdr:colOff>
      <xdr:row>78</xdr:row>
      <xdr:rowOff>57341</xdr:rowOff>
    </xdr:to>
    <xdr:cxnSp macro="">
      <xdr:nvCxnSpPr>
        <xdr:cNvPr id="598" name="直線コネクタ 597"/>
        <xdr:cNvCxnSpPr/>
      </xdr:nvCxnSpPr>
      <xdr:spPr>
        <a:xfrm>
          <a:off x="12814300" y="13413651"/>
          <a:ext cx="889000" cy="1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3911</xdr:rowOff>
    </xdr:from>
    <xdr:to>
      <xdr:col>20</xdr:col>
      <xdr:colOff>9525</xdr:colOff>
      <xdr:row>75</xdr:row>
      <xdr:rowOff>105511</xdr:rowOff>
    </xdr:to>
    <xdr:sp macro="" textlink="">
      <xdr:nvSpPr>
        <xdr:cNvPr id="599" name="フローチャート : 判断 598"/>
        <xdr:cNvSpPr/>
      </xdr:nvSpPr>
      <xdr:spPr>
        <a:xfrm>
          <a:off x="13652500" y="1286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122038</xdr:rowOff>
    </xdr:from>
    <xdr:ext cx="534377" cy="259045"/>
    <xdr:sp macro="" textlink="">
      <xdr:nvSpPr>
        <xdr:cNvPr id="600" name="テキスト ボックス 599"/>
        <xdr:cNvSpPr txBox="1"/>
      </xdr:nvSpPr>
      <xdr:spPr>
        <a:xfrm>
          <a:off x="13436111" y="1263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162966</xdr:rowOff>
    </xdr:from>
    <xdr:to>
      <xdr:col>18</xdr:col>
      <xdr:colOff>492125</xdr:colOff>
      <xdr:row>75</xdr:row>
      <xdr:rowOff>93116</xdr:rowOff>
    </xdr:to>
    <xdr:sp macro="" textlink="">
      <xdr:nvSpPr>
        <xdr:cNvPr id="601" name="フローチャート : 判断 600"/>
        <xdr:cNvSpPr/>
      </xdr:nvSpPr>
      <xdr:spPr>
        <a:xfrm>
          <a:off x="12763500" y="1285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109643</xdr:rowOff>
    </xdr:from>
    <xdr:ext cx="534377" cy="259045"/>
    <xdr:sp macro="" textlink="">
      <xdr:nvSpPr>
        <xdr:cNvPr id="602" name="テキスト ボックス 601"/>
        <xdr:cNvSpPr txBox="1"/>
      </xdr:nvSpPr>
      <xdr:spPr>
        <a:xfrm>
          <a:off x="12547111" y="1262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3" name="テキスト ボックス 60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4" name="テキスト ボックス 60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5" name="テキスト ボックス 60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6" name="テキスト ボックス 60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7" name="テキスト ボックス 60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58344</xdr:rowOff>
    </xdr:from>
    <xdr:to>
      <xdr:col>23</xdr:col>
      <xdr:colOff>568325</xdr:colOff>
      <xdr:row>78</xdr:row>
      <xdr:rowOff>159944</xdr:rowOff>
    </xdr:to>
    <xdr:sp macro="" textlink="">
      <xdr:nvSpPr>
        <xdr:cNvPr id="608" name="円/楕円 607"/>
        <xdr:cNvSpPr/>
      </xdr:nvSpPr>
      <xdr:spPr>
        <a:xfrm>
          <a:off x="16268700" y="1343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36771</xdr:rowOff>
    </xdr:from>
    <xdr:ext cx="534377" cy="259045"/>
    <xdr:sp macro="" textlink="">
      <xdr:nvSpPr>
        <xdr:cNvPr id="609" name="公債費該当値テキスト"/>
        <xdr:cNvSpPr txBox="1"/>
      </xdr:nvSpPr>
      <xdr:spPr>
        <a:xfrm>
          <a:off x="16370300" y="1340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38,406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45859</xdr:rowOff>
    </xdr:from>
    <xdr:to>
      <xdr:col>22</xdr:col>
      <xdr:colOff>415925</xdr:colOff>
      <xdr:row>78</xdr:row>
      <xdr:rowOff>147459</xdr:rowOff>
    </xdr:to>
    <xdr:sp macro="" textlink="">
      <xdr:nvSpPr>
        <xdr:cNvPr id="610" name="円/楕円 609"/>
        <xdr:cNvSpPr/>
      </xdr:nvSpPr>
      <xdr:spPr>
        <a:xfrm>
          <a:off x="15430500" y="1341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138586</xdr:rowOff>
    </xdr:from>
    <xdr:ext cx="534377" cy="259045"/>
    <xdr:sp macro="" textlink="">
      <xdr:nvSpPr>
        <xdr:cNvPr id="611" name="テキスト ボックス 610"/>
        <xdr:cNvSpPr txBox="1"/>
      </xdr:nvSpPr>
      <xdr:spPr>
        <a:xfrm>
          <a:off x="15214111" y="1351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39954</xdr:rowOff>
    </xdr:from>
    <xdr:to>
      <xdr:col>21</xdr:col>
      <xdr:colOff>212725</xdr:colOff>
      <xdr:row>78</xdr:row>
      <xdr:rowOff>141554</xdr:rowOff>
    </xdr:to>
    <xdr:sp macro="" textlink="">
      <xdr:nvSpPr>
        <xdr:cNvPr id="612" name="円/楕円 611"/>
        <xdr:cNvSpPr/>
      </xdr:nvSpPr>
      <xdr:spPr>
        <a:xfrm>
          <a:off x="14541500" y="1341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132681</xdr:rowOff>
    </xdr:from>
    <xdr:ext cx="534377" cy="259045"/>
    <xdr:sp macro="" textlink="">
      <xdr:nvSpPr>
        <xdr:cNvPr id="613" name="テキスト ボックス 612"/>
        <xdr:cNvSpPr txBox="1"/>
      </xdr:nvSpPr>
      <xdr:spPr>
        <a:xfrm>
          <a:off x="14325111" y="135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39,854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6541</xdr:rowOff>
    </xdr:from>
    <xdr:to>
      <xdr:col>20</xdr:col>
      <xdr:colOff>9525</xdr:colOff>
      <xdr:row>78</xdr:row>
      <xdr:rowOff>108141</xdr:rowOff>
    </xdr:to>
    <xdr:sp macro="" textlink="">
      <xdr:nvSpPr>
        <xdr:cNvPr id="614" name="円/楕円 613"/>
        <xdr:cNvSpPr/>
      </xdr:nvSpPr>
      <xdr:spPr>
        <a:xfrm>
          <a:off x="13652500" y="1337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99268</xdr:rowOff>
    </xdr:from>
    <xdr:ext cx="534377" cy="259045"/>
    <xdr:sp macro="" textlink="">
      <xdr:nvSpPr>
        <xdr:cNvPr id="615" name="テキスト ボックス 614"/>
        <xdr:cNvSpPr txBox="1"/>
      </xdr:nvSpPr>
      <xdr:spPr>
        <a:xfrm>
          <a:off x="13436111" y="134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42,485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161201</xdr:rowOff>
    </xdr:from>
    <xdr:to>
      <xdr:col>18</xdr:col>
      <xdr:colOff>492125</xdr:colOff>
      <xdr:row>78</xdr:row>
      <xdr:rowOff>91351</xdr:rowOff>
    </xdr:to>
    <xdr:sp macro="" textlink="">
      <xdr:nvSpPr>
        <xdr:cNvPr id="616" name="円/楕円 615"/>
        <xdr:cNvSpPr/>
      </xdr:nvSpPr>
      <xdr:spPr>
        <a:xfrm>
          <a:off x="12763500" y="1336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82478</xdr:rowOff>
    </xdr:from>
    <xdr:ext cx="534377" cy="259045"/>
    <xdr:sp macro="" textlink="">
      <xdr:nvSpPr>
        <xdr:cNvPr id="617" name="テキスト ボックス 616"/>
        <xdr:cNvSpPr txBox="1"/>
      </xdr:nvSpPr>
      <xdr:spPr>
        <a:xfrm>
          <a:off x="12547111" y="1345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8" name="正方形/長方形 61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9" name="正方形/長方形 61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0" name="正方形/長方形 61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1" name="正方形/長方形 62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2" name="正方形/長方形 62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3" name="正方形/長方形 62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4" name="正方形/長方形 62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5" name="正方形/長方形 62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6" name="テキスト ボックス 62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7" name="直線コネクタ 62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28" name="直線コネクタ 62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29" name="テキスト ボックス 62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0" name="直線コネクタ 62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31" name="テキスト ボックス 63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2" name="直線コネクタ 63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33" name="テキスト ボックス 63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34" name="直線コネクタ 63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35" name="テキスト ボックス 63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36" name="直線コネクタ 63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37" name="テキスト ボックス 63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38" name="直線コネクタ 63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39" name="テキスト ボックス 63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172</xdr:rowOff>
    </xdr:from>
    <xdr:to>
      <xdr:col>23</xdr:col>
      <xdr:colOff>516889</xdr:colOff>
      <xdr:row>99</xdr:row>
      <xdr:rowOff>77863</xdr:rowOff>
    </xdr:to>
    <xdr:cxnSp macro="">
      <xdr:nvCxnSpPr>
        <xdr:cNvPr id="643" name="直線コネクタ 642"/>
        <xdr:cNvCxnSpPr/>
      </xdr:nvCxnSpPr>
      <xdr:spPr>
        <a:xfrm flipV="1">
          <a:off x="16317595" y="15602122"/>
          <a:ext cx="1269" cy="1449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81690</xdr:rowOff>
    </xdr:from>
    <xdr:ext cx="469744" cy="259045"/>
    <xdr:sp macro="" textlink="">
      <xdr:nvSpPr>
        <xdr:cNvPr id="644" name="積立金最小値テキスト"/>
        <xdr:cNvSpPr txBox="1"/>
      </xdr:nvSpPr>
      <xdr:spPr>
        <a:xfrm>
          <a:off x="16370300" y="1705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a:t>
          </a:r>
          <a:endParaRPr kumimoji="1" lang="ja-JP" altLang="en-US" sz="1000" b="1">
            <a:latin typeface="ＭＳ Ｐゴシック"/>
          </a:endParaRPr>
        </a:p>
      </xdr:txBody>
    </xdr:sp>
    <xdr:clientData/>
  </xdr:oneCellAnchor>
  <xdr:twoCellAnchor>
    <xdr:from>
      <xdr:col>23</xdr:col>
      <xdr:colOff>428625</xdr:colOff>
      <xdr:row>99</xdr:row>
      <xdr:rowOff>77863</xdr:rowOff>
    </xdr:from>
    <xdr:to>
      <xdr:col>23</xdr:col>
      <xdr:colOff>606425</xdr:colOff>
      <xdr:row>99</xdr:row>
      <xdr:rowOff>77863</xdr:rowOff>
    </xdr:to>
    <xdr:cxnSp macro="">
      <xdr:nvCxnSpPr>
        <xdr:cNvPr id="645" name="直線コネクタ 644"/>
        <xdr:cNvCxnSpPr/>
      </xdr:nvCxnSpPr>
      <xdr:spPr>
        <a:xfrm>
          <a:off x="16230600" y="1705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118299</xdr:rowOff>
    </xdr:from>
    <xdr:ext cx="534377" cy="259045"/>
    <xdr:sp macro="" textlink="">
      <xdr:nvSpPr>
        <xdr:cNvPr id="646" name="積立金最大値テキスト"/>
        <xdr:cNvSpPr txBox="1"/>
      </xdr:nvSpPr>
      <xdr:spPr>
        <a:xfrm>
          <a:off x="16370300" y="1537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90,045</a:t>
          </a:r>
          <a:endParaRPr kumimoji="1" lang="ja-JP" altLang="en-US" sz="1000" b="1">
            <a:latin typeface="ＭＳ Ｐゴシック"/>
          </a:endParaRPr>
        </a:p>
      </xdr:txBody>
    </xdr:sp>
    <xdr:clientData/>
  </xdr:oneCellAnchor>
  <xdr:twoCellAnchor>
    <xdr:from>
      <xdr:col>23</xdr:col>
      <xdr:colOff>428625</xdr:colOff>
      <xdr:row>91</xdr:row>
      <xdr:rowOff>172</xdr:rowOff>
    </xdr:from>
    <xdr:to>
      <xdr:col>23</xdr:col>
      <xdr:colOff>606425</xdr:colOff>
      <xdr:row>91</xdr:row>
      <xdr:rowOff>172</xdr:rowOff>
    </xdr:to>
    <xdr:cxnSp macro="">
      <xdr:nvCxnSpPr>
        <xdr:cNvPr id="647" name="直線コネクタ 646"/>
        <xdr:cNvCxnSpPr/>
      </xdr:nvCxnSpPr>
      <xdr:spPr>
        <a:xfrm>
          <a:off x="16230600" y="15602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172</xdr:rowOff>
    </xdr:from>
    <xdr:to>
      <xdr:col>23</xdr:col>
      <xdr:colOff>517525</xdr:colOff>
      <xdr:row>95</xdr:row>
      <xdr:rowOff>156829</xdr:rowOff>
    </xdr:to>
    <xdr:cxnSp macro="">
      <xdr:nvCxnSpPr>
        <xdr:cNvPr id="648" name="直線コネクタ 647"/>
        <xdr:cNvCxnSpPr/>
      </xdr:nvCxnSpPr>
      <xdr:spPr>
        <a:xfrm flipV="1">
          <a:off x="15481300" y="15602122"/>
          <a:ext cx="838200" cy="84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33755</xdr:rowOff>
    </xdr:from>
    <xdr:ext cx="534377" cy="259045"/>
    <xdr:sp macro="" textlink="">
      <xdr:nvSpPr>
        <xdr:cNvPr id="649" name="積立金平均値テキスト"/>
        <xdr:cNvSpPr txBox="1"/>
      </xdr:nvSpPr>
      <xdr:spPr>
        <a:xfrm>
          <a:off x="16370300" y="16492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55328</xdr:rowOff>
    </xdr:from>
    <xdr:to>
      <xdr:col>23</xdr:col>
      <xdr:colOff>568325</xdr:colOff>
      <xdr:row>96</xdr:row>
      <xdr:rowOff>156928</xdr:rowOff>
    </xdr:to>
    <xdr:sp macro="" textlink="">
      <xdr:nvSpPr>
        <xdr:cNvPr id="650" name="フローチャート : 判断 649"/>
        <xdr:cNvSpPr/>
      </xdr:nvSpPr>
      <xdr:spPr>
        <a:xfrm>
          <a:off x="16268700" y="1651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88412</xdr:rowOff>
    </xdr:from>
    <xdr:to>
      <xdr:col>22</xdr:col>
      <xdr:colOff>365125</xdr:colOff>
      <xdr:row>95</xdr:row>
      <xdr:rowOff>156829</xdr:rowOff>
    </xdr:to>
    <xdr:cxnSp macro="">
      <xdr:nvCxnSpPr>
        <xdr:cNvPr id="651" name="直線コネクタ 650"/>
        <xdr:cNvCxnSpPr/>
      </xdr:nvCxnSpPr>
      <xdr:spPr>
        <a:xfrm>
          <a:off x="14592300" y="16204712"/>
          <a:ext cx="889000" cy="23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149120</xdr:rowOff>
    </xdr:from>
    <xdr:to>
      <xdr:col>22</xdr:col>
      <xdr:colOff>415925</xdr:colOff>
      <xdr:row>97</xdr:row>
      <xdr:rowOff>79270</xdr:rowOff>
    </xdr:to>
    <xdr:sp macro="" textlink="">
      <xdr:nvSpPr>
        <xdr:cNvPr id="652" name="フローチャート : 判断 651"/>
        <xdr:cNvSpPr/>
      </xdr:nvSpPr>
      <xdr:spPr>
        <a:xfrm>
          <a:off x="15430500" y="1660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70397</xdr:rowOff>
    </xdr:from>
    <xdr:ext cx="534377" cy="259045"/>
    <xdr:sp macro="" textlink="">
      <xdr:nvSpPr>
        <xdr:cNvPr id="653" name="テキスト ボックス 652"/>
        <xdr:cNvSpPr txBox="1"/>
      </xdr:nvSpPr>
      <xdr:spPr>
        <a:xfrm>
          <a:off x="15214111" y="1670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88412</xdr:rowOff>
    </xdr:from>
    <xdr:to>
      <xdr:col>21</xdr:col>
      <xdr:colOff>161925</xdr:colOff>
      <xdr:row>96</xdr:row>
      <xdr:rowOff>28927</xdr:rowOff>
    </xdr:to>
    <xdr:cxnSp macro="">
      <xdr:nvCxnSpPr>
        <xdr:cNvPr id="654" name="直線コネクタ 653"/>
        <xdr:cNvCxnSpPr/>
      </xdr:nvCxnSpPr>
      <xdr:spPr>
        <a:xfrm flipV="1">
          <a:off x="13703300" y="16204712"/>
          <a:ext cx="889000" cy="28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42608</xdr:rowOff>
    </xdr:from>
    <xdr:to>
      <xdr:col>21</xdr:col>
      <xdr:colOff>212725</xdr:colOff>
      <xdr:row>96</xdr:row>
      <xdr:rowOff>144208</xdr:rowOff>
    </xdr:to>
    <xdr:sp macro="" textlink="">
      <xdr:nvSpPr>
        <xdr:cNvPr id="655" name="フローチャート : 判断 654"/>
        <xdr:cNvSpPr/>
      </xdr:nvSpPr>
      <xdr:spPr>
        <a:xfrm>
          <a:off x="14541500" y="165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135335</xdr:rowOff>
    </xdr:from>
    <xdr:ext cx="534377" cy="259045"/>
    <xdr:sp macro="" textlink="">
      <xdr:nvSpPr>
        <xdr:cNvPr id="656" name="テキスト ボックス 655"/>
        <xdr:cNvSpPr txBox="1"/>
      </xdr:nvSpPr>
      <xdr:spPr>
        <a:xfrm>
          <a:off x="14325111" y="1659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65601</xdr:rowOff>
    </xdr:from>
    <xdr:to>
      <xdr:col>19</xdr:col>
      <xdr:colOff>644525</xdr:colOff>
      <xdr:row>96</xdr:row>
      <xdr:rowOff>28927</xdr:rowOff>
    </xdr:to>
    <xdr:cxnSp macro="">
      <xdr:nvCxnSpPr>
        <xdr:cNvPr id="657" name="直線コネクタ 656"/>
        <xdr:cNvCxnSpPr/>
      </xdr:nvCxnSpPr>
      <xdr:spPr>
        <a:xfrm>
          <a:off x="12814300" y="16181901"/>
          <a:ext cx="889000" cy="30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107449</xdr:rowOff>
    </xdr:from>
    <xdr:to>
      <xdr:col>20</xdr:col>
      <xdr:colOff>9525</xdr:colOff>
      <xdr:row>97</xdr:row>
      <xdr:rowOff>37599</xdr:rowOff>
    </xdr:to>
    <xdr:sp macro="" textlink="">
      <xdr:nvSpPr>
        <xdr:cNvPr id="658" name="フローチャート : 判断 657"/>
        <xdr:cNvSpPr/>
      </xdr:nvSpPr>
      <xdr:spPr>
        <a:xfrm>
          <a:off x="13652500" y="165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28726</xdr:rowOff>
    </xdr:from>
    <xdr:ext cx="534377" cy="259045"/>
    <xdr:sp macro="" textlink="">
      <xdr:nvSpPr>
        <xdr:cNvPr id="659" name="テキスト ボックス 658"/>
        <xdr:cNvSpPr txBox="1"/>
      </xdr:nvSpPr>
      <xdr:spPr>
        <a:xfrm>
          <a:off x="13436111" y="166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99676</xdr:rowOff>
    </xdr:from>
    <xdr:to>
      <xdr:col>18</xdr:col>
      <xdr:colOff>492125</xdr:colOff>
      <xdr:row>96</xdr:row>
      <xdr:rowOff>29826</xdr:rowOff>
    </xdr:to>
    <xdr:sp macro="" textlink="">
      <xdr:nvSpPr>
        <xdr:cNvPr id="660" name="フローチャート : 判断 659"/>
        <xdr:cNvSpPr/>
      </xdr:nvSpPr>
      <xdr:spPr>
        <a:xfrm>
          <a:off x="12763500" y="163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20953</xdr:rowOff>
    </xdr:from>
    <xdr:ext cx="534377" cy="259045"/>
    <xdr:sp macro="" textlink="">
      <xdr:nvSpPr>
        <xdr:cNvPr id="661" name="テキスト ボックス 660"/>
        <xdr:cNvSpPr txBox="1"/>
      </xdr:nvSpPr>
      <xdr:spPr>
        <a:xfrm>
          <a:off x="12547111" y="164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90</xdr:row>
      <xdr:rowOff>120822</xdr:rowOff>
    </xdr:from>
    <xdr:to>
      <xdr:col>23</xdr:col>
      <xdr:colOff>568325</xdr:colOff>
      <xdr:row>91</xdr:row>
      <xdr:rowOff>50972</xdr:rowOff>
    </xdr:to>
    <xdr:sp macro="" textlink="">
      <xdr:nvSpPr>
        <xdr:cNvPr id="667" name="円/楕円 666"/>
        <xdr:cNvSpPr/>
      </xdr:nvSpPr>
      <xdr:spPr>
        <a:xfrm>
          <a:off x="16268700" y="1555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73849</xdr:rowOff>
    </xdr:from>
    <xdr:ext cx="534377" cy="259045"/>
    <xdr:sp macro="" textlink="">
      <xdr:nvSpPr>
        <xdr:cNvPr id="668" name="積立金該当値テキスト"/>
        <xdr:cNvSpPr txBox="1"/>
      </xdr:nvSpPr>
      <xdr:spPr>
        <a:xfrm>
          <a:off x="16370300" y="1550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90,045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106029</xdr:rowOff>
    </xdr:from>
    <xdr:to>
      <xdr:col>22</xdr:col>
      <xdr:colOff>415925</xdr:colOff>
      <xdr:row>96</xdr:row>
      <xdr:rowOff>36179</xdr:rowOff>
    </xdr:to>
    <xdr:sp macro="" textlink="">
      <xdr:nvSpPr>
        <xdr:cNvPr id="669" name="円/楕円 668"/>
        <xdr:cNvSpPr/>
      </xdr:nvSpPr>
      <xdr:spPr>
        <a:xfrm>
          <a:off x="15430500" y="1639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52706</xdr:rowOff>
    </xdr:from>
    <xdr:ext cx="534377" cy="259045"/>
    <xdr:sp macro="" textlink="">
      <xdr:nvSpPr>
        <xdr:cNvPr id="670" name="テキスト ボックス 669"/>
        <xdr:cNvSpPr txBox="1"/>
      </xdr:nvSpPr>
      <xdr:spPr>
        <a:xfrm>
          <a:off x="15214111" y="1616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38,451</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37612</xdr:rowOff>
    </xdr:from>
    <xdr:to>
      <xdr:col>21</xdr:col>
      <xdr:colOff>212725</xdr:colOff>
      <xdr:row>94</xdr:row>
      <xdr:rowOff>139212</xdr:rowOff>
    </xdr:to>
    <xdr:sp macro="" textlink="">
      <xdr:nvSpPr>
        <xdr:cNvPr id="671" name="円/楕円 670"/>
        <xdr:cNvSpPr/>
      </xdr:nvSpPr>
      <xdr:spPr>
        <a:xfrm>
          <a:off x="14541500" y="161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155739</xdr:rowOff>
    </xdr:from>
    <xdr:ext cx="534377" cy="259045"/>
    <xdr:sp macro="" textlink="">
      <xdr:nvSpPr>
        <xdr:cNvPr id="672" name="テキスト ボックス 671"/>
        <xdr:cNvSpPr txBox="1"/>
      </xdr:nvSpPr>
      <xdr:spPr>
        <a:xfrm>
          <a:off x="14325111" y="1592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53,141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149577</xdr:rowOff>
    </xdr:from>
    <xdr:to>
      <xdr:col>20</xdr:col>
      <xdr:colOff>9525</xdr:colOff>
      <xdr:row>96</xdr:row>
      <xdr:rowOff>79727</xdr:rowOff>
    </xdr:to>
    <xdr:sp macro="" textlink="">
      <xdr:nvSpPr>
        <xdr:cNvPr id="673" name="円/楕円 672"/>
        <xdr:cNvSpPr/>
      </xdr:nvSpPr>
      <xdr:spPr>
        <a:xfrm>
          <a:off x="13652500" y="1643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96254</xdr:rowOff>
    </xdr:from>
    <xdr:ext cx="534377" cy="259045"/>
    <xdr:sp macro="" textlink="">
      <xdr:nvSpPr>
        <xdr:cNvPr id="674" name="テキスト ボックス 673"/>
        <xdr:cNvSpPr txBox="1"/>
      </xdr:nvSpPr>
      <xdr:spPr>
        <a:xfrm>
          <a:off x="13436111" y="1621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35,784</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14801</xdr:rowOff>
    </xdr:from>
    <xdr:to>
      <xdr:col>18</xdr:col>
      <xdr:colOff>492125</xdr:colOff>
      <xdr:row>94</xdr:row>
      <xdr:rowOff>116401</xdr:rowOff>
    </xdr:to>
    <xdr:sp macro="" textlink="">
      <xdr:nvSpPr>
        <xdr:cNvPr id="675" name="円/楕円 674"/>
        <xdr:cNvSpPr/>
      </xdr:nvSpPr>
      <xdr:spPr>
        <a:xfrm>
          <a:off x="12763500" y="1613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132928</xdr:rowOff>
    </xdr:from>
    <xdr:ext cx="534377" cy="259045"/>
    <xdr:sp macro="" textlink="">
      <xdr:nvSpPr>
        <xdr:cNvPr id="676" name="テキスト ボックス 675"/>
        <xdr:cNvSpPr txBox="1"/>
      </xdr:nvSpPr>
      <xdr:spPr>
        <a:xfrm>
          <a:off x="12547111" y="159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2" name="テキスト ボックス 69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94" name="テキスト ボックス 69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134747</xdr:rowOff>
    </xdr:from>
    <xdr:to>
      <xdr:col>32</xdr:col>
      <xdr:colOff>186689</xdr:colOff>
      <xdr:row>39</xdr:row>
      <xdr:rowOff>44450</xdr:rowOff>
    </xdr:to>
    <xdr:cxnSp macro="">
      <xdr:nvCxnSpPr>
        <xdr:cNvPr id="700" name="直線コネクタ 699"/>
        <xdr:cNvCxnSpPr/>
      </xdr:nvCxnSpPr>
      <xdr:spPr>
        <a:xfrm flipV="1">
          <a:off x="22159595" y="5106797"/>
          <a:ext cx="1269" cy="162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81424</xdr:rowOff>
    </xdr:from>
    <xdr:ext cx="534377" cy="259045"/>
    <xdr:sp macro="" textlink="">
      <xdr:nvSpPr>
        <xdr:cNvPr id="703" name="投資及び出資金最大値テキスト"/>
        <xdr:cNvSpPr txBox="1"/>
      </xdr:nvSpPr>
      <xdr:spPr>
        <a:xfrm>
          <a:off x="22212300" y="488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12,789</a:t>
          </a:r>
          <a:endParaRPr kumimoji="1" lang="ja-JP" altLang="en-US" sz="1000" b="1">
            <a:latin typeface="ＭＳ Ｐゴシック"/>
          </a:endParaRPr>
        </a:p>
      </xdr:txBody>
    </xdr:sp>
    <xdr:clientData/>
  </xdr:oneCellAnchor>
  <xdr:twoCellAnchor>
    <xdr:from>
      <xdr:col>32</xdr:col>
      <xdr:colOff>98425</xdr:colOff>
      <xdr:row>29</xdr:row>
      <xdr:rowOff>134747</xdr:rowOff>
    </xdr:from>
    <xdr:to>
      <xdr:col>32</xdr:col>
      <xdr:colOff>276225</xdr:colOff>
      <xdr:row>29</xdr:row>
      <xdr:rowOff>134747</xdr:rowOff>
    </xdr:to>
    <xdr:cxnSp macro="">
      <xdr:nvCxnSpPr>
        <xdr:cNvPr id="704" name="直線コネクタ 703"/>
        <xdr:cNvCxnSpPr/>
      </xdr:nvCxnSpPr>
      <xdr:spPr>
        <a:xfrm>
          <a:off x="22072600" y="5106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119126</xdr:rowOff>
    </xdr:from>
    <xdr:to>
      <xdr:col>32</xdr:col>
      <xdr:colOff>187325</xdr:colOff>
      <xdr:row>39</xdr:row>
      <xdr:rowOff>44450</xdr:rowOff>
    </xdr:to>
    <xdr:cxnSp macro="">
      <xdr:nvCxnSpPr>
        <xdr:cNvPr id="705" name="直線コネクタ 704"/>
        <xdr:cNvCxnSpPr/>
      </xdr:nvCxnSpPr>
      <xdr:spPr>
        <a:xfrm>
          <a:off x="21323300" y="6291326"/>
          <a:ext cx="838200" cy="43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103268</xdr:rowOff>
    </xdr:from>
    <xdr:ext cx="469744" cy="259045"/>
    <xdr:sp macro="" textlink="">
      <xdr:nvSpPr>
        <xdr:cNvPr id="706" name="投資及び出資金平均値テキスト"/>
        <xdr:cNvSpPr txBox="1"/>
      </xdr:nvSpPr>
      <xdr:spPr>
        <a:xfrm>
          <a:off x="22212300" y="627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80391</xdr:rowOff>
    </xdr:from>
    <xdr:to>
      <xdr:col>32</xdr:col>
      <xdr:colOff>238125</xdr:colOff>
      <xdr:row>38</xdr:row>
      <xdr:rowOff>10540</xdr:rowOff>
    </xdr:to>
    <xdr:sp macro="" textlink="">
      <xdr:nvSpPr>
        <xdr:cNvPr id="707" name="フローチャート : 判断 706"/>
        <xdr:cNvSpPr/>
      </xdr:nvSpPr>
      <xdr:spPr>
        <a:xfrm>
          <a:off x="22110700" y="64240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119126</xdr:rowOff>
    </xdr:from>
    <xdr:to>
      <xdr:col>31</xdr:col>
      <xdr:colOff>34925</xdr:colOff>
      <xdr:row>39</xdr:row>
      <xdr:rowOff>44450</xdr:rowOff>
    </xdr:to>
    <xdr:cxnSp macro="">
      <xdr:nvCxnSpPr>
        <xdr:cNvPr id="708" name="直線コネクタ 707"/>
        <xdr:cNvCxnSpPr/>
      </xdr:nvCxnSpPr>
      <xdr:spPr>
        <a:xfrm flipV="1">
          <a:off x="20434300" y="6291326"/>
          <a:ext cx="889000" cy="43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109220</xdr:rowOff>
    </xdr:from>
    <xdr:to>
      <xdr:col>31</xdr:col>
      <xdr:colOff>85725</xdr:colOff>
      <xdr:row>38</xdr:row>
      <xdr:rowOff>39370</xdr:rowOff>
    </xdr:to>
    <xdr:sp macro="" textlink="">
      <xdr:nvSpPr>
        <xdr:cNvPr id="709" name="フローチャート : 判断 708"/>
        <xdr:cNvSpPr/>
      </xdr:nvSpPr>
      <xdr:spPr>
        <a:xfrm>
          <a:off x="21272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30497</xdr:rowOff>
    </xdr:from>
    <xdr:ext cx="469744" cy="259045"/>
    <xdr:sp macro="" textlink="">
      <xdr:nvSpPr>
        <xdr:cNvPr id="710" name="テキスト ボックス 709"/>
        <xdr:cNvSpPr txBox="1"/>
      </xdr:nvSpPr>
      <xdr:spPr>
        <a:xfrm>
          <a:off x="21088427" y="654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1" name="直線コネクタ 71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33147</xdr:rowOff>
    </xdr:from>
    <xdr:to>
      <xdr:col>29</xdr:col>
      <xdr:colOff>568325</xdr:colOff>
      <xdr:row>37</xdr:row>
      <xdr:rowOff>134747</xdr:rowOff>
    </xdr:to>
    <xdr:sp macro="" textlink="">
      <xdr:nvSpPr>
        <xdr:cNvPr id="712" name="フローチャート : 判断 711"/>
        <xdr:cNvSpPr/>
      </xdr:nvSpPr>
      <xdr:spPr>
        <a:xfrm>
          <a:off x="20383500" y="63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151274</xdr:rowOff>
    </xdr:from>
    <xdr:ext cx="469744" cy="259045"/>
    <xdr:sp macro="" textlink="">
      <xdr:nvSpPr>
        <xdr:cNvPr id="713" name="テキスト ボックス 712"/>
        <xdr:cNvSpPr txBox="1"/>
      </xdr:nvSpPr>
      <xdr:spPr>
        <a:xfrm>
          <a:off x="20199427" y="6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4" name="直線コネクタ 71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44450</xdr:rowOff>
    </xdr:from>
    <xdr:to>
      <xdr:col>28</xdr:col>
      <xdr:colOff>365125</xdr:colOff>
      <xdr:row>37</xdr:row>
      <xdr:rowOff>146050</xdr:rowOff>
    </xdr:to>
    <xdr:sp macro="" textlink="">
      <xdr:nvSpPr>
        <xdr:cNvPr id="715" name="フローチャート : 判断 714"/>
        <xdr:cNvSpPr/>
      </xdr:nvSpPr>
      <xdr:spPr>
        <a:xfrm>
          <a:off x="19494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162577</xdr:rowOff>
    </xdr:from>
    <xdr:ext cx="469744" cy="259045"/>
    <xdr:sp macro="" textlink="">
      <xdr:nvSpPr>
        <xdr:cNvPr id="716" name="テキスト ボックス 715"/>
        <xdr:cNvSpPr txBox="1"/>
      </xdr:nvSpPr>
      <xdr:spPr>
        <a:xfrm>
          <a:off x="19310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86360</xdr:rowOff>
    </xdr:from>
    <xdr:to>
      <xdr:col>27</xdr:col>
      <xdr:colOff>161925</xdr:colOff>
      <xdr:row>38</xdr:row>
      <xdr:rowOff>16510</xdr:rowOff>
    </xdr:to>
    <xdr:sp macro="" textlink="">
      <xdr:nvSpPr>
        <xdr:cNvPr id="717" name="フローチャート : 判断 716"/>
        <xdr:cNvSpPr/>
      </xdr:nvSpPr>
      <xdr:spPr>
        <a:xfrm>
          <a:off x="18605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33037</xdr:rowOff>
    </xdr:from>
    <xdr:ext cx="469744" cy="259045"/>
    <xdr:sp macro="" textlink="">
      <xdr:nvSpPr>
        <xdr:cNvPr id="718" name="テキスト ボックス 717"/>
        <xdr:cNvSpPr txBox="1"/>
      </xdr:nvSpPr>
      <xdr:spPr>
        <a:xfrm>
          <a:off x="18421427"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4" name="円/楕円 72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68326</xdr:rowOff>
    </xdr:from>
    <xdr:to>
      <xdr:col>31</xdr:col>
      <xdr:colOff>85725</xdr:colOff>
      <xdr:row>36</xdr:row>
      <xdr:rowOff>169926</xdr:rowOff>
    </xdr:to>
    <xdr:sp macro="" textlink="">
      <xdr:nvSpPr>
        <xdr:cNvPr id="726" name="円/楕円 725"/>
        <xdr:cNvSpPr/>
      </xdr:nvSpPr>
      <xdr:spPr>
        <a:xfrm>
          <a:off x="21272500" y="624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15003</xdr:rowOff>
    </xdr:from>
    <xdr:ext cx="469744" cy="259045"/>
    <xdr:sp macro="" textlink="">
      <xdr:nvSpPr>
        <xdr:cNvPr id="727" name="テキスト ボックス 726"/>
        <xdr:cNvSpPr txBox="1"/>
      </xdr:nvSpPr>
      <xdr:spPr>
        <a:xfrm>
          <a:off x="21088427" y="60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8" name="円/楕円 72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9" name="テキスト ボックス 72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0" name="円/楕円 72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1" name="テキスト ボックス 73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2" name="円/楕円 73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3" name="テキスト ボックス 73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4" name="直線コネクタ 74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5" name="テキスト ボックス 74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6" name="直線コネクタ 74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7" name="テキスト ボックス 74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8" name="直線コネクタ 74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9" name="テキスト ボックス 74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0" name="直線コネクタ 74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1" name="テキスト ボックス 75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39619</xdr:rowOff>
    </xdr:from>
    <xdr:to>
      <xdr:col>32</xdr:col>
      <xdr:colOff>186689</xdr:colOff>
      <xdr:row>58</xdr:row>
      <xdr:rowOff>139700</xdr:rowOff>
    </xdr:to>
    <xdr:cxnSp macro="">
      <xdr:nvCxnSpPr>
        <xdr:cNvPr id="755" name="直線コネクタ 754"/>
        <xdr:cNvCxnSpPr/>
      </xdr:nvCxnSpPr>
      <xdr:spPr>
        <a:xfrm flipV="1">
          <a:off x="22159595" y="8612119"/>
          <a:ext cx="1269" cy="1471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7" name="直線コネクタ 75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157746</xdr:rowOff>
    </xdr:from>
    <xdr:ext cx="534377" cy="259045"/>
    <xdr:sp macro="" textlink="">
      <xdr:nvSpPr>
        <xdr:cNvPr id="758" name="貸付金最大値テキスト"/>
        <xdr:cNvSpPr txBox="1"/>
      </xdr:nvSpPr>
      <xdr:spPr>
        <a:xfrm>
          <a:off x="22212300" y="838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32,189</a:t>
          </a:r>
          <a:endParaRPr kumimoji="1" lang="ja-JP" altLang="en-US" sz="1000" b="1">
            <a:latin typeface="ＭＳ Ｐゴシック"/>
          </a:endParaRPr>
        </a:p>
      </xdr:txBody>
    </xdr:sp>
    <xdr:clientData/>
  </xdr:oneCellAnchor>
  <xdr:twoCellAnchor>
    <xdr:from>
      <xdr:col>32</xdr:col>
      <xdr:colOff>98425</xdr:colOff>
      <xdr:row>50</xdr:row>
      <xdr:rowOff>39619</xdr:rowOff>
    </xdr:from>
    <xdr:to>
      <xdr:col>32</xdr:col>
      <xdr:colOff>276225</xdr:colOff>
      <xdr:row>50</xdr:row>
      <xdr:rowOff>39619</xdr:rowOff>
    </xdr:to>
    <xdr:cxnSp macro="">
      <xdr:nvCxnSpPr>
        <xdr:cNvPr id="759" name="直線コネクタ 758"/>
        <xdr:cNvCxnSpPr/>
      </xdr:nvCxnSpPr>
      <xdr:spPr>
        <a:xfrm>
          <a:off x="22072600" y="861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33950</xdr:rowOff>
    </xdr:from>
    <xdr:to>
      <xdr:col>32</xdr:col>
      <xdr:colOff>187325</xdr:colOff>
      <xdr:row>58</xdr:row>
      <xdr:rowOff>37698</xdr:rowOff>
    </xdr:to>
    <xdr:cxnSp macro="">
      <xdr:nvCxnSpPr>
        <xdr:cNvPr id="760" name="直線コネクタ 759"/>
        <xdr:cNvCxnSpPr/>
      </xdr:nvCxnSpPr>
      <xdr:spPr>
        <a:xfrm>
          <a:off x="21323300" y="9978050"/>
          <a:ext cx="8382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137700</xdr:rowOff>
    </xdr:from>
    <xdr:ext cx="469744" cy="259045"/>
    <xdr:sp macro="" textlink="">
      <xdr:nvSpPr>
        <xdr:cNvPr id="761" name="貸付金平均値テキスト"/>
        <xdr:cNvSpPr txBox="1"/>
      </xdr:nvSpPr>
      <xdr:spPr>
        <a:xfrm>
          <a:off x="22212300" y="973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114823</xdr:rowOff>
    </xdr:from>
    <xdr:to>
      <xdr:col>32</xdr:col>
      <xdr:colOff>238125</xdr:colOff>
      <xdr:row>58</xdr:row>
      <xdr:rowOff>44973</xdr:rowOff>
    </xdr:to>
    <xdr:sp macro="" textlink="">
      <xdr:nvSpPr>
        <xdr:cNvPr id="762" name="フローチャート : 判断 761"/>
        <xdr:cNvSpPr/>
      </xdr:nvSpPr>
      <xdr:spPr>
        <a:xfrm>
          <a:off x="221107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33950</xdr:rowOff>
    </xdr:from>
    <xdr:to>
      <xdr:col>31</xdr:col>
      <xdr:colOff>34925</xdr:colOff>
      <xdr:row>58</xdr:row>
      <xdr:rowOff>49266</xdr:rowOff>
    </xdr:to>
    <xdr:cxnSp macro="">
      <xdr:nvCxnSpPr>
        <xdr:cNvPr id="763" name="直線コネクタ 762"/>
        <xdr:cNvCxnSpPr/>
      </xdr:nvCxnSpPr>
      <xdr:spPr>
        <a:xfrm flipV="1">
          <a:off x="20434300" y="9978050"/>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79619</xdr:rowOff>
    </xdr:from>
    <xdr:to>
      <xdr:col>31</xdr:col>
      <xdr:colOff>85725</xdr:colOff>
      <xdr:row>58</xdr:row>
      <xdr:rowOff>9769</xdr:rowOff>
    </xdr:to>
    <xdr:sp macro="" textlink="">
      <xdr:nvSpPr>
        <xdr:cNvPr id="764" name="フローチャート : 判断 763"/>
        <xdr:cNvSpPr/>
      </xdr:nvSpPr>
      <xdr:spPr>
        <a:xfrm>
          <a:off x="21272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26296</xdr:rowOff>
    </xdr:from>
    <xdr:ext cx="469744" cy="259045"/>
    <xdr:sp macro="" textlink="">
      <xdr:nvSpPr>
        <xdr:cNvPr id="765" name="テキスト ボックス 764"/>
        <xdr:cNvSpPr txBox="1"/>
      </xdr:nvSpPr>
      <xdr:spPr>
        <a:xfrm>
          <a:off x="21088427"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49266</xdr:rowOff>
    </xdr:from>
    <xdr:to>
      <xdr:col>29</xdr:col>
      <xdr:colOff>517525</xdr:colOff>
      <xdr:row>58</xdr:row>
      <xdr:rowOff>60056</xdr:rowOff>
    </xdr:to>
    <xdr:cxnSp macro="">
      <xdr:nvCxnSpPr>
        <xdr:cNvPr id="766" name="直線コネクタ 765"/>
        <xdr:cNvCxnSpPr/>
      </xdr:nvCxnSpPr>
      <xdr:spPr>
        <a:xfrm flipV="1">
          <a:off x="19545300" y="9993366"/>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72623</xdr:rowOff>
    </xdr:from>
    <xdr:to>
      <xdr:col>29</xdr:col>
      <xdr:colOff>568325</xdr:colOff>
      <xdr:row>58</xdr:row>
      <xdr:rowOff>2773</xdr:rowOff>
    </xdr:to>
    <xdr:sp macro="" textlink="">
      <xdr:nvSpPr>
        <xdr:cNvPr id="767" name="フローチャート : 判断 766"/>
        <xdr:cNvSpPr/>
      </xdr:nvSpPr>
      <xdr:spPr>
        <a:xfrm>
          <a:off x="20383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19300</xdr:rowOff>
    </xdr:from>
    <xdr:ext cx="469744" cy="259045"/>
    <xdr:sp macro="" textlink="">
      <xdr:nvSpPr>
        <xdr:cNvPr id="768" name="テキスト ボックス 767"/>
        <xdr:cNvSpPr txBox="1"/>
      </xdr:nvSpPr>
      <xdr:spPr>
        <a:xfrm>
          <a:off x="20199427"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60056</xdr:rowOff>
    </xdr:from>
    <xdr:to>
      <xdr:col>28</xdr:col>
      <xdr:colOff>314325</xdr:colOff>
      <xdr:row>58</xdr:row>
      <xdr:rowOff>60787</xdr:rowOff>
    </xdr:to>
    <xdr:cxnSp macro="">
      <xdr:nvCxnSpPr>
        <xdr:cNvPr id="769" name="直線コネクタ 768"/>
        <xdr:cNvCxnSpPr/>
      </xdr:nvCxnSpPr>
      <xdr:spPr>
        <a:xfrm flipV="1">
          <a:off x="18656300" y="10004156"/>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17622</xdr:rowOff>
    </xdr:from>
    <xdr:to>
      <xdr:col>28</xdr:col>
      <xdr:colOff>365125</xdr:colOff>
      <xdr:row>57</xdr:row>
      <xdr:rowOff>119222</xdr:rowOff>
    </xdr:to>
    <xdr:sp macro="" textlink="">
      <xdr:nvSpPr>
        <xdr:cNvPr id="770" name="フローチャート : 判断 769"/>
        <xdr:cNvSpPr/>
      </xdr:nvSpPr>
      <xdr:spPr>
        <a:xfrm>
          <a:off x="19494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135749</xdr:rowOff>
    </xdr:from>
    <xdr:ext cx="469744" cy="259045"/>
    <xdr:sp macro="" textlink="">
      <xdr:nvSpPr>
        <xdr:cNvPr id="771" name="テキスト ボックス 770"/>
        <xdr:cNvSpPr txBox="1"/>
      </xdr:nvSpPr>
      <xdr:spPr>
        <a:xfrm>
          <a:off x="19310427" y="956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35773</xdr:rowOff>
    </xdr:from>
    <xdr:to>
      <xdr:col>27</xdr:col>
      <xdr:colOff>161925</xdr:colOff>
      <xdr:row>57</xdr:row>
      <xdr:rowOff>137373</xdr:rowOff>
    </xdr:to>
    <xdr:sp macro="" textlink="">
      <xdr:nvSpPr>
        <xdr:cNvPr id="772" name="フローチャート : 判断 771"/>
        <xdr:cNvSpPr/>
      </xdr:nvSpPr>
      <xdr:spPr>
        <a:xfrm>
          <a:off x="18605500" y="980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153900</xdr:rowOff>
    </xdr:from>
    <xdr:ext cx="469744" cy="259045"/>
    <xdr:sp macro="" textlink="">
      <xdr:nvSpPr>
        <xdr:cNvPr id="773" name="テキスト ボックス 772"/>
        <xdr:cNvSpPr txBox="1"/>
      </xdr:nvSpPr>
      <xdr:spPr>
        <a:xfrm>
          <a:off x="18421427" y="958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158348</xdr:rowOff>
    </xdr:from>
    <xdr:to>
      <xdr:col>32</xdr:col>
      <xdr:colOff>238125</xdr:colOff>
      <xdr:row>58</xdr:row>
      <xdr:rowOff>88498</xdr:rowOff>
    </xdr:to>
    <xdr:sp macro="" textlink="">
      <xdr:nvSpPr>
        <xdr:cNvPr id="779" name="円/楕円 778"/>
        <xdr:cNvSpPr/>
      </xdr:nvSpPr>
      <xdr:spPr>
        <a:xfrm>
          <a:off x="22110700" y="993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93250</xdr:rowOff>
    </xdr:from>
    <xdr:ext cx="469744" cy="259045"/>
    <xdr:sp macro="" textlink="">
      <xdr:nvSpPr>
        <xdr:cNvPr id="780" name="貸付金該当値テキスト"/>
        <xdr:cNvSpPr txBox="1"/>
      </xdr:nvSpPr>
      <xdr:spPr>
        <a:xfrm>
          <a:off x="22212300" y="986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2,231</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154600</xdr:rowOff>
    </xdr:from>
    <xdr:to>
      <xdr:col>31</xdr:col>
      <xdr:colOff>85725</xdr:colOff>
      <xdr:row>58</xdr:row>
      <xdr:rowOff>84750</xdr:rowOff>
    </xdr:to>
    <xdr:sp macro="" textlink="">
      <xdr:nvSpPr>
        <xdr:cNvPr id="781" name="円/楕円 780"/>
        <xdr:cNvSpPr/>
      </xdr:nvSpPr>
      <xdr:spPr>
        <a:xfrm>
          <a:off x="21272500" y="992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75877</xdr:rowOff>
    </xdr:from>
    <xdr:ext cx="469744" cy="259045"/>
    <xdr:sp macro="" textlink="">
      <xdr:nvSpPr>
        <xdr:cNvPr id="782" name="テキスト ボックス 781"/>
        <xdr:cNvSpPr txBox="1"/>
      </xdr:nvSpPr>
      <xdr:spPr>
        <a:xfrm>
          <a:off x="21088427" y="1001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2,313</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169916</xdr:rowOff>
    </xdr:from>
    <xdr:to>
      <xdr:col>29</xdr:col>
      <xdr:colOff>568325</xdr:colOff>
      <xdr:row>58</xdr:row>
      <xdr:rowOff>100066</xdr:rowOff>
    </xdr:to>
    <xdr:sp macro="" textlink="">
      <xdr:nvSpPr>
        <xdr:cNvPr id="783" name="円/楕円 782"/>
        <xdr:cNvSpPr/>
      </xdr:nvSpPr>
      <xdr:spPr>
        <a:xfrm>
          <a:off x="20383500" y="994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91193</xdr:rowOff>
    </xdr:from>
    <xdr:ext cx="469744" cy="259045"/>
    <xdr:sp macro="" textlink="">
      <xdr:nvSpPr>
        <xdr:cNvPr id="784" name="テキスト ボックス 783"/>
        <xdr:cNvSpPr txBox="1"/>
      </xdr:nvSpPr>
      <xdr:spPr>
        <a:xfrm>
          <a:off x="20199427" y="10035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9256</xdr:rowOff>
    </xdr:from>
    <xdr:to>
      <xdr:col>28</xdr:col>
      <xdr:colOff>365125</xdr:colOff>
      <xdr:row>58</xdr:row>
      <xdr:rowOff>110856</xdr:rowOff>
    </xdr:to>
    <xdr:sp macro="" textlink="">
      <xdr:nvSpPr>
        <xdr:cNvPr id="785" name="円/楕円 784"/>
        <xdr:cNvSpPr/>
      </xdr:nvSpPr>
      <xdr:spPr>
        <a:xfrm>
          <a:off x="19494500" y="995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101983</xdr:rowOff>
    </xdr:from>
    <xdr:ext cx="469744" cy="259045"/>
    <xdr:sp macro="" textlink="">
      <xdr:nvSpPr>
        <xdr:cNvPr id="786" name="テキスト ボックス 785"/>
        <xdr:cNvSpPr txBox="1"/>
      </xdr:nvSpPr>
      <xdr:spPr>
        <a:xfrm>
          <a:off x="19310427" y="1004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9987</xdr:rowOff>
    </xdr:from>
    <xdr:to>
      <xdr:col>27</xdr:col>
      <xdr:colOff>161925</xdr:colOff>
      <xdr:row>58</xdr:row>
      <xdr:rowOff>111587</xdr:rowOff>
    </xdr:to>
    <xdr:sp macro="" textlink="">
      <xdr:nvSpPr>
        <xdr:cNvPr id="787" name="円/楕円 786"/>
        <xdr:cNvSpPr/>
      </xdr:nvSpPr>
      <xdr:spPr>
        <a:xfrm>
          <a:off x="18605500" y="995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102714</xdr:rowOff>
    </xdr:from>
    <xdr:ext cx="469744" cy="259045"/>
    <xdr:sp macro="" textlink="">
      <xdr:nvSpPr>
        <xdr:cNvPr id="788" name="テキスト ボックス 787"/>
        <xdr:cNvSpPr txBox="1"/>
      </xdr:nvSpPr>
      <xdr:spPr>
        <a:xfrm>
          <a:off x="18421427" y="1004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7" name="テキスト ボックス 80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48006</xdr:rowOff>
    </xdr:from>
    <xdr:to>
      <xdr:col>32</xdr:col>
      <xdr:colOff>186689</xdr:colOff>
      <xdr:row>78</xdr:row>
      <xdr:rowOff>41173</xdr:rowOff>
    </xdr:to>
    <xdr:cxnSp macro="">
      <xdr:nvCxnSpPr>
        <xdr:cNvPr id="813" name="直線コネクタ 812"/>
        <xdr:cNvCxnSpPr/>
      </xdr:nvCxnSpPr>
      <xdr:spPr>
        <a:xfrm flipV="1">
          <a:off x="22159595" y="12220956"/>
          <a:ext cx="1269" cy="1193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45000</xdr:rowOff>
    </xdr:from>
    <xdr:ext cx="534377" cy="259045"/>
    <xdr:sp macro="" textlink="">
      <xdr:nvSpPr>
        <xdr:cNvPr id="814" name="繰出金最小値テキスト"/>
        <xdr:cNvSpPr txBox="1"/>
      </xdr:nvSpPr>
      <xdr:spPr>
        <a:xfrm>
          <a:off x="22212300" y="134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43,758</a:t>
          </a:r>
          <a:endParaRPr kumimoji="1" lang="ja-JP" altLang="en-US" sz="1000" b="1">
            <a:latin typeface="ＭＳ Ｐゴシック"/>
          </a:endParaRPr>
        </a:p>
      </xdr:txBody>
    </xdr:sp>
    <xdr:clientData/>
  </xdr:oneCellAnchor>
  <xdr:twoCellAnchor>
    <xdr:from>
      <xdr:col>32</xdr:col>
      <xdr:colOff>98425</xdr:colOff>
      <xdr:row>78</xdr:row>
      <xdr:rowOff>41173</xdr:rowOff>
    </xdr:from>
    <xdr:to>
      <xdr:col>32</xdr:col>
      <xdr:colOff>276225</xdr:colOff>
      <xdr:row>78</xdr:row>
      <xdr:rowOff>41173</xdr:rowOff>
    </xdr:to>
    <xdr:cxnSp macro="">
      <xdr:nvCxnSpPr>
        <xdr:cNvPr id="815" name="直線コネクタ 814"/>
        <xdr:cNvCxnSpPr/>
      </xdr:nvCxnSpPr>
      <xdr:spPr>
        <a:xfrm>
          <a:off x="22072600" y="134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166133</xdr:rowOff>
    </xdr:from>
    <xdr:ext cx="599010" cy="259045"/>
    <xdr:sp macro="" textlink="">
      <xdr:nvSpPr>
        <xdr:cNvPr id="816" name="繰出金最大値テキスト"/>
        <xdr:cNvSpPr txBox="1"/>
      </xdr:nvSpPr>
      <xdr:spPr>
        <a:xfrm>
          <a:off x="22212300" y="11996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137,720</a:t>
          </a:r>
          <a:endParaRPr kumimoji="1" lang="ja-JP" altLang="en-US" sz="1000" b="1">
            <a:latin typeface="ＭＳ Ｐゴシック"/>
          </a:endParaRPr>
        </a:p>
      </xdr:txBody>
    </xdr:sp>
    <xdr:clientData/>
  </xdr:oneCellAnchor>
  <xdr:twoCellAnchor>
    <xdr:from>
      <xdr:col>32</xdr:col>
      <xdr:colOff>98425</xdr:colOff>
      <xdr:row>71</xdr:row>
      <xdr:rowOff>48006</xdr:rowOff>
    </xdr:from>
    <xdr:to>
      <xdr:col>32</xdr:col>
      <xdr:colOff>276225</xdr:colOff>
      <xdr:row>71</xdr:row>
      <xdr:rowOff>48006</xdr:rowOff>
    </xdr:to>
    <xdr:cxnSp macro="">
      <xdr:nvCxnSpPr>
        <xdr:cNvPr id="817" name="直線コネクタ 816"/>
        <xdr:cNvCxnSpPr/>
      </xdr:nvCxnSpPr>
      <xdr:spPr>
        <a:xfrm>
          <a:off x="22072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92583</xdr:rowOff>
    </xdr:from>
    <xdr:to>
      <xdr:col>32</xdr:col>
      <xdr:colOff>187325</xdr:colOff>
      <xdr:row>77</xdr:row>
      <xdr:rowOff>166852</xdr:rowOff>
    </xdr:to>
    <xdr:cxnSp macro="">
      <xdr:nvCxnSpPr>
        <xdr:cNvPr id="818" name="直線コネクタ 817"/>
        <xdr:cNvCxnSpPr/>
      </xdr:nvCxnSpPr>
      <xdr:spPr>
        <a:xfrm flipV="1">
          <a:off x="21323300" y="13294233"/>
          <a:ext cx="838200" cy="7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164240</xdr:rowOff>
    </xdr:from>
    <xdr:ext cx="534377" cy="259045"/>
    <xdr:sp macro="" textlink="">
      <xdr:nvSpPr>
        <xdr:cNvPr id="819" name="繰出金平均値テキスト"/>
        <xdr:cNvSpPr txBox="1"/>
      </xdr:nvSpPr>
      <xdr:spPr>
        <a:xfrm>
          <a:off x="22212300" y="12851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141363</xdr:rowOff>
    </xdr:from>
    <xdr:to>
      <xdr:col>32</xdr:col>
      <xdr:colOff>238125</xdr:colOff>
      <xdr:row>76</xdr:row>
      <xdr:rowOff>71513</xdr:rowOff>
    </xdr:to>
    <xdr:sp macro="" textlink="">
      <xdr:nvSpPr>
        <xdr:cNvPr id="820" name="フローチャート : 判断 819"/>
        <xdr:cNvSpPr/>
      </xdr:nvSpPr>
      <xdr:spPr>
        <a:xfrm>
          <a:off x="22110700" y="1300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166852</xdr:rowOff>
    </xdr:from>
    <xdr:to>
      <xdr:col>31</xdr:col>
      <xdr:colOff>34925</xdr:colOff>
      <xdr:row>78</xdr:row>
      <xdr:rowOff>159334</xdr:rowOff>
    </xdr:to>
    <xdr:cxnSp macro="">
      <xdr:nvCxnSpPr>
        <xdr:cNvPr id="821" name="直線コネクタ 820"/>
        <xdr:cNvCxnSpPr/>
      </xdr:nvCxnSpPr>
      <xdr:spPr>
        <a:xfrm flipV="1">
          <a:off x="20434300" y="13368502"/>
          <a:ext cx="889000" cy="16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167487</xdr:rowOff>
    </xdr:from>
    <xdr:to>
      <xdr:col>31</xdr:col>
      <xdr:colOff>85725</xdr:colOff>
      <xdr:row>76</xdr:row>
      <xdr:rowOff>97637</xdr:rowOff>
    </xdr:to>
    <xdr:sp macro="" textlink="">
      <xdr:nvSpPr>
        <xdr:cNvPr id="822" name="フローチャート : 判断 821"/>
        <xdr:cNvSpPr/>
      </xdr:nvSpPr>
      <xdr:spPr>
        <a:xfrm>
          <a:off x="21272500" y="1302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114164</xdr:rowOff>
    </xdr:from>
    <xdr:ext cx="534377" cy="259045"/>
    <xdr:sp macro="" textlink="">
      <xdr:nvSpPr>
        <xdr:cNvPr id="823" name="テキスト ボックス 822"/>
        <xdr:cNvSpPr txBox="1"/>
      </xdr:nvSpPr>
      <xdr:spPr>
        <a:xfrm>
          <a:off x="21056111" y="1280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159334</xdr:rowOff>
    </xdr:from>
    <xdr:to>
      <xdr:col>29</xdr:col>
      <xdr:colOff>517525</xdr:colOff>
      <xdr:row>79</xdr:row>
      <xdr:rowOff>1473</xdr:rowOff>
    </xdr:to>
    <xdr:cxnSp macro="">
      <xdr:nvCxnSpPr>
        <xdr:cNvPr id="824" name="直線コネクタ 823"/>
        <xdr:cNvCxnSpPr/>
      </xdr:nvCxnSpPr>
      <xdr:spPr>
        <a:xfrm flipV="1">
          <a:off x="19545300" y="13532434"/>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27991</xdr:rowOff>
    </xdr:from>
    <xdr:to>
      <xdr:col>29</xdr:col>
      <xdr:colOff>568325</xdr:colOff>
      <xdr:row>76</xdr:row>
      <xdr:rowOff>129591</xdr:rowOff>
    </xdr:to>
    <xdr:sp macro="" textlink="">
      <xdr:nvSpPr>
        <xdr:cNvPr id="825" name="フローチャート : 判断 824"/>
        <xdr:cNvSpPr/>
      </xdr:nvSpPr>
      <xdr:spPr>
        <a:xfrm>
          <a:off x="20383500" y="1305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146118</xdr:rowOff>
    </xdr:from>
    <xdr:ext cx="534377" cy="259045"/>
    <xdr:sp macro="" textlink="">
      <xdr:nvSpPr>
        <xdr:cNvPr id="826" name="テキスト ボックス 825"/>
        <xdr:cNvSpPr txBox="1"/>
      </xdr:nvSpPr>
      <xdr:spPr>
        <a:xfrm>
          <a:off x="20167111" y="1283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1473</xdr:rowOff>
    </xdr:from>
    <xdr:to>
      <xdr:col>28</xdr:col>
      <xdr:colOff>314325</xdr:colOff>
      <xdr:row>79</xdr:row>
      <xdr:rowOff>14770</xdr:rowOff>
    </xdr:to>
    <xdr:cxnSp macro="">
      <xdr:nvCxnSpPr>
        <xdr:cNvPr id="827" name="直線コネクタ 826"/>
        <xdr:cNvCxnSpPr/>
      </xdr:nvCxnSpPr>
      <xdr:spPr>
        <a:xfrm flipV="1">
          <a:off x="18656300" y="13546023"/>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51105</xdr:rowOff>
    </xdr:from>
    <xdr:to>
      <xdr:col>28</xdr:col>
      <xdr:colOff>365125</xdr:colOff>
      <xdr:row>76</xdr:row>
      <xdr:rowOff>152705</xdr:rowOff>
    </xdr:to>
    <xdr:sp macro="" textlink="">
      <xdr:nvSpPr>
        <xdr:cNvPr id="828" name="フローチャート : 判断 827"/>
        <xdr:cNvSpPr/>
      </xdr:nvSpPr>
      <xdr:spPr>
        <a:xfrm>
          <a:off x="19494500" y="1308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169232</xdr:rowOff>
    </xdr:from>
    <xdr:ext cx="534377" cy="259045"/>
    <xdr:sp macro="" textlink="">
      <xdr:nvSpPr>
        <xdr:cNvPr id="829" name="テキスト ボックス 828"/>
        <xdr:cNvSpPr txBox="1"/>
      </xdr:nvSpPr>
      <xdr:spPr>
        <a:xfrm>
          <a:off x="19278111" y="1285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60833</xdr:rowOff>
    </xdr:from>
    <xdr:to>
      <xdr:col>27</xdr:col>
      <xdr:colOff>161925</xdr:colOff>
      <xdr:row>76</xdr:row>
      <xdr:rowOff>162433</xdr:rowOff>
    </xdr:to>
    <xdr:sp macro="" textlink="">
      <xdr:nvSpPr>
        <xdr:cNvPr id="830" name="フローチャート : 判断 829"/>
        <xdr:cNvSpPr/>
      </xdr:nvSpPr>
      <xdr:spPr>
        <a:xfrm>
          <a:off x="18605500" y="1309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7510</xdr:rowOff>
    </xdr:from>
    <xdr:ext cx="534377" cy="259045"/>
    <xdr:sp macro="" textlink="">
      <xdr:nvSpPr>
        <xdr:cNvPr id="831" name="テキスト ボックス 830"/>
        <xdr:cNvSpPr txBox="1"/>
      </xdr:nvSpPr>
      <xdr:spPr>
        <a:xfrm>
          <a:off x="18389111" y="1286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65,210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41783</xdr:rowOff>
    </xdr:from>
    <xdr:to>
      <xdr:col>32</xdr:col>
      <xdr:colOff>238125</xdr:colOff>
      <xdr:row>77</xdr:row>
      <xdr:rowOff>143383</xdr:rowOff>
    </xdr:to>
    <xdr:sp macro="" textlink="">
      <xdr:nvSpPr>
        <xdr:cNvPr id="837" name="円/楕円 836"/>
        <xdr:cNvSpPr/>
      </xdr:nvSpPr>
      <xdr:spPr>
        <a:xfrm>
          <a:off x="22110700" y="1324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128160</xdr:rowOff>
    </xdr:from>
    <xdr:ext cx="534377" cy="259045"/>
    <xdr:sp macro="" textlink="">
      <xdr:nvSpPr>
        <xdr:cNvPr id="838" name="繰出金該当値テキスト"/>
        <xdr:cNvSpPr txBox="1"/>
      </xdr:nvSpPr>
      <xdr:spPr>
        <a:xfrm>
          <a:off x="22212300" y="1315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53,210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116052</xdr:rowOff>
    </xdr:from>
    <xdr:to>
      <xdr:col>31</xdr:col>
      <xdr:colOff>85725</xdr:colOff>
      <xdr:row>78</xdr:row>
      <xdr:rowOff>46202</xdr:rowOff>
    </xdr:to>
    <xdr:sp macro="" textlink="">
      <xdr:nvSpPr>
        <xdr:cNvPr id="839" name="円/楕円 838"/>
        <xdr:cNvSpPr/>
      </xdr:nvSpPr>
      <xdr:spPr>
        <a:xfrm>
          <a:off x="21272500" y="1331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37329</xdr:rowOff>
    </xdr:from>
    <xdr:ext cx="534377" cy="259045"/>
    <xdr:sp macro="" textlink="">
      <xdr:nvSpPr>
        <xdr:cNvPr id="840" name="テキスト ボックス 839"/>
        <xdr:cNvSpPr txBox="1"/>
      </xdr:nvSpPr>
      <xdr:spPr>
        <a:xfrm>
          <a:off x="21056111" y="13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47,362</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108534</xdr:rowOff>
    </xdr:from>
    <xdr:to>
      <xdr:col>29</xdr:col>
      <xdr:colOff>568325</xdr:colOff>
      <xdr:row>79</xdr:row>
      <xdr:rowOff>38684</xdr:rowOff>
    </xdr:to>
    <xdr:sp macro="" textlink="">
      <xdr:nvSpPr>
        <xdr:cNvPr id="841" name="円/楕円 840"/>
        <xdr:cNvSpPr/>
      </xdr:nvSpPr>
      <xdr:spPr>
        <a:xfrm>
          <a:off x="20383500" y="1348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29811</xdr:rowOff>
    </xdr:from>
    <xdr:ext cx="534377" cy="259045"/>
    <xdr:sp macro="" textlink="">
      <xdr:nvSpPr>
        <xdr:cNvPr id="842" name="テキスト ボックス 841"/>
        <xdr:cNvSpPr txBox="1"/>
      </xdr:nvSpPr>
      <xdr:spPr>
        <a:xfrm>
          <a:off x="20167111" y="1357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34,454</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122123</xdr:rowOff>
    </xdr:from>
    <xdr:to>
      <xdr:col>28</xdr:col>
      <xdr:colOff>365125</xdr:colOff>
      <xdr:row>79</xdr:row>
      <xdr:rowOff>52273</xdr:rowOff>
    </xdr:to>
    <xdr:sp macro="" textlink="">
      <xdr:nvSpPr>
        <xdr:cNvPr id="843" name="円/楕円 842"/>
        <xdr:cNvSpPr/>
      </xdr:nvSpPr>
      <xdr:spPr>
        <a:xfrm>
          <a:off x="19494500" y="1349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43400</xdr:rowOff>
    </xdr:from>
    <xdr:ext cx="534377" cy="259045"/>
    <xdr:sp macro="" textlink="">
      <xdr:nvSpPr>
        <xdr:cNvPr id="844" name="テキスト ボックス 843"/>
        <xdr:cNvSpPr txBox="1"/>
      </xdr:nvSpPr>
      <xdr:spPr>
        <a:xfrm>
          <a:off x="19278111" y="1358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135420</xdr:rowOff>
    </xdr:from>
    <xdr:to>
      <xdr:col>27</xdr:col>
      <xdr:colOff>161925</xdr:colOff>
      <xdr:row>79</xdr:row>
      <xdr:rowOff>65570</xdr:rowOff>
    </xdr:to>
    <xdr:sp macro="" textlink="">
      <xdr:nvSpPr>
        <xdr:cNvPr id="845" name="円/楕円 844"/>
        <xdr:cNvSpPr/>
      </xdr:nvSpPr>
      <xdr:spPr>
        <a:xfrm>
          <a:off x="18605500" y="1350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56697</xdr:rowOff>
    </xdr:from>
    <xdr:ext cx="534377" cy="259045"/>
    <xdr:sp macro="" textlink="">
      <xdr:nvSpPr>
        <xdr:cNvPr id="846" name="テキスト ボックス 845"/>
        <xdr:cNvSpPr txBox="1"/>
      </xdr:nvSpPr>
      <xdr:spPr>
        <a:xfrm>
          <a:off x="18389111" y="1360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32,337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7" name="直線コネクタ 85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8" name="テキスト ボックス 85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9" name="直線コネクタ 85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0" name="テキスト ボックス 85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2" name="直線コネクタ 86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4" name="直線コネクタ 86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6" name="直線コネクタ 86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7" name="直線コネクタ 86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9" name="フローチャート : 判断 86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0" name="直線コネクタ 86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1" name="フローチャート : 判断 87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2" name="テキスト ボックス 87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3" name="直線コネクタ 87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4" name="フローチャート : 判断 87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5" name="テキスト ボックス 87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6" name="直線コネクタ 87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7" name="フローチャート : 判断 87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8" name="テキスト ボックス 87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9" name="フローチャート : 判断 87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0" name="テキスト ボックス 87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1" name="テキスト ボックス 88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2" name="テキスト ボックス 88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3" name="テキスト ボックス 88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4" name="テキスト ボックス 88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5" name="テキスト ボックス 88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6" name="円/楕円 88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8" name="円/楕円 88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9" name="テキスト ボックス 88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0" name="円/楕円 88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1" name="テキスト ボックス 89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2" name="円/楕円 89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3" name="テキスト ボックス 89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円/楕円 89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5" name="テキスト ボックス 89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6" name="正方形/長方形 89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7" name="正方形/長方形 89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8" name="テキスト ボックス 89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ほとんどの費目において類似団体より低いが、扶助費については高く、特に老人福祉費に対する負担が大きい。積立金については、ふるさと納税による寄付金の増額によるものである。</a:t>
          </a:r>
          <a:endParaRPr kumimoji="1" lang="en-US" altLang="ja-JP" sz="1300">
            <a:latin typeface="ＭＳ Ｐゴシック"/>
          </a:endParaRPr>
        </a:p>
        <a:p>
          <a:r>
            <a:rPr kumimoji="1" lang="ja-JP" altLang="en-US" sz="1300">
              <a:latin typeface="ＭＳ Ｐゴシック"/>
            </a:rPr>
            <a:t>また、人件費や補助費等の住民一人当たり歳出額について、類似団体比較では下回っていても全国・県平均となると上回っている状況があるが、人口減少の影響が大きいと考えられる。今後はさらに加速していくことが予想されるため、人口流出に歯止めをかける政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宮崎県川南町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16,379
16,335
90.12
8,784,650
8,588,309
192,341
4,816,175
6,011,695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29210</xdr:rowOff>
    </xdr:from>
    <xdr:to>
      <xdr:col>6</xdr:col>
      <xdr:colOff>510540</xdr:colOff>
      <xdr:row>38</xdr:row>
      <xdr:rowOff>66167</xdr:rowOff>
    </xdr:to>
    <xdr:cxnSp macro="">
      <xdr:nvCxnSpPr>
        <xdr:cNvPr id="56" name="直線コネクタ 55"/>
        <xdr:cNvCxnSpPr/>
      </xdr:nvCxnSpPr>
      <xdr:spPr>
        <a:xfrm flipV="1">
          <a:off x="4633595" y="5344160"/>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69994</xdr:rowOff>
    </xdr:from>
    <xdr:ext cx="469744" cy="259045"/>
    <xdr:sp macro="" textlink="">
      <xdr:nvSpPr>
        <xdr:cNvPr id="57" name="議会費最小値テキスト"/>
        <xdr:cNvSpPr txBox="1"/>
      </xdr:nvSpPr>
      <xdr:spPr>
        <a:xfrm>
          <a:off x="4686300" y="658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4,393</a:t>
          </a:r>
          <a:endParaRPr kumimoji="1" lang="ja-JP" altLang="en-US" sz="1000" b="1">
            <a:latin typeface="ＭＳ Ｐゴシック"/>
          </a:endParaRPr>
        </a:p>
      </xdr:txBody>
    </xdr:sp>
    <xdr:clientData/>
  </xdr:oneCellAnchor>
  <xdr:twoCellAnchor>
    <xdr:from>
      <xdr:col>6</xdr:col>
      <xdr:colOff>422275</xdr:colOff>
      <xdr:row>38</xdr:row>
      <xdr:rowOff>66167</xdr:rowOff>
    </xdr:from>
    <xdr:to>
      <xdr:col>6</xdr:col>
      <xdr:colOff>600075</xdr:colOff>
      <xdr:row>38</xdr:row>
      <xdr:rowOff>66167</xdr:rowOff>
    </xdr:to>
    <xdr:cxnSp macro="">
      <xdr:nvCxnSpPr>
        <xdr:cNvPr id="58" name="直線コネクタ 57"/>
        <xdr:cNvCxnSpPr/>
      </xdr:nvCxnSpPr>
      <xdr:spPr>
        <a:xfrm>
          <a:off x="4546600" y="6581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147337</xdr:rowOff>
    </xdr:from>
    <xdr:ext cx="469744" cy="259045"/>
    <xdr:sp macro="" textlink="">
      <xdr:nvSpPr>
        <xdr:cNvPr id="59" name="議会費最大値テキスト"/>
        <xdr:cNvSpPr txBox="1"/>
      </xdr:nvSpPr>
      <xdr:spPr>
        <a:xfrm>
          <a:off x="4686300" y="51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7,640</a:t>
          </a:r>
          <a:endParaRPr kumimoji="1" lang="ja-JP" altLang="en-US" sz="1000" b="1">
            <a:latin typeface="ＭＳ Ｐゴシック"/>
          </a:endParaRPr>
        </a:p>
      </xdr:txBody>
    </xdr:sp>
    <xdr:clientData/>
  </xdr:oneCellAnchor>
  <xdr:twoCellAnchor>
    <xdr:from>
      <xdr:col>6</xdr:col>
      <xdr:colOff>422275</xdr:colOff>
      <xdr:row>31</xdr:row>
      <xdr:rowOff>29210</xdr:rowOff>
    </xdr:from>
    <xdr:to>
      <xdr:col>6</xdr:col>
      <xdr:colOff>600075</xdr:colOff>
      <xdr:row>31</xdr:row>
      <xdr:rowOff>29210</xdr:rowOff>
    </xdr:to>
    <xdr:cxnSp macro="">
      <xdr:nvCxnSpPr>
        <xdr:cNvPr id="60" name="直線コネクタ 59"/>
        <xdr:cNvCxnSpPr/>
      </xdr:nvCxnSpPr>
      <xdr:spPr>
        <a:xfrm>
          <a:off x="4546600" y="5344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124079</xdr:rowOff>
    </xdr:from>
    <xdr:to>
      <xdr:col>6</xdr:col>
      <xdr:colOff>511175</xdr:colOff>
      <xdr:row>36</xdr:row>
      <xdr:rowOff>44069</xdr:rowOff>
    </xdr:to>
    <xdr:cxnSp macro="">
      <xdr:nvCxnSpPr>
        <xdr:cNvPr id="61" name="直線コネクタ 60"/>
        <xdr:cNvCxnSpPr/>
      </xdr:nvCxnSpPr>
      <xdr:spPr>
        <a:xfrm flipV="1">
          <a:off x="3797300" y="6124829"/>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23766</xdr:rowOff>
    </xdr:from>
    <xdr:ext cx="469744" cy="259045"/>
    <xdr:sp macro="" textlink="">
      <xdr:nvSpPr>
        <xdr:cNvPr id="62" name="議会費平均値テキスト"/>
        <xdr:cNvSpPr txBox="1"/>
      </xdr:nvSpPr>
      <xdr:spPr>
        <a:xfrm>
          <a:off x="4686300" y="5681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889</xdr:rowOff>
    </xdr:from>
    <xdr:to>
      <xdr:col>6</xdr:col>
      <xdr:colOff>561975</xdr:colOff>
      <xdr:row>34</xdr:row>
      <xdr:rowOff>102489</xdr:rowOff>
    </xdr:to>
    <xdr:sp macro="" textlink="">
      <xdr:nvSpPr>
        <xdr:cNvPr id="63" name="フローチャート : 判断 62"/>
        <xdr:cNvSpPr/>
      </xdr:nvSpPr>
      <xdr:spPr>
        <a:xfrm>
          <a:off x="45847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170561</xdr:rowOff>
    </xdr:from>
    <xdr:to>
      <xdr:col>5</xdr:col>
      <xdr:colOff>358775</xdr:colOff>
      <xdr:row>36</xdr:row>
      <xdr:rowOff>44069</xdr:rowOff>
    </xdr:to>
    <xdr:cxnSp macro="">
      <xdr:nvCxnSpPr>
        <xdr:cNvPr id="64" name="直線コネクタ 63"/>
        <xdr:cNvCxnSpPr/>
      </xdr:nvCxnSpPr>
      <xdr:spPr>
        <a:xfrm>
          <a:off x="2908300" y="6171311"/>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62992</xdr:rowOff>
    </xdr:from>
    <xdr:to>
      <xdr:col>5</xdr:col>
      <xdr:colOff>409575</xdr:colOff>
      <xdr:row>34</xdr:row>
      <xdr:rowOff>164592</xdr:rowOff>
    </xdr:to>
    <xdr:sp macro="" textlink="">
      <xdr:nvSpPr>
        <xdr:cNvPr id="65" name="フローチャート : 判断 64"/>
        <xdr:cNvSpPr/>
      </xdr:nvSpPr>
      <xdr:spPr>
        <a:xfrm>
          <a:off x="3746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9669</xdr:rowOff>
    </xdr:from>
    <xdr:ext cx="469744" cy="259045"/>
    <xdr:sp macro="" textlink="">
      <xdr:nvSpPr>
        <xdr:cNvPr id="66" name="テキスト ボックス 65"/>
        <xdr:cNvSpPr txBox="1"/>
      </xdr:nvSpPr>
      <xdr:spPr>
        <a:xfrm>
          <a:off x="3562427"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170561</xdr:rowOff>
    </xdr:from>
    <xdr:to>
      <xdr:col>4</xdr:col>
      <xdr:colOff>155575</xdr:colOff>
      <xdr:row>36</xdr:row>
      <xdr:rowOff>47117</xdr:rowOff>
    </xdr:to>
    <xdr:cxnSp macro="">
      <xdr:nvCxnSpPr>
        <xdr:cNvPr id="67" name="直線コネクタ 66"/>
        <xdr:cNvCxnSpPr/>
      </xdr:nvCxnSpPr>
      <xdr:spPr>
        <a:xfrm flipV="1">
          <a:off x="2019300" y="6171311"/>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108331</xdr:rowOff>
    </xdr:from>
    <xdr:to>
      <xdr:col>4</xdr:col>
      <xdr:colOff>206375</xdr:colOff>
      <xdr:row>35</xdr:row>
      <xdr:rowOff>38481</xdr:rowOff>
    </xdr:to>
    <xdr:sp macro="" textlink="">
      <xdr:nvSpPr>
        <xdr:cNvPr id="68" name="フローチャート : 判断 67"/>
        <xdr:cNvSpPr/>
      </xdr:nvSpPr>
      <xdr:spPr>
        <a:xfrm>
          <a:off x="2857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55008</xdr:rowOff>
    </xdr:from>
    <xdr:ext cx="469744" cy="259045"/>
    <xdr:sp macro="" textlink="">
      <xdr:nvSpPr>
        <xdr:cNvPr id="69" name="テキスト ボックス 68"/>
        <xdr:cNvSpPr txBox="1"/>
      </xdr:nvSpPr>
      <xdr:spPr>
        <a:xfrm>
          <a:off x="2673427"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47498</xdr:rowOff>
    </xdr:from>
    <xdr:to>
      <xdr:col>2</xdr:col>
      <xdr:colOff>638175</xdr:colOff>
      <xdr:row>36</xdr:row>
      <xdr:rowOff>47117</xdr:rowOff>
    </xdr:to>
    <xdr:cxnSp macro="">
      <xdr:nvCxnSpPr>
        <xdr:cNvPr id="70" name="直線コネクタ 69"/>
        <xdr:cNvCxnSpPr/>
      </xdr:nvCxnSpPr>
      <xdr:spPr>
        <a:xfrm>
          <a:off x="1130300" y="6048248"/>
          <a:ext cx="889000" cy="17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19558</xdr:rowOff>
    </xdr:from>
    <xdr:to>
      <xdr:col>3</xdr:col>
      <xdr:colOff>3175</xdr:colOff>
      <xdr:row>34</xdr:row>
      <xdr:rowOff>121158</xdr:rowOff>
    </xdr:to>
    <xdr:sp macro="" textlink="">
      <xdr:nvSpPr>
        <xdr:cNvPr id="71" name="フローチャート : 判断 70"/>
        <xdr:cNvSpPr/>
      </xdr:nvSpPr>
      <xdr:spPr>
        <a:xfrm>
          <a:off x="1968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137685</xdr:rowOff>
    </xdr:from>
    <xdr:ext cx="469744" cy="259045"/>
    <xdr:sp macro="" textlink="">
      <xdr:nvSpPr>
        <xdr:cNvPr id="72" name="テキスト ボックス 71"/>
        <xdr:cNvSpPr txBox="1"/>
      </xdr:nvSpPr>
      <xdr:spPr>
        <a:xfrm>
          <a:off x="1784427" y="562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24892</xdr:rowOff>
    </xdr:from>
    <xdr:to>
      <xdr:col>1</xdr:col>
      <xdr:colOff>485775</xdr:colOff>
      <xdr:row>32</xdr:row>
      <xdr:rowOff>126492</xdr:rowOff>
    </xdr:to>
    <xdr:sp macro="" textlink="">
      <xdr:nvSpPr>
        <xdr:cNvPr id="73" name="フローチャート : 判断 72"/>
        <xdr:cNvSpPr/>
      </xdr:nvSpPr>
      <xdr:spPr>
        <a:xfrm>
          <a:off x="1079500" y="551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143019</xdr:rowOff>
    </xdr:from>
    <xdr:ext cx="469744" cy="259045"/>
    <xdr:sp macro="" textlink="">
      <xdr:nvSpPr>
        <xdr:cNvPr id="74" name="テキスト ボックス 73"/>
        <xdr:cNvSpPr txBox="1"/>
      </xdr:nvSpPr>
      <xdr:spPr>
        <a:xfrm>
          <a:off x="895427" y="52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73279</xdr:rowOff>
    </xdr:from>
    <xdr:to>
      <xdr:col>6</xdr:col>
      <xdr:colOff>561975</xdr:colOff>
      <xdr:row>36</xdr:row>
      <xdr:rowOff>3429</xdr:rowOff>
    </xdr:to>
    <xdr:sp macro="" textlink="">
      <xdr:nvSpPr>
        <xdr:cNvPr id="80" name="円/楕円 79"/>
        <xdr:cNvSpPr/>
      </xdr:nvSpPr>
      <xdr:spPr>
        <a:xfrm>
          <a:off x="4584700" y="607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51706</xdr:rowOff>
    </xdr:from>
    <xdr:ext cx="469744" cy="259045"/>
    <xdr:sp macro="" textlink="">
      <xdr:nvSpPr>
        <xdr:cNvPr id="81" name="議会費該当値テキスト"/>
        <xdr:cNvSpPr txBox="1"/>
      </xdr:nvSpPr>
      <xdr:spPr>
        <a:xfrm>
          <a:off x="4686300" y="605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164719</xdr:rowOff>
    </xdr:from>
    <xdr:to>
      <xdr:col>5</xdr:col>
      <xdr:colOff>409575</xdr:colOff>
      <xdr:row>36</xdr:row>
      <xdr:rowOff>94869</xdr:rowOff>
    </xdr:to>
    <xdr:sp macro="" textlink="">
      <xdr:nvSpPr>
        <xdr:cNvPr id="82" name="円/楕円 81"/>
        <xdr:cNvSpPr/>
      </xdr:nvSpPr>
      <xdr:spPr>
        <a:xfrm>
          <a:off x="3746500" y="616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85996</xdr:rowOff>
    </xdr:from>
    <xdr:ext cx="469744" cy="259045"/>
    <xdr:sp macro="" textlink="">
      <xdr:nvSpPr>
        <xdr:cNvPr id="83" name="テキスト ボックス 82"/>
        <xdr:cNvSpPr txBox="1"/>
      </xdr:nvSpPr>
      <xdr:spPr>
        <a:xfrm>
          <a:off x="3562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119761</xdr:rowOff>
    </xdr:from>
    <xdr:to>
      <xdr:col>4</xdr:col>
      <xdr:colOff>206375</xdr:colOff>
      <xdr:row>36</xdr:row>
      <xdr:rowOff>49911</xdr:rowOff>
    </xdr:to>
    <xdr:sp macro="" textlink="">
      <xdr:nvSpPr>
        <xdr:cNvPr id="84" name="円/楕円 83"/>
        <xdr:cNvSpPr/>
      </xdr:nvSpPr>
      <xdr:spPr>
        <a:xfrm>
          <a:off x="2857500" y="612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41038</xdr:rowOff>
    </xdr:from>
    <xdr:ext cx="469744" cy="259045"/>
    <xdr:sp macro="" textlink="">
      <xdr:nvSpPr>
        <xdr:cNvPr id="85" name="テキスト ボックス 84"/>
        <xdr:cNvSpPr txBox="1"/>
      </xdr:nvSpPr>
      <xdr:spPr>
        <a:xfrm>
          <a:off x="2673427" y="621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167767</xdr:rowOff>
    </xdr:from>
    <xdr:to>
      <xdr:col>3</xdr:col>
      <xdr:colOff>3175</xdr:colOff>
      <xdr:row>36</xdr:row>
      <xdr:rowOff>97917</xdr:rowOff>
    </xdr:to>
    <xdr:sp macro="" textlink="">
      <xdr:nvSpPr>
        <xdr:cNvPr id="86" name="円/楕円 85"/>
        <xdr:cNvSpPr/>
      </xdr:nvSpPr>
      <xdr:spPr>
        <a:xfrm>
          <a:off x="1968500" y="616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89044</xdr:rowOff>
    </xdr:from>
    <xdr:ext cx="469744" cy="259045"/>
    <xdr:sp macro="" textlink="">
      <xdr:nvSpPr>
        <xdr:cNvPr id="87" name="テキスト ボックス 86"/>
        <xdr:cNvSpPr txBox="1"/>
      </xdr:nvSpPr>
      <xdr:spPr>
        <a:xfrm>
          <a:off x="1784427" y="62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168148</xdr:rowOff>
    </xdr:from>
    <xdr:to>
      <xdr:col>1</xdr:col>
      <xdr:colOff>485775</xdr:colOff>
      <xdr:row>35</xdr:row>
      <xdr:rowOff>98298</xdr:rowOff>
    </xdr:to>
    <xdr:sp macro="" textlink="">
      <xdr:nvSpPr>
        <xdr:cNvPr id="88" name="円/楕円 87"/>
        <xdr:cNvSpPr/>
      </xdr:nvSpPr>
      <xdr:spPr>
        <a:xfrm>
          <a:off x="1079500" y="599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89425</xdr:rowOff>
    </xdr:from>
    <xdr:ext cx="469744" cy="259045"/>
    <xdr:sp macro="" textlink="">
      <xdr:nvSpPr>
        <xdr:cNvPr id="89" name="テキスト ボックス 88"/>
        <xdr:cNvSpPr txBox="1"/>
      </xdr:nvSpPr>
      <xdr:spPr>
        <a:xfrm>
          <a:off x="895427" y="609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32486</xdr:rowOff>
    </xdr:from>
    <xdr:to>
      <xdr:col>6</xdr:col>
      <xdr:colOff>510540</xdr:colOff>
      <xdr:row>59</xdr:row>
      <xdr:rowOff>68747</xdr:rowOff>
    </xdr:to>
    <xdr:cxnSp macro="">
      <xdr:nvCxnSpPr>
        <xdr:cNvPr id="116" name="直線コネクタ 115"/>
        <xdr:cNvCxnSpPr/>
      </xdr:nvCxnSpPr>
      <xdr:spPr>
        <a:xfrm flipV="1">
          <a:off x="4633595" y="8604986"/>
          <a:ext cx="1270" cy="157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72574</xdr:rowOff>
    </xdr:from>
    <xdr:ext cx="534377" cy="259045"/>
    <xdr:sp macro="" textlink="">
      <xdr:nvSpPr>
        <xdr:cNvPr id="117" name="総務費最小値テキスト"/>
        <xdr:cNvSpPr txBox="1"/>
      </xdr:nvSpPr>
      <xdr:spPr>
        <a:xfrm>
          <a:off x="4686300" y="1018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62,768</a:t>
          </a:r>
          <a:endParaRPr kumimoji="1" lang="ja-JP" altLang="en-US" sz="1000" b="1">
            <a:latin typeface="ＭＳ Ｐゴシック"/>
          </a:endParaRPr>
        </a:p>
      </xdr:txBody>
    </xdr:sp>
    <xdr:clientData/>
  </xdr:oneCellAnchor>
  <xdr:twoCellAnchor>
    <xdr:from>
      <xdr:col>6</xdr:col>
      <xdr:colOff>422275</xdr:colOff>
      <xdr:row>59</xdr:row>
      <xdr:rowOff>68747</xdr:rowOff>
    </xdr:from>
    <xdr:to>
      <xdr:col>6</xdr:col>
      <xdr:colOff>600075</xdr:colOff>
      <xdr:row>59</xdr:row>
      <xdr:rowOff>68747</xdr:rowOff>
    </xdr:to>
    <xdr:cxnSp macro="">
      <xdr:nvCxnSpPr>
        <xdr:cNvPr id="118" name="直線コネクタ 117"/>
        <xdr:cNvCxnSpPr/>
      </xdr:nvCxnSpPr>
      <xdr:spPr>
        <a:xfrm>
          <a:off x="4546600" y="10184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150613</xdr:rowOff>
    </xdr:from>
    <xdr:ext cx="599010" cy="259045"/>
    <xdr:sp macro="" textlink="">
      <xdr:nvSpPr>
        <xdr:cNvPr id="119" name="総務費最大値テキスト"/>
        <xdr:cNvSpPr txBox="1"/>
      </xdr:nvSpPr>
      <xdr:spPr>
        <a:xfrm>
          <a:off x="4686300" y="8380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207,849</a:t>
          </a:r>
          <a:endParaRPr kumimoji="1" lang="ja-JP" altLang="en-US" sz="1000" b="1">
            <a:latin typeface="ＭＳ Ｐゴシック"/>
          </a:endParaRPr>
        </a:p>
      </xdr:txBody>
    </xdr:sp>
    <xdr:clientData/>
  </xdr:oneCellAnchor>
  <xdr:twoCellAnchor>
    <xdr:from>
      <xdr:col>6</xdr:col>
      <xdr:colOff>422275</xdr:colOff>
      <xdr:row>50</xdr:row>
      <xdr:rowOff>32486</xdr:rowOff>
    </xdr:from>
    <xdr:to>
      <xdr:col>6</xdr:col>
      <xdr:colOff>600075</xdr:colOff>
      <xdr:row>50</xdr:row>
      <xdr:rowOff>32486</xdr:rowOff>
    </xdr:to>
    <xdr:cxnSp macro="">
      <xdr:nvCxnSpPr>
        <xdr:cNvPr id="120" name="直線コネクタ 119"/>
        <xdr:cNvCxnSpPr/>
      </xdr:nvCxnSpPr>
      <xdr:spPr>
        <a:xfrm>
          <a:off x="4546600" y="860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119518</xdr:rowOff>
    </xdr:from>
    <xdr:to>
      <xdr:col>6</xdr:col>
      <xdr:colOff>511175</xdr:colOff>
      <xdr:row>57</xdr:row>
      <xdr:rowOff>68018</xdr:rowOff>
    </xdr:to>
    <xdr:cxnSp macro="">
      <xdr:nvCxnSpPr>
        <xdr:cNvPr id="121" name="直線コネクタ 120"/>
        <xdr:cNvCxnSpPr/>
      </xdr:nvCxnSpPr>
      <xdr:spPr>
        <a:xfrm flipV="1">
          <a:off x="3797300" y="9377818"/>
          <a:ext cx="838200" cy="46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55048</xdr:rowOff>
    </xdr:from>
    <xdr:ext cx="599010" cy="259045"/>
    <xdr:sp macro="" textlink="">
      <xdr:nvSpPr>
        <xdr:cNvPr id="122" name="総務費平均値テキスト"/>
        <xdr:cNvSpPr txBox="1"/>
      </xdr:nvSpPr>
      <xdr:spPr>
        <a:xfrm>
          <a:off x="4686300" y="96562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76621</xdr:rowOff>
    </xdr:from>
    <xdr:to>
      <xdr:col>6</xdr:col>
      <xdr:colOff>561975</xdr:colOff>
      <xdr:row>57</xdr:row>
      <xdr:rowOff>6771</xdr:rowOff>
    </xdr:to>
    <xdr:sp macro="" textlink="">
      <xdr:nvSpPr>
        <xdr:cNvPr id="123" name="フローチャート : 判断 122"/>
        <xdr:cNvSpPr/>
      </xdr:nvSpPr>
      <xdr:spPr>
        <a:xfrm>
          <a:off x="4584700" y="967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68018</xdr:rowOff>
    </xdr:from>
    <xdr:to>
      <xdr:col>5</xdr:col>
      <xdr:colOff>358775</xdr:colOff>
      <xdr:row>57</xdr:row>
      <xdr:rowOff>78947</xdr:rowOff>
    </xdr:to>
    <xdr:cxnSp macro="">
      <xdr:nvCxnSpPr>
        <xdr:cNvPr id="124" name="直線コネクタ 123"/>
        <xdr:cNvCxnSpPr/>
      </xdr:nvCxnSpPr>
      <xdr:spPr>
        <a:xfrm flipV="1">
          <a:off x="2908300" y="9840668"/>
          <a:ext cx="889000" cy="1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137222</xdr:rowOff>
    </xdr:from>
    <xdr:to>
      <xdr:col>5</xdr:col>
      <xdr:colOff>409575</xdr:colOff>
      <xdr:row>57</xdr:row>
      <xdr:rowOff>67372</xdr:rowOff>
    </xdr:to>
    <xdr:sp macro="" textlink="">
      <xdr:nvSpPr>
        <xdr:cNvPr id="125" name="フローチャート : 判断 124"/>
        <xdr:cNvSpPr/>
      </xdr:nvSpPr>
      <xdr:spPr>
        <a:xfrm>
          <a:off x="3746500" y="973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83899</xdr:rowOff>
    </xdr:from>
    <xdr:ext cx="534377" cy="259045"/>
    <xdr:sp macro="" textlink="">
      <xdr:nvSpPr>
        <xdr:cNvPr id="126" name="テキスト ボックス 125"/>
        <xdr:cNvSpPr txBox="1"/>
      </xdr:nvSpPr>
      <xdr:spPr>
        <a:xfrm>
          <a:off x="3530111" y="95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78947</xdr:rowOff>
    </xdr:from>
    <xdr:to>
      <xdr:col>4</xdr:col>
      <xdr:colOff>155575</xdr:colOff>
      <xdr:row>58</xdr:row>
      <xdr:rowOff>83748</xdr:rowOff>
    </xdr:to>
    <xdr:cxnSp macro="">
      <xdr:nvCxnSpPr>
        <xdr:cNvPr id="127" name="直線コネクタ 126"/>
        <xdr:cNvCxnSpPr/>
      </xdr:nvCxnSpPr>
      <xdr:spPr>
        <a:xfrm flipV="1">
          <a:off x="2019300" y="9851597"/>
          <a:ext cx="889000" cy="17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33394</xdr:rowOff>
    </xdr:from>
    <xdr:to>
      <xdr:col>4</xdr:col>
      <xdr:colOff>206375</xdr:colOff>
      <xdr:row>56</xdr:row>
      <xdr:rowOff>134994</xdr:rowOff>
    </xdr:to>
    <xdr:sp macro="" textlink="">
      <xdr:nvSpPr>
        <xdr:cNvPr id="128" name="フローチャート : 判断 127"/>
        <xdr:cNvSpPr/>
      </xdr:nvSpPr>
      <xdr:spPr>
        <a:xfrm>
          <a:off x="2857500" y="963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151521</xdr:rowOff>
    </xdr:from>
    <xdr:ext cx="599010" cy="259045"/>
    <xdr:sp macro="" textlink="">
      <xdr:nvSpPr>
        <xdr:cNvPr id="129" name="テキスト ボックス 128"/>
        <xdr:cNvSpPr txBox="1"/>
      </xdr:nvSpPr>
      <xdr:spPr>
        <a:xfrm>
          <a:off x="2608794" y="940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31605</xdr:rowOff>
    </xdr:from>
    <xdr:to>
      <xdr:col>2</xdr:col>
      <xdr:colOff>638175</xdr:colOff>
      <xdr:row>58</xdr:row>
      <xdr:rowOff>83748</xdr:rowOff>
    </xdr:to>
    <xdr:cxnSp macro="">
      <xdr:nvCxnSpPr>
        <xdr:cNvPr id="130" name="直線コネクタ 129"/>
        <xdr:cNvCxnSpPr/>
      </xdr:nvCxnSpPr>
      <xdr:spPr>
        <a:xfrm>
          <a:off x="1130300" y="9804255"/>
          <a:ext cx="889000" cy="22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155314</xdr:rowOff>
    </xdr:from>
    <xdr:to>
      <xdr:col>3</xdr:col>
      <xdr:colOff>3175</xdr:colOff>
      <xdr:row>57</xdr:row>
      <xdr:rowOff>85464</xdr:rowOff>
    </xdr:to>
    <xdr:sp macro="" textlink="">
      <xdr:nvSpPr>
        <xdr:cNvPr id="131" name="フローチャート : 判断 130"/>
        <xdr:cNvSpPr/>
      </xdr:nvSpPr>
      <xdr:spPr>
        <a:xfrm>
          <a:off x="1968500" y="97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101991</xdr:rowOff>
    </xdr:from>
    <xdr:ext cx="534377" cy="259045"/>
    <xdr:sp macro="" textlink="">
      <xdr:nvSpPr>
        <xdr:cNvPr id="132" name="テキスト ボックス 131"/>
        <xdr:cNvSpPr txBox="1"/>
      </xdr:nvSpPr>
      <xdr:spPr>
        <a:xfrm>
          <a:off x="1752111" y="953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142469</xdr:rowOff>
    </xdr:from>
    <xdr:to>
      <xdr:col>1</xdr:col>
      <xdr:colOff>485775</xdr:colOff>
      <xdr:row>56</xdr:row>
      <xdr:rowOff>72619</xdr:rowOff>
    </xdr:to>
    <xdr:sp macro="" textlink="">
      <xdr:nvSpPr>
        <xdr:cNvPr id="133" name="フローチャート : 判断 132"/>
        <xdr:cNvSpPr/>
      </xdr:nvSpPr>
      <xdr:spPr>
        <a:xfrm>
          <a:off x="1079500" y="957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89146</xdr:rowOff>
    </xdr:from>
    <xdr:ext cx="599010" cy="259045"/>
    <xdr:sp macro="" textlink="">
      <xdr:nvSpPr>
        <xdr:cNvPr id="134" name="テキスト ボックス 133"/>
        <xdr:cNvSpPr txBox="1"/>
      </xdr:nvSpPr>
      <xdr:spPr>
        <a:xfrm>
          <a:off x="830794" y="934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114,329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68718</xdr:rowOff>
    </xdr:from>
    <xdr:to>
      <xdr:col>6</xdr:col>
      <xdr:colOff>561975</xdr:colOff>
      <xdr:row>54</xdr:row>
      <xdr:rowOff>170318</xdr:rowOff>
    </xdr:to>
    <xdr:sp macro="" textlink="">
      <xdr:nvSpPr>
        <xdr:cNvPr id="140" name="円/楕円 139"/>
        <xdr:cNvSpPr/>
      </xdr:nvSpPr>
      <xdr:spPr>
        <a:xfrm>
          <a:off x="4584700" y="932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91595</xdr:rowOff>
    </xdr:from>
    <xdr:ext cx="599010" cy="259045"/>
    <xdr:sp macro="" textlink="">
      <xdr:nvSpPr>
        <xdr:cNvPr id="141" name="総務費該当値テキスト"/>
        <xdr:cNvSpPr txBox="1"/>
      </xdr:nvSpPr>
      <xdr:spPr>
        <a:xfrm>
          <a:off x="4686300" y="9178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136,854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17218</xdr:rowOff>
    </xdr:from>
    <xdr:to>
      <xdr:col>5</xdr:col>
      <xdr:colOff>409575</xdr:colOff>
      <xdr:row>57</xdr:row>
      <xdr:rowOff>118818</xdr:rowOff>
    </xdr:to>
    <xdr:sp macro="" textlink="">
      <xdr:nvSpPr>
        <xdr:cNvPr id="142" name="円/楕円 141"/>
        <xdr:cNvSpPr/>
      </xdr:nvSpPr>
      <xdr:spPr>
        <a:xfrm>
          <a:off x="3746500" y="978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109945</xdr:rowOff>
    </xdr:from>
    <xdr:ext cx="534377" cy="259045"/>
    <xdr:sp macro="" textlink="">
      <xdr:nvSpPr>
        <xdr:cNvPr id="143" name="テキスト ボックス 142"/>
        <xdr:cNvSpPr txBox="1"/>
      </xdr:nvSpPr>
      <xdr:spPr>
        <a:xfrm>
          <a:off x="3530111" y="988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94,335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28147</xdr:rowOff>
    </xdr:from>
    <xdr:to>
      <xdr:col>4</xdr:col>
      <xdr:colOff>206375</xdr:colOff>
      <xdr:row>57</xdr:row>
      <xdr:rowOff>129747</xdr:rowOff>
    </xdr:to>
    <xdr:sp macro="" textlink="">
      <xdr:nvSpPr>
        <xdr:cNvPr id="144" name="円/楕円 143"/>
        <xdr:cNvSpPr/>
      </xdr:nvSpPr>
      <xdr:spPr>
        <a:xfrm>
          <a:off x="2857500" y="980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120874</xdr:rowOff>
    </xdr:from>
    <xdr:ext cx="534377" cy="259045"/>
    <xdr:sp macro="" textlink="">
      <xdr:nvSpPr>
        <xdr:cNvPr id="145" name="テキスト ボックス 144"/>
        <xdr:cNvSpPr txBox="1"/>
      </xdr:nvSpPr>
      <xdr:spPr>
        <a:xfrm>
          <a:off x="2641111" y="98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93,331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32948</xdr:rowOff>
    </xdr:from>
    <xdr:to>
      <xdr:col>3</xdr:col>
      <xdr:colOff>3175</xdr:colOff>
      <xdr:row>58</xdr:row>
      <xdr:rowOff>134548</xdr:rowOff>
    </xdr:to>
    <xdr:sp macro="" textlink="">
      <xdr:nvSpPr>
        <xdr:cNvPr id="146" name="円/楕円 145"/>
        <xdr:cNvSpPr/>
      </xdr:nvSpPr>
      <xdr:spPr>
        <a:xfrm>
          <a:off x="1968500" y="997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125675</xdr:rowOff>
    </xdr:from>
    <xdr:ext cx="534377" cy="259045"/>
    <xdr:sp macro="" textlink="">
      <xdr:nvSpPr>
        <xdr:cNvPr id="147" name="テキスト ボックス 146"/>
        <xdr:cNvSpPr txBox="1"/>
      </xdr:nvSpPr>
      <xdr:spPr>
        <a:xfrm>
          <a:off x="1752111" y="1006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77,140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152255</xdr:rowOff>
    </xdr:from>
    <xdr:to>
      <xdr:col>1</xdr:col>
      <xdr:colOff>485775</xdr:colOff>
      <xdr:row>57</xdr:row>
      <xdr:rowOff>82405</xdr:rowOff>
    </xdr:to>
    <xdr:sp macro="" textlink="">
      <xdr:nvSpPr>
        <xdr:cNvPr id="148" name="円/楕円 147"/>
        <xdr:cNvSpPr/>
      </xdr:nvSpPr>
      <xdr:spPr>
        <a:xfrm>
          <a:off x="1079500" y="975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73532</xdr:rowOff>
    </xdr:from>
    <xdr:ext cx="534377" cy="259045"/>
    <xdr:sp macro="" textlink="">
      <xdr:nvSpPr>
        <xdr:cNvPr id="149" name="テキスト ボックス 148"/>
        <xdr:cNvSpPr txBox="1"/>
      </xdr:nvSpPr>
      <xdr:spPr>
        <a:xfrm>
          <a:off x="863111" y="984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135890</xdr:rowOff>
    </xdr:from>
    <xdr:to>
      <xdr:col>6</xdr:col>
      <xdr:colOff>510540</xdr:colOff>
      <xdr:row>78</xdr:row>
      <xdr:rowOff>41129</xdr:rowOff>
    </xdr:to>
    <xdr:cxnSp macro="">
      <xdr:nvCxnSpPr>
        <xdr:cNvPr id="176" name="直線コネクタ 175"/>
        <xdr:cNvCxnSpPr/>
      </xdr:nvCxnSpPr>
      <xdr:spPr>
        <a:xfrm flipV="1">
          <a:off x="4633595" y="12137390"/>
          <a:ext cx="1270" cy="127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44956</xdr:rowOff>
    </xdr:from>
    <xdr:ext cx="599010" cy="259045"/>
    <xdr:sp macro="" textlink="">
      <xdr:nvSpPr>
        <xdr:cNvPr id="177" name="民生費最小値テキスト"/>
        <xdr:cNvSpPr txBox="1"/>
      </xdr:nvSpPr>
      <xdr:spPr>
        <a:xfrm>
          <a:off x="4686300" y="1341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111,055</a:t>
          </a:r>
          <a:endParaRPr kumimoji="1" lang="ja-JP" altLang="en-US" sz="1000" b="1">
            <a:latin typeface="ＭＳ Ｐゴシック"/>
          </a:endParaRPr>
        </a:p>
      </xdr:txBody>
    </xdr:sp>
    <xdr:clientData/>
  </xdr:oneCellAnchor>
  <xdr:twoCellAnchor>
    <xdr:from>
      <xdr:col>6</xdr:col>
      <xdr:colOff>422275</xdr:colOff>
      <xdr:row>78</xdr:row>
      <xdr:rowOff>41129</xdr:rowOff>
    </xdr:from>
    <xdr:to>
      <xdr:col>6</xdr:col>
      <xdr:colOff>600075</xdr:colOff>
      <xdr:row>78</xdr:row>
      <xdr:rowOff>41129</xdr:rowOff>
    </xdr:to>
    <xdr:cxnSp macro="">
      <xdr:nvCxnSpPr>
        <xdr:cNvPr id="178" name="直線コネクタ 177"/>
        <xdr:cNvCxnSpPr/>
      </xdr:nvCxnSpPr>
      <xdr:spPr>
        <a:xfrm>
          <a:off x="4546600" y="1341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82567</xdr:rowOff>
    </xdr:from>
    <xdr:ext cx="599010" cy="259045"/>
    <xdr:sp macro="" textlink="">
      <xdr:nvSpPr>
        <xdr:cNvPr id="179" name="民生費最大値テキスト"/>
        <xdr:cNvSpPr txBox="1"/>
      </xdr:nvSpPr>
      <xdr:spPr>
        <a:xfrm>
          <a:off x="4686300" y="1191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228,350</a:t>
          </a:r>
          <a:endParaRPr kumimoji="1" lang="ja-JP" altLang="en-US" sz="1000" b="1">
            <a:latin typeface="ＭＳ Ｐゴシック"/>
          </a:endParaRPr>
        </a:p>
      </xdr:txBody>
    </xdr:sp>
    <xdr:clientData/>
  </xdr:oneCellAnchor>
  <xdr:twoCellAnchor>
    <xdr:from>
      <xdr:col>6</xdr:col>
      <xdr:colOff>422275</xdr:colOff>
      <xdr:row>70</xdr:row>
      <xdr:rowOff>135890</xdr:rowOff>
    </xdr:from>
    <xdr:to>
      <xdr:col>6</xdr:col>
      <xdr:colOff>600075</xdr:colOff>
      <xdr:row>70</xdr:row>
      <xdr:rowOff>135890</xdr:rowOff>
    </xdr:to>
    <xdr:cxnSp macro="">
      <xdr:nvCxnSpPr>
        <xdr:cNvPr id="180" name="直線コネクタ 179"/>
        <xdr:cNvCxnSpPr/>
      </xdr:nvCxnSpPr>
      <xdr:spPr>
        <a:xfrm>
          <a:off x="4546600" y="1213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81952</xdr:rowOff>
    </xdr:from>
    <xdr:to>
      <xdr:col>6</xdr:col>
      <xdr:colOff>511175</xdr:colOff>
      <xdr:row>76</xdr:row>
      <xdr:rowOff>2617</xdr:rowOff>
    </xdr:to>
    <xdr:cxnSp macro="">
      <xdr:nvCxnSpPr>
        <xdr:cNvPr id="181" name="直線コネクタ 180"/>
        <xdr:cNvCxnSpPr/>
      </xdr:nvCxnSpPr>
      <xdr:spPr>
        <a:xfrm flipV="1">
          <a:off x="3797300" y="12940702"/>
          <a:ext cx="838200" cy="9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151433</xdr:rowOff>
    </xdr:from>
    <xdr:ext cx="599010" cy="259045"/>
    <xdr:sp macro="" textlink="">
      <xdr:nvSpPr>
        <xdr:cNvPr id="182" name="民生費平均値テキスト"/>
        <xdr:cNvSpPr txBox="1"/>
      </xdr:nvSpPr>
      <xdr:spPr>
        <a:xfrm>
          <a:off x="4686300" y="12667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128556</xdr:rowOff>
    </xdr:from>
    <xdr:to>
      <xdr:col>6</xdr:col>
      <xdr:colOff>561975</xdr:colOff>
      <xdr:row>75</xdr:row>
      <xdr:rowOff>58706</xdr:rowOff>
    </xdr:to>
    <xdr:sp macro="" textlink="">
      <xdr:nvSpPr>
        <xdr:cNvPr id="183" name="フローチャート : 判断 182"/>
        <xdr:cNvSpPr/>
      </xdr:nvSpPr>
      <xdr:spPr>
        <a:xfrm>
          <a:off x="45847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2617</xdr:rowOff>
    </xdr:from>
    <xdr:to>
      <xdr:col>5</xdr:col>
      <xdr:colOff>358775</xdr:colOff>
      <xdr:row>76</xdr:row>
      <xdr:rowOff>58525</xdr:rowOff>
    </xdr:to>
    <xdr:cxnSp macro="">
      <xdr:nvCxnSpPr>
        <xdr:cNvPr id="184" name="直線コネクタ 183"/>
        <xdr:cNvCxnSpPr/>
      </xdr:nvCxnSpPr>
      <xdr:spPr>
        <a:xfrm flipV="1">
          <a:off x="2908300" y="13032817"/>
          <a:ext cx="889000" cy="5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10371</xdr:rowOff>
    </xdr:from>
    <xdr:to>
      <xdr:col>5</xdr:col>
      <xdr:colOff>409575</xdr:colOff>
      <xdr:row>75</xdr:row>
      <xdr:rowOff>111971</xdr:rowOff>
    </xdr:to>
    <xdr:sp macro="" textlink="">
      <xdr:nvSpPr>
        <xdr:cNvPr id="185" name="フローチャート : 判断 184"/>
        <xdr:cNvSpPr/>
      </xdr:nvSpPr>
      <xdr:spPr>
        <a:xfrm>
          <a:off x="3746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128498</xdr:rowOff>
    </xdr:from>
    <xdr:ext cx="599010" cy="259045"/>
    <xdr:sp macro="" textlink="">
      <xdr:nvSpPr>
        <xdr:cNvPr id="186" name="テキスト ボックス 185"/>
        <xdr:cNvSpPr txBox="1"/>
      </xdr:nvSpPr>
      <xdr:spPr>
        <a:xfrm>
          <a:off x="3497794"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58525</xdr:rowOff>
    </xdr:from>
    <xdr:to>
      <xdr:col>4</xdr:col>
      <xdr:colOff>155575</xdr:colOff>
      <xdr:row>77</xdr:row>
      <xdr:rowOff>45833</xdr:rowOff>
    </xdr:to>
    <xdr:cxnSp macro="">
      <xdr:nvCxnSpPr>
        <xdr:cNvPr id="187" name="直線コネクタ 186"/>
        <xdr:cNvCxnSpPr/>
      </xdr:nvCxnSpPr>
      <xdr:spPr>
        <a:xfrm flipV="1">
          <a:off x="2019300" y="13088725"/>
          <a:ext cx="889000" cy="15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92753</xdr:rowOff>
    </xdr:from>
    <xdr:to>
      <xdr:col>4</xdr:col>
      <xdr:colOff>206375</xdr:colOff>
      <xdr:row>76</xdr:row>
      <xdr:rowOff>22904</xdr:rowOff>
    </xdr:to>
    <xdr:sp macro="" textlink="">
      <xdr:nvSpPr>
        <xdr:cNvPr id="188" name="フローチャート : 判断 187"/>
        <xdr:cNvSpPr/>
      </xdr:nvSpPr>
      <xdr:spPr>
        <a:xfrm>
          <a:off x="2857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39430</xdr:rowOff>
    </xdr:from>
    <xdr:ext cx="599010" cy="259045"/>
    <xdr:sp macro="" textlink="">
      <xdr:nvSpPr>
        <xdr:cNvPr id="189" name="テキスト ボックス 188"/>
        <xdr:cNvSpPr txBox="1"/>
      </xdr:nvSpPr>
      <xdr:spPr>
        <a:xfrm>
          <a:off x="2608794" y="1272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45833</xdr:rowOff>
    </xdr:from>
    <xdr:to>
      <xdr:col>2</xdr:col>
      <xdr:colOff>638175</xdr:colOff>
      <xdr:row>77</xdr:row>
      <xdr:rowOff>80634</xdr:rowOff>
    </xdr:to>
    <xdr:cxnSp macro="">
      <xdr:nvCxnSpPr>
        <xdr:cNvPr id="190" name="直線コネクタ 189"/>
        <xdr:cNvCxnSpPr/>
      </xdr:nvCxnSpPr>
      <xdr:spPr>
        <a:xfrm flipV="1">
          <a:off x="1130300" y="13247483"/>
          <a:ext cx="889000" cy="3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13092</xdr:rowOff>
    </xdr:from>
    <xdr:to>
      <xdr:col>3</xdr:col>
      <xdr:colOff>3175</xdr:colOff>
      <xdr:row>76</xdr:row>
      <xdr:rowOff>114692</xdr:rowOff>
    </xdr:to>
    <xdr:sp macro="" textlink="">
      <xdr:nvSpPr>
        <xdr:cNvPr id="191" name="フローチャート : 判断 190"/>
        <xdr:cNvSpPr/>
      </xdr:nvSpPr>
      <xdr:spPr>
        <a:xfrm>
          <a:off x="1968500" y="1304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131219</xdr:rowOff>
    </xdr:from>
    <xdr:ext cx="599010" cy="259045"/>
    <xdr:sp macro="" textlink="">
      <xdr:nvSpPr>
        <xdr:cNvPr id="192" name="テキスト ボックス 191"/>
        <xdr:cNvSpPr txBox="1"/>
      </xdr:nvSpPr>
      <xdr:spPr>
        <a:xfrm>
          <a:off x="1719794" y="1281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51322</xdr:rowOff>
    </xdr:from>
    <xdr:to>
      <xdr:col>1</xdr:col>
      <xdr:colOff>485775</xdr:colOff>
      <xdr:row>75</xdr:row>
      <xdr:rowOff>152922</xdr:rowOff>
    </xdr:to>
    <xdr:sp macro="" textlink="">
      <xdr:nvSpPr>
        <xdr:cNvPr id="193" name="フローチャート : 判断 192"/>
        <xdr:cNvSpPr/>
      </xdr:nvSpPr>
      <xdr:spPr>
        <a:xfrm>
          <a:off x="1079500" y="1291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169449</xdr:rowOff>
    </xdr:from>
    <xdr:ext cx="599010" cy="259045"/>
    <xdr:sp macro="" textlink="">
      <xdr:nvSpPr>
        <xdr:cNvPr id="194" name="テキスト ボックス 193"/>
        <xdr:cNvSpPr txBox="1"/>
      </xdr:nvSpPr>
      <xdr:spPr>
        <a:xfrm>
          <a:off x="830794" y="1268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31152</xdr:rowOff>
    </xdr:from>
    <xdr:to>
      <xdr:col>6</xdr:col>
      <xdr:colOff>561975</xdr:colOff>
      <xdr:row>75</xdr:row>
      <xdr:rowOff>132752</xdr:rowOff>
    </xdr:to>
    <xdr:sp macro="" textlink="">
      <xdr:nvSpPr>
        <xdr:cNvPr id="200" name="円/楕円 199"/>
        <xdr:cNvSpPr/>
      </xdr:nvSpPr>
      <xdr:spPr>
        <a:xfrm>
          <a:off x="4584700" y="1288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9579</xdr:rowOff>
    </xdr:from>
    <xdr:ext cx="599010" cy="259045"/>
    <xdr:sp macro="" textlink="">
      <xdr:nvSpPr>
        <xdr:cNvPr id="201" name="民生費該当値テキスト"/>
        <xdr:cNvSpPr txBox="1"/>
      </xdr:nvSpPr>
      <xdr:spPr>
        <a:xfrm>
          <a:off x="4686300" y="1286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154,555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123266</xdr:rowOff>
    </xdr:from>
    <xdr:to>
      <xdr:col>5</xdr:col>
      <xdr:colOff>409575</xdr:colOff>
      <xdr:row>76</xdr:row>
      <xdr:rowOff>53417</xdr:rowOff>
    </xdr:to>
    <xdr:sp macro="" textlink="">
      <xdr:nvSpPr>
        <xdr:cNvPr id="202" name="円/楕円 201"/>
        <xdr:cNvSpPr/>
      </xdr:nvSpPr>
      <xdr:spPr>
        <a:xfrm>
          <a:off x="3746500" y="129820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44544</xdr:rowOff>
    </xdr:from>
    <xdr:ext cx="599010" cy="259045"/>
    <xdr:sp macro="" textlink="">
      <xdr:nvSpPr>
        <xdr:cNvPr id="203" name="テキスト ボックス 202"/>
        <xdr:cNvSpPr txBox="1"/>
      </xdr:nvSpPr>
      <xdr:spPr>
        <a:xfrm>
          <a:off x="3497794" y="13074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146,093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7725</xdr:rowOff>
    </xdr:from>
    <xdr:to>
      <xdr:col>4</xdr:col>
      <xdr:colOff>206375</xdr:colOff>
      <xdr:row>76</xdr:row>
      <xdr:rowOff>109325</xdr:rowOff>
    </xdr:to>
    <xdr:sp macro="" textlink="">
      <xdr:nvSpPr>
        <xdr:cNvPr id="204" name="円/楕円 203"/>
        <xdr:cNvSpPr/>
      </xdr:nvSpPr>
      <xdr:spPr>
        <a:xfrm>
          <a:off x="2857500" y="1303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100452</xdr:rowOff>
    </xdr:from>
    <xdr:ext cx="599010" cy="259045"/>
    <xdr:sp macro="" textlink="">
      <xdr:nvSpPr>
        <xdr:cNvPr id="205" name="テキスト ボックス 204"/>
        <xdr:cNvSpPr txBox="1"/>
      </xdr:nvSpPr>
      <xdr:spPr>
        <a:xfrm>
          <a:off x="2608794" y="1313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140,957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166483</xdr:rowOff>
    </xdr:from>
    <xdr:to>
      <xdr:col>3</xdr:col>
      <xdr:colOff>3175</xdr:colOff>
      <xdr:row>77</xdr:row>
      <xdr:rowOff>96633</xdr:rowOff>
    </xdr:to>
    <xdr:sp macro="" textlink="">
      <xdr:nvSpPr>
        <xdr:cNvPr id="206" name="円/楕円 205"/>
        <xdr:cNvSpPr/>
      </xdr:nvSpPr>
      <xdr:spPr>
        <a:xfrm>
          <a:off x="1968500" y="1319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87760</xdr:rowOff>
    </xdr:from>
    <xdr:ext cx="599010" cy="259045"/>
    <xdr:sp macro="" textlink="">
      <xdr:nvSpPr>
        <xdr:cNvPr id="207" name="テキスト ボックス 206"/>
        <xdr:cNvSpPr txBox="1"/>
      </xdr:nvSpPr>
      <xdr:spPr>
        <a:xfrm>
          <a:off x="1719794" y="1328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126,373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29834</xdr:rowOff>
    </xdr:from>
    <xdr:to>
      <xdr:col>1</xdr:col>
      <xdr:colOff>485775</xdr:colOff>
      <xdr:row>77</xdr:row>
      <xdr:rowOff>131434</xdr:rowOff>
    </xdr:to>
    <xdr:sp macro="" textlink="">
      <xdr:nvSpPr>
        <xdr:cNvPr id="208" name="円/楕円 207"/>
        <xdr:cNvSpPr/>
      </xdr:nvSpPr>
      <xdr:spPr>
        <a:xfrm>
          <a:off x="1079500" y="1323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122561</xdr:rowOff>
    </xdr:from>
    <xdr:ext cx="599010" cy="259045"/>
    <xdr:sp macro="" textlink="">
      <xdr:nvSpPr>
        <xdr:cNvPr id="209" name="テキスト ボックス 208"/>
        <xdr:cNvSpPr txBox="1"/>
      </xdr:nvSpPr>
      <xdr:spPr>
        <a:xfrm>
          <a:off x="830794" y="1332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1" name="テキスト ボックス 220"/>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127763</xdr:rowOff>
    </xdr:from>
    <xdr:to>
      <xdr:col>6</xdr:col>
      <xdr:colOff>510540</xdr:colOff>
      <xdr:row>97</xdr:row>
      <xdr:rowOff>141999</xdr:rowOff>
    </xdr:to>
    <xdr:cxnSp macro="">
      <xdr:nvCxnSpPr>
        <xdr:cNvPr id="233" name="直線コネクタ 232"/>
        <xdr:cNvCxnSpPr/>
      </xdr:nvCxnSpPr>
      <xdr:spPr>
        <a:xfrm flipV="1">
          <a:off x="4633595" y="15386813"/>
          <a:ext cx="1270" cy="1385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145826</xdr:rowOff>
    </xdr:from>
    <xdr:ext cx="534377" cy="259045"/>
    <xdr:sp macro="" textlink="">
      <xdr:nvSpPr>
        <xdr:cNvPr id="234" name="衛生費最小値テキスト"/>
        <xdr:cNvSpPr txBox="1"/>
      </xdr:nvSpPr>
      <xdr:spPr>
        <a:xfrm>
          <a:off x="4686300" y="1677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19,319</a:t>
          </a:r>
          <a:endParaRPr kumimoji="1" lang="ja-JP" altLang="en-US" sz="1000" b="1">
            <a:latin typeface="ＭＳ Ｐゴシック"/>
          </a:endParaRPr>
        </a:p>
      </xdr:txBody>
    </xdr:sp>
    <xdr:clientData/>
  </xdr:oneCellAnchor>
  <xdr:twoCellAnchor>
    <xdr:from>
      <xdr:col>6</xdr:col>
      <xdr:colOff>422275</xdr:colOff>
      <xdr:row>97</xdr:row>
      <xdr:rowOff>141999</xdr:rowOff>
    </xdr:from>
    <xdr:to>
      <xdr:col>6</xdr:col>
      <xdr:colOff>600075</xdr:colOff>
      <xdr:row>97</xdr:row>
      <xdr:rowOff>141999</xdr:rowOff>
    </xdr:to>
    <xdr:cxnSp macro="">
      <xdr:nvCxnSpPr>
        <xdr:cNvPr id="235" name="直線コネクタ 234"/>
        <xdr:cNvCxnSpPr/>
      </xdr:nvCxnSpPr>
      <xdr:spPr>
        <a:xfrm>
          <a:off x="4546600" y="167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74440</xdr:rowOff>
    </xdr:from>
    <xdr:ext cx="599010" cy="259045"/>
    <xdr:sp macro="" textlink="">
      <xdr:nvSpPr>
        <xdr:cNvPr id="236" name="衛生費最大値テキスト"/>
        <xdr:cNvSpPr txBox="1"/>
      </xdr:nvSpPr>
      <xdr:spPr>
        <a:xfrm>
          <a:off x="4686300" y="1516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128,440</a:t>
          </a:r>
          <a:endParaRPr kumimoji="1" lang="ja-JP" altLang="en-US" sz="1000" b="1">
            <a:latin typeface="ＭＳ Ｐゴシック"/>
          </a:endParaRPr>
        </a:p>
      </xdr:txBody>
    </xdr:sp>
    <xdr:clientData/>
  </xdr:oneCellAnchor>
  <xdr:twoCellAnchor>
    <xdr:from>
      <xdr:col>6</xdr:col>
      <xdr:colOff>422275</xdr:colOff>
      <xdr:row>89</xdr:row>
      <xdr:rowOff>127763</xdr:rowOff>
    </xdr:from>
    <xdr:to>
      <xdr:col>6</xdr:col>
      <xdr:colOff>600075</xdr:colOff>
      <xdr:row>89</xdr:row>
      <xdr:rowOff>127763</xdr:rowOff>
    </xdr:to>
    <xdr:cxnSp macro="">
      <xdr:nvCxnSpPr>
        <xdr:cNvPr id="237" name="直線コネクタ 236"/>
        <xdr:cNvCxnSpPr/>
      </xdr:nvCxnSpPr>
      <xdr:spPr>
        <a:xfrm>
          <a:off x="4546600" y="15386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7620</xdr:rowOff>
    </xdr:from>
    <xdr:to>
      <xdr:col>6</xdr:col>
      <xdr:colOff>511175</xdr:colOff>
      <xdr:row>97</xdr:row>
      <xdr:rowOff>46177</xdr:rowOff>
    </xdr:to>
    <xdr:cxnSp macro="">
      <xdr:nvCxnSpPr>
        <xdr:cNvPr id="238" name="直線コネクタ 237"/>
        <xdr:cNvCxnSpPr/>
      </xdr:nvCxnSpPr>
      <xdr:spPr>
        <a:xfrm>
          <a:off x="3797300" y="16638270"/>
          <a:ext cx="838200" cy="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162489</xdr:rowOff>
    </xdr:from>
    <xdr:ext cx="534377" cy="259045"/>
    <xdr:sp macro="" textlink="">
      <xdr:nvSpPr>
        <xdr:cNvPr id="239" name="衛生費平均値テキスト"/>
        <xdr:cNvSpPr txBox="1"/>
      </xdr:nvSpPr>
      <xdr:spPr>
        <a:xfrm>
          <a:off x="4686300" y="16107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139612</xdr:rowOff>
    </xdr:from>
    <xdr:to>
      <xdr:col>6</xdr:col>
      <xdr:colOff>561975</xdr:colOff>
      <xdr:row>95</xdr:row>
      <xdr:rowOff>69762</xdr:rowOff>
    </xdr:to>
    <xdr:sp macro="" textlink="">
      <xdr:nvSpPr>
        <xdr:cNvPr id="240" name="フローチャート : 判断 239"/>
        <xdr:cNvSpPr/>
      </xdr:nvSpPr>
      <xdr:spPr>
        <a:xfrm>
          <a:off x="45847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7620</xdr:rowOff>
    </xdr:from>
    <xdr:to>
      <xdr:col>5</xdr:col>
      <xdr:colOff>358775</xdr:colOff>
      <xdr:row>97</xdr:row>
      <xdr:rowOff>39573</xdr:rowOff>
    </xdr:to>
    <xdr:cxnSp macro="">
      <xdr:nvCxnSpPr>
        <xdr:cNvPr id="241" name="直線コネクタ 240"/>
        <xdr:cNvCxnSpPr/>
      </xdr:nvCxnSpPr>
      <xdr:spPr>
        <a:xfrm flipV="1">
          <a:off x="2908300" y="16638270"/>
          <a:ext cx="889000" cy="3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22403</xdr:rowOff>
    </xdr:from>
    <xdr:to>
      <xdr:col>5</xdr:col>
      <xdr:colOff>409575</xdr:colOff>
      <xdr:row>95</xdr:row>
      <xdr:rowOff>124003</xdr:rowOff>
    </xdr:to>
    <xdr:sp macro="" textlink="">
      <xdr:nvSpPr>
        <xdr:cNvPr id="242" name="フローチャート : 判断 241"/>
        <xdr:cNvSpPr/>
      </xdr:nvSpPr>
      <xdr:spPr>
        <a:xfrm>
          <a:off x="3746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140530</xdr:rowOff>
    </xdr:from>
    <xdr:ext cx="534377" cy="259045"/>
    <xdr:sp macro="" textlink="">
      <xdr:nvSpPr>
        <xdr:cNvPr id="243" name="テキスト ボックス 242"/>
        <xdr:cNvSpPr txBox="1"/>
      </xdr:nvSpPr>
      <xdr:spPr>
        <a:xfrm>
          <a:off x="3530111" y="1608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39345</xdr:rowOff>
    </xdr:from>
    <xdr:to>
      <xdr:col>4</xdr:col>
      <xdr:colOff>155575</xdr:colOff>
      <xdr:row>97</xdr:row>
      <xdr:rowOff>39573</xdr:rowOff>
    </xdr:to>
    <xdr:cxnSp macro="">
      <xdr:nvCxnSpPr>
        <xdr:cNvPr id="244" name="直線コネクタ 243"/>
        <xdr:cNvCxnSpPr/>
      </xdr:nvCxnSpPr>
      <xdr:spPr>
        <a:xfrm>
          <a:off x="2019300" y="16669995"/>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6795</xdr:rowOff>
    </xdr:from>
    <xdr:to>
      <xdr:col>4</xdr:col>
      <xdr:colOff>206375</xdr:colOff>
      <xdr:row>95</xdr:row>
      <xdr:rowOff>108395</xdr:rowOff>
    </xdr:to>
    <xdr:sp macro="" textlink="">
      <xdr:nvSpPr>
        <xdr:cNvPr id="245" name="フローチャート : 判断 244"/>
        <xdr:cNvSpPr/>
      </xdr:nvSpPr>
      <xdr:spPr>
        <a:xfrm>
          <a:off x="2857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124922</xdr:rowOff>
    </xdr:from>
    <xdr:ext cx="534377" cy="259045"/>
    <xdr:sp macro="" textlink="">
      <xdr:nvSpPr>
        <xdr:cNvPr id="246" name="テキスト ボックス 245"/>
        <xdr:cNvSpPr txBox="1"/>
      </xdr:nvSpPr>
      <xdr:spPr>
        <a:xfrm>
          <a:off x="2641111" y="1606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39345</xdr:rowOff>
    </xdr:from>
    <xdr:to>
      <xdr:col>2</xdr:col>
      <xdr:colOff>638175</xdr:colOff>
      <xdr:row>97</xdr:row>
      <xdr:rowOff>52730</xdr:rowOff>
    </xdr:to>
    <xdr:cxnSp macro="">
      <xdr:nvCxnSpPr>
        <xdr:cNvPr id="247" name="直線コネクタ 246"/>
        <xdr:cNvCxnSpPr/>
      </xdr:nvCxnSpPr>
      <xdr:spPr>
        <a:xfrm flipV="1">
          <a:off x="1130300" y="16669995"/>
          <a:ext cx="889000" cy="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16230</xdr:rowOff>
    </xdr:from>
    <xdr:to>
      <xdr:col>3</xdr:col>
      <xdr:colOff>3175</xdr:colOff>
      <xdr:row>95</xdr:row>
      <xdr:rowOff>117830</xdr:rowOff>
    </xdr:to>
    <xdr:sp macro="" textlink="">
      <xdr:nvSpPr>
        <xdr:cNvPr id="248" name="フローチャート : 判断 247"/>
        <xdr:cNvSpPr/>
      </xdr:nvSpPr>
      <xdr:spPr>
        <a:xfrm>
          <a:off x="1968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134357</xdr:rowOff>
    </xdr:from>
    <xdr:ext cx="534377" cy="259045"/>
    <xdr:sp macro="" textlink="">
      <xdr:nvSpPr>
        <xdr:cNvPr id="249" name="テキスト ボックス 248"/>
        <xdr:cNvSpPr txBox="1"/>
      </xdr:nvSpPr>
      <xdr:spPr>
        <a:xfrm>
          <a:off x="1752111" y="1607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16396</xdr:rowOff>
    </xdr:from>
    <xdr:to>
      <xdr:col>1</xdr:col>
      <xdr:colOff>485775</xdr:colOff>
      <xdr:row>95</xdr:row>
      <xdr:rowOff>117996</xdr:rowOff>
    </xdr:to>
    <xdr:sp macro="" textlink="">
      <xdr:nvSpPr>
        <xdr:cNvPr id="250" name="フローチャート : 判断 249"/>
        <xdr:cNvSpPr/>
      </xdr:nvSpPr>
      <xdr:spPr>
        <a:xfrm>
          <a:off x="10795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134523</xdr:rowOff>
    </xdr:from>
    <xdr:ext cx="534377" cy="259045"/>
    <xdr:sp macro="" textlink="">
      <xdr:nvSpPr>
        <xdr:cNvPr id="251" name="テキスト ボックス 250"/>
        <xdr:cNvSpPr txBox="1"/>
      </xdr:nvSpPr>
      <xdr:spPr>
        <a:xfrm>
          <a:off x="863111" y="1607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52,209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166827</xdr:rowOff>
    </xdr:from>
    <xdr:to>
      <xdr:col>6</xdr:col>
      <xdr:colOff>561975</xdr:colOff>
      <xdr:row>97</xdr:row>
      <xdr:rowOff>96977</xdr:rowOff>
    </xdr:to>
    <xdr:sp macro="" textlink="">
      <xdr:nvSpPr>
        <xdr:cNvPr id="257" name="円/楕円 256"/>
        <xdr:cNvSpPr/>
      </xdr:nvSpPr>
      <xdr:spPr>
        <a:xfrm>
          <a:off x="4584700" y="1662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81754</xdr:rowOff>
    </xdr:from>
    <xdr:ext cx="534377" cy="259045"/>
    <xdr:sp macro="" textlink="">
      <xdr:nvSpPr>
        <xdr:cNvPr id="258" name="衛生費該当値テキスト"/>
        <xdr:cNvSpPr txBox="1"/>
      </xdr:nvSpPr>
      <xdr:spPr>
        <a:xfrm>
          <a:off x="4686300" y="1654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26,864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128270</xdr:rowOff>
    </xdr:from>
    <xdr:to>
      <xdr:col>5</xdr:col>
      <xdr:colOff>409575</xdr:colOff>
      <xdr:row>97</xdr:row>
      <xdr:rowOff>58420</xdr:rowOff>
    </xdr:to>
    <xdr:sp macro="" textlink="">
      <xdr:nvSpPr>
        <xdr:cNvPr id="259" name="円/楕円 258"/>
        <xdr:cNvSpPr/>
      </xdr:nvSpPr>
      <xdr:spPr>
        <a:xfrm>
          <a:off x="3746500" y="1658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49547</xdr:rowOff>
    </xdr:from>
    <xdr:ext cx="534377" cy="259045"/>
    <xdr:sp macro="" textlink="">
      <xdr:nvSpPr>
        <xdr:cNvPr id="260" name="テキスト ボックス 259"/>
        <xdr:cNvSpPr txBox="1"/>
      </xdr:nvSpPr>
      <xdr:spPr>
        <a:xfrm>
          <a:off x="3530111" y="1668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29,900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160223</xdr:rowOff>
    </xdr:from>
    <xdr:to>
      <xdr:col>4</xdr:col>
      <xdr:colOff>206375</xdr:colOff>
      <xdr:row>97</xdr:row>
      <xdr:rowOff>90373</xdr:rowOff>
    </xdr:to>
    <xdr:sp macro="" textlink="">
      <xdr:nvSpPr>
        <xdr:cNvPr id="261" name="円/楕円 260"/>
        <xdr:cNvSpPr/>
      </xdr:nvSpPr>
      <xdr:spPr>
        <a:xfrm>
          <a:off x="2857500" y="166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81500</xdr:rowOff>
    </xdr:from>
    <xdr:ext cx="534377" cy="259045"/>
    <xdr:sp macro="" textlink="">
      <xdr:nvSpPr>
        <xdr:cNvPr id="262" name="テキスト ボックス 261"/>
        <xdr:cNvSpPr txBox="1"/>
      </xdr:nvSpPr>
      <xdr:spPr>
        <a:xfrm>
          <a:off x="2641111" y="1671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27,384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159995</xdr:rowOff>
    </xdr:from>
    <xdr:to>
      <xdr:col>3</xdr:col>
      <xdr:colOff>3175</xdr:colOff>
      <xdr:row>97</xdr:row>
      <xdr:rowOff>90145</xdr:rowOff>
    </xdr:to>
    <xdr:sp macro="" textlink="">
      <xdr:nvSpPr>
        <xdr:cNvPr id="263" name="円/楕円 262"/>
        <xdr:cNvSpPr/>
      </xdr:nvSpPr>
      <xdr:spPr>
        <a:xfrm>
          <a:off x="1968500" y="1661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81272</xdr:rowOff>
    </xdr:from>
    <xdr:ext cx="534377" cy="259045"/>
    <xdr:sp macro="" textlink="">
      <xdr:nvSpPr>
        <xdr:cNvPr id="264" name="テキスト ボックス 263"/>
        <xdr:cNvSpPr txBox="1"/>
      </xdr:nvSpPr>
      <xdr:spPr>
        <a:xfrm>
          <a:off x="1752111" y="1671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27,402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1930</xdr:rowOff>
    </xdr:from>
    <xdr:to>
      <xdr:col>1</xdr:col>
      <xdr:colOff>485775</xdr:colOff>
      <xdr:row>97</xdr:row>
      <xdr:rowOff>103530</xdr:rowOff>
    </xdr:to>
    <xdr:sp macro="" textlink="">
      <xdr:nvSpPr>
        <xdr:cNvPr id="265" name="円/楕円 264"/>
        <xdr:cNvSpPr/>
      </xdr:nvSpPr>
      <xdr:spPr>
        <a:xfrm>
          <a:off x="1079500" y="1663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94657</xdr:rowOff>
    </xdr:from>
    <xdr:ext cx="534377" cy="259045"/>
    <xdr:sp macro="" textlink="">
      <xdr:nvSpPr>
        <xdr:cNvPr id="266" name="テキスト ボックス 265"/>
        <xdr:cNvSpPr txBox="1"/>
      </xdr:nvSpPr>
      <xdr:spPr>
        <a:xfrm>
          <a:off x="863111" y="1672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78206</xdr:rowOff>
    </xdr:from>
    <xdr:to>
      <xdr:col>15</xdr:col>
      <xdr:colOff>180340</xdr:colOff>
      <xdr:row>38</xdr:row>
      <xdr:rowOff>139700</xdr:rowOff>
    </xdr:to>
    <xdr:cxnSp macro="">
      <xdr:nvCxnSpPr>
        <xdr:cNvPr id="288" name="直線コネクタ 287"/>
        <xdr:cNvCxnSpPr/>
      </xdr:nvCxnSpPr>
      <xdr:spPr>
        <a:xfrm flipV="1">
          <a:off x="10475595" y="5393156"/>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0" name="直線コネクタ 28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24883</xdr:rowOff>
    </xdr:from>
    <xdr:ext cx="469744" cy="259045"/>
    <xdr:sp macro="" textlink="">
      <xdr:nvSpPr>
        <xdr:cNvPr id="291" name="労働費最大値テキスト"/>
        <xdr:cNvSpPr txBox="1"/>
      </xdr:nvSpPr>
      <xdr:spPr>
        <a:xfrm>
          <a:off x="10528300" y="516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5,519</a:t>
          </a:r>
          <a:endParaRPr kumimoji="1" lang="ja-JP" altLang="en-US" sz="1000" b="1">
            <a:latin typeface="ＭＳ Ｐゴシック"/>
          </a:endParaRPr>
        </a:p>
      </xdr:txBody>
    </xdr:sp>
    <xdr:clientData/>
  </xdr:oneCellAnchor>
  <xdr:twoCellAnchor>
    <xdr:from>
      <xdr:col>15</xdr:col>
      <xdr:colOff>92075</xdr:colOff>
      <xdr:row>31</xdr:row>
      <xdr:rowOff>78206</xdr:rowOff>
    </xdr:from>
    <xdr:to>
      <xdr:col>15</xdr:col>
      <xdr:colOff>269875</xdr:colOff>
      <xdr:row>31</xdr:row>
      <xdr:rowOff>78206</xdr:rowOff>
    </xdr:to>
    <xdr:cxnSp macro="">
      <xdr:nvCxnSpPr>
        <xdr:cNvPr id="292" name="直線コネクタ 291"/>
        <xdr:cNvCxnSpPr/>
      </xdr:nvCxnSpPr>
      <xdr:spPr>
        <a:xfrm>
          <a:off x="10388600" y="5393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119583</xdr:rowOff>
    </xdr:from>
    <xdr:to>
      <xdr:col>15</xdr:col>
      <xdr:colOff>180975</xdr:colOff>
      <xdr:row>37</xdr:row>
      <xdr:rowOff>74092</xdr:rowOff>
    </xdr:to>
    <xdr:cxnSp macro="">
      <xdr:nvCxnSpPr>
        <xdr:cNvPr id="293" name="直線コネクタ 292"/>
        <xdr:cNvCxnSpPr/>
      </xdr:nvCxnSpPr>
      <xdr:spPr>
        <a:xfrm>
          <a:off x="9639300" y="6291783"/>
          <a:ext cx="838200" cy="1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55211</xdr:rowOff>
    </xdr:from>
    <xdr:ext cx="378565" cy="259045"/>
    <xdr:sp macro="" textlink="">
      <xdr:nvSpPr>
        <xdr:cNvPr id="294" name="労働費平均値テキスト"/>
        <xdr:cNvSpPr txBox="1"/>
      </xdr:nvSpPr>
      <xdr:spPr>
        <a:xfrm>
          <a:off x="10528300" y="63988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76784</xdr:rowOff>
    </xdr:from>
    <xdr:to>
      <xdr:col>15</xdr:col>
      <xdr:colOff>231775</xdr:colOff>
      <xdr:row>38</xdr:row>
      <xdr:rowOff>6934</xdr:rowOff>
    </xdr:to>
    <xdr:sp macro="" textlink="">
      <xdr:nvSpPr>
        <xdr:cNvPr id="295" name="フローチャート : 判断 294"/>
        <xdr:cNvSpPr/>
      </xdr:nvSpPr>
      <xdr:spPr>
        <a:xfrm>
          <a:off x="10426700" y="642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141757</xdr:rowOff>
    </xdr:from>
    <xdr:to>
      <xdr:col>14</xdr:col>
      <xdr:colOff>28575</xdr:colOff>
      <xdr:row>36</xdr:row>
      <xdr:rowOff>119583</xdr:rowOff>
    </xdr:to>
    <xdr:cxnSp macro="">
      <xdr:nvCxnSpPr>
        <xdr:cNvPr id="296" name="直線コネクタ 295"/>
        <xdr:cNvCxnSpPr/>
      </xdr:nvCxnSpPr>
      <xdr:spPr>
        <a:xfrm>
          <a:off x="8750300" y="6142507"/>
          <a:ext cx="889000" cy="1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120676</xdr:rowOff>
    </xdr:from>
    <xdr:to>
      <xdr:col>14</xdr:col>
      <xdr:colOff>79375</xdr:colOff>
      <xdr:row>37</xdr:row>
      <xdr:rowOff>50826</xdr:rowOff>
    </xdr:to>
    <xdr:sp macro="" textlink="">
      <xdr:nvSpPr>
        <xdr:cNvPr id="297" name="フローチャート : 判断 296"/>
        <xdr:cNvSpPr/>
      </xdr:nvSpPr>
      <xdr:spPr>
        <a:xfrm>
          <a:off x="9588500" y="62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41953</xdr:rowOff>
    </xdr:from>
    <xdr:ext cx="469744" cy="259045"/>
    <xdr:sp macro="" textlink="">
      <xdr:nvSpPr>
        <xdr:cNvPr id="298" name="テキスト ボックス 297"/>
        <xdr:cNvSpPr txBox="1"/>
      </xdr:nvSpPr>
      <xdr:spPr>
        <a:xfrm>
          <a:off x="9404427" y="638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141757</xdr:rowOff>
    </xdr:from>
    <xdr:to>
      <xdr:col>12</xdr:col>
      <xdr:colOff>511175</xdr:colOff>
      <xdr:row>36</xdr:row>
      <xdr:rowOff>153188</xdr:rowOff>
    </xdr:to>
    <xdr:cxnSp macro="">
      <xdr:nvCxnSpPr>
        <xdr:cNvPr id="299" name="直線コネクタ 298"/>
        <xdr:cNvCxnSpPr/>
      </xdr:nvCxnSpPr>
      <xdr:spPr>
        <a:xfrm flipV="1">
          <a:off x="7861300" y="6142507"/>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167996</xdr:rowOff>
    </xdr:from>
    <xdr:to>
      <xdr:col>12</xdr:col>
      <xdr:colOff>561975</xdr:colOff>
      <xdr:row>36</xdr:row>
      <xdr:rowOff>98146</xdr:rowOff>
    </xdr:to>
    <xdr:sp macro="" textlink="">
      <xdr:nvSpPr>
        <xdr:cNvPr id="300" name="フローチャート : 判断 299"/>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89273</xdr:rowOff>
    </xdr:from>
    <xdr:ext cx="469744" cy="259045"/>
    <xdr:sp macro="" textlink="">
      <xdr:nvSpPr>
        <xdr:cNvPr id="301" name="テキスト ボックス 300"/>
        <xdr:cNvSpPr txBox="1"/>
      </xdr:nvSpPr>
      <xdr:spPr>
        <a:xfrm>
          <a:off x="8515427" y="62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14199</xdr:rowOff>
    </xdr:from>
    <xdr:to>
      <xdr:col>11</xdr:col>
      <xdr:colOff>307975</xdr:colOff>
      <xdr:row>36</xdr:row>
      <xdr:rowOff>153188</xdr:rowOff>
    </xdr:to>
    <xdr:cxnSp macro="">
      <xdr:nvCxnSpPr>
        <xdr:cNvPr id="302" name="直線コネクタ 301"/>
        <xdr:cNvCxnSpPr/>
      </xdr:nvCxnSpPr>
      <xdr:spPr>
        <a:xfrm>
          <a:off x="6972300" y="5843499"/>
          <a:ext cx="889000" cy="48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148336</xdr:rowOff>
    </xdr:from>
    <xdr:to>
      <xdr:col>11</xdr:col>
      <xdr:colOff>358775</xdr:colOff>
      <xdr:row>35</xdr:row>
      <xdr:rowOff>78486</xdr:rowOff>
    </xdr:to>
    <xdr:sp macro="" textlink="">
      <xdr:nvSpPr>
        <xdr:cNvPr id="303" name="フローチャート : 判断 302"/>
        <xdr:cNvSpPr/>
      </xdr:nvSpPr>
      <xdr:spPr>
        <a:xfrm>
          <a:off x="7810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95013</xdr:rowOff>
    </xdr:from>
    <xdr:ext cx="469744" cy="259045"/>
    <xdr:sp macro="" textlink="">
      <xdr:nvSpPr>
        <xdr:cNvPr id="304" name="テキスト ボックス 303"/>
        <xdr:cNvSpPr txBox="1"/>
      </xdr:nvSpPr>
      <xdr:spPr>
        <a:xfrm>
          <a:off x="7626427"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143078</xdr:rowOff>
    </xdr:from>
    <xdr:to>
      <xdr:col>10</xdr:col>
      <xdr:colOff>155575</xdr:colOff>
      <xdr:row>31</xdr:row>
      <xdr:rowOff>73228</xdr:rowOff>
    </xdr:to>
    <xdr:sp macro="" textlink="">
      <xdr:nvSpPr>
        <xdr:cNvPr id="305" name="フローチャート : 判断 304"/>
        <xdr:cNvSpPr/>
      </xdr:nvSpPr>
      <xdr:spPr>
        <a:xfrm>
          <a:off x="6921500" y="528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89755</xdr:rowOff>
    </xdr:from>
    <xdr:ext cx="469744" cy="259045"/>
    <xdr:sp macro="" textlink="">
      <xdr:nvSpPr>
        <xdr:cNvPr id="306" name="テキスト ボックス 305"/>
        <xdr:cNvSpPr txBox="1"/>
      </xdr:nvSpPr>
      <xdr:spPr>
        <a:xfrm>
          <a:off x="6737427" y="506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23292</xdr:rowOff>
    </xdr:from>
    <xdr:to>
      <xdr:col>15</xdr:col>
      <xdr:colOff>231775</xdr:colOff>
      <xdr:row>37</xdr:row>
      <xdr:rowOff>124892</xdr:rowOff>
    </xdr:to>
    <xdr:sp macro="" textlink="">
      <xdr:nvSpPr>
        <xdr:cNvPr id="312" name="円/楕円 311"/>
        <xdr:cNvSpPr/>
      </xdr:nvSpPr>
      <xdr:spPr>
        <a:xfrm>
          <a:off x="10426700" y="636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46169</xdr:rowOff>
    </xdr:from>
    <xdr:ext cx="469744" cy="259045"/>
    <xdr:sp macro="" textlink="">
      <xdr:nvSpPr>
        <xdr:cNvPr id="313" name="労働費該当値テキスト"/>
        <xdr:cNvSpPr txBox="1"/>
      </xdr:nvSpPr>
      <xdr:spPr>
        <a:xfrm>
          <a:off x="10528300" y="621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68783</xdr:rowOff>
    </xdr:from>
    <xdr:to>
      <xdr:col>14</xdr:col>
      <xdr:colOff>79375</xdr:colOff>
      <xdr:row>36</xdr:row>
      <xdr:rowOff>170383</xdr:rowOff>
    </xdr:to>
    <xdr:sp macro="" textlink="">
      <xdr:nvSpPr>
        <xdr:cNvPr id="314" name="円/楕円 313"/>
        <xdr:cNvSpPr/>
      </xdr:nvSpPr>
      <xdr:spPr>
        <a:xfrm>
          <a:off x="9588500" y="62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15460</xdr:rowOff>
    </xdr:from>
    <xdr:ext cx="469744" cy="259045"/>
    <xdr:sp macro="" textlink="">
      <xdr:nvSpPr>
        <xdr:cNvPr id="315" name="テキスト ボックス 314"/>
        <xdr:cNvSpPr txBox="1"/>
      </xdr:nvSpPr>
      <xdr:spPr>
        <a:xfrm>
          <a:off x="9404427" y="601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90957</xdr:rowOff>
    </xdr:from>
    <xdr:to>
      <xdr:col>12</xdr:col>
      <xdr:colOff>561975</xdr:colOff>
      <xdr:row>36</xdr:row>
      <xdr:rowOff>21107</xdr:rowOff>
    </xdr:to>
    <xdr:sp macro="" textlink="">
      <xdr:nvSpPr>
        <xdr:cNvPr id="316" name="円/楕円 315"/>
        <xdr:cNvSpPr/>
      </xdr:nvSpPr>
      <xdr:spPr>
        <a:xfrm>
          <a:off x="8699500" y="609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37634</xdr:rowOff>
    </xdr:from>
    <xdr:ext cx="469744" cy="259045"/>
    <xdr:sp macro="" textlink="">
      <xdr:nvSpPr>
        <xdr:cNvPr id="317" name="テキスト ボックス 316"/>
        <xdr:cNvSpPr txBox="1"/>
      </xdr:nvSpPr>
      <xdr:spPr>
        <a:xfrm>
          <a:off x="8515427" y="586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102388</xdr:rowOff>
    </xdr:from>
    <xdr:to>
      <xdr:col>11</xdr:col>
      <xdr:colOff>358775</xdr:colOff>
      <xdr:row>37</xdr:row>
      <xdr:rowOff>32538</xdr:rowOff>
    </xdr:to>
    <xdr:sp macro="" textlink="">
      <xdr:nvSpPr>
        <xdr:cNvPr id="318" name="円/楕円 317"/>
        <xdr:cNvSpPr/>
      </xdr:nvSpPr>
      <xdr:spPr>
        <a:xfrm>
          <a:off x="7810500" y="62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23665</xdr:rowOff>
    </xdr:from>
    <xdr:ext cx="469744" cy="259045"/>
    <xdr:sp macro="" textlink="">
      <xdr:nvSpPr>
        <xdr:cNvPr id="319" name="テキスト ボックス 318"/>
        <xdr:cNvSpPr txBox="1"/>
      </xdr:nvSpPr>
      <xdr:spPr>
        <a:xfrm>
          <a:off x="7626427" y="636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134849</xdr:rowOff>
    </xdr:from>
    <xdr:to>
      <xdr:col>10</xdr:col>
      <xdr:colOff>155575</xdr:colOff>
      <xdr:row>34</xdr:row>
      <xdr:rowOff>64999</xdr:rowOff>
    </xdr:to>
    <xdr:sp macro="" textlink="">
      <xdr:nvSpPr>
        <xdr:cNvPr id="320" name="円/楕円 319"/>
        <xdr:cNvSpPr/>
      </xdr:nvSpPr>
      <xdr:spPr>
        <a:xfrm>
          <a:off x="6921500" y="579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56126</xdr:rowOff>
    </xdr:from>
    <xdr:ext cx="469744" cy="259045"/>
    <xdr:sp macro="" textlink="">
      <xdr:nvSpPr>
        <xdr:cNvPr id="321" name="テキスト ボックス 320"/>
        <xdr:cNvSpPr txBox="1"/>
      </xdr:nvSpPr>
      <xdr:spPr>
        <a:xfrm>
          <a:off x="6737427" y="588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118926</xdr:rowOff>
    </xdr:from>
    <xdr:to>
      <xdr:col>15</xdr:col>
      <xdr:colOff>180340</xdr:colOff>
      <xdr:row>57</xdr:row>
      <xdr:rowOff>91785</xdr:rowOff>
    </xdr:to>
    <xdr:cxnSp macro="">
      <xdr:nvCxnSpPr>
        <xdr:cNvPr id="341" name="直線コネクタ 340"/>
        <xdr:cNvCxnSpPr/>
      </xdr:nvCxnSpPr>
      <xdr:spPr>
        <a:xfrm flipV="1">
          <a:off x="10475595" y="8691426"/>
          <a:ext cx="1270" cy="117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95612</xdr:rowOff>
    </xdr:from>
    <xdr:ext cx="534377" cy="259045"/>
    <xdr:sp macro="" textlink="">
      <xdr:nvSpPr>
        <xdr:cNvPr id="342" name="農林水産業費最小値テキスト"/>
        <xdr:cNvSpPr txBox="1"/>
      </xdr:nvSpPr>
      <xdr:spPr>
        <a:xfrm>
          <a:off x="10528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18,384</a:t>
          </a:r>
          <a:endParaRPr kumimoji="1" lang="ja-JP" altLang="en-US" sz="1000" b="1">
            <a:latin typeface="ＭＳ Ｐゴシック"/>
          </a:endParaRPr>
        </a:p>
      </xdr:txBody>
    </xdr:sp>
    <xdr:clientData/>
  </xdr:oneCellAnchor>
  <xdr:twoCellAnchor>
    <xdr:from>
      <xdr:col>15</xdr:col>
      <xdr:colOff>92075</xdr:colOff>
      <xdr:row>57</xdr:row>
      <xdr:rowOff>91785</xdr:rowOff>
    </xdr:from>
    <xdr:to>
      <xdr:col>15</xdr:col>
      <xdr:colOff>269875</xdr:colOff>
      <xdr:row>57</xdr:row>
      <xdr:rowOff>91785</xdr:rowOff>
    </xdr:to>
    <xdr:cxnSp macro="">
      <xdr:nvCxnSpPr>
        <xdr:cNvPr id="343" name="直線コネクタ 342"/>
        <xdr:cNvCxnSpPr/>
      </xdr:nvCxnSpPr>
      <xdr:spPr>
        <a:xfrm>
          <a:off x="10388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65603</xdr:rowOff>
    </xdr:from>
    <xdr:ext cx="599010" cy="259045"/>
    <xdr:sp macro="" textlink="">
      <xdr:nvSpPr>
        <xdr:cNvPr id="344" name="農林水産業費最大値テキスト"/>
        <xdr:cNvSpPr txBox="1"/>
      </xdr:nvSpPr>
      <xdr:spPr>
        <a:xfrm>
          <a:off x="10528300" y="846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223,635</a:t>
          </a:r>
          <a:endParaRPr kumimoji="1" lang="ja-JP" altLang="en-US" sz="1000" b="1">
            <a:latin typeface="ＭＳ Ｐゴシック"/>
          </a:endParaRPr>
        </a:p>
      </xdr:txBody>
    </xdr:sp>
    <xdr:clientData/>
  </xdr:oneCellAnchor>
  <xdr:twoCellAnchor>
    <xdr:from>
      <xdr:col>15</xdr:col>
      <xdr:colOff>92075</xdr:colOff>
      <xdr:row>50</xdr:row>
      <xdr:rowOff>118926</xdr:rowOff>
    </xdr:from>
    <xdr:to>
      <xdr:col>15</xdr:col>
      <xdr:colOff>269875</xdr:colOff>
      <xdr:row>50</xdr:row>
      <xdr:rowOff>118926</xdr:rowOff>
    </xdr:to>
    <xdr:cxnSp macro="">
      <xdr:nvCxnSpPr>
        <xdr:cNvPr id="345" name="直線コネクタ 344"/>
        <xdr:cNvCxnSpPr/>
      </xdr:nvCxnSpPr>
      <xdr:spPr>
        <a:xfrm>
          <a:off x="10388600" y="8691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132442</xdr:rowOff>
    </xdr:from>
    <xdr:to>
      <xdr:col>15</xdr:col>
      <xdr:colOff>180975</xdr:colOff>
      <xdr:row>57</xdr:row>
      <xdr:rowOff>9181</xdr:rowOff>
    </xdr:to>
    <xdr:cxnSp macro="">
      <xdr:nvCxnSpPr>
        <xdr:cNvPr id="346" name="直線コネクタ 345"/>
        <xdr:cNvCxnSpPr/>
      </xdr:nvCxnSpPr>
      <xdr:spPr>
        <a:xfrm>
          <a:off x="9639300" y="9390742"/>
          <a:ext cx="838200" cy="39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157908</xdr:rowOff>
    </xdr:from>
    <xdr:ext cx="534377" cy="259045"/>
    <xdr:sp macro="" textlink="">
      <xdr:nvSpPr>
        <xdr:cNvPr id="347" name="農林水産業費平均値テキスト"/>
        <xdr:cNvSpPr txBox="1"/>
      </xdr:nvSpPr>
      <xdr:spPr>
        <a:xfrm>
          <a:off x="10528300" y="9416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135031</xdr:rowOff>
    </xdr:from>
    <xdr:to>
      <xdr:col>15</xdr:col>
      <xdr:colOff>231775</xdr:colOff>
      <xdr:row>56</xdr:row>
      <xdr:rowOff>65181</xdr:rowOff>
    </xdr:to>
    <xdr:sp macro="" textlink="">
      <xdr:nvSpPr>
        <xdr:cNvPr id="348" name="フローチャート : 判断 347"/>
        <xdr:cNvSpPr/>
      </xdr:nvSpPr>
      <xdr:spPr>
        <a:xfrm>
          <a:off x="10426700" y="956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132442</xdr:rowOff>
    </xdr:from>
    <xdr:to>
      <xdr:col>14</xdr:col>
      <xdr:colOff>28575</xdr:colOff>
      <xdr:row>56</xdr:row>
      <xdr:rowOff>145673</xdr:rowOff>
    </xdr:to>
    <xdr:cxnSp macro="">
      <xdr:nvCxnSpPr>
        <xdr:cNvPr id="349" name="直線コネクタ 348"/>
        <xdr:cNvCxnSpPr/>
      </xdr:nvCxnSpPr>
      <xdr:spPr>
        <a:xfrm flipV="1">
          <a:off x="8750300" y="9390742"/>
          <a:ext cx="889000" cy="35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163298</xdr:rowOff>
    </xdr:from>
    <xdr:to>
      <xdr:col>14</xdr:col>
      <xdr:colOff>79375</xdr:colOff>
      <xdr:row>56</xdr:row>
      <xdr:rowOff>93448</xdr:rowOff>
    </xdr:to>
    <xdr:sp macro="" textlink="">
      <xdr:nvSpPr>
        <xdr:cNvPr id="350" name="フローチャート : 判断 349"/>
        <xdr:cNvSpPr/>
      </xdr:nvSpPr>
      <xdr:spPr>
        <a:xfrm>
          <a:off x="9588500" y="959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84575</xdr:rowOff>
    </xdr:from>
    <xdr:ext cx="534377" cy="259045"/>
    <xdr:sp macro="" textlink="">
      <xdr:nvSpPr>
        <xdr:cNvPr id="351" name="テキスト ボックス 350"/>
        <xdr:cNvSpPr txBox="1"/>
      </xdr:nvSpPr>
      <xdr:spPr>
        <a:xfrm>
          <a:off x="9372111" y="968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117017</xdr:rowOff>
    </xdr:from>
    <xdr:to>
      <xdr:col>12</xdr:col>
      <xdr:colOff>511175</xdr:colOff>
      <xdr:row>56</xdr:row>
      <xdr:rowOff>145673</xdr:rowOff>
    </xdr:to>
    <xdr:cxnSp macro="">
      <xdr:nvCxnSpPr>
        <xdr:cNvPr id="352" name="直線コネクタ 351"/>
        <xdr:cNvCxnSpPr/>
      </xdr:nvCxnSpPr>
      <xdr:spPr>
        <a:xfrm>
          <a:off x="7861300" y="9718217"/>
          <a:ext cx="889000" cy="2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8690</xdr:rowOff>
    </xdr:from>
    <xdr:to>
      <xdr:col>12</xdr:col>
      <xdr:colOff>561975</xdr:colOff>
      <xdr:row>56</xdr:row>
      <xdr:rowOff>110290</xdr:rowOff>
    </xdr:to>
    <xdr:sp macro="" textlink="">
      <xdr:nvSpPr>
        <xdr:cNvPr id="353" name="フローチャート : 判断 352"/>
        <xdr:cNvSpPr/>
      </xdr:nvSpPr>
      <xdr:spPr>
        <a:xfrm>
          <a:off x="8699500" y="960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126817</xdr:rowOff>
    </xdr:from>
    <xdr:ext cx="534377" cy="259045"/>
    <xdr:sp macro="" textlink="">
      <xdr:nvSpPr>
        <xdr:cNvPr id="354" name="テキスト ボックス 353"/>
        <xdr:cNvSpPr txBox="1"/>
      </xdr:nvSpPr>
      <xdr:spPr>
        <a:xfrm>
          <a:off x="8483111" y="938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117017</xdr:rowOff>
    </xdr:from>
    <xdr:to>
      <xdr:col>11</xdr:col>
      <xdr:colOff>307975</xdr:colOff>
      <xdr:row>57</xdr:row>
      <xdr:rowOff>8581</xdr:rowOff>
    </xdr:to>
    <xdr:cxnSp macro="">
      <xdr:nvCxnSpPr>
        <xdr:cNvPr id="355" name="直線コネクタ 354"/>
        <xdr:cNvCxnSpPr/>
      </xdr:nvCxnSpPr>
      <xdr:spPr>
        <a:xfrm flipV="1">
          <a:off x="6972300" y="9718217"/>
          <a:ext cx="889000" cy="6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36430</xdr:rowOff>
    </xdr:from>
    <xdr:to>
      <xdr:col>11</xdr:col>
      <xdr:colOff>358775</xdr:colOff>
      <xdr:row>56</xdr:row>
      <xdr:rowOff>138030</xdr:rowOff>
    </xdr:to>
    <xdr:sp macro="" textlink="">
      <xdr:nvSpPr>
        <xdr:cNvPr id="356" name="フローチャート : 判断 355"/>
        <xdr:cNvSpPr/>
      </xdr:nvSpPr>
      <xdr:spPr>
        <a:xfrm>
          <a:off x="7810500" y="96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154557</xdr:rowOff>
    </xdr:from>
    <xdr:ext cx="534377" cy="259045"/>
    <xdr:sp macro="" textlink="">
      <xdr:nvSpPr>
        <xdr:cNvPr id="357" name="テキスト ボックス 356"/>
        <xdr:cNvSpPr txBox="1"/>
      </xdr:nvSpPr>
      <xdr:spPr>
        <a:xfrm>
          <a:off x="7594111" y="941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33848</xdr:rowOff>
    </xdr:from>
    <xdr:to>
      <xdr:col>10</xdr:col>
      <xdr:colOff>155575</xdr:colOff>
      <xdr:row>56</xdr:row>
      <xdr:rowOff>135448</xdr:rowOff>
    </xdr:to>
    <xdr:sp macro="" textlink="">
      <xdr:nvSpPr>
        <xdr:cNvPr id="358" name="フローチャート : 判断 357"/>
        <xdr:cNvSpPr/>
      </xdr:nvSpPr>
      <xdr:spPr>
        <a:xfrm>
          <a:off x="6921500" y="963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151975</xdr:rowOff>
    </xdr:from>
    <xdr:ext cx="534377" cy="259045"/>
    <xdr:sp macro="" textlink="">
      <xdr:nvSpPr>
        <xdr:cNvPr id="359" name="テキスト ボックス 358"/>
        <xdr:cNvSpPr txBox="1"/>
      </xdr:nvSpPr>
      <xdr:spPr>
        <a:xfrm>
          <a:off x="6705111" y="941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129831</xdr:rowOff>
    </xdr:from>
    <xdr:to>
      <xdr:col>15</xdr:col>
      <xdr:colOff>231775</xdr:colOff>
      <xdr:row>57</xdr:row>
      <xdr:rowOff>59981</xdr:rowOff>
    </xdr:to>
    <xdr:sp macro="" textlink="">
      <xdr:nvSpPr>
        <xdr:cNvPr id="365" name="円/楕円 364"/>
        <xdr:cNvSpPr/>
      </xdr:nvSpPr>
      <xdr:spPr>
        <a:xfrm>
          <a:off x="10426700" y="973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44758</xdr:rowOff>
    </xdr:from>
    <xdr:ext cx="534377" cy="259045"/>
    <xdr:sp macro="" textlink="">
      <xdr:nvSpPr>
        <xdr:cNvPr id="366" name="農林水産業費該当値テキスト"/>
        <xdr:cNvSpPr txBox="1"/>
      </xdr:nvSpPr>
      <xdr:spPr>
        <a:xfrm>
          <a:off x="10528300" y="964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32,838</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81642</xdr:rowOff>
    </xdr:from>
    <xdr:to>
      <xdr:col>14</xdr:col>
      <xdr:colOff>79375</xdr:colOff>
      <xdr:row>55</xdr:row>
      <xdr:rowOff>11792</xdr:rowOff>
    </xdr:to>
    <xdr:sp macro="" textlink="">
      <xdr:nvSpPr>
        <xdr:cNvPr id="367" name="円/楕円 366"/>
        <xdr:cNvSpPr/>
      </xdr:nvSpPr>
      <xdr:spPr>
        <a:xfrm>
          <a:off x="9588500" y="93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28319</xdr:rowOff>
    </xdr:from>
    <xdr:ext cx="599010" cy="259045"/>
    <xdr:sp macro="" textlink="">
      <xdr:nvSpPr>
        <xdr:cNvPr id="368" name="テキスト ボックス 367"/>
        <xdr:cNvSpPr txBox="1"/>
      </xdr:nvSpPr>
      <xdr:spPr>
        <a:xfrm>
          <a:off x="9339794" y="911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101,270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94873</xdr:rowOff>
    </xdr:from>
    <xdr:to>
      <xdr:col>12</xdr:col>
      <xdr:colOff>561975</xdr:colOff>
      <xdr:row>57</xdr:row>
      <xdr:rowOff>25023</xdr:rowOff>
    </xdr:to>
    <xdr:sp macro="" textlink="">
      <xdr:nvSpPr>
        <xdr:cNvPr id="369" name="円/楕円 368"/>
        <xdr:cNvSpPr/>
      </xdr:nvSpPr>
      <xdr:spPr>
        <a:xfrm>
          <a:off x="8699500" y="969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16150</xdr:rowOff>
    </xdr:from>
    <xdr:ext cx="534377" cy="259045"/>
    <xdr:sp macro="" textlink="">
      <xdr:nvSpPr>
        <xdr:cNvPr id="370" name="テキスト ボックス 369"/>
        <xdr:cNvSpPr txBox="1"/>
      </xdr:nvSpPr>
      <xdr:spPr>
        <a:xfrm>
          <a:off x="8483111" y="978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38,955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66217</xdr:rowOff>
    </xdr:from>
    <xdr:to>
      <xdr:col>11</xdr:col>
      <xdr:colOff>358775</xdr:colOff>
      <xdr:row>56</xdr:row>
      <xdr:rowOff>167817</xdr:rowOff>
    </xdr:to>
    <xdr:sp macro="" textlink="">
      <xdr:nvSpPr>
        <xdr:cNvPr id="371" name="円/楕円 370"/>
        <xdr:cNvSpPr/>
      </xdr:nvSpPr>
      <xdr:spPr>
        <a:xfrm>
          <a:off x="7810500" y="96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158944</xdr:rowOff>
    </xdr:from>
    <xdr:ext cx="534377" cy="259045"/>
    <xdr:sp macro="" textlink="">
      <xdr:nvSpPr>
        <xdr:cNvPr id="372" name="テキスト ボックス 371"/>
        <xdr:cNvSpPr txBox="1"/>
      </xdr:nvSpPr>
      <xdr:spPr>
        <a:xfrm>
          <a:off x="7594111" y="9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43,969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129231</xdr:rowOff>
    </xdr:from>
    <xdr:to>
      <xdr:col>10</xdr:col>
      <xdr:colOff>155575</xdr:colOff>
      <xdr:row>57</xdr:row>
      <xdr:rowOff>59381</xdr:rowOff>
    </xdr:to>
    <xdr:sp macro="" textlink="">
      <xdr:nvSpPr>
        <xdr:cNvPr id="373" name="円/楕円 372"/>
        <xdr:cNvSpPr/>
      </xdr:nvSpPr>
      <xdr:spPr>
        <a:xfrm>
          <a:off x="6921500" y="973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50508</xdr:rowOff>
    </xdr:from>
    <xdr:ext cx="534377" cy="259045"/>
    <xdr:sp macro="" textlink="">
      <xdr:nvSpPr>
        <xdr:cNvPr id="374" name="テキスト ボックス 373"/>
        <xdr:cNvSpPr txBox="1"/>
      </xdr:nvSpPr>
      <xdr:spPr>
        <a:xfrm>
          <a:off x="6705111" y="982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66548</xdr:rowOff>
    </xdr:from>
    <xdr:to>
      <xdr:col>15</xdr:col>
      <xdr:colOff>180340</xdr:colOff>
      <xdr:row>78</xdr:row>
      <xdr:rowOff>164464</xdr:rowOff>
    </xdr:to>
    <xdr:cxnSp macro="">
      <xdr:nvCxnSpPr>
        <xdr:cNvPr id="398" name="直線コネクタ 397"/>
        <xdr:cNvCxnSpPr/>
      </xdr:nvCxnSpPr>
      <xdr:spPr>
        <a:xfrm flipV="1">
          <a:off x="10475595" y="12068048"/>
          <a:ext cx="1270" cy="1469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168291</xdr:rowOff>
    </xdr:from>
    <xdr:ext cx="469744" cy="259045"/>
    <xdr:sp macro="" textlink="">
      <xdr:nvSpPr>
        <xdr:cNvPr id="399" name="商工費最小値テキスト"/>
        <xdr:cNvSpPr txBox="1"/>
      </xdr:nvSpPr>
      <xdr:spPr>
        <a:xfrm>
          <a:off x="10528300" y="1354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a:t>
          </a:r>
          <a:endParaRPr kumimoji="1" lang="ja-JP" altLang="en-US" sz="1000" b="1">
            <a:latin typeface="ＭＳ Ｐゴシック"/>
          </a:endParaRPr>
        </a:p>
      </xdr:txBody>
    </xdr:sp>
    <xdr:clientData/>
  </xdr:oneCellAnchor>
  <xdr:twoCellAnchor>
    <xdr:from>
      <xdr:col>15</xdr:col>
      <xdr:colOff>92075</xdr:colOff>
      <xdr:row>78</xdr:row>
      <xdr:rowOff>164464</xdr:rowOff>
    </xdr:from>
    <xdr:to>
      <xdr:col>15</xdr:col>
      <xdr:colOff>269875</xdr:colOff>
      <xdr:row>78</xdr:row>
      <xdr:rowOff>164464</xdr:rowOff>
    </xdr:to>
    <xdr:cxnSp macro="">
      <xdr:nvCxnSpPr>
        <xdr:cNvPr id="400" name="直線コネクタ 399"/>
        <xdr:cNvCxnSpPr/>
      </xdr:nvCxnSpPr>
      <xdr:spPr>
        <a:xfrm>
          <a:off x="10388600" y="1353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13225</xdr:rowOff>
    </xdr:from>
    <xdr:ext cx="534377" cy="259045"/>
    <xdr:sp macro="" textlink="">
      <xdr:nvSpPr>
        <xdr:cNvPr id="401" name="商工費最大値テキスト"/>
        <xdr:cNvSpPr txBox="1"/>
      </xdr:nvSpPr>
      <xdr:spPr>
        <a:xfrm>
          <a:off x="10528300" y="1184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39,920</a:t>
          </a:r>
          <a:endParaRPr kumimoji="1" lang="ja-JP" altLang="en-US" sz="1000" b="1">
            <a:latin typeface="ＭＳ Ｐゴシック"/>
          </a:endParaRPr>
        </a:p>
      </xdr:txBody>
    </xdr:sp>
    <xdr:clientData/>
  </xdr:oneCellAnchor>
  <xdr:twoCellAnchor>
    <xdr:from>
      <xdr:col>15</xdr:col>
      <xdr:colOff>92075</xdr:colOff>
      <xdr:row>70</xdr:row>
      <xdr:rowOff>66548</xdr:rowOff>
    </xdr:from>
    <xdr:to>
      <xdr:col>15</xdr:col>
      <xdr:colOff>269875</xdr:colOff>
      <xdr:row>70</xdr:row>
      <xdr:rowOff>66548</xdr:rowOff>
    </xdr:to>
    <xdr:cxnSp macro="">
      <xdr:nvCxnSpPr>
        <xdr:cNvPr id="402" name="直線コネクタ 401"/>
        <xdr:cNvCxnSpPr/>
      </xdr:nvCxnSpPr>
      <xdr:spPr>
        <a:xfrm>
          <a:off x="10388600" y="1206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8712</xdr:rowOff>
    </xdr:from>
    <xdr:to>
      <xdr:col>15</xdr:col>
      <xdr:colOff>180975</xdr:colOff>
      <xdr:row>76</xdr:row>
      <xdr:rowOff>19265</xdr:rowOff>
    </xdr:to>
    <xdr:cxnSp macro="">
      <xdr:nvCxnSpPr>
        <xdr:cNvPr id="403" name="直線コネクタ 402"/>
        <xdr:cNvCxnSpPr/>
      </xdr:nvCxnSpPr>
      <xdr:spPr>
        <a:xfrm flipV="1">
          <a:off x="9639300" y="12524562"/>
          <a:ext cx="838200" cy="52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3205</xdr:rowOff>
    </xdr:from>
    <xdr:ext cx="534377" cy="259045"/>
    <xdr:sp macro="" textlink="">
      <xdr:nvSpPr>
        <xdr:cNvPr id="404" name="商工費平均値テキスト"/>
        <xdr:cNvSpPr txBox="1"/>
      </xdr:nvSpPr>
      <xdr:spPr>
        <a:xfrm>
          <a:off x="10528300" y="1286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24778</xdr:rowOff>
    </xdr:from>
    <xdr:to>
      <xdr:col>15</xdr:col>
      <xdr:colOff>231775</xdr:colOff>
      <xdr:row>75</xdr:row>
      <xdr:rowOff>126378</xdr:rowOff>
    </xdr:to>
    <xdr:sp macro="" textlink="">
      <xdr:nvSpPr>
        <xdr:cNvPr id="405" name="フローチャート : 判断 404"/>
        <xdr:cNvSpPr/>
      </xdr:nvSpPr>
      <xdr:spPr>
        <a:xfrm>
          <a:off x="10426700" y="128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19265</xdr:rowOff>
    </xdr:from>
    <xdr:to>
      <xdr:col>14</xdr:col>
      <xdr:colOff>28575</xdr:colOff>
      <xdr:row>78</xdr:row>
      <xdr:rowOff>67463</xdr:rowOff>
    </xdr:to>
    <xdr:cxnSp macro="">
      <xdr:nvCxnSpPr>
        <xdr:cNvPr id="406" name="直線コネクタ 405"/>
        <xdr:cNvCxnSpPr/>
      </xdr:nvCxnSpPr>
      <xdr:spPr>
        <a:xfrm flipV="1">
          <a:off x="8750300" y="13049465"/>
          <a:ext cx="889000" cy="39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149022</xdr:rowOff>
    </xdr:from>
    <xdr:to>
      <xdr:col>14</xdr:col>
      <xdr:colOff>79375</xdr:colOff>
      <xdr:row>76</xdr:row>
      <xdr:rowOff>79172</xdr:rowOff>
    </xdr:to>
    <xdr:sp macro="" textlink="">
      <xdr:nvSpPr>
        <xdr:cNvPr id="407" name="フローチャート : 判断 406"/>
        <xdr:cNvSpPr/>
      </xdr:nvSpPr>
      <xdr:spPr>
        <a:xfrm>
          <a:off x="9588500" y="130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70299</xdr:rowOff>
    </xdr:from>
    <xdr:ext cx="534377" cy="259045"/>
    <xdr:sp macro="" textlink="">
      <xdr:nvSpPr>
        <xdr:cNvPr id="408" name="テキスト ボックス 407"/>
        <xdr:cNvSpPr txBox="1"/>
      </xdr:nvSpPr>
      <xdr:spPr>
        <a:xfrm>
          <a:off x="9372111" y="1310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47041</xdr:rowOff>
    </xdr:from>
    <xdr:to>
      <xdr:col>12</xdr:col>
      <xdr:colOff>511175</xdr:colOff>
      <xdr:row>78</xdr:row>
      <xdr:rowOff>67463</xdr:rowOff>
    </xdr:to>
    <xdr:cxnSp macro="">
      <xdr:nvCxnSpPr>
        <xdr:cNvPr id="409" name="直線コネクタ 408"/>
        <xdr:cNvCxnSpPr/>
      </xdr:nvCxnSpPr>
      <xdr:spPr>
        <a:xfrm>
          <a:off x="7861300" y="13077241"/>
          <a:ext cx="889000" cy="3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27636</xdr:rowOff>
    </xdr:from>
    <xdr:to>
      <xdr:col>12</xdr:col>
      <xdr:colOff>561975</xdr:colOff>
      <xdr:row>76</xdr:row>
      <xdr:rowOff>129236</xdr:rowOff>
    </xdr:to>
    <xdr:sp macro="" textlink="">
      <xdr:nvSpPr>
        <xdr:cNvPr id="410" name="フローチャート : 判断 409"/>
        <xdr:cNvSpPr/>
      </xdr:nvSpPr>
      <xdr:spPr>
        <a:xfrm>
          <a:off x="8699500" y="130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145763</xdr:rowOff>
    </xdr:from>
    <xdr:ext cx="534377" cy="259045"/>
    <xdr:sp macro="" textlink="">
      <xdr:nvSpPr>
        <xdr:cNvPr id="411" name="テキスト ボックス 410"/>
        <xdr:cNvSpPr txBox="1"/>
      </xdr:nvSpPr>
      <xdr:spPr>
        <a:xfrm>
          <a:off x="8483111" y="1283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47041</xdr:rowOff>
    </xdr:from>
    <xdr:to>
      <xdr:col>11</xdr:col>
      <xdr:colOff>307975</xdr:colOff>
      <xdr:row>78</xdr:row>
      <xdr:rowOff>22885</xdr:rowOff>
    </xdr:to>
    <xdr:cxnSp macro="">
      <xdr:nvCxnSpPr>
        <xdr:cNvPr id="412" name="直線コネクタ 411"/>
        <xdr:cNvCxnSpPr/>
      </xdr:nvCxnSpPr>
      <xdr:spPr>
        <a:xfrm flipV="1">
          <a:off x="6972300" y="13077241"/>
          <a:ext cx="889000" cy="3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35789</xdr:rowOff>
    </xdr:from>
    <xdr:to>
      <xdr:col>11</xdr:col>
      <xdr:colOff>358775</xdr:colOff>
      <xdr:row>76</xdr:row>
      <xdr:rowOff>137389</xdr:rowOff>
    </xdr:to>
    <xdr:sp macro="" textlink="">
      <xdr:nvSpPr>
        <xdr:cNvPr id="413" name="フローチャート : 判断 412"/>
        <xdr:cNvSpPr/>
      </xdr:nvSpPr>
      <xdr:spPr>
        <a:xfrm>
          <a:off x="7810500" y="1306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128516</xdr:rowOff>
    </xdr:from>
    <xdr:ext cx="534377" cy="259045"/>
    <xdr:sp macro="" textlink="">
      <xdr:nvSpPr>
        <xdr:cNvPr id="414" name="テキスト ボックス 413"/>
        <xdr:cNvSpPr txBox="1"/>
      </xdr:nvSpPr>
      <xdr:spPr>
        <a:xfrm>
          <a:off x="7594111" y="1315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66687</xdr:rowOff>
    </xdr:from>
    <xdr:to>
      <xdr:col>10</xdr:col>
      <xdr:colOff>155575</xdr:colOff>
      <xdr:row>76</xdr:row>
      <xdr:rowOff>168287</xdr:rowOff>
    </xdr:to>
    <xdr:sp macro="" textlink="">
      <xdr:nvSpPr>
        <xdr:cNvPr id="415" name="フローチャート : 判断 414"/>
        <xdr:cNvSpPr/>
      </xdr:nvSpPr>
      <xdr:spPr>
        <a:xfrm>
          <a:off x="6921500" y="130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13364</xdr:rowOff>
    </xdr:from>
    <xdr:ext cx="534377" cy="259045"/>
    <xdr:sp macro="" textlink="">
      <xdr:nvSpPr>
        <xdr:cNvPr id="416" name="テキスト ボックス 415"/>
        <xdr:cNvSpPr txBox="1"/>
      </xdr:nvSpPr>
      <xdr:spPr>
        <a:xfrm>
          <a:off x="6705111" y="1287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129362</xdr:rowOff>
    </xdr:from>
    <xdr:to>
      <xdr:col>15</xdr:col>
      <xdr:colOff>231775</xdr:colOff>
      <xdr:row>73</xdr:row>
      <xdr:rowOff>59512</xdr:rowOff>
    </xdr:to>
    <xdr:sp macro="" textlink="">
      <xdr:nvSpPr>
        <xdr:cNvPr id="422" name="円/楕円 421"/>
        <xdr:cNvSpPr/>
      </xdr:nvSpPr>
      <xdr:spPr>
        <a:xfrm>
          <a:off x="10426700" y="1247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152239</xdr:rowOff>
    </xdr:from>
    <xdr:ext cx="534377" cy="259045"/>
    <xdr:sp macro="" textlink="">
      <xdr:nvSpPr>
        <xdr:cNvPr id="423" name="商工費該当値テキスト"/>
        <xdr:cNvSpPr txBox="1"/>
      </xdr:nvSpPr>
      <xdr:spPr>
        <a:xfrm>
          <a:off x="10528300" y="1232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27,938</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139916</xdr:rowOff>
    </xdr:from>
    <xdr:to>
      <xdr:col>14</xdr:col>
      <xdr:colOff>79375</xdr:colOff>
      <xdr:row>76</xdr:row>
      <xdr:rowOff>70067</xdr:rowOff>
    </xdr:to>
    <xdr:sp macro="" textlink="">
      <xdr:nvSpPr>
        <xdr:cNvPr id="424" name="円/楕円 423"/>
        <xdr:cNvSpPr/>
      </xdr:nvSpPr>
      <xdr:spPr>
        <a:xfrm>
          <a:off x="9588500" y="129986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86593</xdr:rowOff>
    </xdr:from>
    <xdr:ext cx="534377" cy="259045"/>
    <xdr:sp macro="" textlink="">
      <xdr:nvSpPr>
        <xdr:cNvPr id="425" name="テキスト ボックス 424"/>
        <xdr:cNvSpPr txBox="1"/>
      </xdr:nvSpPr>
      <xdr:spPr>
        <a:xfrm>
          <a:off x="9372111" y="1277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16663</xdr:rowOff>
    </xdr:from>
    <xdr:to>
      <xdr:col>12</xdr:col>
      <xdr:colOff>561975</xdr:colOff>
      <xdr:row>78</xdr:row>
      <xdr:rowOff>118263</xdr:rowOff>
    </xdr:to>
    <xdr:sp macro="" textlink="">
      <xdr:nvSpPr>
        <xdr:cNvPr id="426" name="円/楕円 425"/>
        <xdr:cNvSpPr/>
      </xdr:nvSpPr>
      <xdr:spPr>
        <a:xfrm>
          <a:off x="8699500" y="1338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109390</xdr:rowOff>
    </xdr:from>
    <xdr:ext cx="469744" cy="259045"/>
    <xdr:sp macro="" textlink="">
      <xdr:nvSpPr>
        <xdr:cNvPr id="427" name="テキスト ボックス 426"/>
        <xdr:cNvSpPr txBox="1"/>
      </xdr:nvSpPr>
      <xdr:spPr>
        <a:xfrm>
          <a:off x="8515427" y="1348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3,896</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167691</xdr:rowOff>
    </xdr:from>
    <xdr:to>
      <xdr:col>11</xdr:col>
      <xdr:colOff>358775</xdr:colOff>
      <xdr:row>76</xdr:row>
      <xdr:rowOff>97841</xdr:rowOff>
    </xdr:to>
    <xdr:sp macro="" textlink="">
      <xdr:nvSpPr>
        <xdr:cNvPr id="428" name="円/楕円 427"/>
        <xdr:cNvSpPr/>
      </xdr:nvSpPr>
      <xdr:spPr>
        <a:xfrm>
          <a:off x="7810500" y="1302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114368</xdr:rowOff>
    </xdr:from>
    <xdr:ext cx="534377" cy="259045"/>
    <xdr:sp macro="" textlink="">
      <xdr:nvSpPr>
        <xdr:cNvPr id="429" name="テキスト ボックス 428"/>
        <xdr:cNvSpPr txBox="1"/>
      </xdr:nvSpPr>
      <xdr:spPr>
        <a:xfrm>
          <a:off x="7594111" y="1280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143535</xdr:rowOff>
    </xdr:from>
    <xdr:to>
      <xdr:col>10</xdr:col>
      <xdr:colOff>155575</xdr:colOff>
      <xdr:row>78</xdr:row>
      <xdr:rowOff>73685</xdr:rowOff>
    </xdr:to>
    <xdr:sp macro="" textlink="">
      <xdr:nvSpPr>
        <xdr:cNvPr id="430" name="円/楕円 429"/>
        <xdr:cNvSpPr/>
      </xdr:nvSpPr>
      <xdr:spPr>
        <a:xfrm>
          <a:off x="6921500" y="1334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64812</xdr:rowOff>
    </xdr:from>
    <xdr:ext cx="469744" cy="259045"/>
    <xdr:sp macro="" textlink="">
      <xdr:nvSpPr>
        <xdr:cNvPr id="431" name="テキスト ボックス 430"/>
        <xdr:cNvSpPr txBox="1"/>
      </xdr:nvSpPr>
      <xdr:spPr>
        <a:xfrm>
          <a:off x="6737427" y="1343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47904</xdr:rowOff>
    </xdr:from>
    <xdr:to>
      <xdr:col>15</xdr:col>
      <xdr:colOff>180340</xdr:colOff>
      <xdr:row>98</xdr:row>
      <xdr:rowOff>38367</xdr:rowOff>
    </xdr:to>
    <xdr:cxnSp macro="">
      <xdr:nvCxnSpPr>
        <xdr:cNvPr id="455" name="直線コネクタ 454"/>
        <xdr:cNvCxnSpPr/>
      </xdr:nvCxnSpPr>
      <xdr:spPr>
        <a:xfrm flipV="1">
          <a:off x="10475595" y="15478404"/>
          <a:ext cx="1270" cy="1362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42194</xdr:rowOff>
    </xdr:from>
    <xdr:ext cx="534377" cy="259045"/>
    <xdr:sp macro="" textlink="">
      <xdr:nvSpPr>
        <xdr:cNvPr id="456" name="土木費最小値テキスト"/>
        <xdr:cNvSpPr txBox="1"/>
      </xdr:nvSpPr>
      <xdr:spPr>
        <a:xfrm>
          <a:off x="10528300" y="1684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13,979</a:t>
          </a:r>
          <a:endParaRPr kumimoji="1" lang="ja-JP" altLang="en-US" sz="1000" b="1">
            <a:latin typeface="ＭＳ Ｐゴシック"/>
          </a:endParaRPr>
        </a:p>
      </xdr:txBody>
    </xdr:sp>
    <xdr:clientData/>
  </xdr:oneCellAnchor>
  <xdr:twoCellAnchor>
    <xdr:from>
      <xdr:col>15</xdr:col>
      <xdr:colOff>92075</xdr:colOff>
      <xdr:row>98</xdr:row>
      <xdr:rowOff>38367</xdr:rowOff>
    </xdr:from>
    <xdr:to>
      <xdr:col>15</xdr:col>
      <xdr:colOff>269875</xdr:colOff>
      <xdr:row>98</xdr:row>
      <xdr:rowOff>38367</xdr:rowOff>
    </xdr:to>
    <xdr:cxnSp macro="">
      <xdr:nvCxnSpPr>
        <xdr:cNvPr id="457" name="直線コネクタ 456"/>
        <xdr:cNvCxnSpPr/>
      </xdr:nvCxnSpPr>
      <xdr:spPr>
        <a:xfrm>
          <a:off x="10388600" y="1684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166031</xdr:rowOff>
    </xdr:from>
    <xdr:ext cx="599010" cy="259045"/>
    <xdr:sp macro="" textlink="">
      <xdr:nvSpPr>
        <xdr:cNvPr id="458" name="土木費最大値テキスト"/>
        <xdr:cNvSpPr txBox="1"/>
      </xdr:nvSpPr>
      <xdr:spPr>
        <a:xfrm>
          <a:off x="10528300" y="1525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121,228</a:t>
          </a:r>
          <a:endParaRPr kumimoji="1" lang="ja-JP" altLang="en-US" sz="1000" b="1">
            <a:latin typeface="ＭＳ Ｐゴシック"/>
          </a:endParaRPr>
        </a:p>
      </xdr:txBody>
    </xdr:sp>
    <xdr:clientData/>
  </xdr:oneCellAnchor>
  <xdr:twoCellAnchor>
    <xdr:from>
      <xdr:col>15</xdr:col>
      <xdr:colOff>92075</xdr:colOff>
      <xdr:row>90</xdr:row>
      <xdr:rowOff>47904</xdr:rowOff>
    </xdr:from>
    <xdr:to>
      <xdr:col>15</xdr:col>
      <xdr:colOff>269875</xdr:colOff>
      <xdr:row>90</xdr:row>
      <xdr:rowOff>47904</xdr:rowOff>
    </xdr:to>
    <xdr:cxnSp macro="">
      <xdr:nvCxnSpPr>
        <xdr:cNvPr id="459" name="直線コネクタ 458"/>
        <xdr:cNvCxnSpPr/>
      </xdr:nvCxnSpPr>
      <xdr:spPr>
        <a:xfrm>
          <a:off x="10388600" y="1547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122961</xdr:rowOff>
    </xdr:from>
    <xdr:to>
      <xdr:col>15</xdr:col>
      <xdr:colOff>180975</xdr:colOff>
      <xdr:row>97</xdr:row>
      <xdr:rowOff>82068</xdr:rowOff>
    </xdr:to>
    <xdr:cxnSp macro="">
      <xdr:nvCxnSpPr>
        <xdr:cNvPr id="460" name="直線コネクタ 459"/>
        <xdr:cNvCxnSpPr/>
      </xdr:nvCxnSpPr>
      <xdr:spPr>
        <a:xfrm flipV="1">
          <a:off x="9639300" y="16410711"/>
          <a:ext cx="838200" cy="30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125798</xdr:rowOff>
    </xdr:from>
    <xdr:ext cx="534377" cy="259045"/>
    <xdr:sp macro="" textlink="">
      <xdr:nvSpPr>
        <xdr:cNvPr id="461" name="土木費平均値テキスト"/>
        <xdr:cNvSpPr txBox="1"/>
      </xdr:nvSpPr>
      <xdr:spPr>
        <a:xfrm>
          <a:off x="10528300" y="16070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102921</xdr:rowOff>
    </xdr:from>
    <xdr:to>
      <xdr:col>15</xdr:col>
      <xdr:colOff>231775</xdr:colOff>
      <xdr:row>95</xdr:row>
      <xdr:rowOff>33071</xdr:rowOff>
    </xdr:to>
    <xdr:sp macro="" textlink="">
      <xdr:nvSpPr>
        <xdr:cNvPr id="462" name="フローチャート : 判断 461"/>
        <xdr:cNvSpPr/>
      </xdr:nvSpPr>
      <xdr:spPr>
        <a:xfrm>
          <a:off x="104267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49440</xdr:rowOff>
    </xdr:from>
    <xdr:to>
      <xdr:col>14</xdr:col>
      <xdr:colOff>28575</xdr:colOff>
      <xdr:row>97</xdr:row>
      <xdr:rowOff>82068</xdr:rowOff>
    </xdr:to>
    <xdr:cxnSp macro="">
      <xdr:nvCxnSpPr>
        <xdr:cNvPr id="463" name="直線コネクタ 462"/>
        <xdr:cNvCxnSpPr/>
      </xdr:nvCxnSpPr>
      <xdr:spPr>
        <a:xfrm>
          <a:off x="8750300" y="16680090"/>
          <a:ext cx="889000" cy="3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121120</xdr:rowOff>
    </xdr:from>
    <xdr:to>
      <xdr:col>14</xdr:col>
      <xdr:colOff>79375</xdr:colOff>
      <xdr:row>95</xdr:row>
      <xdr:rowOff>51270</xdr:rowOff>
    </xdr:to>
    <xdr:sp macro="" textlink="">
      <xdr:nvSpPr>
        <xdr:cNvPr id="464" name="フローチャート : 判断 463"/>
        <xdr:cNvSpPr/>
      </xdr:nvSpPr>
      <xdr:spPr>
        <a:xfrm>
          <a:off x="9588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67797</xdr:rowOff>
    </xdr:from>
    <xdr:ext cx="534377" cy="259045"/>
    <xdr:sp macro="" textlink="">
      <xdr:nvSpPr>
        <xdr:cNvPr id="465" name="テキスト ボックス 464"/>
        <xdr:cNvSpPr txBox="1"/>
      </xdr:nvSpPr>
      <xdr:spPr>
        <a:xfrm>
          <a:off x="9372111" y="16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99771</xdr:rowOff>
    </xdr:from>
    <xdr:to>
      <xdr:col>12</xdr:col>
      <xdr:colOff>511175</xdr:colOff>
      <xdr:row>97</xdr:row>
      <xdr:rowOff>49440</xdr:rowOff>
    </xdr:to>
    <xdr:cxnSp macro="">
      <xdr:nvCxnSpPr>
        <xdr:cNvPr id="466" name="直線コネクタ 465"/>
        <xdr:cNvCxnSpPr/>
      </xdr:nvCxnSpPr>
      <xdr:spPr>
        <a:xfrm>
          <a:off x="7861300" y="16558971"/>
          <a:ext cx="889000" cy="12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70434</xdr:rowOff>
    </xdr:from>
    <xdr:to>
      <xdr:col>12</xdr:col>
      <xdr:colOff>561975</xdr:colOff>
      <xdr:row>95</xdr:row>
      <xdr:rowOff>584</xdr:rowOff>
    </xdr:to>
    <xdr:sp macro="" textlink="">
      <xdr:nvSpPr>
        <xdr:cNvPr id="467" name="フローチャート : 判断 466"/>
        <xdr:cNvSpPr/>
      </xdr:nvSpPr>
      <xdr:spPr>
        <a:xfrm>
          <a:off x="8699500" y="16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17111</xdr:rowOff>
    </xdr:from>
    <xdr:ext cx="534377" cy="259045"/>
    <xdr:sp macro="" textlink="">
      <xdr:nvSpPr>
        <xdr:cNvPr id="468" name="テキスト ボックス 467"/>
        <xdr:cNvSpPr txBox="1"/>
      </xdr:nvSpPr>
      <xdr:spPr>
        <a:xfrm>
          <a:off x="8483111" y="1596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99771</xdr:rowOff>
    </xdr:from>
    <xdr:to>
      <xdr:col>11</xdr:col>
      <xdr:colOff>307975</xdr:colOff>
      <xdr:row>96</xdr:row>
      <xdr:rowOff>120142</xdr:rowOff>
    </xdr:to>
    <xdr:cxnSp macro="">
      <xdr:nvCxnSpPr>
        <xdr:cNvPr id="469" name="直線コネクタ 468"/>
        <xdr:cNvCxnSpPr/>
      </xdr:nvCxnSpPr>
      <xdr:spPr>
        <a:xfrm flipV="1">
          <a:off x="6972300" y="16558971"/>
          <a:ext cx="889000" cy="2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5665</xdr:rowOff>
    </xdr:from>
    <xdr:to>
      <xdr:col>11</xdr:col>
      <xdr:colOff>358775</xdr:colOff>
      <xdr:row>95</xdr:row>
      <xdr:rowOff>107265</xdr:rowOff>
    </xdr:to>
    <xdr:sp macro="" textlink="">
      <xdr:nvSpPr>
        <xdr:cNvPr id="470" name="フローチャート : 判断 469"/>
        <xdr:cNvSpPr/>
      </xdr:nvSpPr>
      <xdr:spPr>
        <a:xfrm>
          <a:off x="7810500" y="162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123792</xdr:rowOff>
    </xdr:from>
    <xdr:ext cx="534377" cy="259045"/>
    <xdr:sp macro="" textlink="">
      <xdr:nvSpPr>
        <xdr:cNvPr id="471" name="テキスト ボックス 470"/>
        <xdr:cNvSpPr txBox="1"/>
      </xdr:nvSpPr>
      <xdr:spPr>
        <a:xfrm>
          <a:off x="7594111" y="160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10706</xdr:rowOff>
    </xdr:from>
    <xdr:to>
      <xdr:col>10</xdr:col>
      <xdr:colOff>155575</xdr:colOff>
      <xdr:row>95</xdr:row>
      <xdr:rowOff>112306</xdr:rowOff>
    </xdr:to>
    <xdr:sp macro="" textlink="">
      <xdr:nvSpPr>
        <xdr:cNvPr id="472" name="フローチャート : 判断 471"/>
        <xdr:cNvSpPr/>
      </xdr:nvSpPr>
      <xdr:spPr>
        <a:xfrm>
          <a:off x="6921500" y="162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128833</xdr:rowOff>
    </xdr:from>
    <xdr:ext cx="534377" cy="259045"/>
    <xdr:sp macro="" textlink="">
      <xdr:nvSpPr>
        <xdr:cNvPr id="473" name="テキスト ボックス 472"/>
        <xdr:cNvSpPr txBox="1"/>
      </xdr:nvSpPr>
      <xdr:spPr>
        <a:xfrm>
          <a:off x="6705111" y="1607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72161</xdr:rowOff>
    </xdr:from>
    <xdr:to>
      <xdr:col>15</xdr:col>
      <xdr:colOff>231775</xdr:colOff>
      <xdr:row>96</xdr:row>
      <xdr:rowOff>2311</xdr:rowOff>
    </xdr:to>
    <xdr:sp macro="" textlink="">
      <xdr:nvSpPr>
        <xdr:cNvPr id="479" name="円/楕円 478"/>
        <xdr:cNvSpPr/>
      </xdr:nvSpPr>
      <xdr:spPr>
        <a:xfrm>
          <a:off x="10426700" y="1635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50588</xdr:rowOff>
    </xdr:from>
    <xdr:ext cx="534377" cy="259045"/>
    <xdr:sp macro="" textlink="">
      <xdr:nvSpPr>
        <xdr:cNvPr id="480" name="土木費該当値テキスト"/>
        <xdr:cNvSpPr txBox="1"/>
      </xdr:nvSpPr>
      <xdr:spPr>
        <a:xfrm>
          <a:off x="10528300" y="1633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47,818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31268</xdr:rowOff>
    </xdr:from>
    <xdr:to>
      <xdr:col>14</xdr:col>
      <xdr:colOff>79375</xdr:colOff>
      <xdr:row>97</xdr:row>
      <xdr:rowOff>132868</xdr:rowOff>
    </xdr:to>
    <xdr:sp macro="" textlink="">
      <xdr:nvSpPr>
        <xdr:cNvPr id="481" name="円/楕円 480"/>
        <xdr:cNvSpPr/>
      </xdr:nvSpPr>
      <xdr:spPr>
        <a:xfrm>
          <a:off x="9588500" y="166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123995</xdr:rowOff>
    </xdr:from>
    <xdr:ext cx="534377" cy="259045"/>
    <xdr:sp macro="" textlink="">
      <xdr:nvSpPr>
        <xdr:cNvPr id="482" name="テキスト ボックス 481"/>
        <xdr:cNvSpPr txBox="1"/>
      </xdr:nvSpPr>
      <xdr:spPr>
        <a:xfrm>
          <a:off x="9372111" y="1675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24,038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170090</xdr:rowOff>
    </xdr:from>
    <xdr:to>
      <xdr:col>12</xdr:col>
      <xdr:colOff>561975</xdr:colOff>
      <xdr:row>97</xdr:row>
      <xdr:rowOff>100240</xdr:rowOff>
    </xdr:to>
    <xdr:sp macro="" textlink="">
      <xdr:nvSpPr>
        <xdr:cNvPr id="483" name="円/楕円 482"/>
        <xdr:cNvSpPr/>
      </xdr:nvSpPr>
      <xdr:spPr>
        <a:xfrm>
          <a:off x="8699500" y="1662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91367</xdr:rowOff>
    </xdr:from>
    <xdr:ext cx="534377" cy="259045"/>
    <xdr:sp macro="" textlink="">
      <xdr:nvSpPr>
        <xdr:cNvPr id="484" name="テキスト ボックス 483"/>
        <xdr:cNvSpPr txBox="1"/>
      </xdr:nvSpPr>
      <xdr:spPr>
        <a:xfrm>
          <a:off x="8483111" y="1672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26,607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48971</xdr:rowOff>
    </xdr:from>
    <xdr:to>
      <xdr:col>11</xdr:col>
      <xdr:colOff>358775</xdr:colOff>
      <xdr:row>96</xdr:row>
      <xdr:rowOff>150571</xdr:rowOff>
    </xdr:to>
    <xdr:sp macro="" textlink="">
      <xdr:nvSpPr>
        <xdr:cNvPr id="485" name="円/楕円 484"/>
        <xdr:cNvSpPr/>
      </xdr:nvSpPr>
      <xdr:spPr>
        <a:xfrm>
          <a:off x="7810500" y="1650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141698</xdr:rowOff>
    </xdr:from>
    <xdr:ext cx="534377" cy="259045"/>
    <xdr:sp macro="" textlink="">
      <xdr:nvSpPr>
        <xdr:cNvPr id="486" name="テキスト ボックス 485"/>
        <xdr:cNvSpPr txBox="1"/>
      </xdr:nvSpPr>
      <xdr:spPr>
        <a:xfrm>
          <a:off x="7594111" y="1660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36,144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69342</xdr:rowOff>
    </xdr:from>
    <xdr:to>
      <xdr:col>10</xdr:col>
      <xdr:colOff>155575</xdr:colOff>
      <xdr:row>96</xdr:row>
      <xdr:rowOff>170942</xdr:rowOff>
    </xdr:to>
    <xdr:sp macro="" textlink="">
      <xdr:nvSpPr>
        <xdr:cNvPr id="487" name="円/楕円 486"/>
        <xdr:cNvSpPr/>
      </xdr:nvSpPr>
      <xdr:spPr>
        <a:xfrm>
          <a:off x="6921500" y="1652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162069</xdr:rowOff>
    </xdr:from>
    <xdr:ext cx="534377" cy="259045"/>
    <xdr:sp macro="" textlink="">
      <xdr:nvSpPr>
        <xdr:cNvPr id="488" name="テキスト ボックス 487"/>
        <xdr:cNvSpPr txBox="1"/>
      </xdr:nvSpPr>
      <xdr:spPr>
        <a:xfrm>
          <a:off x="6705111" y="1662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1" name="テキスト ボックス 500"/>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110113</xdr:rowOff>
    </xdr:from>
    <xdr:to>
      <xdr:col>23</xdr:col>
      <xdr:colOff>516889</xdr:colOff>
      <xdr:row>38</xdr:row>
      <xdr:rowOff>170136</xdr:rowOff>
    </xdr:to>
    <xdr:cxnSp macro="">
      <xdr:nvCxnSpPr>
        <xdr:cNvPr id="515" name="直線コネクタ 514"/>
        <xdr:cNvCxnSpPr/>
      </xdr:nvCxnSpPr>
      <xdr:spPr>
        <a:xfrm flipV="1">
          <a:off x="16317595" y="5253613"/>
          <a:ext cx="1269" cy="1431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2513</xdr:rowOff>
    </xdr:from>
    <xdr:ext cx="534377" cy="259045"/>
    <xdr:sp macro="" textlink="">
      <xdr:nvSpPr>
        <xdr:cNvPr id="516" name="消防費最小値テキスト"/>
        <xdr:cNvSpPr txBox="1"/>
      </xdr:nvSpPr>
      <xdr:spPr>
        <a:xfrm>
          <a:off x="16370300" y="668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13,068</a:t>
          </a:r>
          <a:endParaRPr kumimoji="1" lang="ja-JP" altLang="en-US" sz="1000" b="1">
            <a:latin typeface="ＭＳ Ｐゴシック"/>
          </a:endParaRPr>
        </a:p>
      </xdr:txBody>
    </xdr:sp>
    <xdr:clientData/>
  </xdr:oneCellAnchor>
  <xdr:twoCellAnchor>
    <xdr:from>
      <xdr:col>23</xdr:col>
      <xdr:colOff>428625</xdr:colOff>
      <xdr:row>38</xdr:row>
      <xdr:rowOff>170136</xdr:rowOff>
    </xdr:from>
    <xdr:to>
      <xdr:col>23</xdr:col>
      <xdr:colOff>606425</xdr:colOff>
      <xdr:row>38</xdr:row>
      <xdr:rowOff>170136</xdr:rowOff>
    </xdr:to>
    <xdr:cxnSp macro="">
      <xdr:nvCxnSpPr>
        <xdr:cNvPr id="517" name="直線コネクタ 516"/>
        <xdr:cNvCxnSpPr/>
      </xdr:nvCxnSpPr>
      <xdr:spPr>
        <a:xfrm>
          <a:off x="16230600" y="668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56790</xdr:rowOff>
    </xdr:from>
    <xdr:ext cx="534377" cy="259045"/>
    <xdr:sp macro="" textlink="">
      <xdr:nvSpPr>
        <xdr:cNvPr id="518" name="消防費最大値テキスト"/>
        <xdr:cNvSpPr txBox="1"/>
      </xdr:nvSpPr>
      <xdr:spPr>
        <a:xfrm>
          <a:off x="16370300" y="502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56,906</a:t>
          </a:r>
          <a:endParaRPr kumimoji="1" lang="ja-JP" altLang="en-US" sz="1000" b="1">
            <a:latin typeface="ＭＳ Ｐゴシック"/>
          </a:endParaRPr>
        </a:p>
      </xdr:txBody>
    </xdr:sp>
    <xdr:clientData/>
  </xdr:oneCellAnchor>
  <xdr:twoCellAnchor>
    <xdr:from>
      <xdr:col>23</xdr:col>
      <xdr:colOff>428625</xdr:colOff>
      <xdr:row>30</xdr:row>
      <xdr:rowOff>110113</xdr:rowOff>
    </xdr:from>
    <xdr:to>
      <xdr:col>23</xdr:col>
      <xdr:colOff>606425</xdr:colOff>
      <xdr:row>30</xdr:row>
      <xdr:rowOff>110113</xdr:rowOff>
    </xdr:to>
    <xdr:cxnSp macro="">
      <xdr:nvCxnSpPr>
        <xdr:cNvPr id="519" name="直線コネクタ 518"/>
        <xdr:cNvCxnSpPr/>
      </xdr:nvCxnSpPr>
      <xdr:spPr>
        <a:xfrm>
          <a:off x="16230600" y="525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34381</xdr:rowOff>
    </xdr:from>
    <xdr:to>
      <xdr:col>23</xdr:col>
      <xdr:colOff>517525</xdr:colOff>
      <xdr:row>38</xdr:row>
      <xdr:rowOff>42088</xdr:rowOff>
    </xdr:to>
    <xdr:cxnSp macro="">
      <xdr:nvCxnSpPr>
        <xdr:cNvPr id="520" name="直線コネクタ 519"/>
        <xdr:cNvCxnSpPr/>
      </xdr:nvCxnSpPr>
      <xdr:spPr>
        <a:xfrm flipV="1">
          <a:off x="15481300" y="6549481"/>
          <a:ext cx="8382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155309</xdr:rowOff>
    </xdr:from>
    <xdr:ext cx="534377" cy="259045"/>
    <xdr:sp macro="" textlink="">
      <xdr:nvSpPr>
        <xdr:cNvPr id="521" name="消防費平均値テキスト"/>
        <xdr:cNvSpPr txBox="1"/>
      </xdr:nvSpPr>
      <xdr:spPr>
        <a:xfrm>
          <a:off x="16370300" y="5984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132432</xdr:rowOff>
    </xdr:from>
    <xdr:to>
      <xdr:col>23</xdr:col>
      <xdr:colOff>568325</xdr:colOff>
      <xdr:row>36</xdr:row>
      <xdr:rowOff>62582</xdr:rowOff>
    </xdr:to>
    <xdr:sp macro="" textlink="">
      <xdr:nvSpPr>
        <xdr:cNvPr id="522" name="フローチャート : 判断 521"/>
        <xdr:cNvSpPr/>
      </xdr:nvSpPr>
      <xdr:spPr>
        <a:xfrm>
          <a:off x="162687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42088</xdr:rowOff>
    </xdr:from>
    <xdr:to>
      <xdr:col>22</xdr:col>
      <xdr:colOff>365125</xdr:colOff>
      <xdr:row>38</xdr:row>
      <xdr:rowOff>104267</xdr:rowOff>
    </xdr:to>
    <xdr:cxnSp macro="">
      <xdr:nvCxnSpPr>
        <xdr:cNvPr id="523" name="直線コネクタ 522"/>
        <xdr:cNvCxnSpPr/>
      </xdr:nvCxnSpPr>
      <xdr:spPr>
        <a:xfrm flipV="1">
          <a:off x="14592300" y="6557188"/>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120741</xdr:rowOff>
    </xdr:from>
    <xdr:to>
      <xdr:col>22</xdr:col>
      <xdr:colOff>415925</xdr:colOff>
      <xdr:row>36</xdr:row>
      <xdr:rowOff>50891</xdr:rowOff>
    </xdr:to>
    <xdr:sp macro="" textlink="">
      <xdr:nvSpPr>
        <xdr:cNvPr id="524" name="フローチャート : 判断 523"/>
        <xdr:cNvSpPr/>
      </xdr:nvSpPr>
      <xdr:spPr>
        <a:xfrm>
          <a:off x="15430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67418</xdr:rowOff>
    </xdr:from>
    <xdr:ext cx="534377" cy="259045"/>
    <xdr:sp macro="" textlink="">
      <xdr:nvSpPr>
        <xdr:cNvPr id="525" name="テキスト ボックス 524"/>
        <xdr:cNvSpPr txBox="1"/>
      </xdr:nvSpPr>
      <xdr:spPr>
        <a:xfrm>
          <a:off x="15214111" y="589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104267</xdr:rowOff>
    </xdr:from>
    <xdr:to>
      <xdr:col>21</xdr:col>
      <xdr:colOff>161925</xdr:colOff>
      <xdr:row>38</xdr:row>
      <xdr:rowOff>121282</xdr:rowOff>
    </xdr:to>
    <xdr:cxnSp macro="">
      <xdr:nvCxnSpPr>
        <xdr:cNvPr id="526" name="直線コネクタ 525"/>
        <xdr:cNvCxnSpPr/>
      </xdr:nvCxnSpPr>
      <xdr:spPr>
        <a:xfrm flipV="1">
          <a:off x="13703300" y="6619367"/>
          <a:ext cx="889000" cy="1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71951</xdr:rowOff>
    </xdr:from>
    <xdr:to>
      <xdr:col>21</xdr:col>
      <xdr:colOff>212725</xdr:colOff>
      <xdr:row>37</xdr:row>
      <xdr:rowOff>2101</xdr:rowOff>
    </xdr:to>
    <xdr:sp macro="" textlink="">
      <xdr:nvSpPr>
        <xdr:cNvPr id="527" name="フローチャート : 判断 526"/>
        <xdr:cNvSpPr/>
      </xdr:nvSpPr>
      <xdr:spPr>
        <a:xfrm>
          <a:off x="14541500" y="62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18628</xdr:rowOff>
    </xdr:from>
    <xdr:ext cx="534377" cy="259045"/>
    <xdr:sp macro="" textlink="">
      <xdr:nvSpPr>
        <xdr:cNvPr id="528" name="テキスト ボックス 527"/>
        <xdr:cNvSpPr txBox="1"/>
      </xdr:nvSpPr>
      <xdr:spPr>
        <a:xfrm>
          <a:off x="14325111" y="601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121282</xdr:rowOff>
    </xdr:from>
    <xdr:to>
      <xdr:col>19</xdr:col>
      <xdr:colOff>644525</xdr:colOff>
      <xdr:row>38</xdr:row>
      <xdr:rowOff>149106</xdr:rowOff>
    </xdr:to>
    <xdr:cxnSp macro="">
      <xdr:nvCxnSpPr>
        <xdr:cNvPr id="529" name="直線コネクタ 528"/>
        <xdr:cNvCxnSpPr/>
      </xdr:nvCxnSpPr>
      <xdr:spPr>
        <a:xfrm flipV="1">
          <a:off x="12814300" y="6636382"/>
          <a:ext cx="889000" cy="2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97979</xdr:rowOff>
    </xdr:from>
    <xdr:to>
      <xdr:col>20</xdr:col>
      <xdr:colOff>9525</xdr:colOff>
      <xdr:row>37</xdr:row>
      <xdr:rowOff>28129</xdr:rowOff>
    </xdr:to>
    <xdr:sp macro="" textlink="">
      <xdr:nvSpPr>
        <xdr:cNvPr id="530" name="フローチャート : 判断 529"/>
        <xdr:cNvSpPr/>
      </xdr:nvSpPr>
      <xdr:spPr>
        <a:xfrm>
          <a:off x="13652500" y="627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44656</xdr:rowOff>
    </xdr:from>
    <xdr:ext cx="534377" cy="259045"/>
    <xdr:sp macro="" textlink="">
      <xdr:nvSpPr>
        <xdr:cNvPr id="531" name="テキスト ボックス 530"/>
        <xdr:cNvSpPr txBox="1"/>
      </xdr:nvSpPr>
      <xdr:spPr>
        <a:xfrm>
          <a:off x="13436111" y="604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65322</xdr:rowOff>
    </xdr:from>
    <xdr:to>
      <xdr:col>18</xdr:col>
      <xdr:colOff>492125</xdr:colOff>
      <xdr:row>36</xdr:row>
      <xdr:rowOff>166922</xdr:rowOff>
    </xdr:to>
    <xdr:sp macro="" textlink="">
      <xdr:nvSpPr>
        <xdr:cNvPr id="532" name="フローチャート : 判断 531"/>
        <xdr:cNvSpPr/>
      </xdr:nvSpPr>
      <xdr:spPr>
        <a:xfrm>
          <a:off x="12763500" y="623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11999</xdr:rowOff>
    </xdr:from>
    <xdr:ext cx="534377" cy="259045"/>
    <xdr:sp macro="" textlink="">
      <xdr:nvSpPr>
        <xdr:cNvPr id="533" name="テキスト ボックス 532"/>
        <xdr:cNvSpPr txBox="1"/>
      </xdr:nvSpPr>
      <xdr:spPr>
        <a:xfrm>
          <a:off x="12547111" y="601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155031</xdr:rowOff>
    </xdr:from>
    <xdr:to>
      <xdr:col>23</xdr:col>
      <xdr:colOff>568325</xdr:colOff>
      <xdr:row>38</xdr:row>
      <xdr:rowOff>85181</xdr:rowOff>
    </xdr:to>
    <xdr:sp macro="" textlink="">
      <xdr:nvSpPr>
        <xdr:cNvPr id="539" name="円/楕円 538"/>
        <xdr:cNvSpPr/>
      </xdr:nvSpPr>
      <xdr:spPr>
        <a:xfrm>
          <a:off x="16268700" y="649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133458</xdr:rowOff>
    </xdr:from>
    <xdr:ext cx="534377" cy="259045"/>
    <xdr:sp macro="" textlink="">
      <xdr:nvSpPr>
        <xdr:cNvPr id="540" name="消防費該当値テキスト"/>
        <xdr:cNvSpPr txBox="1"/>
      </xdr:nvSpPr>
      <xdr:spPr>
        <a:xfrm>
          <a:off x="16370300" y="647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17,225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162738</xdr:rowOff>
    </xdr:from>
    <xdr:to>
      <xdr:col>22</xdr:col>
      <xdr:colOff>415925</xdr:colOff>
      <xdr:row>38</xdr:row>
      <xdr:rowOff>92888</xdr:rowOff>
    </xdr:to>
    <xdr:sp macro="" textlink="">
      <xdr:nvSpPr>
        <xdr:cNvPr id="541" name="円/楕円 540"/>
        <xdr:cNvSpPr/>
      </xdr:nvSpPr>
      <xdr:spPr>
        <a:xfrm>
          <a:off x="15430500" y="650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84015</xdr:rowOff>
    </xdr:from>
    <xdr:ext cx="534377" cy="259045"/>
    <xdr:sp macro="" textlink="">
      <xdr:nvSpPr>
        <xdr:cNvPr id="542" name="テキスト ボックス 541"/>
        <xdr:cNvSpPr txBox="1"/>
      </xdr:nvSpPr>
      <xdr:spPr>
        <a:xfrm>
          <a:off x="15214111" y="659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53467</xdr:rowOff>
    </xdr:from>
    <xdr:to>
      <xdr:col>21</xdr:col>
      <xdr:colOff>212725</xdr:colOff>
      <xdr:row>38</xdr:row>
      <xdr:rowOff>155067</xdr:rowOff>
    </xdr:to>
    <xdr:sp macro="" textlink="">
      <xdr:nvSpPr>
        <xdr:cNvPr id="543" name="円/楕円 542"/>
        <xdr:cNvSpPr/>
      </xdr:nvSpPr>
      <xdr:spPr>
        <a:xfrm>
          <a:off x="14541500" y="656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146194</xdr:rowOff>
    </xdr:from>
    <xdr:ext cx="534377" cy="259045"/>
    <xdr:sp macro="" textlink="">
      <xdr:nvSpPr>
        <xdr:cNvPr id="544" name="テキスト ボックス 543"/>
        <xdr:cNvSpPr txBox="1"/>
      </xdr:nvSpPr>
      <xdr:spPr>
        <a:xfrm>
          <a:off x="14325111" y="66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70482</xdr:rowOff>
    </xdr:from>
    <xdr:to>
      <xdr:col>20</xdr:col>
      <xdr:colOff>9525</xdr:colOff>
      <xdr:row>39</xdr:row>
      <xdr:rowOff>632</xdr:rowOff>
    </xdr:to>
    <xdr:sp macro="" textlink="">
      <xdr:nvSpPr>
        <xdr:cNvPr id="545" name="円/楕円 544"/>
        <xdr:cNvSpPr/>
      </xdr:nvSpPr>
      <xdr:spPr>
        <a:xfrm>
          <a:off x="13652500" y="658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163209</xdr:rowOff>
    </xdr:from>
    <xdr:ext cx="534377" cy="259045"/>
    <xdr:sp macro="" textlink="">
      <xdr:nvSpPr>
        <xdr:cNvPr id="546" name="テキスト ボックス 545"/>
        <xdr:cNvSpPr txBox="1"/>
      </xdr:nvSpPr>
      <xdr:spPr>
        <a:xfrm>
          <a:off x="13436111" y="667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98306</xdr:rowOff>
    </xdr:from>
    <xdr:to>
      <xdr:col>18</xdr:col>
      <xdr:colOff>492125</xdr:colOff>
      <xdr:row>39</xdr:row>
      <xdr:rowOff>28456</xdr:rowOff>
    </xdr:to>
    <xdr:sp macro="" textlink="">
      <xdr:nvSpPr>
        <xdr:cNvPr id="547" name="円/楕円 546"/>
        <xdr:cNvSpPr/>
      </xdr:nvSpPr>
      <xdr:spPr>
        <a:xfrm>
          <a:off x="12763500" y="66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19583</xdr:rowOff>
    </xdr:from>
    <xdr:ext cx="534377" cy="259045"/>
    <xdr:sp macro="" textlink="">
      <xdr:nvSpPr>
        <xdr:cNvPr id="548" name="テキスト ボックス 547"/>
        <xdr:cNvSpPr txBox="1"/>
      </xdr:nvSpPr>
      <xdr:spPr>
        <a:xfrm>
          <a:off x="12547111" y="670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7" name="テキスト ボックス 56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99368</xdr:rowOff>
    </xdr:from>
    <xdr:to>
      <xdr:col>23</xdr:col>
      <xdr:colOff>516889</xdr:colOff>
      <xdr:row>59</xdr:row>
      <xdr:rowOff>103995</xdr:rowOff>
    </xdr:to>
    <xdr:cxnSp macro="">
      <xdr:nvCxnSpPr>
        <xdr:cNvPr id="575" name="直線コネクタ 574"/>
        <xdr:cNvCxnSpPr/>
      </xdr:nvCxnSpPr>
      <xdr:spPr>
        <a:xfrm flipV="1">
          <a:off x="16317595" y="8671868"/>
          <a:ext cx="1269" cy="1547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107822</xdr:rowOff>
    </xdr:from>
    <xdr:ext cx="534377" cy="259045"/>
    <xdr:sp macro="" textlink="">
      <xdr:nvSpPr>
        <xdr:cNvPr id="576" name="教育費最小値テキスト"/>
        <xdr:cNvSpPr txBox="1"/>
      </xdr:nvSpPr>
      <xdr:spPr>
        <a:xfrm>
          <a:off x="16370300" y="1022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29,530</a:t>
          </a:r>
          <a:endParaRPr kumimoji="1" lang="ja-JP" altLang="en-US" sz="1000" b="1">
            <a:latin typeface="ＭＳ Ｐゴシック"/>
          </a:endParaRPr>
        </a:p>
      </xdr:txBody>
    </xdr:sp>
    <xdr:clientData/>
  </xdr:oneCellAnchor>
  <xdr:twoCellAnchor>
    <xdr:from>
      <xdr:col>23</xdr:col>
      <xdr:colOff>428625</xdr:colOff>
      <xdr:row>59</xdr:row>
      <xdr:rowOff>103995</xdr:rowOff>
    </xdr:from>
    <xdr:to>
      <xdr:col>23</xdr:col>
      <xdr:colOff>606425</xdr:colOff>
      <xdr:row>59</xdr:row>
      <xdr:rowOff>103995</xdr:rowOff>
    </xdr:to>
    <xdr:cxnSp macro="">
      <xdr:nvCxnSpPr>
        <xdr:cNvPr id="577" name="直線コネクタ 576"/>
        <xdr:cNvCxnSpPr/>
      </xdr:nvCxnSpPr>
      <xdr:spPr>
        <a:xfrm>
          <a:off x="16230600" y="1021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46045</xdr:rowOff>
    </xdr:from>
    <xdr:ext cx="599010" cy="259045"/>
    <xdr:sp macro="" textlink="">
      <xdr:nvSpPr>
        <xdr:cNvPr id="578" name="教育費最大値テキスト"/>
        <xdr:cNvSpPr txBox="1"/>
      </xdr:nvSpPr>
      <xdr:spPr>
        <a:xfrm>
          <a:off x="16370300" y="84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171,705</a:t>
          </a:r>
          <a:endParaRPr kumimoji="1" lang="ja-JP" altLang="en-US" sz="1000" b="1">
            <a:latin typeface="ＭＳ Ｐゴシック"/>
          </a:endParaRPr>
        </a:p>
      </xdr:txBody>
    </xdr:sp>
    <xdr:clientData/>
  </xdr:oneCellAnchor>
  <xdr:twoCellAnchor>
    <xdr:from>
      <xdr:col>23</xdr:col>
      <xdr:colOff>428625</xdr:colOff>
      <xdr:row>50</xdr:row>
      <xdr:rowOff>99368</xdr:rowOff>
    </xdr:from>
    <xdr:to>
      <xdr:col>23</xdr:col>
      <xdr:colOff>606425</xdr:colOff>
      <xdr:row>50</xdr:row>
      <xdr:rowOff>99368</xdr:rowOff>
    </xdr:to>
    <xdr:cxnSp macro="">
      <xdr:nvCxnSpPr>
        <xdr:cNvPr id="579" name="直線コネクタ 578"/>
        <xdr:cNvCxnSpPr/>
      </xdr:nvCxnSpPr>
      <xdr:spPr>
        <a:xfrm>
          <a:off x="16230600" y="86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73101</xdr:rowOff>
    </xdr:from>
    <xdr:to>
      <xdr:col>23</xdr:col>
      <xdr:colOff>517525</xdr:colOff>
      <xdr:row>59</xdr:row>
      <xdr:rowOff>126572</xdr:rowOff>
    </xdr:to>
    <xdr:cxnSp macro="">
      <xdr:nvCxnSpPr>
        <xdr:cNvPr id="580" name="直線コネクタ 579"/>
        <xdr:cNvCxnSpPr/>
      </xdr:nvCxnSpPr>
      <xdr:spPr>
        <a:xfrm flipV="1">
          <a:off x="15481300" y="10188651"/>
          <a:ext cx="838200" cy="5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73601</xdr:rowOff>
    </xdr:from>
    <xdr:ext cx="534377" cy="259045"/>
    <xdr:sp macro="" textlink="">
      <xdr:nvSpPr>
        <xdr:cNvPr id="581" name="教育費平均値テキスト"/>
        <xdr:cNvSpPr txBox="1"/>
      </xdr:nvSpPr>
      <xdr:spPr>
        <a:xfrm>
          <a:off x="16370300" y="9674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50724</xdr:rowOff>
    </xdr:from>
    <xdr:to>
      <xdr:col>23</xdr:col>
      <xdr:colOff>568325</xdr:colOff>
      <xdr:row>57</xdr:row>
      <xdr:rowOff>152324</xdr:rowOff>
    </xdr:to>
    <xdr:sp macro="" textlink="">
      <xdr:nvSpPr>
        <xdr:cNvPr id="582" name="フローチャート : 判断 581"/>
        <xdr:cNvSpPr/>
      </xdr:nvSpPr>
      <xdr:spPr>
        <a:xfrm>
          <a:off x="16268700" y="982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120291</xdr:rowOff>
    </xdr:from>
    <xdr:to>
      <xdr:col>22</xdr:col>
      <xdr:colOff>365125</xdr:colOff>
      <xdr:row>59</xdr:row>
      <xdr:rowOff>126572</xdr:rowOff>
    </xdr:to>
    <xdr:cxnSp macro="">
      <xdr:nvCxnSpPr>
        <xdr:cNvPr id="583" name="直線コネクタ 582"/>
        <xdr:cNvCxnSpPr/>
      </xdr:nvCxnSpPr>
      <xdr:spPr>
        <a:xfrm>
          <a:off x="14592300" y="10235841"/>
          <a:ext cx="889000" cy="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13767</xdr:rowOff>
    </xdr:from>
    <xdr:to>
      <xdr:col>22</xdr:col>
      <xdr:colOff>415925</xdr:colOff>
      <xdr:row>57</xdr:row>
      <xdr:rowOff>115367</xdr:rowOff>
    </xdr:to>
    <xdr:sp macro="" textlink="">
      <xdr:nvSpPr>
        <xdr:cNvPr id="584" name="フローチャート : 判断 583"/>
        <xdr:cNvSpPr/>
      </xdr:nvSpPr>
      <xdr:spPr>
        <a:xfrm>
          <a:off x="15430500" y="97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131894</xdr:rowOff>
    </xdr:from>
    <xdr:ext cx="534377" cy="259045"/>
    <xdr:sp macro="" textlink="">
      <xdr:nvSpPr>
        <xdr:cNvPr id="585" name="テキスト ボックス 584"/>
        <xdr:cNvSpPr txBox="1"/>
      </xdr:nvSpPr>
      <xdr:spPr>
        <a:xfrm>
          <a:off x="15214111" y="95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101219</xdr:rowOff>
    </xdr:from>
    <xdr:to>
      <xdr:col>21</xdr:col>
      <xdr:colOff>161925</xdr:colOff>
      <xdr:row>59</xdr:row>
      <xdr:rowOff>120291</xdr:rowOff>
    </xdr:to>
    <xdr:cxnSp macro="">
      <xdr:nvCxnSpPr>
        <xdr:cNvPr id="586" name="直線コネクタ 585"/>
        <xdr:cNvCxnSpPr/>
      </xdr:nvCxnSpPr>
      <xdr:spPr>
        <a:xfrm>
          <a:off x="13703300" y="10216769"/>
          <a:ext cx="889000" cy="1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111281</xdr:rowOff>
    </xdr:from>
    <xdr:to>
      <xdr:col>21</xdr:col>
      <xdr:colOff>212725</xdr:colOff>
      <xdr:row>57</xdr:row>
      <xdr:rowOff>41431</xdr:rowOff>
    </xdr:to>
    <xdr:sp macro="" textlink="">
      <xdr:nvSpPr>
        <xdr:cNvPr id="587" name="フローチャート : 判断 586"/>
        <xdr:cNvSpPr/>
      </xdr:nvSpPr>
      <xdr:spPr>
        <a:xfrm>
          <a:off x="14541500" y="971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57958</xdr:rowOff>
    </xdr:from>
    <xdr:ext cx="534377" cy="259045"/>
    <xdr:sp macro="" textlink="">
      <xdr:nvSpPr>
        <xdr:cNvPr id="588" name="テキスト ボックス 587"/>
        <xdr:cNvSpPr txBox="1"/>
      </xdr:nvSpPr>
      <xdr:spPr>
        <a:xfrm>
          <a:off x="14325111" y="94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89277</xdr:rowOff>
    </xdr:from>
    <xdr:to>
      <xdr:col>19</xdr:col>
      <xdr:colOff>644525</xdr:colOff>
      <xdr:row>59</xdr:row>
      <xdr:rowOff>101219</xdr:rowOff>
    </xdr:to>
    <xdr:cxnSp macro="">
      <xdr:nvCxnSpPr>
        <xdr:cNvPr id="589" name="直線コネクタ 588"/>
        <xdr:cNvCxnSpPr/>
      </xdr:nvCxnSpPr>
      <xdr:spPr>
        <a:xfrm>
          <a:off x="12814300" y="10204827"/>
          <a:ext cx="889000" cy="1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87234</xdr:rowOff>
    </xdr:from>
    <xdr:to>
      <xdr:col>20</xdr:col>
      <xdr:colOff>9525</xdr:colOff>
      <xdr:row>58</xdr:row>
      <xdr:rowOff>17384</xdr:rowOff>
    </xdr:to>
    <xdr:sp macro="" textlink="">
      <xdr:nvSpPr>
        <xdr:cNvPr id="590" name="フローチャート : 判断 589"/>
        <xdr:cNvSpPr/>
      </xdr:nvSpPr>
      <xdr:spPr>
        <a:xfrm>
          <a:off x="13652500" y="985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33911</xdr:rowOff>
    </xdr:from>
    <xdr:ext cx="534377" cy="259045"/>
    <xdr:sp macro="" textlink="">
      <xdr:nvSpPr>
        <xdr:cNvPr id="591" name="テキスト ボックス 590"/>
        <xdr:cNvSpPr txBox="1"/>
      </xdr:nvSpPr>
      <xdr:spPr>
        <a:xfrm>
          <a:off x="13436111" y="963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75783</xdr:rowOff>
    </xdr:from>
    <xdr:to>
      <xdr:col>18</xdr:col>
      <xdr:colOff>492125</xdr:colOff>
      <xdr:row>58</xdr:row>
      <xdr:rowOff>5933</xdr:rowOff>
    </xdr:to>
    <xdr:sp macro="" textlink="">
      <xdr:nvSpPr>
        <xdr:cNvPr id="592" name="フローチャート : 判断 591"/>
        <xdr:cNvSpPr/>
      </xdr:nvSpPr>
      <xdr:spPr>
        <a:xfrm>
          <a:off x="12763500" y="984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22460</xdr:rowOff>
    </xdr:from>
    <xdr:ext cx="534377" cy="259045"/>
    <xdr:sp macro="" textlink="">
      <xdr:nvSpPr>
        <xdr:cNvPr id="593" name="テキスト ボックス 592"/>
        <xdr:cNvSpPr txBox="1"/>
      </xdr:nvSpPr>
      <xdr:spPr>
        <a:xfrm>
          <a:off x="12547111" y="962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58,955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22301</xdr:rowOff>
    </xdr:from>
    <xdr:to>
      <xdr:col>23</xdr:col>
      <xdr:colOff>568325</xdr:colOff>
      <xdr:row>59</xdr:row>
      <xdr:rowOff>123901</xdr:rowOff>
    </xdr:to>
    <xdr:sp macro="" textlink="">
      <xdr:nvSpPr>
        <xdr:cNvPr id="599" name="円/楕円 598"/>
        <xdr:cNvSpPr/>
      </xdr:nvSpPr>
      <xdr:spPr>
        <a:xfrm>
          <a:off x="16268700" y="1013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108678</xdr:rowOff>
    </xdr:from>
    <xdr:ext cx="534377" cy="259045"/>
    <xdr:sp macro="" textlink="">
      <xdr:nvSpPr>
        <xdr:cNvPr id="600" name="教育費該当値テキスト"/>
        <xdr:cNvSpPr txBox="1"/>
      </xdr:nvSpPr>
      <xdr:spPr>
        <a:xfrm>
          <a:off x="16370300" y="100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32,368</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75772</xdr:rowOff>
    </xdr:from>
    <xdr:to>
      <xdr:col>22</xdr:col>
      <xdr:colOff>415925</xdr:colOff>
      <xdr:row>60</xdr:row>
      <xdr:rowOff>5922</xdr:rowOff>
    </xdr:to>
    <xdr:sp macro="" textlink="">
      <xdr:nvSpPr>
        <xdr:cNvPr id="601" name="円/楕円 600"/>
        <xdr:cNvSpPr/>
      </xdr:nvSpPr>
      <xdr:spPr>
        <a:xfrm>
          <a:off x="15430500" y="101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168499</xdr:rowOff>
    </xdr:from>
    <xdr:ext cx="534377" cy="259045"/>
    <xdr:sp macro="" textlink="">
      <xdr:nvSpPr>
        <xdr:cNvPr id="602" name="テキスト ボックス 601"/>
        <xdr:cNvSpPr txBox="1"/>
      </xdr:nvSpPr>
      <xdr:spPr>
        <a:xfrm>
          <a:off x="15214111" y="1028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27,456</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69491</xdr:rowOff>
    </xdr:from>
    <xdr:to>
      <xdr:col>21</xdr:col>
      <xdr:colOff>212725</xdr:colOff>
      <xdr:row>59</xdr:row>
      <xdr:rowOff>171091</xdr:rowOff>
    </xdr:to>
    <xdr:sp macro="" textlink="">
      <xdr:nvSpPr>
        <xdr:cNvPr id="603" name="円/楕円 602"/>
        <xdr:cNvSpPr/>
      </xdr:nvSpPr>
      <xdr:spPr>
        <a:xfrm>
          <a:off x="14541500" y="1018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162218</xdr:rowOff>
    </xdr:from>
    <xdr:ext cx="534377" cy="259045"/>
    <xdr:sp macro="" textlink="">
      <xdr:nvSpPr>
        <xdr:cNvPr id="604" name="テキスト ボックス 603"/>
        <xdr:cNvSpPr txBox="1"/>
      </xdr:nvSpPr>
      <xdr:spPr>
        <a:xfrm>
          <a:off x="14325111" y="1027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28,033</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50419</xdr:rowOff>
    </xdr:from>
    <xdr:to>
      <xdr:col>20</xdr:col>
      <xdr:colOff>9525</xdr:colOff>
      <xdr:row>59</xdr:row>
      <xdr:rowOff>152019</xdr:rowOff>
    </xdr:to>
    <xdr:sp macro="" textlink="">
      <xdr:nvSpPr>
        <xdr:cNvPr id="605" name="円/楕円 604"/>
        <xdr:cNvSpPr/>
      </xdr:nvSpPr>
      <xdr:spPr>
        <a:xfrm>
          <a:off x="13652500" y="1016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143146</xdr:rowOff>
    </xdr:from>
    <xdr:ext cx="534377" cy="259045"/>
    <xdr:sp macro="" textlink="">
      <xdr:nvSpPr>
        <xdr:cNvPr id="606" name="テキスト ボックス 605"/>
        <xdr:cNvSpPr txBox="1"/>
      </xdr:nvSpPr>
      <xdr:spPr>
        <a:xfrm>
          <a:off x="13436111" y="1025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29,785</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38477</xdr:rowOff>
    </xdr:from>
    <xdr:to>
      <xdr:col>18</xdr:col>
      <xdr:colOff>492125</xdr:colOff>
      <xdr:row>59</xdr:row>
      <xdr:rowOff>140077</xdr:rowOff>
    </xdr:to>
    <xdr:sp macro="" textlink="">
      <xdr:nvSpPr>
        <xdr:cNvPr id="607" name="円/楕円 606"/>
        <xdr:cNvSpPr/>
      </xdr:nvSpPr>
      <xdr:spPr>
        <a:xfrm>
          <a:off x="12763500" y="1015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131204</xdr:rowOff>
    </xdr:from>
    <xdr:ext cx="534377" cy="259045"/>
    <xdr:sp macro="" textlink="">
      <xdr:nvSpPr>
        <xdr:cNvPr id="608" name="テキスト ボックス 607"/>
        <xdr:cNvSpPr txBox="1"/>
      </xdr:nvSpPr>
      <xdr:spPr>
        <a:xfrm>
          <a:off x="12547111" y="1024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30,882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2387</xdr:rowOff>
    </xdr:from>
    <xdr:to>
      <xdr:col>23</xdr:col>
      <xdr:colOff>516889</xdr:colOff>
      <xdr:row>79</xdr:row>
      <xdr:rowOff>44450</xdr:rowOff>
    </xdr:to>
    <xdr:cxnSp macro="">
      <xdr:nvCxnSpPr>
        <xdr:cNvPr id="632" name="直線コネクタ 631"/>
        <xdr:cNvCxnSpPr/>
      </xdr:nvCxnSpPr>
      <xdr:spPr>
        <a:xfrm flipV="1">
          <a:off x="16317595" y="12003887"/>
          <a:ext cx="1269" cy="15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120514</xdr:rowOff>
    </xdr:from>
    <xdr:ext cx="534377" cy="259045"/>
    <xdr:sp macro="" textlink="">
      <xdr:nvSpPr>
        <xdr:cNvPr id="635" name="災害復旧費最大値テキスト"/>
        <xdr:cNvSpPr txBox="1"/>
      </xdr:nvSpPr>
      <xdr:spPr>
        <a:xfrm>
          <a:off x="16370300" y="1177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70</xdr:row>
      <xdr:rowOff>2387</xdr:rowOff>
    </xdr:from>
    <xdr:to>
      <xdr:col>23</xdr:col>
      <xdr:colOff>606425</xdr:colOff>
      <xdr:row>70</xdr:row>
      <xdr:rowOff>2387</xdr:rowOff>
    </xdr:to>
    <xdr:cxnSp macro="">
      <xdr:nvCxnSpPr>
        <xdr:cNvPr id="636" name="直線コネクタ 635"/>
        <xdr:cNvCxnSpPr/>
      </xdr:nvCxnSpPr>
      <xdr:spPr>
        <a:xfrm>
          <a:off x="16230600" y="1200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119431</xdr:rowOff>
    </xdr:from>
    <xdr:to>
      <xdr:col>23</xdr:col>
      <xdr:colOff>517525</xdr:colOff>
      <xdr:row>78</xdr:row>
      <xdr:rowOff>107125</xdr:rowOff>
    </xdr:to>
    <xdr:cxnSp macro="">
      <xdr:nvCxnSpPr>
        <xdr:cNvPr id="637" name="直線コネクタ 636"/>
        <xdr:cNvCxnSpPr/>
      </xdr:nvCxnSpPr>
      <xdr:spPr>
        <a:xfrm>
          <a:off x="15481300" y="13321081"/>
          <a:ext cx="838200" cy="15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24604</xdr:rowOff>
    </xdr:from>
    <xdr:ext cx="469744" cy="259045"/>
    <xdr:sp macro="" textlink="">
      <xdr:nvSpPr>
        <xdr:cNvPr id="638" name="災害復旧費平均値テキスト"/>
        <xdr:cNvSpPr txBox="1"/>
      </xdr:nvSpPr>
      <xdr:spPr>
        <a:xfrm>
          <a:off x="16370300" y="13226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1727</xdr:rowOff>
    </xdr:from>
    <xdr:to>
      <xdr:col>23</xdr:col>
      <xdr:colOff>568325</xdr:colOff>
      <xdr:row>78</xdr:row>
      <xdr:rowOff>103327</xdr:rowOff>
    </xdr:to>
    <xdr:sp macro="" textlink="">
      <xdr:nvSpPr>
        <xdr:cNvPr id="639" name="フローチャート : 判断 638"/>
        <xdr:cNvSpPr/>
      </xdr:nvSpPr>
      <xdr:spPr>
        <a:xfrm>
          <a:off x="16268700" y="1337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119431</xdr:rowOff>
    </xdr:from>
    <xdr:to>
      <xdr:col>22</xdr:col>
      <xdr:colOff>365125</xdr:colOff>
      <xdr:row>79</xdr:row>
      <xdr:rowOff>40336</xdr:rowOff>
    </xdr:to>
    <xdr:cxnSp macro="">
      <xdr:nvCxnSpPr>
        <xdr:cNvPr id="640" name="直線コネクタ 639"/>
        <xdr:cNvCxnSpPr/>
      </xdr:nvCxnSpPr>
      <xdr:spPr>
        <a:xfrm flipV="1">
          <a:off x="14592300" y="13321081"/>
          <a:ext cx="889000" cy="26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45162</xdr:rowOff>
    </xdr:from>
    <xdr:to>
      <xdr:col>22</xdr:col>
      <xdr:colOff>415925</xdr:colOff>
      <xdr:row>77</xdr:row>
      <xdr:rowOff>146762</xdr:rowOff>
    </xdr:to>
    <xdr:sp macro="" textlink="">
      <xdr:nvSpPr>
        <xdr:cNvPr id="641" name="フローチャート : 判断 640"/>
        <xdr:cNvSpPr/>
      </xdr:nvSpPr>
      <xdr:spPr>
        <a:xfrm>
          <a:off x="15430500" y="1324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163289</xdr:rowOff>
    </xdr:from>
    <xdr:ext cx="469744" cy="259045"/>
    <xdr:sp macro="" textlink="">
      <xdr:nvSpPr>
        <xdr:cNvPr id="642" name="テキスト ボックス 641"/>
        <xdr:cNvSpPr txBox="1"/>
      </xdr:nvSpPr>
      <xdr:spPr>
        <a:xfrm>
          <a:off x="15246427" y="1302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40336</xdr:rowOff>
    </xdr:from>
    <xdr:to>
      <xdr:col>21</xdr:col>
      <xdr:colOff>161925</xdr:colOff>
      <xdr:row>79</xdr:row>
      <xdr:rowOff>44411</xdr:rowOff>
    </xdr:to>
    <xdr:cxnSp macro="">
      <xdr:nvCxnSpPr>
        <xdr:cNvPr id="643" name="直線コネクタ 642"/>
        <xdr:cNvCxnSpPr/>
      </xdr:nvCxnSpPr>
      <xdr:spPr>
        <a:xfrm flipV="1">
          <a:off x="13703300" y="13584886"/>
          <a:ext cx="889000" cy="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59562</xdr:rowOff>
    </xdr:from>
    <xdr:to>
      <xdr:col>21</xdr:col>
      <xdr:colOff>212725</xdr:colOff>
      <xdr:row>77</xdr:row>
      <xdr:rowOff>161162</xdr:rowOff>
    </xdr:to>
    <xdr:sp macro="" textlink="">
      <xdr:nvSpPr>
        <xdr:cNvPr id="644" name="フローチャート : 判断 643"/>
        <xdr:cNvSpPr/>
      </xdr:nvSpPr>
      <xdr:spPr>
        <a:xfrm>
          <a:off x="14541500" y="132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6239</xdr:rowOff>
    </xdr:from>
    <xdr:ext cx="469744" cy="259045"/>
    <xdr:sp macro="" textlink="">
      <xdr:nvSpPr>
        <xdr:cNvPr id="645" name="テキスト ボックス 644"/>
        <xdr:cNvSpPr txBox="1"/>
      </xdr:nvSpPr>
      <xdr:spPr>
        <a:xfrm>
          <a:off x="14357427" y="1303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44374</xdr:rowOff>
    </xdr:from>
    <xdr:to>
      <xdr:col>19</xdr:col>
      <xdr:colOff>644525</xdr:colOff>
      <xdr:row>79</xdr:row>
      <xdr:rowOff>44411</xdr:rowOff>
    </xdr:to>
    <xdr:cxnSp macro="">
      <xdr:nvCxnSpPr>
        <xdr:cNvPr id="646" name="直線コネクタ 645"/>
        <xdr:cNvCxnSpPr/>
      </xdr:nvCxnSpPr>
      <xdr:spPr>
        <a:xfrm>
          <a:off x="12814300" y="13588924"/>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4166</xdr:rowOff>
    </xdr:from>
    <xdr:to>
      <xdr:col>20</xdr:col>
      <xdr:colOff>9525</xdr:colOff>
      <xdr:row>77</xdr:row>
      <xdr:rowOff>105766</xdr:rowOff>
    </xdr:to>
    <xdr:sp macro="" textlink="">
      <xdr:nvSpPr>
        <xdr:cNvPr id="647" name="フローチャート : 判断 646"/>
        <xdr:cNvSpPr/>
      </xdr:nvSpPr>
      <xdr:spPr>
        <a:xfrm>
          <a:off x="13652500" y="1320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122293</xdr:rowOff>
    </xdr:from>
    <xdr:ext cx="469744" cy="259045"/>
    <xdr:sp macro="" textlink="">
      <xdr:nvSpPr>
        <xdr:cNvPr id="648" name="テキスト ボックス 647"/>
        <xdr:cNvSpPr txBox="1"/>
      </xdr:nvSpPr>
      <xdr:spPr>
        <a:xfrm>
          <a:off x="13468427" y="1298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85280</xdr:rowOff>
    </xdr:from>
    <xdr:to>
      <xdr:col>18</xdr:col>
      <xdr:colOff>492125</xdr:colOff>
      <xdr:row>77</xdr:row>
      <xdr:rowOff>15430</xdr:rowOff>
    </xdr:to>
    <xdr:sp macro="" textlink="">
      <xdr:nvSpPr>
        <xdr:cNvPr id="649" name="フローチャート : 判断 648"/>
        <xdr:cNvSpPr/>
      </xdr:nvSpPr>
      <xdr:spPr>
        <a:xfrm>
          <a:off x="12763500" y="1311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31958</xdr:rowOff>
    </xdr:from>
    <xdr:ext cx="534377" cy="259045"/>
    <xdr:sp macro="" textlink="">
      <xdr:nvSpPr>
        <xdr:cNvPr id="650" name="テキスト ボックス 649"/>
        <xdr:cNvSpPr txBox="1"/>
      </xdr:nvSpPr>
      <xdr:spPr>
        <a:xfrm>
          <a:off x="12547111" y="1289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56325</xdr:rowOff>
    </xdr:from>
    <xdr:to>
      <xdr:col>23</xdr:col>
      <xdr:colOff>568325</xdr:colOff>
      <xdr:row>78</xdr:row>
      <xdr:rowOff>157925</xdr:rowOff>
    </xdr:to>
    <xdr:sp macro="" textlink="">
      <xdr:nvSpPr>
        <xdr:cNvPr id="656" name="円/楕円 655"/>
        <xdr:cNvSpPr/>
      </xdr:nvSpPr>
      <xdr:spPr>
        <a:xfrm>
          <a:off x="16268700" y="1342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151605</xdr:rowOff>
    </xdr:from>
    <xdr:ext cx="469744" cy="259045"/>
    <xdr:sp macro="" textlink="">
      <xdr:nvSpPr>
        <xdr:cNvPr id="657" name="災害復旧費該当値テキスト"/>
        <xdr:cNvSpPr txBox="1"/>
      </xdr:nvSpPr>
      <xdr:spPr>
        <a:xfrm>
          <a:off x="16370300" y="1335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68631</xdr:rowOff>
    </xdr:from>
    <xdr:to>
      <xdr:col>22</xdr:col>
      <xdr:colOff>415925</xdr:colOff>
      <xdr:row>77</xdr:row>
      <xdr:rowOff>170231</xdr:rowOff>
    </xdr:to>
    <xdr:sp macro="" textlink="">
      <xdr:nvSpPr>
        <xdr:cNvPr id="658" name="円/楕円 657"/>
        <xdr:cNvSpPr/>
      </xdr:nvSpPr>
      <xdr:spPr>
        <a:xfrm>
          <a:off x="15430500" y="1327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161358</xdr:rowOff>
    </xdr:from>
    <xdr:ext cx="469744" cy="259045"/>
    <xdr:sp macro="" textlink="">
      <xdr:nvSpPr>
        <xdr:cNvPr id="659" name="テキスト ボックス 658"/>
        <xdr:cNvSpPr txBox="1"/>
      </xdr:nvSpPr>
      <xdr:spPr>
        <a:xfrm>
          <a:off x="15246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160986</xdr:rowOff>
    </xdr:from>
    <xdr:to>
      <xdr:col>21</xdr:col>
      <xdr:colOff>212725</xdr:colOff>
      <xdr:row>79</xdr:row>
      <xdr:rowOff>91136</xdr:rowOff>
    </xdr:to>
    <xdr:sp macro="" textlink="">
      <xdr:nvSpPr>
        <xdr:cNvPr id="660" name="円/楕円 659"/>
        <xdr:cNvSpPr/>
      </xdr:nvSpPr>
      <xdr:spPr>
        <a:xfrm>
          <a:off x="14541500" y="1353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82263</xdr:rowOff>
    </xdr:from>
    <xdr:ext cx="378565" cy="259045"/>
    <xdr:sp macro="" textlink="">
      <xdr:nvSpPr>
        <xdr:cNvPr id="661" name="テキスト ボックス 660"/>
        <xdr:cNvSpPr txBox="1"/>
      </xdr:nvSpPr>
      <xdr:spPr>
        <a:xfrm>
          <a:off x="14403017" y="13626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165061</xdr:rowOff>
    </xdr:from>
    <xdr:to>
      <xdr:col>20</xdr:col>
      <xdr:colOff>9525</xdr:colOff>
      <xdr:row>79</xdr:row>
      <xdr:rowOff>95211</xdr:rowOff>
    </xdr:to>
    <xdr:sp macro="" textlink="">
      <xdr:nvSpPr>
        <xdr:cNvPr id="662" name="円/楕円 661"/>
        <xdr:cNvSpPr/>
      </xdr:nvSpPr>
      <xdr:spPr>
        <a:xfrm>
          <a:off x="13652500" y="135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86338</xdr:rowOff>
    </xdr:from>
    <xdr:ext cx="249299" cy="259045"/>
    <xdr:sp macro="" textlink="">
      <xdr:nvSpPr>
        <xdr:cNvPr id="663" name="テキスト ボックス 662"/>
        <xdr:cNvSpPr txBox="1"/>
      </xdr:nvSpPr>
      <xdr:spPr>
        <a:xfrm>
          <a:off x="13578649" y="1363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165024</xdr:rowOff>
    </xdr:from>
    <xdr:to>
      <xdr:col>18</xdr:col>
      <xdr:colOff>492125</xdr:colOff>
      <xdr:row>79</xdr:row>
      <xdr:rowOff>95174</xdr:rowOff>
    </xdr:to>
    <xdr:sp macro="" textlink="">
      <xdr:nvSpPr>
        <xdr:cNvPr id="664" name="円/楕円 663"/>
        <xdr:cNvSpPr/>
      </xdr:nvSpPr>
      <xdr:spPr>
        <a:xfrm>
          <a:off x="12763500" y="13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86301</xdr:rowOff>
    </xdr:from>
    <xdr:ext cx="249299" cy="259045"/>
    <xdr:sp macro="" textlink="">
      <xdr:nvSpPr>
        <xdr:cNvPr id="665" name="テキスト ボックス 664"/>
        <xdr:cNvSpPr txBox="1"/>
      </xdr:nvSpPr>
      <xdr:spPr>
        <a:xfrm>
          <a:off x="12689649" y="13630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55,526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8" name="テキスト ボックス 67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61277</xdr:rowOff>
    </xdr:from>
    <xdr:to>
      <xdr:col>23</xdr:col>
      <xdr:colOff>516889</xdr:colOff>
      <xdr:row>99</xdr:row>
      <xdr:rowOff>109843</xdr:rowOff>
    </xdr:to>
    <xdr:cxnSp macro="">
      <xdr:nvCxnSpPr>
        <xdr:cNvPr id="690" name="直線コネクタ 689"/>
        <xdr:cNvCxnSpPr/>
      </xdr:nvCxnSpPr>
      <xdr:spPr>
        <a:xfrm flipV="1">
          <a:off x="16317595" y="15663227"/>
          <a:ext cx="1269" cy="14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113670</xdr:rowOff>
    </xdr:from>
    <xdr:ext cx="534377" cy="259045"/>
    <xdr:sp macro="" textlink="">
      <xdr:nvSpPr>
        <xdr:cNvPr id="691" name="公債費最小値テキスト"/>
        <xdr:cNvSpPr txBox="1"/>
      </xdr:nvSpPr>
      <xdr:spPr>
        <a:xfrm>
          <a:off x="16370300" y="1708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99</xdr:row>
      <xdr:rowOff>109843</xdr:rowOff>
    </xdr:from>
    <xdr:to>
      <xdr:col>23</xdr:col>
      <xdr:colOff>606425</xdr:colOff>
      <xdr:row>99</xdr:row>
      <xdr:rowOff>109843</xdr:rowOff>
    </xdr:to>
    <xdr:cxnSp macro="">
      <xdr:nvCxnSpPr>
        <xdr:cNvPr id="692" name="直線コネクタ 691"/>
        <xdr:cNvCxnSpPr/>
      </xdr:nvCxnSpPr>
      <xdr:spPr>
        <a:xfrm>
          <a:off x="16230600" y="1708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7954</xdr:rowOff>
    </xdr:from>
    <xdr:ext cx="599010" cy="259045"/>
    <xdr:sp macro="" textlink="">
      <xdr:nvSpPr>
        <xdr:cNvPr id="693" name="公債費最大値テキスト"/>
        <xdr:cNvSpPr txBox="1"/>
      </xdr:nvSpPr>
      <xdr:spPr>
        <a:xfrm>
          <a:off x="16370300" y="1543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91</xdr:row>
      <xdr:rowOff>61277</xdr:rowOff>
    </xdr:from>
    <xdr:to>
      <xdr:col>23</xdr:col>
      <xdr:colOff>606425</xdr:colOff>
      <xdr:row>91</xdr:row>
      <xdr:rowOff>61277</xdr:rowOff>
    </xdr:to>
    <xdr:cxnSp macro="">
      <xdr:nvCxnSpPr>
        <xdr:cNvPr id="694" name="直線コネクタ 693"/>
        <xdr:cNvCxnSpPr/>
      </xdr:nvCxnSpPr>
      <xdr:spPr>
        <a:xfrm>
          <a:off x="16230600" y="156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96659</xdr:rowOff>
    </xdr:from>
    <xdr:to>
      <xdr:col>23</xdr:col>
      <xdr:colOff>517525</xdr:colOff>
      <xdr:row>98</xdr:row>
      <xdr:rowOff>109144</xdr:rowOff>
    </xdr:to>
    <xdr:cxnSp macro="">
      <xdr:nvCxnSpPr>
        <xdr:cNvPr id="695" name="直線コネクタ 694"/>
        <xdr:cNvCxnSpPr/>
      </xdr:nvCxnSpPr>
      <xdr:spPr>
        <a:xfrm>
          <a:off x="15481300" y="16898759"/>
          <a:ext cx="838200" cy="1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67822</xdr:rowOff>
    </xdr:from>
    <xdr:ext cx="534377" cy="259045"/>
    <xdr:sp macro="" textlink="">
      <xdr:nvSpPr>
        <xdr:cNvPr id="696" name="公債費平均値テキスト"/>
        <xdr:cNvSpPr txBox="1"/>
      </xdr:nvSpPr>
      <xdr:spPr>
        <a:xfrm>
          <a:off x="16370300" y="16184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44945</xdr:rowOff>
    </xdr:from>
    <xdr:to>
      <xdr:col>23</xdr:col>
      <xdr:colOff>568325</xdr:colOff>
      <xdr:row>95</xdr:row>
      <xdr:rowOff>146545</xdr:rowOff>
    </xdr:to>
    <xdr:sp macro="" textlink="">
      <xdr:nvSpPr>
        <xdr:cNvPr id="697" name="フローチャート : 判断 696"/>
        <xdr:cNvSpPr/>
      </xdr:nvSpPr>
      <xdr:spPr>
        <a:xfrm>
          <a:off x="162687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90754</xdr:rowOff>
    </xdr:from>
    <xdr:to>
      <xdr:col>22</xdr:col>
      <xdr:colOff>365125</xdr:colOff>
      <xdr:row>98</xdr:row>
      <xdr:rowOff>96659</xdr:rowOff>
    </xdr:to>
    <xdr:cxnSp macro="">
      <xdr:nvCxnSpPr>
        <xdr:cNvPr id="698" name="直線コネクタ 697"/>
        <xdr:cNvCxnSpPr/>
      </xdr:nvCxnSpPr>
      <xdr:spPr>
        <a:xfrm>
          <a:off x="14592300" y="16892854"/>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26505</xdr:rowOff>
    </xdr:from>
    <xdr:to>
      <xdr:col>22</xdr:col>
      <xdr:colOff>415925</xdr:colOff>
      <xdr:row>95</xdr:row>
      <xdr:rowOff>128105</xdr:rowOff>
    </xdr:to>
    <xdr:sp macro="" textlink="">
      <xdr:nvSpPr>
        <xdr:cNvPr id="699" name="フローチャート : 判断 698"/>
        <xdr:cNvSpPr/>
      </xdr:nvSpPr>
      <xdr:spPr>
        <a:xfrm>
          <a:off x="15430500" y="163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144632</xdr:rowOff>
    </xdr:from>
    <xdr:ext cx="534377" cy="259045"/>
    <xdr:sp macro="" textlink="">
      <xdr:nvSpPr>
        <xdr:cNvPr id="700" name="テキスト ボックス 699"/>
        <xdr:cNvSpPr txBox="1"/>
      </xdr:nvSpPr>
      <xdr:spPr>
        <a:xfrm>
          <a:off x="15214111" y="1608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57341</xdr:rowOff>
    </xdr:from>
    <xdr:to>
      <xdr:col>21</xdr:col>
      <xdr:colOff>161925</xdr:colOff>
      <xdr:row>98</xdr:row>
      <xdr:rowOff>90754</xdr:rowOff>
    </xdr:to>
    <xdr:cxnSp macro="">
      <xdr:nvCxnSpPr>
        <xdr:cNvPr id="701" name="直線コネクタ 700"/>
        <xdr:cNvCxnSpPr/>
      </xdr:nvCxnSpPr>
      <xdr:spPr>
        <a:xfrm>
          <a:off x="13703300" y="16859441"/>
          <a:ext cx="889000" cy="3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7480</xdr:rowOff>
    </xdr:from>
    <xdr:to>
      <xdr:col>21</xdr:col>
      <xdr:colOff>212725</xdr:colOff>
      <xdr:row>95</xdr:row>
      <xdr:rowOff>109080</xdr:rowOff>
    </xdr:to>
    <xdr:sp macro="" textlink="">
      <xdr:nvSpPr>
        <xdr:cNvPr id="702" name="フローチャート : 判断 701"/>
        <xdr:cNvSpPr/>
      </xdr:nvSpPr>
      <xdr:spPr>
        <a:xfrm>
          <a:off x="14541500" y="162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125607</xdr:rowOff>
    </xdr:from>
    <xdr:ext cx="534377" cy="259045"/>
    <xdr:sp macro="" textlink="">
      <xdr:nvSpPr>
        <xdr:cNvPr id="703" name="テキスト ボックス 702"/>
        <xdr:cNvSpPr txBox="1"/>
      </xdr:nvSpPr>
      <xdr:spPr>
        <a:xfrm>
          <a:off x="14325111" y="1607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40551</xdr:rowOff>
    </xdr:from>
    <xdr:to>
      <xdr:col>19</xdr:col>
      <xdr:colOff>644525</xdr:colOff>
      <xdr:row>98</xdr:row>
      <xdr:rowOff>57341</xdr:rowOff>
    </xdr:to>
    <xdr:cxnSp macro="">
      <xdr:nvCxnSpPr>
        <xdr:cNvPr id="704" name="直線コネクタ 703"/>
        <xdr:cNvCxnSpPr/>
      </xdr:nvCxnSpPr>
      <xdr:spPr>
        <a:xfrm>
          <a:off x="12814300" y="16842651"/>
          <a:ext cx="889000" cy="1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3887</xdr:rowOff>
    </xdr:from>
    <xdr:to>
      <xdr:col>20</xdr:col>
      <xdr:colOff>9525</xdr:colOff>
      <xdr:row>95</xdr:row>
      <xdr:rowOff>105487</xdr:rowOff>
    </xdr:to>
    <xdr:sp macro="" textlink="">
      <xdr:nvSpPr>
        <xdr:cNvPr id="705" name="フローチャート : 判断 704"/>
        <xdr:cNvSpPr/>
      </xdr:nvSpPr>
      <xdr:spPr>
        <a:xfrm>
          <a:off x="13652500" y="1629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122014</xdr:rowOff>
    </xdr:from>
    <xdr:ext cx="534377" cy="259045"/>
    <xdr:sp macro="" textlink="">
      <xdr:nvSpPr>
        <xdr:cNvPr id="706" name="テキスト ボックス 705"/>
        <xdr:cNvSpPr txBox="1"/>
      </xdr:nvSpPr>
      <xdr:spPr>
        <a:xfrm>
          <a:off x="13436111" y="1606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162954</xdr:rowOff>
    </xdr:from>
    <xdr:to>
      <xdr:col>18</xdr:col>
      <xdr:colOff>492125</xdr:colOff>
      <xdr:row>95</xdr:row>
      <xdr:rowOff>93104</xdr:rowOff>
    </xdr:to>
    <xdr:sp macro="" textlink="">
      <xdr:nvSpPr>
        <xdr:cNvPr id="707" name="フローチャート : 判断 706"/>
        <xdr:cNvSpPr/>
      </xdr:nvSpPr>
      <xdr:spPr>
        <a:xfrm>
          <a:off x="12763500" y="1627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109631</xdr:rowOff>
    </xdr:from>
    <xdr:ext cx="534377" cy="259045"/>
    <xdr:sp macro="" textlink="">
      <xdr:nvSpPr>
        <xdr:cNvPr id="708" name="テキスト ボックス 707"/>
        <xdr:cNvSpPr txBox="1"/>
      </xdr:nvSpPr>
      <xdr:spPr>
        <a:xfrm>
          <a:off x="12547111" y="1605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58344</xdr:rowOff>
    </xdr:from>
    <xdr:to>
      <xdr:col>23</xdr:col>
      <xdr:colOff>568325</xdr:colOff>
      <xdr:row>98</xdr:row>
      <xdr:rowOff>159944</xdr:rowOff>
    </xdr:to>
    <xdr:sp macro="" textlink="">
      <xdr:nvSpPr>
        <xdr:cNvPr id="714" name="円/楕円 713"/>
        <xdr:cNvSpPr/>
      </xdr:nvSpPr>
      <xdr:spPr>
        <a:xfrm>
          <a:off x="16268700" y="1686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36771</xdr:rowOff>
    </xdr:from>
    <xdr:ext cx="534377" cy="259045"/>
    <xdr:sp macro="" textlink="">
      <xdr:nvSpPr>
        <xdr:cNvPr id="715" name="公債費該当値テキスト"/>
        <xdr:cNvSpPr txBox="1"/>
      </xdr:nvSpPr>
      <xdr:spPr>
        <a:xfrm>
          <a:off x="16370300" y="1683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38,406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45859</xdr:rowOff>
    </xdr:from>
    <xdr:to>
      <xdr:col>22</xdr:col>
      <xdr:colOff>415925</xdr:colOff>
      <xdr:row>98</xdr:row>
      <xdr:rowOff>147459</xdr:rowOff>
    </xdr:to>
    <xdr:sp macro="" textlink="">
      <xdr:nvSpPr>
        <xdr:cNvPr id="716" name="円/楕円 715"/>
        <xdr:cNvSpPr/>
      </xdr:nvSpPr>
      <xdr:spPr>
        <a:xfrm>
          <a:off x="15430500" y="1684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138586</xdr:rowOff>
    </xdr:from>
    <xdr:ext cx="534377" cy="259045"/>
    <xdr:sp macro="" textlink="">
      <xdr:nvSpPr>
        <xdr:cNvPr id="717" name="テキスト ボックス 716"/>
        <xdr:cNvSpPr txBox="1"/>
      </xdr:nvSpPr>
      <xdr:spPr>
        <a:xfrm>
          <a:off x="15214111" y="1694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39954</xdr:rowOff>
    </xdr:from>
    <xdr:to>
      <xdr:col>21</xdr:col>
      <xdr:colOff>212725</xdr:colOff>
      <xdr:row>98</xdr:row>
      <xdr:rowOff>141554</xdr:rowOff>
    </xdr:to>
    <xdr:sp macro="" textlink="">
      <xdr:nvSpPr>
        <xdr:cNvPr id="718" name="円/楕円 717"/>
        <xdr:cNvSpPr/>
      </xdr:nvSpPr>
      <xdr:spPr>
        <a:xfrm>
          <a:off x="14541500" y="1684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132681</xdr:rowOff>
    </xdr:from>
    <xdr:ext cx="534377" cy="259045"/>
    <xdr:sp macro="" textlink="">
      <xdr:nvSpPr>
        <xdr:cNvPr id="719" name="テキスト ボックス 718"/>
        <xdr:cNvSpPr txBox="1"/>
      </xdr:nvSpPr>
      <xdr:spPr>
        <a:xfrm>
          <a:off x="14325111" y="1693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39,854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6541</xdr:rowOff>
    </xdr:from>
    <xdr:to>
      <xdr:col>20</xdr:col>
      <xdr:colOff>9525</xdr:colOff>
      <xdr:row>98</xdr:row>
      <xdr:rowOff>108141</xdr:rowOff>
    </xdr:to>
    <xdr:sp macro="" textlink="">
      <xdr:nvSpPr>
        <xdr:cNvPr id="720" name="円/楕円 719"/>
        <xdr:cNvSpPr/>
      </xdr:nvSpPr>
      <xdr:spPr>
        <a:xfrm>
          <a:off x="13652500" y="1680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99268</xdr:rowOff>
    </xdr:from>
    <xdr:ext cx="534377" cy="259045"/>
    <xdr:sp macro="" textlink="">
      <xdr:nvSpPr>
        <xdr:cNvPr id="721" name="テキスト ボックス 720"/>
        <xdr:cNvSpPr txBox="1"/>
      </xdr:nvSpPr>
      <xdr:spPr>
        <a:xfrm>
          <a:off x="13436111" y="1690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42,485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161201</xdr:rowOff>
    </xdr:from>
    <xdr:to>
      <xdr:col>18</xdr:col>
      <xdr:colOff>492125</xdr:colOff>
      <xdr:row>98</xdr:row>
      <xdr:rowOff>91351</xdr:rowOff>
    </xdr:to>
    <xdr:sp macro="" textlink="">
      <xdr:nvSpPr>
        <xdr:cNvPr id="722" name="円/楕円 721"/>
        <xdr:cNvSpPr/>
      </xdr:nvSpPr>
      <xdr:spPr>
        <a:xfrm>
          <a:off x="12763500" y="1679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82478</xdr:rowOff>
    </xdr:from>
    <xdr:ext cx="534377" cy="259045"/>
    <xdr:sp macro="" textlink="">
      <xdr:nvSpPr>
        <xdr:cNvPr id="723" name="テキスト ボックス 722"/>
        <xdr:cNvSpPr txBox="1"/>
      </xdr:nvSpPr>
      <xdr:spPr>
        <a:xfrm>
          <a:off x="12547111" y="168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9" name="テキスト ボックス 738"/>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1" name="テキスト ボックス 740"/>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3" name="テキスト ボックス 742"/>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13970</xdr:rowOff>
    </xdr:from>
    <xdr:to>
      <xdr:col>32</xdr:col>
      <xdr:colOff>186689</xdr:colOff>
      <xdr:row>39</xdr:row>
      <xdr:rowOff>44450</xdr:rowOff>
    </xdr:to>
    <xdr:cxnSp macro="">
      <xdr:nvCxnSpPr>
        <xdr:cNvPr id="747" name="直線コネクタ 746"/>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132097</xdr:rowOff>
    </xdr:from>
    <xdr:ext cx="378565" cy="259045"/>
    <xdr:sp macro="" textlink="">
      <xdr:nvSpPr>
        <xdr:cNvPr id="750" name="諸支出金最大値テキスト"/>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a:t>
          </a:r>
          <a:endParaRPr kumimoji="1" lang="ja-JP" altLang="en-US" sz="1000" b="1">
            <a:latin typeface="ＭＳ Ｐゴシック"/>
          </a:endParaRPr>
        </a:p>
      </xdr:txBody>
    </xdr:sp>
    <xdr:clientData/>
  </xdr:oneCellAnchor>
  <xdr:twoCellAnchor>
    <xdr:from>
      <xdr:col>32</xdr:col>
      <xdr:colOff>98425</xdr:colOff>
      <xdr:row>31</xdr:row>
      <xdr:rowOff>13970</xdr:rowOff>
    </xdr:from>
    <xdr:to>
      <xdr:col>32</xdr:col>
      <xdr:colOff>276225</xdr:colOff>
      <xdr:row>31</xdr:row>
      <xdr:rowOff>13970</xdr:rowOff>
    </xdr:to>
    <xdr:cxnSp macro="">
      <xdr:nvCxnSpPr>
        <xdr:cNvPr id="751" name="直線コネクタ 750"/>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13932" cy="259045"/>
    <xdr:sp macro="" textlink="">
      <xdr:nvSpPr>
        <xdr:cNvPr id="753" name="諸支出金平均値テキスト"/>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54" name="フローチャート : 判断 753"/>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79375</xdr:rowOff>
    </xdr:from>
    <xdr:to>
      <xdr:col>31</xdr:col>
      <xdr:colOff>85725</xdr:colOff>
      <xdr:row>39</xdr:row>
      <xdr:rowOff>9525</xdr:rowOff>
    </xdr:to>
    <xdr:sp macro="" textlink="">
      <xdr:nvSpPr>
        <xdr:cNvPr id="756" name="フローチャート : 判断 755"/>
        <xdr:cNvSpPr/>
      </xdr:nvSpPr>
      <xdr:spPr>
        <a:xfrm>
          <a:off x="21272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26052</xdr:rowOff>
    </xdr:from>
    <xdr:ext cx="313932" cy="259045"/>
    <xdr:sp macro="" textlink="">
      <xdr:nvSpPr>
        <xdr:cNvPr id="757" name="テキスト ボックス 756"/>
        <xdr:cNvSpPr txBox="1"/>
      </xdr:nvSpPr>
      <xdr:spPr>
        <a:xfrm>
          <a:off x="21166333" y="6369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96520</xdr:rowOff>
    </xdr:from>
    <xdr:to>
      <xdr:col>29</xdr:col>
      <xdr:colOff>568325</xdr:colOff>
      <xdr:row>36</xdr:row>
      <xdr:rowOff>26670</xdr:rowOff>
    </xdr:to>
    <xdr:sp macro="" textlink="">
      <xdr:nvSpPr>
        <xdr:cNvPr id="759" name="フローチャート : 判断 758"/>
        <xdr:cNvSpPr/>
      </xdr:nvSpPr>
      <xdr:spPr>
        <a:xfrm>
          <a:off x="20383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43197</xdr:rowOff>
    </xdr:from>
    <xdr:ext cx="378565" cy="259045"/>
    <xdr:sp macro="" textlink="">
      <xdr:nvSpPr>
        <xdr:cNvPr id="760" name="テキスト ボックス 759"/>
        <xdr:cNvSpPr txBox="1"/>
      </xdr:nvSpPr>
      <xdr:spPr>
        <a:xfrm>
          <a:off x="20245017" y="5872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100330</xdr:rowOff>
    </xdr:from>
    <xdr:to>
      <xdr:col>28</xdr:col>
      <xdr:colOff>365125</xdr:colOff>
      <xdr:row>39</xdr:row>
      <xdr:rowOff>30480</xdr:rowOff>
    </xdr:to>
    <xdr:sp macro="" textlink="">
      <xdr:nvSpPr>
        <xdr:cNvPr id="762" name="フローチャート : 判断 761"/>
        <xdr:cNvSpPr/>
      </xdr:nvSpPr>
      <xdr:spPr>
        <a:xfrm>
          <a:off x="19494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47007</xdr:rowOff>
    </xdr:from>
    <xdr:ext cx="313932" cy="259045"/>
    <xdr:sp macro="" textlink="">
      <xdr:nvSpPr>
        <xdr:cNvPr id="763" name="テキスト ボックス 762"/>
        <xdr:cNvSpPr txBox="1"/>
      </xdr:nvSpPr>
      <xdr:spPr>
        <a:xfrm>
          <a:off x="19388333" y="639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100330</xdr:rowOff>
    </xdr:from>
    <xdr:to>
      <xdr:col>27</xdr:col>
      <xdr:colOff>161925</xdr:colOff>
      <xdr:row>39</xdr:row>
      <xdr:rowOff>30480</xdr:rowOff>
    </xdr:to>
    <xdr:sp macro="" textlink="">
      <xdr:nvSpPr>
        <xdr:cNvPr id="764" name="フローチャート : 判断 763"/>
        <xdr:cNvSpPr/>
      </xdr:nvSpPr>
      <xdr:spPr>
        <a:xfrm>
          <a:off x="18605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47007</xdr:rowOff>
    </xdr:from>
    <xdr:ext cx="313932" cy="259045"/>
    <xdr:sp macro="" textlink="">
      <xdr:nvSpPr>
        <xdr:cNvPr id="765" name="テキスト ボックス 764"/>
        <xdr:cNvSpPr txBox="1"/>
      </xdr:nvSpPr>
      <xdr:spPr>
        <a:xfrm>
          <a:off x="18499333" y="639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72"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3" name="円/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4" name="テキスト ボックス 77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7" name="円/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8" name="テキスト ボックス 77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0" name="テキスト ボックス 77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とんどの費目が類似団体と比較して低いが、総務費と商工費については当該年度において超えている。大きな要因としては、ふるさと納税寄付金の増加に伴う基金積立金の増加と、ふるさと納税に係る特産品の返礼事業費の増加によるものである。</a:t>
          </a:r>
          <a:endParaRPr kumimoji="1" lang="en-US" altLang="ja-JP" sz="1300">
            <a:latin typeface="ＭＳ Ｐゴシック"/>
          </a:endParaRPr>
        </a:p>
        <a:p>
          <a:r>
            <a:rPr kumimoji="1" lang="ja-JP" altLang="en-US" sz="1300">
              <a:latin typeface="ＭＳ Ｐゴシック"/>
            </a:rPr>
            <a:t>全体的に、全国・県平均を上回っているため、人口減少が要因だと考える。今後はさらに加速していくことが予想されるため、人口流出に歯止めをかける政策に努める。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ここ数年安定した収支が続いていることから、財政調整基金残高が増加している。実質収支額及び実質単年度収支についても、回復方向に向かっていると言える。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上位３会計は、それぞれ昨年比との増減はあるが安定していると言える。介護保険特別会計は回復方向にある。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下水・営農・漁集の特別会計については、なんとか黒字を維持している状態であり、赤字への転落にならないよう注意を払う必要がある。また、営農飲雑用水事業特別会計については、上水道事業と会計上の統合を行う予定であり、今後の更新計画等を実施していく中で安定した経営を目指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8784650</v>
      </c>
      <c r="BO4" s="409"/>
      <c r="BP4" s="409"/>
      <c r="BQ4" s="409"/>
      <c r="BR4" s="409"/>
      <c r="BS4" s="409"/>
      <c r="BT4" s="409"/>
      <c r="BU4" s="410"/>
      <c r="BV4" s="408">
        <v>8629617</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v>
      </c>
      <c r="CU4" s="586"/>
      <c r="CV4" s="586"/>
      <c r="CW4" s="586"/>
      <c r="CX4" s="586"/>
      <c r="CY4" s="586"/>
      <c r="CZ4" s="586"/>
      <c r="DA4" s="587"/>
      <c r="DB4" s="585">
        <v>4.3</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8588309</v>
      </c>
      <c r="BO5" s="414"/>
      <c r="BP5" s="414"/>
      <c r="BQ5" s="414"/>
      <c r="BR5" s="414"/>
      <c r="BS5" s="414"/>
      <c r="BT5" s="414"/>
      <c r="BU5" s="415"/>
      <c r="BV5" s="413">
        <v>8429752</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78.3</v>
      </c>
      <c r="CU5" s="384"/>
      <c r="CV5" s="384"/>
      <c r="CW5" s="384"/>
      <c r="CX5" s="384"/>
      <c r="CY5" s="384"/>
      <c r="CZ5" s="384"/>
      <c r="DA5" s="385"/>
      <c r="DB5" s="383">
        <v>85.5</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196341</v>
      </c>
      <c r="BO6" s="414"/>
      <c r="BP6" s="414"/>
      <c r="BQ6" s="414"/>
      <c r="BR6" s="414"/>
      <c r="BS6" s="414"/>
      <c r="BT6" s="414"/>
      <c r="BU6" s="415"/>
      <c r="BV6" s="413">
        <v>199865</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82.8</v>
      </c>
      <c r="CU6" s="560"/>
      <c r="CV6" s="560"/>
      <c r="CW6" s="560"/>
      <c r="CX6" s="560"/>
      <c r="CY6" s="560"/>
      <c r="CZ6" s="560"/>
      <c r="DA6" s="561"/>
      <c r="DB6" s="559">
        <v>89.5</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4000</v>
      </c>
      <c r="BO7" s="414"/>
      <c r="BP7" s="414"/>
      <c r="BQ7" s="414"/>
      <c r="BR7" s="414"/>
      <c r="BS7" s="414"/>
      <c r="BT7" s="414"/>
      <c r="BU7" s="415"/>
      <c r="BV7" s="413">
        <v>9660</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4816175</v>
      </c>
      <c r="CU7" s="414"/>
      <c r="CV7" s="414"/>
      <c r="CW7" s="414"/>
      <c r="CX7" s="414"/>
      <c r="CY7" s="414"/>
      <c r="CZ7" s="414"/>
      <c r="DA7" s="415"/>
      <c r="DB7" s="413">
        <v>4433370</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192341</v>
      </c>
      <c r="BO8" s="414"/>
      <c r="BP8" s="414"/>
      <c r="BQ8" s="414"/>
      <c r="BR8" s="414"/>
      <c r="BS8" s="414"/>
      <c r="BT8" s="414"/>
      <c r="BU8" s="415"/>
      <c r="BV8" s="413">
        <v>190205</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0.36</v>
      </c>
      <c r="CU8" s="523"/>
      <c r="CV8" s="523"/>
      <c r="CW8" s="523"/>
      <c r="CX8" s="523"/>
      <c r="CY8" s="523"/>
      <c r="CZ8" s="523"/>
      <c r="DA8" s="524"/>
      <c r="DB8" s="522">
        <v>0.35</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16109</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2136</v>
      </c>
      <c r="BO9" s="414"/>
      <c r="BP9" s="414"/>
      <c r="BQ9" s="414"/>
      <c r="BR9" s="414"/>
      <c r="BS9" s="414"/>
      <c r="BT9" s="414"/>
      <c r="BU9" s="415"/>
      <c r="BV9" s="413">
        <v>30421</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10</v>
      </c>
      <c r="CU9" s="384"/>
      <c r="CV9" s="384"/>
      <c r="CW9" s="384"/>
      <c r="CX9" s="384"/>
      <c r="CY9" s="384"/>
      <c r="CZ9" s="384"/>
      <c r="DA9" s="385"/>
      <c r="DB9" s="383">
        <v>12.2</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17009</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761901</v>
      </c>
      <c r="BO10" s="414"/>
      <c r="BP10" s="414"/>
      <c r="BQ10" s="414"/>
      <c r="BR10" s="414"/>
      <c r="BS10" s="414"/>
      <c r="BT10" s="414"/>
      <c r="BU10" s="415"/>
      <c r="BV10" s="413">
        <v>281371</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t="s">
        <v>107</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x14ac:dyDescent="0.15">
      <c r="A12" s="138"/>
      <c r="B12" s="525" t="s">
        <v>109</v>
      </c>
      <c r="C12" s="526"/>
      <c r="D12" s="526"/>
      <c r="E12" s="526"/>
      <c r="F12" s="526"/>
      <c r="G12" s="526"/>
      <c r="H12" s="526"/>
      <c r="I12" s="526"/>
      <c r="J12" s="526"/>
      <c r="K12" s="527"/>
      <c r="L12" s="534" t="s">
        <v>110</v>
      </c>
      <c r="M12" s="535"/>
      <c r="N12" s="535"/>
      <c r="O12" s="535"/>
      <c r="P12" s="535"/>
      <c r="Q12" s="536"/>
      <c r="R12" s="537">
        <v>16379</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v>467626</v>
      </c>
      <c r="BO12" s="414"/>
      <c r="BP12" s="414"/>
      <c r="BQ12" s="414"/>
      <c r="BR12" s="414"/>
      <c r="BS12" s="414"/>
      <c r="BT12" s="414"/>
      <c r="BU12" s="415"/>
      <c r="BV12" s="413">
        <v>113914</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118</v>
      </c>
      <c r="N13" s="512"/>
      <c r="O13" s="512"/>
      <c r="P13" s="512"/>
      <c r="Q13" s="513"/>
      <c r="R13" s="514">
        <v>16335</v>
      </c>
      <c r="S13" s="515"/>
      <c r="T13" s="515"/>
      <c r="U13" s="515"/>
      <c r="V13" s="516"/>
      <c r="W13" s="502" t="s">
        <v>119</v>
      </c>
      <c r="X13" s="426"/>
      <c r="Y13" s="426"/>
      <c r="Z13" s="426"/>
      <c r="AA13" s="426"/>
      <c r="AB13" s="427"/>
      <c r="AC13" s="389">
        <v>2523</v>
      </c>
      <c r="AD13" s="390"/>
      <c r="AE13" s="390"/>
      <c r="AF13" s="390"/>
      <c r="AG13" s="391"/>
      <c r="AH13" s="389">
        <v>3010</v>
      </c>
      <c r="AI13" s="390"/>
      <c r="AJ13" s="390"/>
      <c r="AK13" s="390"/>
      <c r="AL13" s="392"/>
      <c r="AM13" s="482" t="s">
        <v>120</v>
      </c>
      <c r="AN13" s="387"/>
      <c r="AO13" s="387"/>
      <c r="AP13" s="387"/>
      <c r="AQ13" s="387"/>
      <c r="AR13" s="387"/>
      <c r="AS13" s="387"/>
      <c r="AT13" s="388"/>
      <c r="AU13" s="470" t="s">
        <v>121</v>
      </c>
      <c r="AV13" s="471"/>
      <c r="AW13" s="471"/>
      <c r="AX13" s="471"/>
      <c r="AY13" s="393" t="s">
        <v>122</v>
      </c>
      <c r="AZ13" s="394"/>
      <c r="BA13" s="394"/>
      <c r="BB13" s="394"/>
      <c r="BC13" s="394"/>
      <c r="BD13" s="394"/>
      <c r="BE13" s="394"/>
      <c r="BF13" s="394"/>
      <c r="BG13" s="394"/>
      <c r="BH13" s="394"/>
      <c r="BI13" s="394"/>
      <c r="BJ13" s="394"/>
      <c r="BK13" s="394"/>
      <c r="BL13" s="394"/>
      <c r="BM13" s="395"/>
      <c r="BN13" s="413">
        <v>296411</v>
      </c>
      <c r="BO13" s="414"/>
      <c r="BP13" s="414"/>
      <c r="BQ13" s="414"/>
      <c r="BR13" s="414"/>
      <c r="BS13" s="414"/>
      <c r="BT13" s="414"/>
      <c r="BU13" s="415"/>
      <c r="BV13" s="413">
        <v>197878</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6.7</v>
      </c>
      <c r="CU13" s="384"/>
      <c r="CV13" s="384"/>
      <c r="CW13" s="384"/>
      <c r="CX13" s="384"/>
      <c r="CY13" s="384"/>
      <c r="CZ13" s="384"/>
      <c r="DA13" s="385"/>
      <c r="DB13" s="383">
        <v>9.3000000000000007</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16607</v>
      </c>
      <c r="S14" s="515"/>
      <c r="T14" s="515"/>
      <c r="U14" s="515"/>
      <c r="V14" s="516"/>
      <c r="W14" s="517"/>
      <c r="X14" s="429"/>
      <c r="Y14" s="429"/>
      <c r="Z14" s="429"/>
      <c r="AA14" s="429"/>
      <c r="AB14" s="430"/>
      <c r="AC14" s="507">
        <v>30.6</v>
      </c>
      <c r="AD14" s="508"/>
      <c r="AE14" s="508"/>
      <c r="AF14" s="508"/>
      <c r="AG14" s="509"/>
      <c r="AH14" s="507">
        <v>33.1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118</v>
      </c>
      <c r="N15" s="512"/>
      <c r="O15" s="512"/>
      <c r="P15" s="512"/>
      <c r="Q15" s="513"/>
      <c r="R15" s="514">
        <v>16565</v>
      </c>
      <c r="S15" s="515"/>
      <c r="T15" s="515"/>
      <c r="U15" s="515"/>
      <c r="V15" s="516"/>
      <c r="W15" s="502" t="s">
        <v>126</v>
      </c>
      <c r="X15" s="426"/>
      <c r="Y15" s="426"/>
      <c r="Z15" s="426"/>
      <c r="AA15" s="426"/>
      <c r="AB15" s="427"/>
      <c r="AC15" s="389">
        <v>1760</v>
      </c>
      <c r="AD15" s="390"/>
      <c r="AE15" s="390"/>
      <c r="AF15" s="390"/>
      <c r="AG15" s="391"/>
      <c r="AH15" s="389">
        <v>1886</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1504342</v>
      </c>
      <c r="BO15" s="409"/>
      <c r="BP15" s="409"/>
      <c r="BQ15" s="409"/>
      <c r="BR15" s="409"/>
      <c r="BS15" s="409"/>
      <c r="BT15" s="409"/>
      <c r="BU15" s="410"/>
      <c r="BV15" s="408">
        <v>1373746</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21.4</v>
      </c>
      <c r="AD16" s="508"/>
      <c r="AE16" s="508"/>
      <c r="AF16" s="508"/>
      <c r="AG16" s="509"/>
      <c r="AH16" s="507">
        <v>20.8</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4114629</v>
      </c>
      <c r="BO16" s="414"/>
      <c r="BP16" s="414"/>
      <c r="BQ16" s="414"/>
      <c r="BR16" s="414"/>
      <c r="BS16" s="414"/>
      <c r="BT16" s="414"/>
      <c r="BU16" s="415"/>
      <c r="BV16" s="413">
        <v>3796687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3957</v>
      </c>
      <c r="AD17" s="390"/>
      <c r="AE17" s="390"/>
      <c r="AF17" s="390"/>
      <c r="AG17" s="391"/>
      <c r="AH17" s="389">
        <v>4169</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1887962</v>
      </c>
      <c r="BO17" s="414"/>
      <c r="BP17" s="414"/>
      <c r="BQ17" s="414"/>
      <c r="BR17" s="414"/>
      <c r="BS17" s="414"/>
      <c r="BT17" s="414"/>
      <c r="BU17" s="415"/>
      <c r="BV17" s="413">
        <v>1744896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135</v>
      </c>
      <c r="C18" s="476"/>
      <c r="D18" s="476"/>
      <c r="E18" s="477"/>
      <c r="F18" s="477"/>
      <c r="G18" s="477"/>
      <c r="H18" s="477"/>
      <c r="I18" s="477"/>
      <c r="J18" s="477"/>
      <c r="K18" s="477"/>
      <c r="L18" s="478">
        <v>90.12</v>
      </c>
      <c r="M18" s="478"/>
      <c r="N18" s="478"/>
      <c r="O18" s="478"/>
      <c r="P18" s="478"/>
      <c r="Q18" s="478"/>
      <c r="R18" s="479"/>
      <c r="S18" s="479"/>
      <c r="T18" s="479"/>
      <c r="U18" s="479"/>
      <c r="V18" s="480"/>
      <c r="W18" s="494"/>
      <c r="X18" s="495"/>
      <c r="Y18" s="495"/>
      <c r="Z18" s="495"/>
      <c r="AA18" s="495"/>
      <c r="AB18" s="503"/>
      <c r="AC18" s="377">
        <v>48</v>
      </c>
      <c r="AD18" s="378"/>
      <c r="AE18" s="378"/>
      <c r="AF18" s="378"/>
      <c r="AG18" s="481"/>
      <c r="AH18" s="377">
        <v>45.9</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3896285</v>
      </c>
      <c r="BO18" s="414"/>
      <c r="BP18" s="414"/>
      <c r="BQ18" s="414"/>
      <c r="BR18" s="414"/>
      <c r="BS18" s="414"/>
      <c r="BT18" s="414"/>
      <c r="BU18" s="415"/>
      <c r="BV18" s="413">
        <v>3765610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137</v>
      </c>
      <c r="C19" s="476"/>
      <c r="D19" s="476"/>
      <c r="E19" s="477"/>
      <c r="F19" s="477"/>
      <c r="G19" s="477"/>
      <c r="H19" s="477"/>
      <c r="I19" s="477"/>
      <c r="J19" s="477"/>
      <c r="K19" s="477"/>
      <c r="L19" s="483">
        <v>179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6005429</v>
      </c>
      <c r="BO19" s="414"/>
      <c r="BP19" s="414"/>
      <c r="BQ19" s="414"/>
      <c r="BR19" s="414"/>
      <c r="BS19" s="414"/>
      <c r="BT19" s="414"/>
      <c r="BU19" s="415"/>
      <c r="BV19" s="413">
        <v>5070062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139</v>
      </c>
      <c r="C20" s="476"/>
      <c r="D20" s="476"/>
      <c r="E20" s="477"/>
      <c r="F20" s="477"/>
      <c r="G20" s="477"/>
      <c r="H20" s="477"/>
      <c r="I20" s="477"/>
      <c r="J20" s="477"/>
      <c r="K20" s="477"/>
      <c r="L20" s="483">
        <v>5936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6011695</v>
      </c>
      <c r="BO23" s="414"/>
      <c r="BP23" s="414"/>
      <c r="BQ23" s="414"/>
      <c r="BR23" s="414"/>
      <c r="BS23" s="414"/>
      <c r="BT23" s="414"/>
      <c r="BU23" s="415"/>
      <c r="BV23" s="413">
        <v>6159649</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148</v>
      </c>
      <c r="F24" s="387"/>
      <c r="G24" s="387"/>
      <c r="H24" s="387"/>
      <c r="I24" s="387"/>
      <c r="J24" s="387"/>
      <c r="K24" s="388"/>
      <c r="L24" s="389">
        <v>1</v>
      </c>
      <c r="M24" s="390"/>
      <c r="N24" s="390"/>
      <c r="O24" s="390"/>
      <c r="P24" s="391"/>
      <c r="Q24" s="389">
        <v>6990</v>
      </c>
      <c r="R24" s="390"/>
      <c r="S24" s="390"/>
      <c r="T24" s="390"/>
      <c r="U24" s="390"/>
      <c r="V24" s="391"/>
      <c r="W24" s="455"/>
      <c r="X24" s="446"/>
      <c r="Y24" s="447"/>
      <c r="Z24" s="386" t="s">
        <v>149</v>
      </c>
      <c r="AA24" s="387"/>
      <c r="AB24" s="387"/>
      <c r="AC24" s="387"/>
      <c r="AD24" s="387"/>
      <c r="AE24" s="387"/>
      <c r="AF24" s="387"/>
      <c r="AG24" s="388"/>
      <c r="AH24" s="389">
        <v>141</v>
      </c>
      <c r="AI24" s="390"/>
      <c r="AJ24" s="390"/>
      <c r="AK24" s="390"/>
      <c r="AL24" s="391"/>
      <c r="AM24" s="389">
        <v>418770</v>
      </c>
      <c r="AN24" s="390"/>
      <c r="AO24" s="390"/>
      <c r="AP24" s="390"/>
      <c r="AQ24" s="390"/>
      <c r="AR24" s="391"/>
      <c r="AS24" s="389">
        <v>2970</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5062340</v>
      </c>
      <c r="BO24" s="414"/>
      <c r="BP24" s="414"/>
      <c r="BQ24" s="414"/>
      <c r="BR24" s="414"/>
      <c r="BS24" s="414"/>
      <c r="BT24" s="414"/>
      <c r="BU24" s="415"/>
      <c r="BV24" s="413">
        <v>5141454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151</v>
      </c>
      <c r="F25" s="387"/>
      <c r="G25" s="387"/>
      <c r="H25" s="387"/>
      <c r="I25" s="387"/>
      <c r="J25" s="387"/>
      <c r="K25" s="388"/>
      <c r="L25" s="389">
        <v>1</v>
      </c>
      <c r="M25" s="390"/>
      <c r="N25" s="390"/>
      <c r="O25" s="390"/>
      <c r="P25" s="391"/>
      <c r="Q25" s="389">
        <v>5600</v>
      </c>
      <c r="R25" s="390"/>
      <c r="S25" s="390"/>
      <c r="T25" s="390"/>
      <c r="U25" s="390"/>
      <c r="V25" s="391"/>
      <c r="W25" s="455"/>
      <c r="X25" s="446"/>
      <c r="Y25" s="447"/>
      <c r="Z25" s="386" t="s">
        <v>152</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446840</v>
      </c>
      <c r="BO25" s="409"/>
      <c r="BP25" s="409"/>
      <c r="BQ25" s="409"/>
      <c r="BR25" s="409"/>
      <c r="BS25" s="409"/>
      <c r="BT25" s="409"/>
      <c r="BU25" s="410"/>
      <c r="BV25" s="408">
        <v>404630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154</v>
      </c>
      <c r="F26" s="387"/>
      <c r="G26" s="387"/>
      <c r="H26" s="387"/>
      <c r="I26" s="387"/>
      <c r="J26" s="387"/>
      <c r="K26" s="388"/>
      <c r="L26" s="389">
        <v>1</v>
      </c>
      <c r="M26" s="390"/>
      <c r="N26" s="390"/>
      <c r="O26" s="390"/>
      <c r="P26" s="391"/>
      <c r="Q26" s="389">
        <v>5300</v>
      </c>
      <c r="R26" s="390"/>
      <c r="S26" s="390"/>
      <c r="T26" s="390"/>
      <c r="U26" s="390"/>
      <c r="V26" s="391"/>
      <c r="W26" s="455"/>
      <c r="X26" s="446"/>
      <c r="Y26" s="447"/>
      <c r="Z26" s="386" t="s">
        <v>155</v>
      </c>
      <c r="AA26" s="468"/>
      <c r="AB26" s="468"/>
      <c r="AC26" s="468"/>
      <c r="AD26" s="468"/>
      <c r="AE26" s="468"/>
      <c r="AF26" s="468"/>
      <c r="AG26" s="469"/>
      <c r="AH26" s="389">
        <v>5</v>
      </c>
      <c r="AI26" s="390"/>
      <c r="AJ26" s="390"/>
      <c r="AK26" s="390"/>
      <c r="AL26" s="391"/>
      <c r="AM26" s="389">
        <v>13210</v>
      </c>
      <c r="AN26" s="390"/>
      <c r="AO26" s="390"/>
      <c r="AP26" s="390"/>
      <c r="AQ26" s="390"/>
      <c r="AR26" s="391"/>
      <c r="AS26" s="389">
        <v>2642</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157</v>
      </c>
      <c r="F27" s="387"/>
      <c r="G27" s="387"/>
      <c r="H27" s="387"/>
      <c r="I27" s="387"/>
      <c r="J27" s="387"/>
      <c r="K27" s="388"/>
      <c r="L27" s="389">
        <v>1</v>
      </c>
      <c r="M27" s="390"/>
      <c r="N27" s="390"/>
      <c r="O27" s="390"/>
      <c r="P27" s="391"/>
      <c r="Q27" s="389">
        <v>3000</v>
      </c>
      <c r="R27" s="390"/>
      <c r="S27" s="390"/>
      <c r="T27" s="390"/>
      <c r="U27" s="390"/>
      <c r="V27" s="391"/>
      <c r="W27" s="455"/>
      <c r="X27" s="446"/>
      <c r="Y27" s="447"/>
      <c r="Z27" s="386" t="s">
        <v>158</v>
      </c>
      <c r="AA27" s="387"/>
      <c r="AB27" s="387"/>
      <c r="AC27" s="387"/>
      <c r="AD27" s="387"/>
      <c r="AE27" s="387"/>
      <c r="AF27" s="387"/>
      <c r="AG27" s="388"/>
      <c r="AH27" s="389" t="s">
        <v>117</v>
      </c>
      <c r="AI27" s="390"/>
      <c r="AJ27" s="390"/>
      <c r="AK27" s="390"/>
      <c r="AL27" s="391"/>
      <c r="AM27" s="389" t="s">
        <v>117</v>
      </c>
      <c r="AN27" s="390"/>
      <c r="AO27" s="390"/>
      <c r="AP27" s="390"/>
      <c r="AQ27" s="390"/>
      <c r="AR27" s="391"/>
      <c r="AS27" s="389" t="s">
        <v>117</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v>205000</v>
      </c>
      <c r="BO27" s="417"/>
      <c r="BP27" s="417"/>
      <c r="BQ27" s="417"/>
      <c r="BR27" s="417"/>
      <c r="BS27" s="417"/>
      <c r="BT27" s="417"/>
      <c r="BU27" s="418"/>
      <c r="BV27" s="416">
        <v>205000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160</v>
      </c>
      <c r="F28" s="387"/>
      <c r="G28" s="387"/>
      <c r="H28" s="387"/>
      <c r="I28" s="387"/>
      <c r="J28" s="387"/>
      <c r="K28" s="388"/>
      <c r="L28" s="389">
        <v>1</v>
      </c>
      <c r="M28" s="390"/>
      <c r="N28" s="390"/>
      <c r="O28" s="390"/>
      <c r="P28" s="391"/>
      <c r="Q28" s="389">
        <v>2220</v>
      </c>
      <c r="R28" s="390"/>
      <c r="S28" s="390"/>
      <c r="T28" s="390"/>
      <c r="U28" s="390"/>
      <c r="V28" s="391"/>
      <c r="W28" s="455"/>
      <c r="X28" s="446"/>
      <c r="Y28" s="447"/>
      <c r="Z28" s="386" t="s">
        <v>161</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1261732</v>
      </c>
      <c r="BO28" s="409"/>
      <c r="BP28" s="409"/>
      <c r="BQ28" s="409"/>
      <c r="BR28" s="409"/>
      <c r="BS28" s="409"/>
      <c r="BT28" s="409"/>
      <c r="BU28" s="410"/>
      <c r="BV28" s="408">
        <v>967457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164</v>
      </c>
      <c r="F29" s="387"/>
      <c r="G29" s="387"/>
      <c r="H29" s="387"/>
      <c r="I29" s="387"/>
      <c r="J29" s="387"/>
      <c r="K29" s="388"/>
      <c r="L29" s="389">
        <v>11</v>
      </c>
      <c r="M29" s="390"/>
      <c r="N29" s="390"/>
      <c r="O29" s="390"/>
      <c r="P29" s="391"/>
      <c r="Q29" s="389">
        <v>2080</v>
      </c>
      <c r="R29" s="390"/>
      <c r="S29" s="390"/>
      <c r="T29" s="390"/>
      <c r="U29" s="390"/>
      <c r="V29" s="391"/>
      <c r="W29" s="456"/>
      <c r="X29" s="457"/>
      <c r="Y29" s="458"/>
      <c r="Z29" s="386" t="s">
        <v>165</v>
      </c>
      <c r="AA29" s="387"/>
      <c r="AB29" s="387"/>
      <c r="AC29" s="387"/>
      <c r="AD29" s="387"/>
      <c r="AE29" s="387"/>
      <c r="AF29" s="387"/>
      <c r="AG29" s="388"/>
      <c r="AH29" s="389">
        <v>141</v>
      </c>
      <c r="AI29" s="390"/>
      <c r="AJ29" s="390"/>
      <c r="AK29" s="390"/>
      <c r="AL29" s="391"/>
      <c r="AM29" s="389">
        <v>418770</v>
      </c>
      <c r="AN29" s="390"/>
      <c r="AO29" s="390"/>
      <c r="AP29" s="390"/>
      <c r="AQ29" s="390"/>
      <c r="AR29" s="391"/>
      <c r="AS29" s="389">
        <v>2970</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1110268</v>
      </c>
      <c r="BO29" s="414"/>
      <c r="BP29" s="414"/>
      <c r="BQ29" s="414"/>
      <c r="BR29" s="414"/>
      <c r="BS29" s="414"/>
      <c r="BT29" s="414"/>
      <c r="BU29" s="415"/>
      <c r="BV29" s="413">
        <v>1006818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95.3</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2529664</v>
      </c>
      <c r="BO30" s="417"/>
      <c r="BP30" s="417"/>
      <c r="BQ30" s="417"/>
      <c r="BR30" s="417"/>
      <c r="BS30" s="417"/>
      <c r="BT30" s="417"/>
      <c r="BU30" s="418"/>
      <c r="BV30" s="416">
        <v>2160087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営農飲雑用水事業特別会計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西都児湯環境整備事務組合</v>
      </c>
      <c r="BZ34" s="372"/>
      <c r="CA34" s="372"/>
      <c r="CB34" s="372"/>
      <c r="CC34" s="372"/>
      <c r="CD34" s="372"/>
      <c r="CE34" s="372"/>
      <c r="CF34" s="372"/>
      <c r="CG34" s="372"/>
      <c r="CH34" s="372"/>
      <c r="CI34" s="372"/>
      <c r="CJ34" s="372"/>
      <c r="CK34" s="372"/>
      <c r="CL34" s="372"/>
      <c r="CM34" s="372"/>
      <c r="CN34" s="165"/>
      <c r="CO34" s="373">
        <f>IF(CQ34="","",MAX(C34:D43,U34:V43,AM34:AN43,BE34:BF43,BW34:BX43)+1)</f>
        <v>18</v>
      </c>
      <c r="CP34" s="373"/>
      <c r="CQ34" s="372" t="str">
        <f>IF('各会計、関係団体の財政状況及び健全化判断比率'!BS7="","",'各会計、関係団体の財政状況及び健全化判断比率'!BS7)</f>
        <v>社団法人　尾鈴農業公社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介護認定審査会特別会計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IF('各会計、関係団体の財政状況及び健全化判断比率'!B34="","",'各会計、関係団体の財政状況及び健全化判断比率'!B34)</f>
        <v>漁業集落排水事業特別会計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宮崎県東児湯消防組合</v>
      </c>
      <c r="BZ35" s="372"/>
      <c r="CA35" s="372"/>
      <c r="CB35" s="372"/>
      <c r="CC35" s="372"/>
      <c r="CD35" s="372"/>
      <c r="CE35" s="372"/>
      <c r="CF35" s="372"/>
      <c r="CG35" s="372"/>
      <c r="CH35" s="372"/>
      <c r="CI35" s="372"/>
      <c r="CJ35" s="372"/>
      <c r="CK35" s="372"/>
      <c r="CL35" s="372"/>
      <c r="CM35" s="372"/>
      <c r="CN35" s="165"/>
      <c r="CO35" s="373">
        <f t="shared" ref="CO35:CO43" si="3">IF(CQ35="","",CO34+1)</f>
        <v>19</v>
      </c>
      <c r="CP35" s="373"/>
      <c r="CQ35" s="372" t="str">
        <f>IF('各会計、関係団体の財政状況及び健全化判断比率'!BS8="","",'各会計、関係団体の財政状況及び健全化判断比率'!BS8)</f>
        <v>宮崎県環境整備公社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9</v>
      </c>
      <c r="BF36" s="373"/>
      <c r="BG36" s="372" t="str">
        <f>IF('各会計、関係団体の財政状況及び健全化判断比率'!B35="","",'各会計、関係団体の財政状況及び健全化判断比率'!B35)</f>
        <v>下水道事業特別会計</v>
      </c>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川南・都農衛生組合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宮崎県市町村総合事務組合（一般会計）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宮崎県市町村総合事務組合（市町村交通災害共済）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宮崎県後期高齢者医療広域連合（一般会計）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宮崎県後期高齢者医療広域連合（後期高齢者医療特別会計）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宮崎県自治会館管理組合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3" t="s">
        <v>524</v>
      </c>
      <c r="D34" s="1183"/>
      <c r="E34" s="1184"/>
      <c r="F34" s="32">
        <v>10.47</v>
      </c>
      <c r="G34" s="33">
        <v>12.52</v>
      </c>
      <c r="H34" s="33">
        <v>11.32</v>
      </c>
      <c r="I34" s="33">
        <v>10.91</v>
      </c>
      <c r="J34" s="34">
        <v>11.06</v>
      </c>
      <c r="K34" s="22"/>
      <c r="L34" s="22"/>
      <c r="M34" s="22"/>
      <c r="N34" s="22"/>
      <c r="O34" s="22"/>
      <c r="P34" s="22"/>
    </row>
    <row r="35" spans="1:16" ht="39" customHeight="1" x14ac:dyDescent="0.15">
      <c r="A35" s="22"/>
      <c r="B35" s="35"/>
      <c r="C35" s="1177" t="s">
        <v>525</v>
      </c>
      <c r="D35" s="1178"/>
      <c r="E35" s="1179"/>
      <c r="F35" s="36">
        <v>3.99</v>
      </c>
      <c r="G35" s="37">
        <v>5.36</v>
      </c>
      <c r="H35" s="37">
        <v>4.66</v>
      </c>
      <c r="I35" s="37">
        <v>3.17</v>
      </c>
      <c r="J35" s="38">
        <v>4.24</v>
      </c>
      <c r="K35" s="22"/>
      <c r="L35" s="22"/>
      <c r="M35" s="22"/>
      <c r="N35" s="22"/>
      <c r="O35" s="22"/>
      <c r="P35" s="22"/>
    </row>
    <row r="36" spans="1:16" ht="39" customHeight="1" x14ac:dyDescent="0.15">
      <c r="A36" s="22"/>
      <c r="B36" s="35"/>
      <c r="C36" s="1177" t="s">
        <v>526</v>
      </c>
      <c r="D36" s="1178"/>
      <c r="E36" s="1179"/>
      <c r="F36" s="36">
        <v>2.39</v>
      </c>
      <c r="G36" s="37">
        <v>3.49</v>
      </c>
      <c r="H36" s="37">
        <v>3.52</v>
      </c>
      <c r="I36" s="37">
        <v>4.29</v>
      </c>
      <c r="J36" s="38">
        <v>3.99</v>
      </c>
      <c r="K36" s="22"/>
      <c r="L36" s="22"/>
      <c r="M36" s="22"/>
      <c r="N36" s="22"/>
      <c r="O36" s="22"/>
      <c r="P36" s="22"/>
    </row>
    <row r="37" spans="1:16" ht="39" customHeight="1" x14ac:dyDescent="0.15">
      <c r="A37" s="22"/>
      <c r="B37" s="35"/>
      <c r="C37" s="1177" t="s">
        <v>527</v>
      </c>
      <c r="D37" s="1178"/>
      <c r="E37" s="1179"/>
      <c r="F37" s="36">
        <v>0.7</v>
      </c>
      <c r="G37" s="37">
        <v>0.81</v>
      </c>
      <c r="H37" s="37">
        <v>0.97</v>
      </c>
      <c r="I37" s="37">
        <v>0.55000000000000004</v>
      </c>
      <c r="J37" s="38">
        <v>1.05</v>
      </c>
      <c r="K37" s="22"/>
      <c r="L37" s="22"/>
      <c r="M37" s="22"/>
      <c r="N37" s="22"/>
      <c r="O37" s="22"/>
      <c r="P37" s="22"/>
    </row>
    <row r="38" spans="1:16" ht="39" customHeight="1" x14ac:dyDescent="0.15">
      <c r="A38" s="22"/>
      <c r="B38" s="35"/>
      <c r="C38" s="1177" t="s">
        <v>528</v>
      </c>
      <c r="D38" s="1178"/>
      <c r="E38" s="1179"/>
      <c r="F38" s="36">
        <v>0.06</v>
      </c>
      <c r="G38" s="37">
        <v>0.09</v>
      </c>
      <c r="H38" s="37">
        <v>7.0000000000000007E-2</v>
      </c>
      <c r="I38" s="37">
        <v>0.12</v>
      </c>
      <c r="J38" s="38">
        <v>7.0000000000000007E-2</v>
      </c>
      <c r="K38" s="22"/>
      <c r="L38" s="22"/>
      <c r="M38" s="22"/>
      <c r="N38" s="22"/>
      <c r="O38" s="22"/>
      <c r="P38" s="22"/>
    </row>
    <row r="39" spans="1:16" ht="39" customHeight="1" x14ac:dyDescent="0.15">
      <c r="A39" s="22"/>
      <c r="B39" s="35"/>
      <c r="C39" s="1177" t="s">
        <v>529</v>
      </c>
      <c r="D39" s="1178"/>
      <c r="E39" s="1179"/>
      <c r="F39" s="36">
        <v>0.02</v>
      </c>
      <c r="G39" s="37">
        <v>0.02</v>
      </c>
      <c r="H39" s="37">
        <v>0.05</v>
      </c>
      <c r="I39" s="37">
        <v>0.02</v>
      </c>
      <c r="J39" s="38">
        <v>0.04</v>
      </c>
      <c r="K39" s="22"/>
      <c r="L39" s="22"/>
      <c r="M39" s="22"/>
      <c r="N39" s="22"/>
      <c r="O39" s="22"/>
      <c r="P39" s="22"/>
    </row>
    <row r="40" spans="1:16" ht="39" customHeight="1" x14ac:dyDescent="0.15">
      <c r="A40" s="22"/>
      <c r="B40" s="35"/>
      <c r="C40" s="1177" t="s">
        <v>530</v>
      </c>
      <c r="D40" s="1178"/>
      <c r="E40" s="1179"/>
      <c r="F40" s="36">
        <v>0.02</v>
      </c>
      <c r="G40" s="37">
        <v>0.01</v>
      </c>
      <c r="H40" s="37">
        <v>0.02</v>
      </c>
      <c r="I40" s="37">
        <v>0.02</v>
      </c>
      <c r="J40" s="38">
        <v>0.03</v>
      </c>
      <c r="K40" s="22"/>
      <c r="L40" s="22"/>
      <c r="M40" s="22"/>
      <c r="N40" s="22"/>
      <c r="O40" s="22"/>
      <c r="P40" s="22"/>
    </row>
    <row r="41" spans="1:16" ht="39" customHeight="1" x14ac:dyDescent="0.15">
      <c r="A41" s="22"/>
      <c r="B41" s="35"/>
      <c r="C41" s="1177" t="s">
        <v>531</v>
      </c>
      <c r="D41" s="1178"/>
      <c r="E41" s="1179"/>
      <c r="F41" s="36">
        <v>0.05</v>
      </c>
      <c r="G41" s="37">
        <v>0.05</v>
      </c>
      <c r="H41" s="37">
        <v>0.03</v>
      </c>
      <c r="I41" s="37">
        <v>0.02</v>
      </c>
      <c r="J41" s="38">
        <v>0.02</v>
      </c>
      <c r="K41" s="22"/>
      <c r="L41" s="22"/>
      <c r="M41" s="22"/>
      <c r="N41" s="22"/>
      <c r="O41" s="22"/>
      <c r="P41" s="22"/>
    </row>
    <row r="42" spans="1:16" ht="39" customHeight="1" x14ac:dyDescent="0.15">
      <c r="A42" s="22"/>
      <c r="B42" s="39"/>
      <c r="C42" s="1177" t="s">
        <v>532</v>
      </c>
      <c r="D42" s="1178"/>
      <c r="E42" s="1179"/>
      <c r="F42" s="36" t="s">
        <v>479</v>
      </c>
      <c r="G42" s="37" t="s">
        <v>479</v>
      </c>
      <c r="H42" s="37" t="s">
        <v>479</v>
      </c>
      <c r="I42" s="37" t="s">
        <v>479</v>
      </c>
      <c r="J42" s="38" t="s">
        <v>479</v>
      </c>
      <c r="K42" s="22"/>
      <c r="L42" s="22"/>
      <c r="M42" s="22"/>
      <c r="N42" s="22"/>
      <c r="O42" s="22"/>
      <c r="P42" s="22"/>
    </row>
    <row r="43" spans="1:16" ht="39" customHeight="1" thickBot="1" x14ac:dyDescent="0.2">
      <c r="A43" s="22"/>
      <c r="B43" s="40"/>
      <c r="C43" s="1180" t="s">
        <v>533</v>
      </c>
      <c r="D43" s="1181"/>
      <c r="E43" s="1182"/>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3" t="s">
        <v>10</v>
      </c>
      <c r="C45" s="1194"/>
      <c r="D45" s="58"/>
      <c r="E45" s="1199" t="s">
        <v>11</v>
      </c>
      <c r="F45" s="1199"/>
      <c r="G45" s="1199"/>
      <c r="H45" s="1199"/>
      <c r="I45" s="1199"/>
      <c r="J45" s="1200"/>
      <c r="K45" s="59">
        <v>748</v>
      </c>
      <c r="L45" s="60">
        <v>719</v>
      </c>
      <c r="M45" s="60">
        <v>672</v>
      </c>
      <c r="N45" s="60">
        <v>654</v>
      </c>
      <c r="O45" s="61">
        <v>629</v>
      </c>
      <c r="P45" s="48"/>
      <c r="Q45" s="48"/>
      <c r="R45" s="48"/>
      <c r="S45" s="48"/>
      <c r="T45" s="48"/>
      <c r="U45" s="48"/>
    </row>
    <row r="46" spans="1:21" ht="30.75" customHeight="1" x14ac:dyDescent="0.15">
      <c r="A46" s="48"/>
      <c r="B46" s="1195"/>
      <c r="C46" s="1196"/>
      <c r="D46" s="62"/>
      <c r="E46" s="1187" t="s">
        <v>12</v>
      </c>
      <c r="F46" s="1187"/>
      <c r="G46" s="1187"/>
      <c r="H46" s="1187"/>
      <c r="I46" s="1187"/>
      <c r="J46" s="1188"/>
      <c r="K46" s="63" t="s">
        <v>479</v>
      </c>
      <c r="L46" s="64" t="s">
        <v>479</v>
      </c>
      <c r="M46" s="64" t="s">
        <v>479</v>
      </c>
      <c r="N46" s="64" t="s">
        <v>479</v>
      </c>
      <c r="O46" s="65" t="s">
        <v>479</v>
      </c>
      <c r="P46" s="48"/>
      <c r="Q46" s="48"/>
      <c r="R46" s="48"/>
      <c r="S46" s="48"/>
      <c r="T46" s="48"/>
      <c r="U46" s="48"/>
    </row>
    <row r="47" spans="1:21" ht="30.75" customHeight="1" x14ac:dyDescent="0.15">
      <c r="A47" s="48"/>
      <c r="B47" s="1195"/>
      <c r="C47" s="1196"/>
      <c r="D47" s="62"/>
      <c r="E47" s="1187" t="s">
        <v>13</v>
      </c>
      <c r="F47" s="1187"/>
      <c r="G47" s="1187"/>
      <c r="H47" s="1187"/>
      <c r="I47" s="1187"/>
      <c r="J47" s="1188"/>
      <c r="K47" s="63" t="s">
        <v>479</v>
      </c>
      <c r="L47" s="64" t="s">
        <v>479</v>
      </c>
      <c r="M47" s="64" t="s">
        <v>479</v>
      </c>
      <c r="N47" s="64" t="s">
        <v>479</v>
      </c>
      <c r="O47" s="65" t="s">
        <v>479</v>
      </c>
      <c r="P47" s="48"/>
      <c r="Q47" s="48"/>
      <c r="R47" s="48"/>
      <c r="S47" s="48"/>
      <c r="T47" s="48"/>
      <c r="U47" s="48"/>
    </row>
    <row r="48" spans="1:21" ht="30.75" customHeight="1" x14ac:dyDescent="0.15">
      <c r="A48" s="48"/>
      <c r="B48" s="1195"/>
      <c r="C48" s="1196"/>
      <c r="D48" s="62"/>
      <c r="E48" s="1187" t="s">
        <v>14</v>
      </c>
      <c r="F48" s="1187"/>
      <c r="G48" s="1187"/>
      <c r="H48" s="1187"/>
      <c r="I48" s="1187"/>
      <c r="J48" s="1188"/>
      <c r="K48" s="63">
        <v>80</v>
      </c>
      <c r="L48" s="64">
        <v>76</v>
      </c>
      <c r="M48" s="64">
        <v>76</v>
      </c>
      <c r="N48" s="64">
        <v>84</v>
      </c>
      <c r="O48" s="65">
        <v>71</v>
      </c>
      <c r="P48" s="48"/>
      <c r="Q48" s="48"/>
      <c r="R48" s="48"/>
      <c r="S48" s="48"/>
      <c r="T48" s="48"/>
      <c r="U48" s="48"/>
    </row>
    <row r="49" spans="1:21" ht="30.75" customHeight="1" x14ac:dyDescent="0.15">
      <c r="A49" s="48"/>
      <c r="B49" s="1195"/>
      <c r="C49" s="1196"/>
      <c r="D49" s="62"/>
      <c r="E49" s="1187" t="s">
        <v>15</v>
      </c>
      <c r="F49" s="1187"/>
      <c r="G49" s="1187"/>
      <c r="H49" s="1187"/>
      <c r="I49" s="1187"/>
      <c r="J49" s="1188"/>
      <c r="K49" s="63">
        <v>87</v>
      </c>
      <c r="L49" s="64">
        <v>91</v>
      </c>
      <c r="M49" s="64">
        <v>91</v>
      </c>
      <c r="N49" s="64">
        <v>90</v>
      </c>
      <c r="O49" s="65">
        <v>110</v>
      </c>
      <c r="P49" s="48"/>
      <c r="Q49" s="48"/>
      <c r="R49" s="48"/>
      <c r="S49" s="48"/>
      <c r="T49" s="48"/>
      <c r="U49" s="48"/>
    </row>
    <row r="50" spans="1:21" ht="30.75" customHeight="1" x14ac:dyDescent="0.15">
      <c r="A50" s="48"/>
      <c r="B50" s="1195"/>
      <c r="C50" s="1196"/>
      <c r="D50" s="62"/>
      <c r="E50" s="1187" t="s">
        <v>16</v>
      </c>
      <c r="F50" s="1187"/>
      <c r="G50" s="1187"/>
      <c r="H50" s="1187"/>
      <c r="I50" s="1187"/>
      <c r="J50" s="1188"/>
      <c r="K50" s="63">
        <v>68</v>
      </c>
      <c r="L50" s="64">
        <v>10</v>
      </c>
      <c r="M50" s="64">
        <v>6</v>
      </c>
      <c r="N50" s="64">
        <v>4</v>
      </c>
      <c r="O50" s="65" t="s">
        <v>479</v>
      </c>
      <c r="P50" s="48"/>
      <c r="Q50" s="48"/>
      <c r="R50" s="48"/>
      <c r="S50" s="48"/>
      <c r="T50" s="48"/>
      <c r="U50" s="48"/>
    </row>
    <row r="51" spans="1:21" ht="30.75" customHeight="1" x14ac:dyDescent="0.15">
      <c r="A51" s="48"/>
      <c r="B51" s="1197"/>
      <c r="C51" s="1198"/>
      <c r="D51" s="66"/>
      <c r="E51" s="1187" t="s">
        <v>17</v>
      </c>
      <c r="F51" s="1187"/>
      <c r="G51" s="1187"/>
      <c r="H51" s="1187"/>
      <c r="I51" s="1187"/>
      <c r="J51" s="1188"/>
      <c r="K51" s="63" t="s">
        <v>479</v>
      </c>
      <c r="L51" s="64" t="s">
        <v>479</v>
      </c>
      <c r="M51" s="64" t="s">
        <v>479</v>
      </c>
      <c r="N51" s="64" t="s">
        <v>479</v>
      </c>
      <c r="O51" s="65" t="s">
        <v>479</v>
      </c>
      <c r="P51" s="48"/>
      <c r="Q51" s="48"/>
      <c r="R51" s="48"/>
      <c r="S51" s="48"/>
      <c r="T51" s="48"/>
      <c r="U51" s="48"/>
    </row>
    <row r="52" spans="1:21" ht="30.75" customHeight="1" x14ac:dyDescent="0.15">
      <c r="A52" s="48"/>
      <c r="B52" s="1185" t="s">
        <v>18</v>
      </c>
      <c r="C52" s="1186"/>
      <c r="D52" s="66"/>
      <c r="E52" s="1187" t="s">
        <v>19</v>
      </c>
      <c r="F52" s="1187"/>
      <c r="G52" s="1187"/>
      <c r="H52" s="1187"/>
      <c r="I52" s="1187"/>
      <c r="J52" s="1188"/>
      <c r="K52" s="63">
        <v>439</v>
      </c>
      <c r="L52" s="64">
        <v>474</v>
      </c>
      <c r="M52" s="64">
        <v>478</v>
      </c>
      <c r="N52" s="64">
        <v>480</v>
      </c>
      <c r="O52" s="65">
        <v>713</v>
      </c>
      <c r="P52" s="48"/>
      <c r="Q52" s="48"/>
      <c r="R52" s="48"/>
      <c r="S52" s="48"/>
      <c r="T52" s="48"/>
      <c r="U52" s="48"/>
    </row>
    <row r="53" spans="1:21" ht="30.75" customHeight="1" thickBot="1" x14ac:dyDescent="0.2">
      <c r="A53" s="48"/>
      <c r="B53" s="1189" t="s">
        <v>20</v>
      </c>
      <c r="C53" s="1190"/>
      <c r="D53" s="67"/>
      <c r="E53" s="1191" t="s">
        <v>21</v>
      </c>
      <c r="F53" s="1191"/>
      <c r="G53" s="1191"/>
      <c r="H53" s="1191"/>
      <c r="I53" s="1191"/>
      <c r="J53" s="1192"/>
      <c r="K53" s="68">
        <v>544</v>
      </c>
      <c r="L53" s="69">
        <v>422</v>
      </c>
      <c r="M53" s="69">
        <v>367</v>
      </c>
      <c r="N53" s="69">
        <v>352</v>
      </c>
      <c r="O53" s="70">
        <v>97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519</v>
      </c>
      <c r="J40" s="79" t="s">
        <v>520</v>
      </c>
      <c r="K40" s="79" t="s">
        <v>521</v>
      </c>
      <c r="L40" s="79" t="s">
        <v>522</v>
      </c>
      <c r="M40" s="80" t="s">
        <v>523</v>
      </c>
    </row>
    <row r="41" spans="2:13" ht="27.75" customHeight="1" x14ac:dyDescent="0.15">
      <c r="B41" s="1213" t="s">
        <v>23</v>
      </c>
      <c r="C41" s="1214"/>
      <c r="D41" s="81"/>
      <c r="E41" s="1215" t="s">
        <v>24</v>
      </c>
      <c r="F41" s="1215"/>
      <c r="G41" s="1215"/>
      <c r="H41" s="1216"/>
      <c r="I41" s="82">
        <v>6564</v>
      </c>
      <c r="J41" s="83">
        <v>6505</v>
      </c>
      <c r="K41" s="83">
        <v>6289</v>
      </c>
      <c r="L41" s="83">
        <v>6160</v>
      </c>
      <c r="M41" s="84">
        <v>6012</v>
      </c>
    </row>
    <row r="42" spans="2:13" ht="27.75" customHeight="1" x14ac:dyDescent="0.15">
      <c r="B42" s="1203"/>
      <c r="C42" s="1204"/>
      <c r="D42" s="85"/>
      <c r="E42" s="1207" t="s">
        <v>25</v>
      </c>
      <c r="F42" s="1207"/>
      <c r="G42" s="1207"/>
      <c r="H42" s="1208"/>
      <c r="I42" s="86">
        <v>293</v>
      </c>
      <c r="J42" s="87">
        <v>11</v>
      </c>
      <c r="K42" s="87">
        <v>5</v>
      </c>
      <c r="L42" s="87">
        <v>1</v>
      </c>
      <c r="M42" s="88" t="s">
        <v>479</v>
      </c>
    </row>
    <row r="43" spans="2:13" ht="27.75" customHeight="1" x14ac:dyDescent="0.15">
      <c r="B43" s="1203"/>
      <c r="C43" s="1204"/>
      <c r="D43" s="85"/>
      <c r="E43" s="1207" t="s">
        <v>26</v>
      </c>
      <c r="F43" s="1207"/>
      <c r="G43" s="1207"/>
      <c r="H43" s="1208"/>
      <c r="I43" s="86">
        <v>1240</v>
      </c>
      <c r="J43" s="87">
        <v>1153</v>
      </c>
      <c r="K43" s="87">
        <v>961</v>
      </c>
      <c r="L43" s="87">
        <v>897</v>
      </c>
      <c r="M43" s="88">
        <v>730</v>
      </c>
    </row>
    <row r="44" spans="2:13" ht="27.75" customHeight="1" x14ac:dyDescent="0.15">
      <c r="B44" s="1203"/>
      <c r="C44" s="1204"/>
      <c r="D44" s="85"/>
      <c r="E44" s="1207" t="s">
        <v>27</v>
      </c>
      <c r="F44" s="1207"/>
      <c r="G44" s="1207"/>
      <c r="H44" s="1208"/>
      <c r="I44" s="86">
        <v>786</v>
      </c>
      <c r="J44" s="87">
        <v>700</v>
      </c>
      <c r="K44" s="87">
        <v>711</v>
      </c>
      <c r="L44" s="87">
        <v>782</v>
      </c>
      <c r="M44" s="88">
        <v>712</v>
      </c>
    </row>
    <row r="45" spans="2:13" ht="27.75" customHeight="1" x14ac:dyDescent="0.15">
      <c r="B45" s="1203"/>
      <c r="C45" s="1204"/>
      <c r="D45" s="85"/>
      <c r="E45" s="1207" t="s">
        <v>28</v>
      </c>
      <c r="F45" s="1207"/>
      <c r="G45" s="1207"/>
      <c r="H45" s="1208"/>
      <c r="I45" s="86">
        <v>1591</v>
      </c>
      <c r="J45" s="87">
        <v>1618</v>
      </c>
      <c r="K45" s="87">
        <v>1434</v>
      </c>
      <c r="L45" s="87">
        <v>1413</v>
      </c>
      <c r="M45" s="88">
        <v>1324</v>
      </c>
    </row>
    <row r="46" spans="2:13" ht="27.75" customHeight="1" x14ac:dyDescent="0.15">
      <c r="B46" s="1203"/>
      <c r="C46" s="1204"/>
      <c r="D46" s="85"/>
      <c r="E46" s="1207" t="s">
        <v>29</v>
      </c>
      <c r="F46" s="1207"/>
      <c r="G46" s="1207"/>
      <c r="H46" s="1208"/>
      <c r="I46" s="86" t="s">
        <v>479</v>
      </c>
      <c r="J46" s="87" t="s">
        <v>479</v>
      </c>
      <c r="K46" s="87" t="s">
        <v>479</v>
      </c>
      <c r="L46" s="87" t="s">
        <v>479</v>
      </c>
      <c r="M46" s="88" t="s">
        <v>479</v>
      </c>
    </row>
    <row r="47" spans="2:13" ht="27.75" customHeight="1" x14ac:dyDescent="0.15">
      <c r="B47" s="1203"/>
      <c r="C47" s="1204"/>
      <c r="D47" s="85"/>
      <c r="E47" s="1207" t="s">
        <v>30</v>
      </c>
      <c r="F47" s="1207"/>
      <c r="G47" s="1207"/>
      <c r="H47" s="1208"/>
      <c r="I47" s="86" t="s">
        <v>479</v>
      </c>
      <c r="J47" s="87" t="s">
        <v>479</v>
      </c>
      <c r="K47" s="87" t="s">
        <v>479</v>
      </c>
      <c r="L47" s="87" t="s">
        <v>479</v>
      </c>
      <c r="M47" s="88" t="s">
        <v>479</v>
      </c>
    </row>
    <row r="48" spans="2:13" ht="27.75" customHeight="1" x14ac:dyDescent="0.15">
      <c r="B48" s="1205"/>
      <c r="C48" s="1206"/>
      <c r="D48" s="85"/>
      <c r="E48" s="1207" t="s">
        <v>31</v>
      </c>
      <c r="F48" s="1207"/>
      <c r="G48" s="1207"/>
      <c r="H48" s="1208"/>
      <c r="I48" s="86" t="s">
        <v>479</v>
      </c>
      <c r="J48" s="87" t="s">
        <v>479</v>
      </c>
      <c r="K48" s="87" t="s">
        <v>479</v>
      </c>
      <c r="L48" s="87" t="s">
        <v>479</v>
      </c>
      <c r="M48" s="88" t="s">
        <v>479</v>
      </c>
    </row>
    <row r="49" spans="2:13" ht="27.75" customHeight="1" x14ac:dyDescent="0.15">
      <c r="B49" s="1201" t="s">
        <v>32</v>
      </c>
      <c r="C49" s="1202"/>
      <c r="D49" s="89"/>
      <c r="E49" s="1207" t="s">
        <v>33</v>
      </c>
      <c r="F49" s="1207"/>
      <c r="G49" s="1207"/>
      <c r="H49" s="1208"/>
      <c r="I49" s="86">
        <v>3931</v>
      </c>
      <c r="J49" s="87">
        <v>4304</v>
      </c>
      <c r="K49" s="87">
        <v>4993</v>
      </c>
      <c r="L49" s="87">
        <v>4734</v>
      </c>
      <c r="M49" s="88">
        <v>5510</v>
      </c>
    </row>
    <row r="50" spans="2:13" ht="27.75" customHeight="1" x14ac:dyDescent="0.15">
      <c r="B50" s="1203"/>
      <c r="C50" s="1204"/>
      <c r="D50" s="85"/>
      <c r="E50" s="1207" t="s">
        <v>34</v>
      </c>
      <c r="F50" s="1207"/>
      <c r="G50" s="1207"/>
      <c r="H50" s="1208"/>
      <c r="I50" s="86">
        <v>302</v>
      </c>
      <c r="J50" s="87">
        <v>273</v>
      </c>
      <c r="K50" s="87">
        <v>243</v>
      </c>
      <c r="L50" s="87">
        <v>216</v>
      </c>
      <c r="M50" s="88">
        <v>189</v>
      </c>
    </row>
    <row r="51" spans="2:13" ht="27.75" customHeight="1" x14ac:dyDescent="0.15">
      <c r="B51" s="1205"/>
      <c r="C51" s="1206"/>
      <c r="D51" s="85"/>
      <c r="E51" s="1207" t="s">
        <v>35</v>
      </c>
      <c r="F51" s="1207"/>
      <c r="G51" s="1207"/>
      <c r="H51" s="1208"/>
      <c r="I51" s="86">
        <v>4785</v>
      </c>
      <c r="J51" s="87">
        <v>4822</v>
      </c>
      <c r="K51" s="87">
        <v>4808</v>
      </c>
      <c r="L51" s="87">
        <v>4813</v>
      </c>
      <c r="M51" s="88">
        <v>5112</v>
      </c>
    </row>
    <row r="52" spans="2:13" ht="27.75" customHeight="1" thickBot="1" x14ac:dyDescent="0.2">
      <c r="B52" s="1209" t="s">
        <v>36</v>
      </c>
      <c r="C52" s="1210"/>
      <c r="D52" s="90"/>
      <c r="E52" s="1211" t="s">
        <v>37</v>
      </c>
      <c r="F52" s="1211"/>
      <c r="G52" s="1211"/>
      <c r="H52" s="1212"/>
      <c r="I52" s="91">
        <v>1456</v>
      </c>
      <c r="J52" s="92">
        <v>589</v>
      </c>
      <c r="K52" s="92">
        <v>-645</v>
      </c>
      <c r="L52" s="92">
        <v>-510</v>
      </c>
      <c r="M52" s="93">
        <v>-2033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518</v>
      </c>
      <c r="G2" s="111"/>
      <c r="H2" s="112"/>
    </row>
    <row r="3" spans="1:8" x14ac:dyDescent="0.15">
      <c r="A3" s="108" t="s">
        <v>511</v>
      </c>
      <c r="B3" s="113"/>
      <c r="C3" s="114"/>
      <c r="D3" s="115">
        <v>47541</v>
      </c>
      <c r="E3" s="116"/>
      <c r="F3" s="117">
        <v>90833</v>
      </c>
      <c r="G3" s="118"/>
      <c r="H3" s="119"/>
    </row>
    <row r="4" spans="1:8" x14ac:dyDescent="0.15">
      <c r="A4" s="120"/>
      <c r="B4" s="121"/>
      <c r="C4" s="122"/>
      <c r="D4" s="123">
        <v>21810</v>
      </c>
      <c r="E4" s="124"/>
      <c r="F4" s="125">
        <v>47037</v>
      </c>
      <c r="G4" s="126"/>
      <c r="H4" s="127"/>
    </row>
    <row r="5" spans="1:8" x14ac:dyDescent="0.15">
      <c r="A5" s="108" t="s">
        <v>513</v>
      </c>
      <c r="B5" s="113"/>
      <c r="C5" s="114"/>
      <c r="D5" s="115">
        <v>59706</v>
      </c>
      <c r="E5" s="116"/>
      <c r="F5" s="117">
        <v>79181</v>
      </c>
      <c r="G5" s="118"/>
      <c r="H5" s="119"/>
    </row>
    <row r="6" spans="1:8" x14ac:dyDescent="0.15">
      <c r="A6" s="120"/>
      <c r="B6" s="121"/>
      <c r="C6" s="122"/>
      <c r="D6" s="123">
        <v>19452</v>
      </c>
      <c r="E6" s="124"/>
      <c r="F6" s="125">
        <v>40448</v>
      </c>
      <c r="G6" s="126"/>
      <c r="H6" s="127"/>
    </row>
    <row r="7" spans="1:8" x14ac:dyDescent="0.15">
      <c r="A7" s="108" t="s">
        <v>514</v>
      </c>
      <c r="B7" s="113"/>
      <c r="C7" s="114"/>
      <c r="D7" s="115">
        <v>49001</v>
      </c>
      <c r="E7" s="116"/>
      <c r="F7" s="117">
        <v>118124</v>
      </c>
      <c r="G7" s="118"/>
      <c r="H7" s="119"/>
    </row>
    <row r="8" spans="1:8" x14ac:dyDescent="0.15">
      <c r="A8" s="120"/>
      <c r="B8" s="121"/>
      <c r="C8" s="122"/>
      <c r="D8" s="123">
        <v>11468</v>
      </c>
      <c r="E8" s="124"/>
      <c r="F8" s="125">
        <v>54614</v>
      </c>
      <c r="G8" s="126"/>
      <c r="H8" s="127"/>
    </row>
    <row r="9" spans="1:8" x14ac:dyDescent="0.15">
      <c r="A9" s="108" t="s">
        <v>515</v>
      </c>
      <c r="B9" s="113"/>
      <c r="C9" s="114"/>
      <c r="D9" s="115">
        <v>117723</v>
      </c>
      <c r="E9" s="116"/>
      <c r="F9" s="117">
        <v>101693</v>
      </c>
      <c r="G9" s="118"/>
      <c r="H9" s="119"/>
    </row>
    <row r="10" spans="1:8" x14ac:dyDescent="0.15">
      <c r="A10" s="120"/>
      <c r="B10" s="121"/>
      <c r="C10" s="122"/>
      <c r="D10" s="123">
        <v>48058</v>
      </c>
      <c r="E10" s="124"/>
      <c r="F10" s="125">
        <v>51066</v>
      </c>
      <c r="G10" s="126"/>
      <c r="H10" s="127"/>
    </row>
    <row r="11" spans="1:8" x14ac:dyDescent="0.15">
      <c r="A11" s="108" t="s">
        <v>516</v>
      </c>
      <c r="B11" s="113"/>
      <c r="C11" s="114"/>
      <c r="D11" s="115">
        <v>58658</v>
      </c>
      <c r="E11" s="116"/>
      <c r="F11" s="117">
        <v>96635</v>
      </c>
      <c r="G11" s="118"/>
      <c r="H11" s="119"/>
    </row>
    <row r="12" spans="1:8" x14ac:dyDescent="0.15">
      <c r="A12" s="120"/>
      <c r="B12" s="121"/>
      <c r="C12" s="128"/>
      <c r="D12" s="123">
        <v>14275</v>
      </c>
      <c r="E12" s="124"/>
      <c r="F12" s="125">
        <v>44408</v>
      </c>
      <c r="G12" s="126"/>
      <c r="H12" s="127"/>
    </row>
    <row r="13" spans="1:8" x14ac:dyDescent="0.15">
      <c r="A13" s="108"/>
      <c r="B13" s="113"/>
      <c r="C13" s="129"/>
      <c r="D13" s="130">
        <v>66526</v>
      </c>
      <c r="E13" s="131"/>
      <c r="F13" s="132">
        <v>97293</v>
      </c>
      <c r="G13" s="133"/>
      <c r="H13" s="119"/>
    </row>
    <row r="14" spans="1:8" x14ac:dyDescent="0.15">
      <c r="A14" s="120"/>
      <c r="B14" s="121"/>
      <c r="C14" s="122"/>
      <c r="D14" s="123">
        <v>23013</v>
      </c>
      <c r="E14" s="124"/>
      <c r="F14" s="125">
        <v>47515</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2.39</v>
      </c>
      <c r="C19" s="134">
        <f>ROUND(VALUE(SUBSTITUTE(実質収支比率等に係る経年分析!G$48,"▲","-")),2)</f>
        <v>3.49</v>
      </c>
      <c r="D19" s="134">
        <f>ROUND(VALUE(SUBSTITUTE(実質収支比率等に係る経年分析!H$48,"▲","-")),2)</f>
        <v>3.53</v>
      </c>
      <c r="E19" s="134">
        <f>ROUND(VALUE(SUBSTITUTE(実質収支比率等に係る経年分析!I$48,"▲","-")),2)</f>
        <v>4.29</v>
      </c>
      <c r="F19" s="134">
        <f>ROUND(VALUE(SUBSTITUTE(実質収支比率等に係る経年分析!J$48,"▲","-")),2)</f>
        <v>3.99</v>
      </c>
    </row>
    <row r="20" spans="1:11" x14ac:dyDescent="0.15">
      <c r="A20" s="134" t="s">
        <v>42</v>
      </c>
      <c r="B20" s="134">
        <f>ROUND(VALUE(SUBSTITUTE(実質収支比率等に係る経年分析!F$47,"▲","-")),2)</f>
        <v>15.26</v>
      </c>
      <c r="C20" s="134">
        <f>ROUND(VALUE(SUBSTITUTE(実質収支比率等に係る経年分析!G$47,"▲","-")),2)</f>
        <v>16.22</v>
      </c>
      <c r="D20" s="134">
        <f>ROUND(VALUE(SUBSTITUTE(実質収支比率等に係る経年分析!H$47,"▲","-")),2)</f>
        <v>17.66</v>
      </c>
      <c r="E20" s="134">
        <f>ROUND(VALUE(SUBSTITUTE(実質収支比率等に係る経年分析!I$47,"▲","-")),2)</f>
        <v>21.82</v>
      </c>
      <c r="F20" s="134">
        <f>ROUND(VALUE(SUBSTITUTE(実質収支比率等に係る経年分析!J$47,"▲","-")),2)</f>
        <v>26.2</v>
      </c>
    </row>
    <row r="21" spans="1:11" x14ac:dyDescent="0.15">
      <c r="A21" s="134" t="s">
        <v>43</v>
      </c>
      <c r="B21" s="134">
        <f>IF(ISNUMBER(VALUE(SUBSTITUTE(実質収支比率等に係る経年分析!F$49,"▲","-"))),ROUND(VALUE(SUBSTITUTE(実質収支比率等に係る経年分析!F$49,"▲","-")),2),NA())</f>
        <v>0.19</v>
      </c>
      <c r="C21" s="134">
        <f>IF(ISNUMBER(VALUE(SUBSTITUTE(実質収支比率等に係る経年分析!G$49,"▲","-"))),ROUND(VALUE(SUBSTITUTE(実質収支比率等に係る経年分析!G$49,"▲","-")),2),NA())</f>
        <v>2.23</v>
      </c>
      <c r="D21" s="134">
        <f>IF(ISNUMBER(VALUE(SUBSTITUTE(実質収支比率等に係る経年分析!H$49,"▲","-"))),ROUND(VALUE(SUBSTITUTE(実質収支比率等に係る経年分析!H$49,"▲","-")),2),NA())</f>
        <v>1.47</v>
      </c>
      <c r="E21" s="134">
        <f>IF(ISNUMBER(VALUE(SUBSTITUTE(実質収支比率等に係る経年分析!I$49,"▲","-"))),ROUND(VALUE(SUBSTITUTE(実質収支比率等に係る経年分析!I$49,"▲","-")),2),NA())</f>
        <v>4.46</v>
      </c>
      <c r="F21" s="134">
        <f>IF(ISNUMBER(VALUE(SUBSTITUTE(実質収支比率等に係る経年分析!J$49,"▲","-"))),ROUND(VALUE(SUBSTITUTE(実質収支比率等に係る経年分析!J$49,"▲","-")),2),NA())</f>
        <v>6.15</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漁業集落排水事業特別会計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営農飲雑用水事業特別会計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0.55000000000000004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1.05</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2.39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3.49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3.52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4.29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3.99</v>
      </c>
    </row>
    <row r="35" spans="1:16" x14ac:dyDescent="0.15">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5.36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4.66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4.24</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10.47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12.52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11.32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10.91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11.06</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439</v>
      </c>
      <c r="E42" s="136"/>
      <c r="F42" s="136"/>
      <c r="G42" s="136">
        <f>'実質公債費比率（分子）の構造'!L$52</f>
        <v>474</v>
      </c>
      <c r="H42" s="136"/>
      <c r="I42" s="136"/>
      <c r="J42" s="136">
        <f>'実質公債費比率（分子）の構造'!M$52</f>
        <v>478</v>
      </c>
      <c r="K42" s="136"/>
      <c r="L42" s="136"/>
      <c r="M42" s="136">
        <f>'実質公債費比率（分子）の構造'!N$52</f>
        <v>480</v>
      </c>
      <c r="N42" s="136"/>
      <c r="O42" s="136"/>
      <c r="P42" s="136">
        <f>'実質公債費比率（分子）の構造'!O$52</f>
        <v>713</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68</v>
      </c>
      <c r="C44" s="136"/>
      <c r="D44" s="136"/>
      <c r="E44" s="136">
        <f>'実質公債費比率（分子）の構造'!L$50</f>
        <v>10</v>
      </c>
      <c r="F44" s="136"/>
      <c r="G44" s="136"/>
      <c r="H44" s="136">
        <f>'実質公債費比率（分子）の構造'!M$50</f>
        <v>6</v>
      </c>
      <c r="I44" s="136"/>
      <c r="J44" s="136"/>
      <c r="K44" s="136">
        <f>'実質公債費比率（分子）の構造'!N$50</f>
        <v>4</v>
      </c>
      <c r="L44" s="136"/>
      <c r="M44" s="136"/>
      <c r="N44" s="136" t="str">
        <f>'実質公債費比率（分子）の構造'!O$50</f>
        <v>-</v>
      </c>
      <c r="O44" s="136"/>
      <c r="P44" s="136"/>
    </row>
    <row r="45" spans="1:16" x14ac:dyDescent="0.15">
      <c r="A45" s="136" t="s">
        <v>53</v>
      </c>
      <c r="B45" s="136">
        <f>'実質公債費比率（分子）の構造'!K$49</f>
        <v>87</v>
      </c>
      <c r="C45" s="136"/>
      <c r="D45" s="136"/>
      <c r="E45" s="136">
        <f>'実質公債費比率（分子）の構造'!L$49</f>
        <v>91</v>
      </c>
      <c r="F45" s="136"/>
      <c r="G45" s="136"/>
      <c r="H45" s="136">
        <f>'実質公債費比率（分子）の構造'!M$49</f>
        <v>91</v>
      </c>
      <c r="I45" s="136"/>
      <c r="J45" s="136"/>
      <c r="K45" s="136">
        <f>'実質公債費比率（分子）の構造'!N$49</f>
        <v>90</v>
      </c>
      <c r="L45" s="136"/>
      <c r="M45" s="136"/>
      <c r="N45" s="136">
        <f>'実質公債費比率（分子）の構造'!O$49</f>
        <v>110</v>
      </c>
      <c r="O45" s="136"/>
      <c r="P45" s="136"/>
    </row>
    <row r="46" spans="1:16" x14ac:dyDescent="0.15">
      <c r="A46" s="136" t="s">
        <v>54</v>
      </c>
      <c r="B46" s="136">
        <f>'実質公債費比率（分子）の構造'!K$48</f>
        <v>80</v>
      </c>
      <c r="C46" s="136"/>
      <c r="D46" s="136"/>
      <c r="E46" s="136">
        <f>'実質公債費比率（分子）の構造'!L$48</f>
        <v>76</v>
      </c>
      <c r="F46" s="136"/>
      <c r="G46" s="136"/>
      <c r="H46" s="136">
        <f>'実質公債費比率（分子）の構造'!M$48</f>
        <v>76</v>
      </c>
      <c r="I46" s="136"/>
      <c r="J46" s="136"/>
      <c r="K46" s="136">
        <f>'実質公債費比率（分子）の構造'!N$48</f>
        <v>84</v>
      </c>
      <c r="L46" s="136"/>
      <c r="M46" s="136"/>
      <c r="N46" s="136">
        <f>'実質公債費比率（分子）の構造'!O$48</f>
        <v>71</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748</v>
      </c>
      <c r="C49" s="136"/>
      <c r="D49" s="136"/>
      <c r="E49" s="136">
        <f>'実質公債費比率（分子）の構造'!L$45</f>
        <v>719</v>
      </c>
      <c r="F49" s="136"/>
      <c r="G49" s="136"/>
      <c r="H49" s="136">
        <f>'実質公債費比率（分子）の構造'!M$45</f>
        <v>672</v>
      </c>
      <c r="I49" s="136"/>
      <c r="J49" s="136"/>
      <c r="K49" s="136">
        <f>'実質公債費比率（分子）の構造'!N$45</f>
        <v>654</v>
      </c>
      <c r="L49" s="136"/>
      <c r="M49" s="136"/>
      <c r="N49" s="136">
        <f>'実質公債費比率（分子）の構造'!O$45</f>
        <v>629</v>
      </c>
      <c r="O49" s="136"/>
      <c r="P49" s="136"/>
    </row>
    <row r="50" spans="1:16" x14ac:dyDescent="0.15">
      <c r="A50" s="136" t="s">
        <v>58</v>
      </c>
      <c r="B50" s="136" t="e">
        <f>NA()</f>
        <v>#N/A</v>
      </c>
      <c r="C50" s="136">
        <f>IF(ISNUMBER('実質公債費比率（分子）の構造'!K$53),'実質公債費比率（分子）の構造'!K$53,NA())</f>
        <v>544</v>
      </c>
      <c r="D50" s="136" t="e">
        <f>NA()</f>
        <v>#N/A</v>
      </c>
      <c r="E50" s="136" t="e">
        <f>NA()</f>
        <v>#N/A</v>
      </c>
      <c r="F50" s="136">
        <f>IF(ISNUMBER('実質公債費比率（分子）の構造'!L$53),'実質公債費比率（分子）の構造'!L$53,NA())</f>
        <v>422</v>
      </c>
      <c r="G50" s="136" t="e">
        <f>NA()</f>
        <v>#N/A</v>
      </c>
      <c r="H50" s="136" t="e">
        <f>NA()</f>
        <v>#N/A</v>
      </c>
      <c r="I50" s="136">
        <f>IF(ISNUMBER('実質公債費比率（分子）の構造'!M$53),'実質公債費比率（分子）の構造'!M$53,NA())</f>
        <v>367</v>
      </c>
      <c r="J50" s="136" t="e">
        <f>NA()</f>
        <v>#N/A</v>
      </c>
      <c r="K50" s="136" t="e">
        <f>NA()</f>
        <v>#N/A</v>
      </c>
      <c r="L50" s="136">
        <f>IF(ISNUMBER('実質公債費比率（分子）の構造'!N$53),'実質公債費比率（分子）の構造'!N$53,NA())</f>
        <v>352</v>
      </c>
      <c r="M50" s="136" t="e">
        <f>NA()</f>
        <v>#N/A</v>
      </c>
      <c r="N50" s="136" t="e">
        <f>NA()</f>
        <v>#N/A</v>
      </c>
      <c r="O50" s="136">
        <f>IF(ISNUMBER('実質公債費比率（分子）の構造'!O$53),'実質公債費比率（分子）の構造'!O$53,NA())</f>
        <v>97</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4785</v>
      </c>
      <c r="E56" s="135"/>
      <c r="F56" s="135"/>
      <c r="G56" s="135">
        <f>'将来負担比率（分子）の構造'!J$51</f>
        <v>4822</v>
      </c>
      <c r="H56" s="135"/>
      <c r="I56" s="135"/>
      <c r="J56" s="135">
        <f>'将来負担比率（分子）の構造'!K$51</f>
        <v>4808</v>
      </c>
      <c r="K56" s="135"/>
      <c r="L56" s="135"/>
      <c r="M56" s="135">
        <f>'将来負担比率（分子）の構造'!L$51</f>
        <v>4813</v>
      </c>
      <c r="N56" s="135"/>
      <c r="O56" s="135"/>
      <c r="P56" s="135">
        <f>'将来負担比率（分子）の構造'!M$51</f>
        <v>5112</v>
      </c>
    </row>
    <row r="57" spans="1:16" x14ac:dyDescent="0.15">
      <c r="A57" s="135" t="s">
        <v>34</v>
      </c>
      <c r="B57" s="135"/>
      <c r="C57" s="135"/>
      <c r="D57" s="135">
        <f>'将来負担比率（分子）の構造'!I$50</f>
        <v>302</v>
      </c>
      <c r="E57" s="135"/>
      <c r="F57" s="135"/>
      <c r="G57" s="135">
        <f>'将来負担比率（分子）の構造'!J$50</f>
        <v>273</v>
      </c>
      <c r="H57" s="135"/>
      <c r="I57" s="135"/>
      <c r="J57" s="135">
        <f>'将来負担比率（分子）の構造'!K$50</f>
        <v>243</v>
      </c>
      <c r="K57" s="135"/>
      <c r="L57" s="135"/>
      <c r="M57" s="135">
        <f>'将来負担比率（分子）の構造'!L$50</f>
        <v>216</v>
      </c>
      <c r="N57" s="135"/>
      <c r="O57" s="135"/>
      <c r="P57" s="135">
        <f>'将来負担比率（分子）の構造'!M$50</f>
        <v>189</v>
      </c>
    </row>
    <row r="58" spans="1:16" x14ac:dyDescent="0.15">
      <c r="A58" s="135" t="s">
        <v>33</v>
      </c>
      <c r="B58" s="135"/>
      <c r="C58" s="135"/>
      <c r="D58" s="135">
        <f>'将来負担比率（分子）の構造'!I$49</f>
        <v>3931</v>
      </c>
      <c r="E58" s="135"/>
      <c r="F58" s="135"/>
      <c r="G58" s="135">
        <f>'将来負担比率（分子）の構造'!J$49</f>
        <v>4304</v>
      </c>
      <c r="H58" s="135"/>
      <c r="I58" s="135"/>
      <c r="J58" s="135">
        <f>'将来負担比率（分子）の構造'!K$49</f>
        <v>4993</v>
      </c>
      <c r="K58" s="135"/>
      <c r="L58" s="135"/>
      <c r="M58" s="135">
        <f>'将来負担比率（分子）の構造'!L$49</f>
        <v>4734</v>
      </c>
      <c r="N58" s="135"/>
      <c r="O58" s="135"/>
      <c r="P58" s="135">
        <f>'将来負担比率（分子）の構造'!M$49</f>
        <v>5510</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1591</v>
      </c>
      <c r="C62" s="135"/>
      <c r="D62" s="135"/>
      <c r="E62" s="135">
        <f>'将来負担比率（分子）の構造'!J$45</f>
        <v>1618</v>
      </c>
      <c r="F62" s="135"/>
      <c r="G62" s="135"/>
      <c r="H62" s="135">
        <f>'将来負担比率（分子）の構造'!K$45</f>
        <v>1434</v>
      </c>
      <c r="I62" s="135"/>
      <c r="J62" s="135"/>
      <c r="K62" s="135">
        <f>'将来負担比率（分子）の構造'!L$45</f>
        <v>1413</v>
      </c>
      <c r="L62" s="135"/>
      <c r="M62" s="135"/>
      <c r="N62" s="135">
        <f>'将来負担比率（分子）の構造'!M$45</f>
        <v>1324</v>
      </c>
      <c r="O62" s="135"/>
      <c r="P62" s="135"/>
    </row>
    <row r="63" spans="1:16" x14ac:dyDescent="0.15">
      <c r="A63" s="135" t="s">
        <v>27</v>
      </c>
      <c r="B63" s="135">
        <f>'将来負担比率（分子）の構造'!I$44</f>
        <v>786</v>
      </c>
      <c r="C63" s="135"/>
      <c r="D63" s="135"/>
      <c r="E63" s="135">
        <f>'将来負担比率（分子）の構造'!J$44</f>
        <v>700</v>
      </c>
      <c r="F63" s="135"/>
      <c r="G63" s="135"/>
      <c r="H63" s="135">
        <f>'将来負担比率（分子）の構造'!K$44</f>
        <v>711</v>
      </c>
      <c r="I63" s="135"/>
      <c r="J63" s="135"/>
      <c r="K63" s="135">
        <f>'将来負担比率（分子）の構造'!L$44</f>
        <v>782</v>
      </c>
      <c r="L63" s="135"/>
      <c r="M63" s="135"/>
      <c r="N63" s="135">
        <f>'将来負担比率（分子）の構造'!M$44</f>
        <v>712</v>
      </c>
      <c r="O63" s="135"/>
      <c r="P63" s="135"/>
    </row>
    <row r="64" spans="1:16" x14ac:dyDescent="0.15">
      <c r="A64" s="135" t="s">
        <v>26</v>
      </c>
      <c r="B64" s="135">
        <f>'将来負担比率（分子）の構造'!I$43</f>
        <v>1240</v>
      </c>
      <c r="C64" s="135"/>
      <c r="D64" s="135"/>
      <c r="E64" s="135">
        <f>'将来負担比率（分子）の構造'!J$43</f>
        <v>1153</v>
      </c>
      <c r="F64" s="135"/>
      <c r="G64" s="135"/>
      <c r="H64" s="135">
        <f>'将来負担比率（分子）の構造'!K$43</f>
        <v>961</v>
      </c>
      <c r="I64" s="135"/>
      <c r="J64" s="135"/>
      <c r="K64" s="135">
        <f>'将来負担比率（分子）の構造'!L$43</f>
        <v>897</v>
      </c>
      <c r="L64" s="135"/>
      <c r="M64" s="135"/>
      <c r="N64" s="135">
        <f>'将来負担比率（分子）の構造'!M$43</f>
        <v>730</v>
      </c>
      <c r="O64" s="135"/>
      <c r="P64" s="135"/>
    </row>
    <row r="65" spans="1:16" x14ac:dyDescent="0.15">
      <c r="A65" s="135" t="s">
        <v>25</v>
      </c>
      <c r="B65" s="135">
        <f>'将来負担比率（分子）の構造'!I$42</f>
        <v>293</v>
      </c>
      <c r="C65" s="135"/>
      <c r="D65" s="135"/>
      <c r="E65" s="135">
        <f>'将来負担比率（分子）の構造'!J$42</f>
        <v>11</v>
      </c>
      <c r="F65" s="135"/>
      <c r="G65" s="135"/>
      <c r="H65" s="135">
        <f>'将来負担比率（分子）の構造'!K$42</f>
        <v>5</v>
      </c>
      <c r="I65" s="135"/>
      <c r="J65" s="135"/>
      <c r="K65" s="135">
        <f>'将来負担比率（分子）の構造'!L$42</f>
        <v>1</v>
      </c>
      <c r="L65" s="135"/>
      <c r="M65" s="135"/>
      <c r="N65" s="135" t="str">
        <f>'将来負担比率（分子）の構造'!M$42</f>
        <v>-</v>
      </c>
      <c r="O65" s="135"/>
      <c r="P65" s="135"/>
    </row>
    <row r="66" spans="1:16" x14ac:dyDescent="0.15">
      <c r="A66" s="135" t="s">
        <v>24</v>
      </c>
      <c r="B66" s="135">
        <f>'将来負担比率（分子）の構造'!I$41</f>
        <v>6564</v>
      </c>
      <c r="C66" s="135"/>
      <c r="D66" s="135"/>
      <c r="E66" s="135">
        <f>'将来負担比率（分子）の構造'!J$41</f>
        <v>6505</v>
      </c>
      <c r="F66" s="135"/>
      <c r="G66" s="135"/>
      <c r="H66" s="135">
        <f>'将来負担比率（分子）の構造'!K$41</f>
        <v>6289</v>
      </c>
      <c r="I66" s="135"/>
      <c r="J66" s="135"/>
      <c r="K66" s="135">
        <f>'将来負担比率（分子）の構造'!L$41</f>
        <v>6160</v>
      </c>
      <c r="L66" s="135"/>
      <c r="M66" s="135"/>
      <c r="N66" s="135">
        <f>'将来負担比率（分子）の構造'!M$41</f>
        <v>6012</v>
      </c>
      <c r="O66" s="135"/>
      <c r="P66" s="135"/>
    </row>
    <row r="67" spans="1:16" x14ac:dyDescent="0.15">
      <c r="A67" s="135" t="s">
        <v>62</v>
      </c>
      <c r="B67" s="135" t="e">
        <f>NA()</f>
        <v>#N/A</v>
      </c>
      <c r="C67" s="135">
        <f>IF(ISNUMBER('将来負担比率（分子）の構造'!I$52), IF('将来負担比率（分子）の構造'!I$52 &lt; 0, 0, '将来負担比率（分子）の構造'!I$52), NA())</f>
        <v>1456</v>
      </c>
      <c r="D67" s="135" t="e">
        <f>NA()</f>
        <v>#N/A</v>
      </c>
      <c r="E67" s="135" t="e">
        <f>NA()</f>
        <v>#N/A</v>
      </c>
      <c r="F67" s="135">
        <f>IF(ISNUMBER('将来負担比率（分子）の構造'!J$52), IF('将来負担比率（分子）の構造'!J$52 &lt; 0, 0, '将来負担比率（分子）の構造'!J$52), NA())</f>
        <v>589</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E46" zoomScale="75" zoomScaleNormal="75" zoomScaleSheetLayoutView="55" workbookViewId="0">
      <selection activeCell="N71" sqref="N71"/>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550</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550</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552</v>
      </c>
      <c r="I42" s="352"/>
      <c r="J42" s="352"/>
      <c r="K42" s="352"/>
      <c r="L42" s="244"/>
      <c r="M42" s="244"/>
      <c r="N42" s="244"/>
      <c r="O42" s="244"/>
    </row>
    <row r="43" spans="2:17" x14ac:dyDescent="0.15">
      <c r="B43" s="248"/>
      <c r="C43" s="244"/>
      <c r="D43" s="244"/>
      <c r="E43" s="244"/>
      <c r="F43" s="244"/>
      <c r="G43" s="1231" t="s">
        <v>553</v>
      </c>
      <c r="H43" s="1232"/>
      <c r="I43" s="1232"/>
      <c r="J43" s="1232"/>
      <c r="K43" s="1232"/>
      <c r="L43" s="1232"/>
      <c r="M43" s="1232"/>
      <c r="N43" s="1232"/>
      <c r="O43" s="1233"/>
    </row>
    <row r="44" spans="2:17" x14ac:dyDescent="0.15">
      <c r="B44" s="248"/>
      <c r="C44" s="244"/>
      <c r="D44" s="244"/>
      <c r="E44" s="244"/>
      <c r="F44" s="244"/>
      <c r="G44" s="1234"/>
      <c r="H44" s="1235"/>
      <c r="I44" s="1235"/>
      <c r="J44" s="1235"/>
      <c r="K44" s="1235"/>
      <c r="L44" s="1235"/>
      <c r="M44" s="1235"/>
      <c r="N44" s="1235"/>
      <c r="O44" s="1236"/>
    </row>
    <row r="45" spans="2:17" x14ac:dyDescent="0.15">
      <c r="B45" s="248"/>
      <c r="C45" s="244"/>
      <c r="D45" s="244"/>
      <c r="E45" s="244"/>
      <c r="F45" s="244"/>
      <c r="G45" s="1234"/>
      <c r="H45" s="1235"/>
      <c r="I45" s="1235"/>
      <c r="J45" s="1235"/>
      <c r="K45" s="1235"/>
      <c r="L45" s="1235"/>
      <c r="M45" s="1235"/>
      <c r="N45" s="1235"/>
      <c r="O45" s="1236"/>
    </row>
    <row r="46" spans="2:17" x14ac:dyDescent="0.15">
      <c r="B46" s="248"/>
      <c r="C46" s="244"/>
      <c r="D46" s="244"/>
      <c r="E46" s="244"/>
      <c r="F46" s="244"/>
      <c r="G46" s="1234"/>
      <c r="H46" s="1235"/>
      <c r="I46" s="1235"/>
      <c r="J46" s="1235"/>
      <c r="K46" s="1235"/>
      <c r="L46" s="1235"/>
      <c r="M46" s="1235"/>
      <c r="N46" s="1235"/>
      <c r="O46" s="1236"/>
    </row>
    <row r="47" spans="2:17" x14ac:dyDescent="0.15">
      <c r="B47" s="248"/>
      <c r="C47" s="244"/>
      <c r="D47" s="244"/>
      <c r="E47" s="244"/>
      <c r="F47" s="244"/>
      <c r="G47" s="1237"/>
      <c r="H47" s="1238"/>
      <c r="I47" s="1238"/>
      <c r="J47" s="1238"/>
      <c r="K47" s="1238"/>
      <c r="L47" s="1238"/>
      <c r="M47" s="1238"/>
      <c r="N47" s="1238"/>
      <c r="O47" s="1239"/>
    </row>
    <row r="48" spans="2:17" x14ac:dyDescent="0.15">
      <c r="B48" s="248"/>
      <c r="C48" s="244"/>
      <c r="D48" s="244"/>
      <c r="E48" s="244"/>
      <c r="F48" s="244"/>
      <c r="G48" s="244"/>
      <c r="H48" s="353"/>
      <c r="I48" s="353"/>
      <c r="J48" s="353"/>
    </row>
    <row r="49" spans="1:17" x14ac:dyDescent="0.15">
      <c r="B49" s="248"/>
      <c r="C49" s="244"/>
      <c r="D49" s="244"/>
      <c r="E49" s="244"/>
      <c r="F49" s="244"/>
      <c r="G49" s="243" t="s">
        <v>554</v>
      </c>
    </row>
    <row r="50" spans="1:17" x14ac:dyDescent="0.15">
      <c r="B50" s="248"/>
      <c r="C50" s="244"/>
      <c r="D50" s="244"/>
      <c r="E50" s="244"/>
      <c r="F50" s="244"/>
      <c r="G50" s="1240"/>
      <c r="H50" s="1241"/>
      <c r="I50" s="1241"/>
      <c r="J50" s="1242"/>
      <c r="K50" s="354" t="s">
        <v>519</v>
      </c>
      <c r="L50" s="354" t="s">
        <v>520</v>
      </c>
      <c r="M50" s="354" t="s">
        <v>521</v>
      </c>
      <c r="N50" s="354" t="s">
        <v>522</v>
      </c>
      <c r="O50" s="354" t="s">
        <v>523</v>
      </c>
    </row>
    <row r="51" spans="1:17" x14ac:dyDescent="0.15">
      <c r="B51" s="248"/>
      <c r="C51" s="244"/>
      <c r="D51" s="244"/>
      <c r="E51" s="244"/>
      <c r="F51" s="244"/>
      <c r="G51" s="1243" t="s">
        <v>555</v>
      </c>
      <c r="H51" s="1244"/>
      <c r="I51" s="1249" t="s">
        <v>556</v>
      </c>
      <c r="J51" s="1249"/>
      <c r="K51" s="1251"/>
      <c r="L51" s="1251"/>
      <c r="M51" s="1251"/>
      <c r="N51" s="1251"/>
      <c r="O51" s="1217"/>
    </row>
    <row r="52" spans="1:17" x14ac:dyDescent="0.15">
      <c r="B52" s="248"/>
      <c r="C52" s="244"/>
      <c r="D52" s="244"/>
      <c r="E52" s="244"/>
      <c r="F52" s="244"/>
      <c r="G52" s="1245"/>
      <c r="H52" s="1246"/>
      <c r="I52" s="1250"/>
      <c r="J52" s="1250"/>
      <c r="K52" s="1217"/>
      <c r="L52" s="1217"/>
      <c r="M52" s="1217"/>
      <c r="N52" s="1217"/>
      <c r="O52" s="1217"/>
    </row>
    <row r="53" spans="1:17" x14ac:dyDescent="0.15">
      <c r="A53" s="355"/>
      <c r="B53" s="248"/>
      <c r="C53" s="244"/>
      <c r="D53" s="244"/>
      <c r="E53" s="244"/>
      <c r="F53" s="244"/>
      <c r="G53" s="1245"/>
      <c r="H53" s="1246"/>
      <c r="I53" s="1229" t="s">
        <v>557</v>
      </c>
      <c r="J53" s="1229"/>
      <c r="K53" s="1252"/>
      <c r="L53" s="1252"/>
      <c r="M53" s="1252"/>
      <c r="N53" s="1252"/>
      <c r="O53" s="1221">
        <v>56.5</v>
      </c>
    </row>
    <row r="54" spans="1:17" x14ac:dyDescent="0.15">
      <c r="A54" s="355"/>
      <c r="B54" s="248"/>
      <c r="C54" s="244"/>
      <c r="D54" s="244"/>
      <c r="E54" s="244"/>
      <c r="F54" s="244"/>
      <c r="G54" s="1247"/>
      <c r="H54" s="1248"/>
      <c r="I54" s="1229"/>
      <c r="J54" s="1229"/>
      <c r="K54" s="1222"/>
      <c r="L54" s="1222"/>
      <c r="M54" s="1222"/>
      <c r="N54" s="1222"/>
      <c r="O54" s="1222"/>
    </row>
    <row r="55" spans="1:17" x14ac:dyDescent="0.15">
      <c r="A55" s="355"/>
      <c r="B55" s="248"/>
      <c r="C55" s="244"/>
      <c r="D55" s="244"/>
      <c r="E55" s="244"/>
      <c r="F55" s="244"/>
      <c r="G55" s="1223" t="s">
        <v>558</v>
      </c>
      <c r="H55" s="1224"/>
      <c r="I55" s="1229" t="s">
        <v>556</v>
      </c>
      <c r="J55" s="1229"/>
      <c r="K55" s="1251"/>
      <c r="L55" s="1251"/>
      <c r="M55" s="1251"/>
      <c r="N55" s="1251"/>
      <c r="O55" s="1217">
        <v>37.200000000000003</v>
      </c>
    </row>
    <row r="56" spans="1:17" x14ac:dyDescent="0.15">
      <c r="A56" s="355"/>
      <c r="B56" s="248"/>
      <c r="C56" s="244"/>
      <c r="D56" s="244"/>
      <c r="E56" s="244"/>
      <c r="F56" s="244"/>
      <c r="G56" s="1225"/>
      <c r="H56" s="1226"/>
      <c r="I56" s="1229"/>
      <c r="J56" s="1229"/>
      <c r="K56" s="1217"/>
      <c r="L56" s="1217"/>
      <c r="M56" s="1217"/>
      <c r="N56" s="1217"/>
      <c r="O56" s="1217"/>
    </row>
    <row r="57" spans="1:17" s="355" customFormat="1" x14ac:dyDescent="0.15">
      <c r="B57" s="356"/>
      <c r="C57" s="352"/>
      <c r="D57" s="352"/>
      <c r="E57" s="352"/>
      <c r="F57" s="352"/>
      <c r="G57" s="1225"/>
      <c r="H57" s="1226"/>
      <c r="I57" s="1219" t="s">
        <v>557</v>
      </c>
      <c r="J57" s="1219"/>
      <c r="K57" s="1252"/>
      <c r="L57" s="1252"/>
      <c r="M57" s="1252"/>
      <c r="N57" s="1252"/>
      <c r="O57" s="1221">
        <v>58.7</v>
      </c>
      <c r="P57" s="357"/>
      <c r="Q57" s="356"/>
    </row>
    <row r="58" spans="1:17" s="355" customFormat="1" x14ac:dyDescent="0.15">
      <c r="A58" s="243"/>
      <c r="B58" s="356"/>
      <c r="C58" s="352"/>
      <c r="D58" s="352"/>
      <c r="E58" s="352"/>
      <c r="F58" s="352"/>
      <c r="G58" s="1227"/>
      <c r="H58" s="1228"/>
      <c r="I58" s="1219"/>
      <c r="J58" s="1219"/>
      <c r="K58" s="1222"/>
      <c r="L58" s="1222"/>
      <c r="M58" s="1222"/>
      <c r="N58" s="1222"/>
      <c r="O58" s="1222"/>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559</v>
      </c>
      <c r="C63" s="244"/>
      <c r="D63" s="244"/>
      <c r="E63" s="244"/>
      <c r="F63" s="244"/>
      <c r="G63" s="244"/>
      <c r="H63" s="244"/>
      <c r="I63" s="244"/>
      <c r="J63" s="244"/>
      <c r="K63" s="244"/>
      <c r="L63" s="244"/>
      <c r="M63" s="244"/>
      <c r="N63" s="244"/>
      <c r="O63" s="244"/>
    </row>
    <row r="64" spans="1:17" x14ac:dyDescent="0.15">
      <c r="B64" s="248"/>
      <c r="C64" s="244"/>
      <c r="D64" s="244"/>
      <c r="E64" s="244"/>
      <c r="F64" s="244"/>
      <c r="G64" s="351" t="s">
        <v>552</v>
      </c>
      <c r="I64" s="352"/>
      <c r="J64" s="352"/>
      <c r="K64" s="352"/>
      <c r="L64" s="244"/>
      <c r="M64" s="244"/>
      <c r="N64" s="244"/>
      <c r="O64" s="244"/>
    </row>
    <row r="65" spans="2:30" x14ac:dyDescent="0.15">
      <c r="B65" s="248"/>
      <c r="C65" s="244"/>
      <c r="D65" s="244"/>
      <c r="E65" s="244"/>
      <c r="F65" s="244"/>
      <c r="G65" s="1253" t="s">
        <v>562</v>
      </c>
      <c r="H65" s="1232"/>
      <c r="I65" s="1232"/>
      <c r="J65" s="1232"/>
      <c r="K65" s="1232"/>
      <c r="L65" s="1232"/>
      <c r="M65" s="1232"/>
      <c r="N65" s="1232"/>
      <c r="O65" s="1233"/>
    </row>
    <row r="66" spans="2:30" x14ac:dyDescent="0.15">
      <c r="B66" s="248"/>
      <c r="C66" s="244"/>
      <c r="D66" s="244"/>
      <c r="E66" s="244"/>
      <c r="F66" s="244"/>
      <c r="G66" s="1234"/>
      <c r="H66" s="1235"/>
      <c r="I66" s="1235"/>
      <c r="J66" s="1235"/>
      <c r="K66" s="1235"/>
      <c r="L66" s="1235"/>
      <c r="M66" s="1235"/>
      <c r="N66" s="1235"/>
      <c r="O66" s="1236"/>
    </row>
    <row r="67" spans="2:30" x14ac:dyDescent="0.15">
      <c r="B67" s="248"/>
      <c r="C67" s="244"/>
      <c r="D67" s="244"/>
      <c r="E67" s="244"/>
      <c r="F67" s="244"/>
      <c r="G67" s="1234"/>
      <c r="H67" s="1235"/>
      <c r="I67" s="1235"/>
      <c r="J67" s="1235"/>
      <c r="K67" s="1235"/>
      <c r="L67" s="1235"/>
      <c r="M67" s="1235"/>
      <c r="N67" s="1235"/>
      <c r="O67" s="1236"/>
    </row>
    <row r="68" spans="2:30" x14ac:dyDescent="0.15">
      <c r="B68" s="248"/>
      <c r="C68" s="244"/>
      <c r="D68" s="244"/>
      <c r="E68" s="244"/>
      <c r="F68" s="244"/>
      <c r="G68" s="1234"/>
      <c r="H68" s="1235"/>
      <c r="I68" s="1235"/>
      <c r="J68" s="1235"/>
      <c r="K68" s="1235"/>
      <c r="L68" s="1235"/>
      <c r="M68" s="1235"/>
      <c r="N68" s="1235"/>
      <c r="O68" s="1236"/>
    </row>
    <row r="69" spans="2:30" x14ac:dyDescent="0.15">
      <c r="B69" s="248"/>
      <c r="C69" s="244"/>
      <c r="D69" s="244"/>
      <c r="E69" s="244"/>
      <c r="F69" s="244"/>
      <c r="G69" s="1237"/>
      <c r="H69" s="1238"/>
      <c r="I69" s="1238"/>
      <c r="J69" s="1238"/>
      <c r="K69" s="1238"/>
      <c r="L69" s="1238"/>
      <c r="M69" s="1238"/>
      <c r="N69" s="1238"/>
      <c r="O69" s="1239"/>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560</v>
      </c>
      <c r="I71" s="368"/>
      <c r="J71" s="364"/>
      <c r="K71" s="364"/>
      <c r="L71" s="365"/>
      <c r="M71" s="364"/>
      <c r="N71" s="365"/>
      <c r="O71" s="366"/>
    </row>
    <row r="72" spans="2:30" x14ac:dyDescent="0.15">
      <c r="B72" s="248"/>
      <c r="C72" s="244"/>
      <c r="D72" s="244"/>
      <c r="E72" s="244"/>
      <c r="F72" s="244"/>
      <c r="G72" s="1240"/>
      <c r="H72" s="1241"/>
      <c r="I72" s="1241"/>
      <c r="J72" s="1242"/>
      <c r="K72" s="354" t="s">
        <v>519</v>
      </c>
      <c r="L72" s="354" t="s">
        <v>520</v>
      </c>
      <c r="M72" s="354" t="s">
        <v>521</v>
      </c>
      <c r="N72" s="354" t="s">
        <v>522</v>
      </c>
      <c r="O72" s="354" t="s">
        <v>523</v>
      </c>
    </row>
    <row r="73" spans="2:30" x14ac:dyDescent="0.15">
      <c r="B73" s="248"/>
      <c r="C73" s="244"/>
      <c r="D73" s="244"/>
      <c r="E73" s="244"/>
      <c r="F73" s="244"/>
      <c r="G73" s="1243" t="s">
        <v>555</v>
      </c>
      <c r="H73" s="1244"/>
      <c r="I73" s="1249" t="s">
        <v>556</v>
      </c>
      <c r="J73" s="1249"/>
      <c r="K73" s="1230">
        <v>35.6</v>
      </c>
      <c r="L73" s="1230">
        <v>14.3</v>
      </c>
      <c r="M73" s="1217"/>
      <c r="N73" s="1217"/>
      <c r="O73" s="1217"/>
      <c r="S73" s="243">
        <v>9.9</v>
      </c>
    </row>
    <row r="74" spans="2:30" x14ac:dyDescent="0.15">
      <c r="B74" s="248"/>
      <c r="C74" s="244"/>
      <c r="D74" s="244"/>
      <c r="E74" s="244"/>
      <c r="F74" s="244"/>
      <c r="G74" s="1245"/>
      <c r="H74" s="1246"/>
      <c r="I74" s="1250"/>
      <c r="J74" s="1250"/>
      <c r="K74" s="1230"/>
      <c r="L74" s="1230"/>
      <c r="M74" s="1217"/>
      <c r="N74" s="1217"/>
      <c r="O74" s="1217"/>
    </row>
    <row r="75" spans="2:30" x14ac:dyDescent="0.15">
      <c r="B75" s="248"/>
      <c r="C75" s="244"/>
      <c r="D75" s="244"/>
      <c r="E75" s="244"/>
      <c r="F75" s="244"/>
      <c r="G75" s="1245"/>
      <c r="H75" s="1246"/>
      <c r="I75" s="1229" t="s">
        <v>561</v>
      </c>
      <c r="J75" s="1229"/>
      <c r="K75" s="1221">
        <v>14.1</v>
      </c>
      <c r="L75" s="1221">
        <v>12.6</v>
      </c>
      <c r="M75" s="1221">
        <v>10.8</v>
      </c>
      <c r="N75" s="1221">
        <v>9.3000000000000007</v>
      </c>
      <c r="O75" s="1221">
        <v>6.7</v>
      </c>
      <c r="U75" s="243">
        <v>81.2</v>
      </c>
      <c r="W75" s="243">
        <v>87.2</v>
      </c>
      <c r="Y75" s="243">
        <v>99.8</v>
      </c>
      <c r="AA75" s="243">
        <v>109.5</v>
      </c>
      <c r="AC75" s="243">
        <v>115.2</v>
      </c>
    </row>
    <row r="76" spans="2:30" x14ac:dyDescent="0.15">
      <c r="B76" s="248"/>
      <c r="C76" s="244"/>
      <c r="D76" s="244"/>
      <c r="E76" s="244"/>
      <c r="F76" s="244"/>
      <c r="G76" s="1247"/>
      <c r="H76" s="1248"/>
      <c r="I76" s="1229"/>
      <c r="J76" s="1229"/>
      <c r="K76" s="1222"/>
      <c r="L76" s="1222"/>
      <c r="M76" s="1222"/>
      <c r="N76" s="1222"/>
      <c r="O76" s="1222"/>
    </row>
    <row r="77" spans="2:30" x14ac:dyDescent="0.15">
      <c r="B77" s="248"/>
      <c r="C77" s="244"/>
      <c r="D77" s="244"/>
      <c r="E77" s="244"/>
      <c r="F77" s="244"/>
      <c r="G77" s="1223" t="s">
        <v>558</v>
      </c>
      <c r="H77" s="1224"/>
      <c r="I77" s="1229" t="s">
        <v>556</v>
      </c>
      <c r="J77" s="1229"/>
      <c r="K77" s="1230">
        <v>86</v>
      </c>
      <c r="L77" s="1230">
        <v>72</v>
      </c>
      <c r="M77" s="1217">
        <v>58.8</v>
      </c>
      <c r="N77" s="1217">
        <v>49.7</v>
      </c>
      <c r="O77" s="1217">
        <v>37.200000000000003</v>
      </c>
      <c r="R77" s="243">
        <v>12.3</v>
      </c>
      <c r="T77" s="243">
        <v>11.1</v>
      </c>
    </row>
    <row r="78" spans="2:30" x14ac:dyDescent="0.15">
      <c r="B78" s="248"/>
      <c r="C78" s="244"/>
      <c r="D78" s="244"/>
      <c r="E78" s="244"/>
      <c r="F78" s="244"/>
      <c r="G78" s="1225"/>
      <c r="H78" s="1226"/>
      <c r="I78" s="1229"/>
      <c r="J78" s="1229"/>
      <c r="K78" s="1230"/>
      <c r="L78" s="1230"/>
      <c r="M78" s="1217"/>
      <c r="N78" s="1217"/>
      <c r="O78" s="1217"/>
    </row>
    <row r="79" spans="2:30" x14ac:dyDescent="0.15">
      <c r="B79" s="248"/>
      <c r="C79" s="244"/>
      <c r="D79" s="244"/>
      <c r="E79" s="244"/>
      <c r="F79" s="244"/>
      <c r="G79" s="1225"/>
      <c r="H79" s="1226"/>
      <c r="I79" s="1218" t="s">
        <v>561</v>
      </c>
      <c r="J79" s="1219"/>
      <c r="K79" s="1220">
        <v>14.5</v>
      </c>
      <c r="L79" s="1220">
        <v>13.3</v>
      </c>
      <c r="M79" s="1220">
        <v>12.4</v>
      </c>
      <c r="N79" s="1220">
        <v>11.2</v>
      </c>
      <c r="O79" s="1220">
        <v>10.1</v>
      </c>
      <c r="V79" s="243">
        <v>53.5</v>
      </c>
      <c r="X79" s="243">
        <v>48.2</v>
      </c>
      <c r="Z79" s="243">
        <v>34.200000000000003</v>
      </c>
      <c r="AB79" s="243">
        <v>30.3</v>
      </c>
      <c r="AD79" s="243">
        <v>28.9</v>
      </c>
    </row>
    <row r="80" spans="2:30" x14ac:dyDescent="0.15">
      <c r="B80" s="248"/>
      <c r="C80" s="244"/>
      <c r="D80" s="244"/>
      <c r="E80" s="244"/>
      <c r="F80" s="244"/>
      <c r="G80" s="1227"/>
      <c r="H80" s="1228"/>
      <c r="I80" s="1219"/>
      <c r="J80" s="1219"/>
      <c r="K80" s="1220"/>
      <c r="L80" s="1220"/>
      <c r="M80" s="1220"/>
      <c r="N80" s="1220"/>
      <c r="O80" s="1220"/>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Q112" zoomScaleNormal="100" zoomScaleSheetLayoutView="70" workbookViewId="0">
      <selection activeCell="M40" sqref="M40"/>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58" zoomScaleNormal="100" zoomScaleSheetLayoutView="55" workbookViewId="0">
      <selection activeCell="M40" sqref="M40"/>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203</v>
      </c>
      <c r="C5" s="706"/>
      <c r="D5" s="706"/>
      <c r="E5" s="706"/>
      <c r="F5" s="706"/>
      <c r="G5" s="706"/>
      <c r="H5" s="706"/>
      <c r="I5" s="706"/>
      <c r="J5" s="706"/>
      <c r="K5" s="706"/>
      <c r="L5" s="706"/>
      <c r="M5" s="706"/>
      <c r="N5" s="706"/>
      <c r="O5" s="706"/>
      <c r="P5" s="706"/>
      <c r="Q5" s="707"/>
      <c r="R5" s="668">
        <v>1580189</v>
      </c>
      <c r="S5" s="669"/>
      <c r="T5" s="669"/>
      <c r="U5" s="669"/>
      <c r="V5" s="669"/>
      <c r="W5" s="669"/>
      <c r="X5" s="669"/>
      <c r="Y5" s="716"/>
      <c r="Z5" s="729">
        <v>18</v>
      </c>
      <c r="AA5" s="729"/>
      <c r="AB5" s="729"/>
      <c r="AC5" s="729"/>
      <c r="AD5" s="730">
        <v>1580189</v>
      </c>
      <c r="AE5" s="730"/>
      <c r="AF5" s="730"/>
      <c r="AG5" s="730"/>
      <c r="AH5" s="730"/>
      <c r="AI5" s="730"/>
      <c r="AJ5" s="730"/>
      <c r="AK5" s="730"/>
      <c r="AL5" s="717">
        <v>33.6</v>
      </c>
      <c r="AM5" s="686"/>
      <c r="AN5" s="686"/>
      <c r="AO5" s="718"/>
      <c r="AP5" s="705" t="s">
        <v>204</v>
      </c>
      <c r="AQ5" s="706"/>
      <c r="AR5" s="706"/>
      <c r="AS5" s="706"/>
      <c r="AT5" s="706"/>
      <c r="AU5" s="706"/>
      <c r="AV5" s="706"/>
      <c r="AW5" s="706"/>
      <c r="AX5" s="706"/>
      <c r="AY5" s="706"/>
      <c r="AZ5" s="706"/>
      <c r="BA5" s="706"/>
      <c r="BB5" s="706"/>
      <c r="BC5" s="706"/>
      <c r="BD5" s="706"/>
      <c r="BE5" s="706"/>
      <c r="BF5" s="707"/>
      <c r="BG5" s="618">
        <v>1580189</v>
      </c>
      <c r="BH5" s="619"/>
      <c r="BI5" s="619"/>
      <c r="BJ5" s="619"/>
      <c r="BK5" s="619"/>
      <c r="BL5" s="619"/>
      <c r="BM5" s="619"/>
      <c r="BN5" s="620"/>
      <c r="BO5" s="671">
        <v>100</v>
      </c>
      <c r="BP5" s="671"/>
      <c r="BQ5" s="671"/>
      <c r="BR5" s="671"/>
      <c r="BS5" s="672">
        <v>19331</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205</v>
      </c>
      <c r="CS5" s="724"/>
      <c r="CT5" s="724"/>
      <c r="CU5" s="724"/>
      <c r="CV5" s="724"/>
      <c r="CW5" s="724"/>
      <c r="CX5" s="724"/>
      <c r="CY5" s="725"/>
      <c r="CZ5" s="723" t="s">
        <v>197</v>
      </c>
      <c r="DA5" s="724"/>
      <c r="DB5" s="724"/>
      <c r="DC5" s="725"/>
      <c r="DD5" s="723" t="s">
        <v>206</v>
      </c>
      <c r="DE5" s="724"/>
      <c r="DF5" s="724"/>
      <c r="DG5" s="724"/>
      <c r="DH5" s="724"/>
      <c r="DI5" s="724"/>
      <c r="DJ5" s="724"/>
      <c r="DK5" s="724"/>
      <c r="DL5" s="724"/>
      <c r="DM5" s="724"/>
      <c r="DN5" s="724"/>
      <c r="DO5" s="724"/>
      <c r="DP5" s="725"/>
      <c r="DQ5" s="723" t="s">
        <v>207</v>
      </c>
      <c r="DR5" s="724"/>
      <c r="DS5" s="724"/>
      <c r="DT5" s="724"/>
      <c r="DU5" s="724"/>
      <c r="DV5" s="724"/>
      <c r="DW5" s="724"/>
      <c r="DX5" s="724"/>
      <c r="DY5" s="724"/>
      <c r="DZ5" s="724"/>
      <c r="EA5" s="724"/>
      <c r="EB5" s="724"/>
      <c r="EC5" s="725"/>
    </row>
    <row r="6" spans="2:143" ht="11.25" customHeight="1" x14ac:dyDescent="0.15">
      <c r="B6" s="615" t="s">
        <v>208</v>
      </c>
      <c r="C6" s="616"/>
      <c r="D6" s="616"/>
      <c r="E6" s="616"/>
      <c r="F6" s="616"/>
      <c r="G6" s="616"/>
      <c r="H6" s="616"/>
      <c r="I6" s="616"/>
      <c r="J6" s="616"/>
      <c r="K6" s="616"/>
      <c r="L6" s="616"/>
      <c r="M6" s="616"/>
      <c r="N6" s="616"/>
      <c r="O6" s="616"/>
      <c r="P6" s="616"/>
      <c r="Q6" s="617"/>
      <c r="R6" s="618">
        <v>114847</v>
      </c>
      <c r="S6" s="619"/>
      <c r="T6" s="619"/>
      <c r="U6" s="619"/>
      <c r="V6" s="619"/>
      <c r="W6" s="619"/>
      <c r="X6" s="619"/>
      <c r="Y6" s="620"/>
      <c r="Z6" s="671">
        <v>1.3</v>
      </c>
      <c r="AA6" s="671"/>
      <c r="AB6" s="671"/>
      <c r="AC6" s="671"/>
      <c r="AD6" s="672">
        <v>114847</v>
      </c>
      <c r="AE6" s="672"/>
      <c r="AF6" s="672"/>
      <c r="AG6" s="672"/>
      <c r="AH6" s="672"/>
      <c r="AI6" s="672"/>
      <c r="AJ6" s="672"/>
      <c r="AK6" s="672"/>
      <c r="AL6" s="641">
        <v>2.4</v>
      </c>
      <c r="AM6" s="673"/>
      <c r="AN6" s="673"/>
      <c r="AO6" s="674"/>
      <c r="AP6" s="615" t="s">
        <v>209</v>
      </c>
      <c r="AQ6" s="616"/>
      <c r="AR6" s="616"/>
      <c r="AS6" s="616"/>
      <c r="AT6" s="616"/>
      <c r="AU6" s="616"/>
      <c r="AV6" s="616"/>
      <c r="AW6" s="616"/>
      <c r="AX6" s="616"/>
      <c r="AY6" s="616"/>
      <c r="AZ6" s="616"/>
      <c r="BA6" s="616"/>
      <c r="BB6" s="616"/>
      <c r="BC6" s="616"/>
      <c r="BD6" s="616"/>
      <c r="BE6" s="616"/>
      <c r="BF6" s="617"/>
      <c r="BG6" s="618">
        <v>1580189</v>
      </c>
      <c r="BH6" s="619"/>
      <c r="BI6" s="619"/>
      <c r="BJ6" s="619"/>
      <c r="BK6" s="619"/>
      <c r="BL6" s="619"/>
      <c r="BM6" s="619"/>
      <c r="BN6" s="620"/>
      <c r="BO6" s="671">
        <v>100</v>
      </c>
      <c r="BP6" s="671"/>
      <c r="BQ6" s="671"/>
      <c r="BR6" s="671"/>
      <c r="BS6" s="672">
        <v>19331</v>
      </c>
      <c r="BT6" s="672"/>
      <c r="BU6" s="672"/>
      <c r="BV6" s="672"/>
      <c r="BW6" s="672"/>
      <c r="BX6" s="672"/>
      <c r="BY6" s="672"/>
      <c r="BZ6" s="672"/>
      <c r="CA6" s="672"/>
      <c r="CB6" s="708"/>
      <c r="CD6" s="675" t="s">
        <v>210</v>
      </c>
      <c r="CE6" s="676"/>
      <c r="CF6" s="676"/>
      <c r="CG6" s="676"/>
      <c r="CH6" s="676"/>
      <c r="CI6" s="676"/>
      <c r="CJ6" s="676"/>
      <c r="CK6" s="676"/>
      <c r="CL6" s="676"/>
      <c r="CM6" s="676"/>
      <c r="CN6" s="676"/>
      <c r="CO6" s="676"/>
      <c r="CP6" s="676"/>
      <c r="CQ6" s="677"/>
      <c r="CR6" s="618">
        <v>91582</v>
      </c>
      <c r="CS6" s="619"/>
      <c r="CT6" s="619"/>
      <c r="CU6" s="619"/>
      <c r="CV6" s="619"/>
      <c r="CW6" s="619"/>
      <c r="CX6" s="619"/>
      <c r="CY6" s="620"/>
      <c r="CZ6" s="671">
        <v>1.1000000000000001</v>
      </c>
      <c r="DA6" s="671"/>
      <c r="DB6" s="671"/>
      <c r="DC6" s="671"/>
      <c r="DD6" s="624" t="s">
        <v>211</v>
      </c>
      <c r="DE6" s="619"/>
      <c r="DF6" s="619"/>
      <c r="DG6" s="619"/>
      <c r="DH6" s="619"/>
      <c r="DI6" s="619"/>
      <c r="DJ6" s="619"/>
      <c r="DK6" s="619"/>
      <c r="DL6" s="619"/>
      <c r="DM6" s="619"/>
      <c r="DN6" s="619"/>
      <c r="DO6" s="619"/>
      <c r="DP6" s="620"/>
      <c r="DQ6" s="624">
        <v>91582</v>
      </c>
      <c r="DR6" s="619"/>
      <c r="DS6" s="619"/>
      <c r="DT6" s="619"/>
      <c r="DU6" s="619"/>
      <c r="DV6" s="619"/>
      <c r="DW6" s="619"/>
      <c r="DX6" s="619"/>
      <c r="DY6" s="619"/>
      <c r="DZ6" s="619"/>
      <c r="EA6" s="619"/>
      <c r="EB6" s="619"/>
      <c r="EC6" s="654"/>
    </row>
    <row r="7" spans="2:143" ht="11.25" customHeight="1" x14ac:dyDescent="0.15">
      <c r="B7" s="615" t="s">
        <v>212</v>
      </c>
      <c r="C7" s="616"/>
      <c r="D7" s="616"/>
      <c r="E7" s="616"/>
      <c r="F7" s="616"/>
      <c r="G7" s="616"/>
      <c r="H7" s="616"/>
      <c r="I7" s="616"/>
      <c r="J7" s="616"/>
      <c r="K7" s="616"/>
      <c r="L7" s="616"/>
      <c r="M7" s="616"/>
      <c r="N7" s="616"/>
      <c r="O7" s="616"/>
      <c r="P7" s="616"/>
      <c r="Q7" s="617"/>
      <c r="R7" s="618">
        <v>1682</v>
      </c>
      <c r="S7" s="619"/>
      <c r="T7" s="619"/>
      <c r="U7" s="619"/>
      <c r="V7" s="619"/>
      <c r="W7" s="619"/>
      <c r="X7" s="619"/>
      <c r="Y7" s="620"/>
      <c r="Z7" s="671">
        <v>0</v>
      </c>
      <c r="AA7" s="671"/>
      <c r="AB7" s="671"/>
      <c r="AC7" s="671"/>
      <c r="AD7" s="672">
        <v>1682</v>
      </c>
      <c r="AE7" s="672"/>
      <c r="AF7" s="672"/>
      <c r="AG7" s="672"/>
      <c r="AH7" s="672"/>
      <c r="AI7" s="672"/>
      <c r="AJ7" s="672"/>
      <c r="AK7" s="672"/>
      <c r="AL7" s="641">
        <v>0</v>
      </c>
      <c r="AM7" s="673"/>
      <c r="AN7" s="673"/>
      <c r="AO7" s="674"/>
      <c r="AP7" s="615" t="s">
        <v>213</v>
      </c>
      <c r="AQ7" s="616"/>
      <c r="AR7" s="616"/>
      <c r="AS7" s="616"/>
      <c r="AT7" s="616"/>
      <c r="AU7" s="616"/>
      <c r="AV7" s="616"/>
      <c r="AW7" s="616"/>
      <c r="AX7" s="616"/>
      <c r="AY7" s="616"/>
      <c r="AZ7" s="616"/>
      <c r="BA7" s="616"/>
      <c r="BB7" s="616"/>
      <c r="BC7" s="616"/>
      <c r="BD7" s="616"/>
      <c r="BE7" s="616"/>
      <c r="BF7" s="617"/>
      <c r="BG7" s="618">
        <v>621773</v>
      </c>
      <c r="BH7" s="619"/>
      <c r="BI7" s="619"/>
      <c r="BJ7" s="619"/>
      <c r="BK7" s="619"/>
      <c r="BL7" s="619"/>
      <c r="BM7" s="619"/>
      <c r="BN7" s="620"/>
      <c r="BO7" s="671">
        <v>39.299999999999997</v>
      </c>
      <c r="BP7" s="671"/>
      <c r="BQ7" s="671"/>
      <c r="BR7" s="671"/>
      <c r="BS7" s="672">
        <v>19331</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2241537</v>
      </c>
      <c r="CS7" s="619"/>
      <c r="CT7" s="619"/>
      <c r="CU7" s="619"/>
      <c r="CV7" s="619"/>
      <c r="CW7" s="619"/>
      <c r="CX7" s="619"/>
      <c r="CY7" s="620"/>
      <c r="CZ7" s="671">
        <v>26.1</v>
      </c>
      <c r="DA7" s="671"/>
      <c r="DB7" s="671"/>
      <c r="DC7" s="671"/>
      <c r="DD7" s="624">
        <v>930</v>
      </c>
      <c r="DE7" s="619"/>
      <c r="DF7" s="619"/>
      <c r="DG7" s="619"/>
      <c r="DH7" s="619"/>
      <c r="DI7" s="619"/>
      <c r="DJ7" s="619"/>
      <c r="DK7" s="619"/>
      <c r="DL7" s="619"/>
      <c r="DM7" s="619"/>
      <c r="DN7" s="619"/>
      <c r="DO7" s="619"/>
      <c r="DP7" s="620"/>
      <c r="DQ7" s="624">
        <v>1849205</v>
      </c>
      <c r="DR7" s="619"/>
      <c r="DS7" s="619"/>
      <c r="DT7" s="619"/>
      <c r="DU7" s="619"/>
      <c r="DV7" s="619"/>
      <c r="DW7" s="619"/>
      <c r="DX7" s="619"/>
      <c r="DY7" s="619"/>
      <c r="DZ7" s="619"/>
      <c r="EA7" s="619"/>
      <c r="EB7" s="619"/>
      <c r="EC7" s="654"/>
    </row>
    <row r="8" spans="2:143" ht="11.25" customHeight="1" x14ac:dyDescent="0.15">
      <c r="B8" s="615" t="s">
        <v>215</v>
      </c>
      <c r="C8" s="616"/>
      <c r="D8" s="616"/>
      <c r="E8" s="616"/>
      <c r="F8" s="616"/>
      <c r="G8" s="616"/>
      <c r="H8" s="616"/>
      <c r="I8" s="616"/>
      <c r="J8" s="616"/>
      <c r="K8" s="616"/>
      <c r="L8" s="616"/>
      <c r="M8" s="616"/>
      <c r="N8" s="616"/>
      <c r="O8" s="616"/>
      <c r="P8" s="616"/>
      <c r="Q8" s="617"/>
      <c r="R8" s="618">
        <v>5007</v>
      </c>
      <c r="S8" s="619"/>
      <c r="T8" s="619"/>
      <c r="U8" s="619"/>
      <c r="V8" s="619"/>
      <c r="W8" s="619"/>
      <c r="X8" s="619"/>
      <c r="Y8" s="620"/>
      <c r="Z8" s="671">
        <v>0.1</v>
      </c>
      <c r="AA8" s="671"/>
      <c r="AB8" s="671"/>
      <c r="AC8" s="671"/>
      <c r="AD8" s="672">
        <v>5007</v>
      </c>
      <c r="AE8" s="672"/>
      <c r="AF8" s="672"/>
      <c r="AG8" s="672"/>
      <c r="AH8" s="672"/>
      <c r="AI8" s="672"/>
      <c r="AJ8" s="672"/>
      <c r="AK8" s="672"/>
      <c r="AL8" s="641">
        <v>0.1</v>
      </c>
      <c r="AM8" s="673"/>
      <c r="AN8" s="673"/>
      <c r="AO8" s="674"/>
      <c r="AP8" s="615" t="s">
        <v>216</v>
      </c>
      <c r="AQ8" s="616"/>
      <c r="AR8" s="616"/>
      <c r="AS8" s="616"/>
      <c r="AT8" s="616"/>
      <c r="AU8" s="616"/>
      <c r="AV8" s="616"/>
      <c r="AW8" s="616"/>
      <c r="AX8" s="616"/>
      <c r="AY8" s="616"/>
      <c r="AZ8" s="616"/>
      <c r="BA8" s="616"/>
      <c r="BB8" s="616"/>
      <c r="BC8" s="616"/>
      <c r="BD8" s="616"/>
      <c r="BE8" s="616"/>
      <c r="BF8" s="617"/>
      <c r="BG8" s="618">
        <v>24836</v>
      </c>
      <c r="BH8" s="619"/>
      <c r="BI8" s="619"/>
      <c r="BJ8" s="619"/>
      <c r="BK8" s="619"/>
      <c r="BL8" s="619"/>
      <c r="BM8" s="619"/>
      <c r="BN8" s="620"/>
      <c r="BO8" s="671">
        <v>1.6</v>
      </c>
      <c r="BP8" s="671"/>
      <c r="BQ8" s="671"/>
      <c r="BR8" s="671"/>
      <c r="BS8" s="624" t="s">
        <v>107</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2531453</v>
      </c>
      <c r="CS8" s="619"/>
      <c r="CT8" s="619"/>
      <c r="CU8" s="619"/>
      <c r="CV8" s="619"/>
      <c r="CW8" s="619"/>
      <c r="CX8" s="619"/>
      <c r="CY8" s="620"/>
      <c r="CZ8" s="671">
        <v>29.5</v>
      </c>
      <c r="DA8" s="671"/>
      <c r="DB8" s="671"/>
      <c r="DC8" s="671"/>
      <c r="DD8" s="624">
        <v>9371</v>
      </c>
      <c r="DE8" s="619"/>
      <c r="DF8" s="619"/>
      <c r="DG8" s="619"/>
      <c r="DH8" s="619"/>
      <c r="DI8" s="619"/>
      <c r="DJ8" s="619"/>
      <c r="DK8" s="619"/>
      <c r="DL8" s="619"/>
      <c r="DM8" s="619"/>
      <c r="DN8" s="619"/>
      <c r="DO8" s="619"/>
      <c r="DP8" s="620"/>
      <c r="DQ8" s="624">
        <v>1387807</v>
      </c>
      <c r="DR8" s="619"/>
      <c r="DS8" s="619"/>
      <c r="DT8" s="619"/>
      <c r="DU8" s="619"/>
      <c r="DV8" s="619"/>
      <c r="DW8" s="619"/>
      <c r="DX8" s="619"/>
      <c r="DY8" s="619"/>
      <c r="DZ8" s="619"/>
      <c r="EA8" s="619"/>
      <c r="EB8" s="619"/>
      <c r="EC8" s="654"/>
    </row>
    <row r="9" spans="2:143" ht="11.25" customHeight="1" x14ac:dyDescent="0.15">
      <c r="B9" s="615" t="s">
        <v>218</v>
      </c>
      <c r="C9" s="616"/>
      <c r="D9" s="616"/>
      <c r="E9" s="616"/>
      <c r="F9" s="616"/>
      <c r="G9" s="616"/>
      <c r="H9" s="616"/>
      <c r="I9" s="616"/>
      <c r="J9" s="616"/>
      <c r="K9" s="616"/>
      <c r="L9" s="616"/>
      <c r="M9" s="616"/>
      <c r="N9" s="616"/>
      <c r="O9" s="616"/>
      <c r="P9" s="616"/>
      <c r="Q9" s="617"/>
      <c r="R9" s="618">
        <v>4319</v>
      </c>
      <c r="S9" s="619"/>
      <c r="T9" s="619"/>
      <c r="U9" s="619"/>
      <c r="V9" s="619"/>
      <c r="W9" s="619"/>
      <c r="X9" s="619"/>
      <c r="Y9" s="620"/>
      <c r="Z9" s="671">
        <v>0</v>
      </c>
      <c r="AA9" s="671"/>
      <c r="AB9" s="671"/>
      <c r="AC9" s="671"/>
      <c r="AD9" s="672">
        <v>4319</v>
      </c>
      <c r="AE9" s="672"/>
      <c r="AF9" s="672"/>
      <c r="AG9" s="672"/>
      <c r="AH9" s="672"/>
      <c r="AI9" s="672"/>
      <c r="AJ9" s="672"/>
      <c r="AK9" s="672"/>
      <c r="AL9" s="641">
        <v>0.1</v>
      </c>
      <c r="AM9" s="673"/>
      <c r="AN9" s="673"/>
      <c r="AO9" s="674"/>
      <c r="AP9" s="615" t="s">
        <v>219</v>
      </c>
      <c r="AQ9" s="616"/>
      <c r="AR9" s="616"/>
      <c r="AS9" s="616"/>
      <c r="AT9" s="616"/>
      <c r="AU9" s="616"/>
      <c r="AV9" s="616"/>
      <c r="AW9" s="616"/>
      <c r="AX9" s="616"/>
      <c r="AY9" s="616"/>
      <c r="AZ9" s="616"/>
      <c r="BA9" s="616"/>
      <c r="BB9" s="616"/>
      <c r="BC9" s="616"/>
      <c r="BD9" s="616"/>
      <c r="BE9" s="616"/>
      <c r="BF9" s="617"/>
      <c r="BG9" s="618">
        <v>458752</v>
      </c>
      <c r="BH9" s="619"/>
      <c r="BI9" s="619"/>
      <c r="BJ9" s="619"/>
      <c r="BK9" s="619"/>
      <c r="BL9" s="619"/>
      <c r="BM9" s="619"/>
      <c r="BN9" s="620"/>
      <c r="BO9" s="671">
        <v>29</v>
      </c>
      <c r="BP9" s="671"/>
      <c r="BQ9" s="671"/>
      <c r="BR9" s="671"/>
      <c r="BS9" s="624" t="s">
        <v>107</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440000</v>
      </c>
      <c r="CS9" s="619"/>
      <c r="CT9" s="619"/>
      <c r="CU9" s="619"/>
      <c r="CV9" s="619"/>
      <c r="CW9" s="619"/>
      <c r="CX9" s="619"/>
      <c r="CY9" s="620"/>
      <c r="CZ9" s="671">
        <v>5.0999999999999996</v>
      </c>
      <c r="DA9" s="671"/>
      <c r="DB9" s="671"/>
      <c r="DC9" s="671"/>
      <c r="DD9" s="624">
        <v>11116</v>
      </c>
      <c r="DE9" s="619"/>
      <c r="DF9" s="619"/>
      <c r="DG9" s="619"/>
      <c r="DH9" s="619"/>
      <c r="DI9" s="619"/>
      <c r="DJ9" s="619"/>
      <c r="DK9" s="619"/>
      <c r="DL9" s="619"/>
      <c r="DM9" s="619"/>
      <c r="DN9" s="619"/>
      <c r="DO9" s="619"/>
      <c r="DP9" s="620"/>
      <c r="DQ9" s="624">
        <v>388638</v>
      </c>
      <c r="DR9" s="619"/>
      <c r="DS9" s="619"/>
      <c r="DT9" s="619"/>
      <c r="DU9" s="619"/>
      <c r="DV9" s="619"/>
      <c r="DW9" s="619"/>
      <c r="DX9" s="619"/>
      <c r="DY9" s="619"/>
      <c r="DZ9" s="619"/>
      <c r="EA9" s="619"/>
      <c r="EB9" s="619"/>
      <c r="EC9" s="654"/>
    </row>
    <row r="10" spans="2:143" ht="11.25" customHeight="1" x14ac:dyDescent="0.15">
      <c r="B10" s="615" t="s">
        <v>221</v>
      </c>
      <c r="C10" s="616"/>
      <c r="D10" s="616"/>
      <c r="E10" s="616"/>
      <c r="F10" s="616"/>
      <c r="G10" s="616"/>
      <c r="H10" s="616"/>
      <c r="I10" s="616"/>
      <c r="J10" s="616"/>
      <c r="K10" s="616"/>
      <c r="L10" s="616"/>
      <c r="M10" s="616"/>
      <c r="N10" s="616"/>
      <c r="O10" s="616"/>
      <c r="P10" s="616"/>
      <c r="Q10" s="617"/>
      <c r="R10" s="618">
        <v>313483</v>
      </c>
      <c r="S10" s="619"/>
      <c r="T10" s="619"/>
      <c r="U10" s="619"/>
      <c r="V10" s="619"/>
      <c r="W10" s="619"/>
      <c r="X10" s="619"/>
      <c r="Y10" s="620"/>
      <c r="Z10" s="671">
        <v>3.6</v>
      </c>
      <c r="AA10" s="671"/>
      <c r="AB10" s="671"/>
      <c r="AC10" s="671"/>
      <c r="AD10" s="672">
        <v>313483</v>
      </c>
      <c r="AE10" s="672"/>
      <c r="AF10" s="672"/>
      <c r="AG10" s="672"/>
      <c r="AH10" s="672"/>
      <c r="AI10" s="672"/>
      <c r="AJ10" s="672"/>
      <c r="AK10" s="672"/>
      <c r="AL10" s="641">
        <v>6.7</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30450</v>
      </c>
      <c r="BH10" s="619"/>
      <c r="BI10" s="619"/>
      <c r="BJ10" s="619"/>
      <c r="BK10" s="619"/>
      <c r="BL10" s="619"/>
      <c r="BM10" s="619"/>
      <c r="BN10" s="620"/>
      <c r="BO10" s="671">
        <v>1.9</v>
      </c>
      <c r="BP10" s="671"/>
      <c r="BQ10" s="671"/>
      <c r="BR10" s="671"/>
      <c r="BS10" s="624" t="s">
        <v>107</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16986</v>
      </c>
      <c r="CS10" s="619"/>
      <c r="CT10" s="619"/>
      <c r="CU10" s="619"/>
      <c r="CV10" s="619"/>
      <c r="CW10" s="619"/>
      <c r="CX10" s="619"/>
      <c r="CY10" s="620"/>
      <c r="CZ10" s="671">
        <v>0.2</v>
      </c>
      <c r="DA10" s="671"/>
      <c r="DB10" s="671"/>
      <c r="DC10" s="671"/>
      <c r="DD10" s="624" t="s">
        <v>107</v>
      </c>
      <c r="DE10" s="619"/>
      <c r="DF10" s="619"/>
      <c r="DG10" s="619"/>
      <c r="DH10" s="619"/>
      <c r="DI10" s="619"/>
      <c r="DJ10" s="619"/>
      <c r="DK10" s="619"/>
      <c r="DL10" s="619"/>
      <c r="DM10" s="619"/>
      <c r="DN10" s="619"/>
      <c r="DO10" s="619"/>
      <c r="DP10" s="620"/>
      <c r="DQ10" s="624">
        <v>15789</v>
      </c>
      <c r="DR10" s="619"/>
      <c r="DS10" s="619"/>
      <c r="DT10" s="619"/>
      <c r="DU10" s="619"/>
      <c r="DV10" s="619"/>
      <c r="DW10" s="619"/>
      <c r="DX10" s="619"/>
      <c r="DY10" s="619"/>
      <c r="DZ10" s="619"/>
      <c r="EA10" s="619"/>
      <c r="EB10" s="619"/>
      <c r="EC10" s="654"/>
    </row>
    <row r="11" spans="2:143" ht="11.25" customHeight="1" x14ac:dyDescent="0.15">
      <c r="B11" s="615" t="s">
        <v>224</v>
      </c>
      <c r="C11" s="616"/>
      <c r="D11" s="616"/>
      <c r="E11" s="616"/>
      <c r="F11" s="616"/>
      <c r="G11" s="616"/>
      <c r="H11" s="616"/>
      <c r="I11" s="616"/>
      <c r="J11" s="616"/>
      <c r="K11" s="616"/>
      <c r="L11" s="616"/>
      <c r="M11" s="616"/>
      <c r="N11" s="616"/>
      <c r="O11" s="616"/>
      <c r="P11" s="616"/>
      <c r="Q11" s="617"/>
      <c r="R11" s="618" t="s">
        <v>107</v>
      </c>
      <c r="S11" s="619"/>
      <c r="T11" s="619"/>
      <c r="U11" s="619"/>
      <c r="V11" s="619"/>
      <c r="W11" s="619"/>
      <c r="X11" s="619"/>
      <c r="Y11" s="620"/>
      <c r="Z11" s="671" t="s">
        <v>107</v>
      </c>
      <c r="AA11" s="671"/>
      <c r="AB11" s="671"/>
      <c r="AC11" s="671"/>
      <c r="AD11" s="672" t="s">
        <v>107</v>
      </c>
      <c r="AE11" s="672"/>
      <c r="AF11" s="672"/>
      <c r="AG11" s="672"/>
      <c r="AH11" s="672"/>
      <c r="AI11" s="672"/>
      <c r="AJ11" s="672"/>
      <c r="AK11" s="672"/>
      <c r="AL11" s="641" t="s">
        <v>107</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107735</v>
      </c>
      <c r="BH11" s="619"/>
      <c r="BI11" s="619"/>
      <c r="BJ11" s="619"/>
      <c r="BK11" s="619"/>
      <c r="BL11" s="619"/>
      <c r="BM11" s="619"/>
      <c r="BN11" s="620"/>
      <c r="BO11" s="671">
        <v>6.8</v>
      </c>
      <c r="BP11" s="671"/>
      <c r="BQ11" s="671"/>
      <c r="BR11" s="671"/>
      <c r="BS11" s="624">
        <v>19331</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537857</v>
      </c>
      <c r="CS11" s="619"/>
      <c r="CT11" s="619"/>
      <c r="CU11" s="619"/>
      <c r="CV11" s="619"/>
      <c r="CW11" s="619"/>
      <c r="CX11" s="619"/>
      <c r="CY11" s="620"/>
      <c r="CZ11" s="671">
        <v>6.3</v>
      </c>
      <c r="DA11" s="671"/>
      <c r="DB11" s="671"/>
      <c r="DC11" s="671"/>
      <c r="DD11" s="624">
        <v>188575</v>
      </c>
      <c r="DE11" s="619"/>
      <c r="DF11" s="619"/>
      <c r="DG11" s="619"/>
      <c r="DH11" s="619"/>
      <c r="DI11" s="619"/>
      <c r="DJ11" s="619"/>
      <c r="DK11" s="619"/>
      <c r="DL11" s="619"/>
      <c r="DM11" s="619"/>
      <c r="DN11" s="619"/>
      <c r="DO11" s="619"/>
      <c r="DP11" s="620"/>
      <c r="DQ11" s="624">
        <v>318140</v>
      </c>
      <c r="DR11" s="619"/>
      <c r="DS11" s="619"/>
      <c r="DT11" s="619"/>
      <c r="DU11" s="619"/>
      <c r="DV11" s="619"/>
      <c r="DW11" s="619"/>
      <c r="DX11" s="619"/>
      <c r="DY11" s="619"/>
      <c r="DZ11" s="619"/>
      <c r="EA11" s="619"/>
      <c r="EB11" s="619"/>
      <c r="EC11" s="654"/>
    </row>
    <row r="12" spans="2:143" ht="11.25" customHeight="1" x14ac:dyDescent="0.15">
      <c r="B12" s="615" t="s">
        <v>227</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789805</v>
      </c>
      <c r="BH12" s="619"/>
      <c r="BI12" s="619"/>
      <c r="BJ12" s="619"/>
      <c r="BK12" s="619"/>
      <c r="BL12" s="619"/>
      <c r="BM12" s="619"/>
      <c r="BN12" s="620"/>
      <c r="BO12" s="671">
        <v>50</v>
      </c>
      <c r="BP12" s="671"/>
      <c r="BQ12" s="671"/>
      <c r="BR12" s="671"/>
      <c r="BS12" s="624" t="s">
        <v>107</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457592</v>
      </c>
      <c r="CS12" s="619"/>
      <c r="CT12" s="619"/>
      <c r="CU12" s="619"/>
      <c r="CV12" s="619"/>
      <c r="CW12" s="619"/>
      <c r="CX12" s="619"/>
      <c r="CY12" s="620"/>
      <c r="CZ12" s="671">
        <v>5.3</v>
      </c>
      <c r="DA12" s="671"/>
      <c r="DB12" s="671"/>
      <c r="DC12" s="671"/>
      <c r="DD12" s="624">
        <v>44783</v>
      </c>
      <c r="DE12" s="619"/>
      <c r="DF12" s="619"/>
      <c r="DG12" s="619"/>
      <c r="DH12" s="619"/>
      <c r="DI12" s="619"/>
      <c r="DJ12" s="619"/>
      <c r="DK12" s="619"/>
      <c r="DL12" s="619"/>
      <c r="DM12" s="619"/>
      <c r="DN12" s="619"/>
      <c r="DO12" s="619"/>
      <c r="DP12" s="620"/>
      <c r="DQ12" s="624">
        <v>157578</v>
      </c>
      <c r="DR12" s="619"/>
      <c r="DS12" s="619"/>
      <c r="DT12" s="619"/>
      <c r="DU12" s="619"/>
      <c r="DV12" s="619"/>
      <c r="DW12" s="619"/>
      <c r="DX12" s="619"/>
      <c r="DY12" s="619"/>
      <c r="DZ12" s="619"/>
      <c r="EA12" s="619"/>
      <c r="EB12" s="619"/>
      <c r="EC12" s="654"/>
    </row>
    <row r="13" spans="2:143" ht="11.25" customHeight="1" x14ac:dyDescent="0.15">
      <c r="B13" s="615" t="s">
        <v>230</v>
      </c>
      <c r="C13" s="616"/>
      <c r="D13" s="616"/>
      <c r="E13" s="616"/>
      <c r="F13" s="616"/>
      <c r="G13" s="616"/>
      <c r="H13" s="616"/>
      <c r="I13" s="616"/>
      <c r="J13" s="616"/>
      <c r="K13" s="616"/>
      <c r="L13" s="616"/>
      <c r="M13" s="616"/>
      <c r="N13" s="616"/>
      <c r="O13" s="616"/>
      <c r="P13" s="616"/>
      <c r="Q13" s="617"/>
      <c r="R13" s="618">
        <v>13401</v>
      </c>
      <c r="S13" s="619"/>
      <c r="T13" s="619"/>
      <c r="U13" s="619"/>
      <c r="V13" s="619"/>
      <c r="W13" s="619"/>
      <c r="X13" s="619"/>
      <c r="Y13" s="620"/>
      <c r="Z13" s="671">
        <v>0.2</v>
      </c>
      <c r="AA13" s="671"/>
      <c r="AB13" s="671"/>
      <c r="AC13" s="671"/>
      <c r="AD13" s="672">
        <v>13401</v>
      </c>
      <c r="AE13" s="672"/>
      <c r="AF13" s="672"/>
      <c r="AG13" s="672"/>
      <c r="AH13" s="672"/>
      <c r="AI13" s="672"/>
      <c r="AJ13" s="672"/>
      <c r="AK13" s="672"/>
      <c r="AL13" s="641">
        <v>0.3</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786111</v>
      </c>
      <c r="BH13" s="619"/>
      <c r="BI13" s="619"/>
      <c r="BJ13" s="619"/>
      <c r="BK13" s="619"/>
      <c r="BL13" s="619"/>
      <c r="BM13" s="619"/>
      <c r="BN13" s="620"/>
      <c r="BO13" s="671">
        <v>49.7</v>
      </c>
      <c r="BP13" s="671"/>
      <c r="BQ13" s="671"/>
      <c r="BR13" s="671"/>
      <c r="BS13" s="624" t="s">
        <v>107</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783209</v>
      </c>
      <c r="CS13" s="619"/>
      <c r="CT13" s="619"/>
      <c r="CU13" s="619"/>
      <c r="CV13" s="619"/>
      <c r="CW13" s="619"/>
      <c r="CX13" s="619"/>
      <c r="CY13" s="620"/>
      <c r="CZ13" s="671">
        <v>9.1</v>
      </c>
      <c r="DA13" s="671"/>
      <c r="DB13" s="671"/>
      <c r="DC13" s="671"/>
      <c r="DD13" s="624">
        <v>584323</v>
      </c>
      <c r="DE13" s="619"/>
      <c r="DF13" s="619"/>
      <c r="DG13" s="619"/>
      <c r="DH13" s="619"/>
      <c r="DI13" s="619"/>
      <c r="DJ13" s="619"/>
      <c r="DK13" s="619"/>
      <c r="DL13" s="619"/>
      <c r="DM13" s="619"/>
      <c r="DN13" s="619"/>
      <c r="DO13" s="619"/>
      <c r="DP13" s="620"/>
      <c r="DQ13" s="624">
        <v>262680</v>
      </c>
      <c r="DR13" s="619"/>
      <c r="DS13" s="619"/>
      <c r="DT13" s="619"/>
      <c r="DU13" s="619"/>
      <c r="DV13" s="619"/>
      <c r="DW13" s="619"/>
      <c r="DX13" s="619"/>
      <c r="DY13" s="619"/>
      <c r="DZ13" s="619"/>
      <c r="EA13" s="619"/>
      <c r="EB13" s="619"/>
      <c r="EC13" s="654"/>
    </row>
    <row r="14" spans="2:143" ht="11.25" customHeight="1" x14ac:dyDescent="0.15">
      <c r="B14" s="615" t="s">
        <v>233</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53882</v>
      </c>
      <c r="BH14" s="619"/>
      <c r="BI14" s="619"/>
      <c r="BJ14" s="619"/>
      <c r="BK14" s="619"/>
      <c r="BL14" s="619"/>
      <c r="BM14" s="619"/>
      <c r="BN14" s="620"/>
      <c r="BO14" s="671">
        <v>3.4</v>
      </c>
      <c r="BP14" s="671"/>
      <c r="BQ14" s="671"/>
      <c r="BR14" s="671"/>
      <c r="BS14" s="624" t="s">
        <v>107</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282125</v>
      </c>
      <c r="CS14" s="619"/>
      <c r="CT14" s="619"/>
      <c r="CU14" s="619"/>
      <c r="CV14" s="619"/>
      <c r="CW14" s="619"/>
      <c r="CX14" s="619"/>
      <c r="CY14" s="620"/>
      <c r="CZ14" s="671">
        <v>3.3</v>
      </c>
      <c r="DA14" s="671"/>
      <c r="DB14" s="671"/>
      <c r="DC14" s="671"/>
      <c r="DD14" s="624">
        <v>44110</v>
      </c>
      <c r="DE14" s="619"/>
      <c r="DF14" s="619"/>
      <c r="DG14" s="619"/>
      <c r="DH14" s="619"/>
      <c r="DI14" s="619"/>
      <c r="DJ14" s="619"/>
      <c r="DK14" s="619"/>
      <c r="DL14" s="619"/>
      <c r="DM14" s="619"/>
      <c r="DN14" s="619"/>
      <c r="DO14" s="619"/>
      <c r="DP14" s="620"/>
      <c r="DQ14" s="624">
        <v>238162</v>
      </c>
      <c r="DR14" s="619"/>
      <c r="DS14" s="619"/>
      <c r="DT14" s="619"/>
      <c r="DU14" s="619"/>
      <c r="DV14" s="619"/>
      <c r="DW14" s="619"/>
      <c r="DX14" s="619"/>
      <c r="DY14" s="619"/>
      <c r="DZ14" s="619"/>
      <c r="EA14" s="619"/>
      <c r="EB14" s="619"/>
      <c r="EC14" s="654"/>
    </row>
    <row r="15" spans="2:143" ht="11.25" customHeight="1" x14ac:dyDescent="0.15">
      <c r="B15" s="615" t="s">
        <v>236</v>
      </c>
      <c r="C15" s="616"/>
      <c r="D15" s="616"/>
      <c r="E15" s="616"/>
      <c r="F15" s="616"/>
      <c r="G15" s="616"/>
      <c r="H15" s="616"/>
      <c r="I15" s="616"/>
      <c r="J15" s="616"/>
      <c r="K15" s="616"/>
      <c r="L15" s="616"/>
      <c r="M15" s="616"/>
      <c r="N15" s="616"/>
      <c r="O15" s="616"/>
      <c r="P15" s="616"/>
      <c r="Q15" s="617"/>
      <c r="R15" s="618">
        <v>3124</v>
      </c>
      <c r="S15" s="619"/>
      <c r="T15" s="619"/>
      <c r="U15" s="619"/>
      <c r="V15" s="619"/>
      <c r="W15" s="619"/>
      <c r="X15" s="619"/>
      <c r="Y15" s="620"/>
      <c r="Z15" s="671">
        <v>0</v>
      </c>
      <c r="AA15" s="671"/>
      <c r="AB15" s="671"/>
      <c r="AC15" s="671"/>
      <c r="AD15" s="672">
        <v>3124</v>
      </c>
      <c r="AE15" s="672"/>
      <c r="AF15" s="672"/>
      <c r="AG15" s="672"/>
      <c r="AH15" s="672"/>
      <c r="AI15" s="672"/>
      <c r="AJ15" s="672"/>
      <c r="AK15" s="672"/>
      <c r="AL15" s="641">
        <v>0.1</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114729</v>
      </c>
      <c r="BH15" s="619"/>
      <c r="BI15" s="619"/>
      <c r="BJ15" s="619"/>
      <c r="BK15" s="619"/>
      <c r="BL15" s="619"/>
      <c r="BM15" s="619"/>
      <c r="BN15" s="620"/>
      <c r="BO15" s="671">
        <v>7.3</v>
      </c>
      <c r="BP15" s="671"/>
      <c r="BQ15" s="671"/>
      <c r="BR15" s="671"/>
      <c r="BS15" s="624" t="s">
        <v>107</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530162</v>
      </c>
      <c r="CS15" s="619"/>
      <c r="CT15" s="619"/>
      <c r="CU15" s="619"/>
      <c r="CV15" s="619"/>
      <c r="CW15" s="619"/>
      <c r="CX15" s="619"/>
      <c r="CY15" s="620"/>
      <c r="CZ15" s="671">
        <v>6.2</v>
      </c>
      <c r="DA15" s="671"/>
      <c r="DB15" s="671"/>
      <c r="DC15" s="671"/>
      <c r="DD15" s="624">
        <v>77557</v>
      </c>
      <c r="DE15" s="619"/>
      <c r="DF15" s="619"/>
      <c r="DG15" s="619"/>
      <c r="DH15" s="619"/>
      <c r="DI15" s="619"/>
      <c r="DJ15" s="619"/>
      <c r="DK15" s="619"/>
      <c r="DL15" s="619"/>
      <c r="DM15" s="619"/>
      <c r="DN15" s="619"/>
      <c r="DO15" s="619"/>
      <c r="DP15" s="620"/>
      <c r="DQ15" s="624">
        <v>495592</v>
      </c>
      <c r="DR15" s="619"/>
      <c r="DS15" s="619"/>
      <c r="DT15" s="619"/>
      <c r="DU15" s="619"/>
      <c r="DV15" s="619"/>
      <c r="DW15" s="619"/>
      <c r="DX15" s="619"/>
      <c r="DY15" s="619"/>
      <c r="DZ15" s="619"/>
      <c r="EA15" s="619"/>
      <c r="EB15" s="619"/>
      <c r="EC15" s="654"/>
    </row>
    <row r="16" spans="2:143" ht="11.25" customHeight="1" x14ac:dyDescent="0.15">
      <c r="B16" s="615" t="s">
        <v>239</v>
      </c>
      <c r="C16" s="616"/>
      <c r="D16" s="616"/>
      <c r="E16" s="616"/>
      <c r="F16" s="616"/>
      <c r="G16" s="616"/>
      <c r="H16" s="616"/>
      <c r="I16" s="616"/>
      <c r="J16" s="616"/>
      <c r="K16" s="616"/>
      <c r="L16" s="616"/>
      <c r="M16" s="616"/>
      <c r="N16" s="616"/>
      <c r="O16" s="616"/>
      <c r="P16" s="616"/>
      <c r="Q16" s="617"/>
      <c r="R16" s="618">
        <v>2905662</v>
      </c>
      <c r="S16" s="619"/>
      <c r="T16" s="619"/>
      <c r="U16" s="619"/>
      <c r="V16" s="619"/>
      <c r="W16" s="619"/>
      <c r="X16" s="619"/>
      <c r="Y16" s="620"/>
      <c r="Z16" s="671">
        <v>33.1</v>
      </c>
      <c r="AA16" s="671"/>
      <c r="AB16" s="671"/>
      <c r="AC16" s="671"/>
      <c r="AD16" s="672">
        <v>2657816</v>
      </c>
      <c r="AE16" s="672"/>
      <c r="AF16" s="672"/>
      <c r="AG16" s="672"/>
      <c r="AH16" s="672"/>
      <c r="AI16" s="672"/>
      <c r="AJ16" s="672"/>
      <c r="AK16" s="672"/>
      <c r="AL16" s="641">
        <v>56.5</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107</v>
      </c>
      <c r="BH16" s="619"/>
      <c r="BI16" s="619"/>
      <c r="BJ16" s="619"/>
      <c r="BK16" s="619"/>
      <c r="BL16" s="619"/>
      <c r="BM16" s="619"/>
      <c r="BN16" s="620"/>
      <c r="BO16" s="671" t="s">
        <v>107</v>
      </c>
      <c r="BP16" s="671"/>
      <c r="BQ16" s="671"/>
      <c r="BR16" s="671"/>
      <c r="BS16" s="624" t="s">
        <v>107</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v>46759</v>
      </c>
      <c r="CS16" s="619"/>
      <c r="CT16" s="619"/>
      <c r="CU16" s="619"/>
      <c r="CV16" s="619"/>
      <c r="CW16" s="619"/>
      <c r="CX16" s="619"/>
      <c r="CY16" s="620"/>
      <c r="CZ16" s="671">
        <v>0.5</v>
      </c>
      <c r="DA16" s="671"/>
      <c r="DB16" s="671"/>
      <c r="DC16" s="671"/>
      <c r="DD16" s="624" t="s">
        <v>107</v>
      </c>
      <c r="DE16" s="619"/>
      <c r="DF16" s="619"/>
      <c r="DG16" s="619"/>
      <c r="DH16" s="619"/>
      <c r="DI16" s="619"/>
      <c r="DJ16" s="619"/>
      <c r="DK16" s="619"/>
      <c r="DL16" s="619"/>
      <c r="DM16" s="619"/>
      <c r="DN16" s="619"/>
      <c r="DO16" s="619"/>
      <c r="DP16" s="620"/>
      <c r="DQ16" s="624">
        <v>5749</v>
      </c>
      <c r="DR16" s="619"/>
      <c r="DS16" s="619"/>
      <c r="DT16" s="619"/>
      <c r="DU16" s="619"/>
      <c r="DV16" s="619"/>
      <c r="DW16" s="619"/>
      <c r="DX16" s="619"/>
      <c r="DY16" s="619"/>
      <c r="DZ16" s="619"/>
      <c r="EA16" s="619"/>
      <c r="EB16" s="619"/>
      <c r="EC16" s="654"/>
    </row>
    <row r="17" spans="2:133" ht="11.25" customHeight="1" x14ac:dyDescent="0.15">
      <c r="B17" s="615" t="s">
        <v>242</v>
      </c>
      <c r="C17" s="616"/>
      <c r="D17" s="616"/>
      <c r="E17" s="616"/>
      <c r="F17" s="616"/>
      <c r="G17" s="616"/>
      <c r="H17" s="616"/>
      <c r="I17" s="616"/>
      <c r="J17" s="616"/>
      <c r="K17" s="616"/>
      <c r="L17" s="616"/>
      <c r="M17" s="616"/>
      <c r="N17" s="616"/>
      <c r="O17" s="616"/>
      <c r="P17" s="616"/>
      <c r="Q17" s="617"/>
      <c r="R17" s="618">
        <v>2657816</v>
      </c>
      <c r="S17" s="619"/>
      <c r="T17" s="619"/>
      <c r="U17" s="619"/>
      <c r="V17" s="619"/>
      <c r="W17" s="619"/>
      <c r="X17" s="619"/>
      <c r="Y17" s="620"/>
      <c r="Z17" s="671">
        <v>30.3</v>
      </c>
      <c r="AA17" s="671"/>
      <c r="AB17" s="671"/>
      <c r="AC17" s="671"/>
      <c r="AD17" s="672">
        <v>2657816</v>
      </c>
      <c r="AE17" s="672"/>
      <c r="AF17" s="672"/>
      <c r="AG17" s="672"/>
      <c r="AH17" s="672"/>
      <c r="AI17" s="672"/>
      <c r="AJ17" s="672"/>
      <c r="AK17" s="672"/>
      <c r="AL17" s="641">
        <v>56.5</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629047</v>
      </c>
      <c r="CS17" s="619"/>
      <c r="CT17" s="619"/>
      <c r="CU17" s="619"/>
      <c r="CV17" s="619"/>
      <c r="CW17" s="619"/>
      <c r="CX17" s="619"/>
      <c r="CY17" s="620"/>
      <c r="CZ17" s="671">
        <v>7.3</v>
      </c>
      <c r="DA17" s="671"/>
      <c r="DB17" s="671"/>
      <c r="DC17" s="671"/>
      <c r="DD17" s="624" t="s">
        <v>107</v>
      </c>
      <c r="DE17" s="619"/>
      <c r="DF17" s="619"/>
      <c r="DG17" s="619"/>
      <c r="DH17" s="619"/>
      <c r="DI17" s="619"/>
      <c r="DJ17" s="619"/>
      <c r="DK17" s="619"/>
      <c r="DL17" s="619"/>
      <c r="DM17" s="619"/>
      <c r="DN17" s="619"/>
      <c r="DO17" s="619"/>
      <c r="DP17" s="620"/>
      <c r="DQ17" s="624">
        <v>598166</v>
      </c>
      <c r="DR17" s="619"/>
      <c r="DS17" s="619"/>
      <c r="DT17" s="619"/>
      <c r="DU17" s="619"/>
      <c r="DV17" s="619"/>
      <c r="DW17" s="619"/>
      <c r="DX17" s="619"/>
      <c r="DY17" s="619"/>
      <c r="DZ17" s="619"/>
      <c r="EA17" s="619"/>
      <c r="EB17" s="619"/>
      <c r="EC17" s="654"/>
    </row>
    <row r="18" spans="2:133" ht="11.25" customHeight="1" x14ac:dyDescent="0.15">
      <c r="B18" s="615" t="s">
        <v>245</v>
      </c>
      <c r="C18" s="616"/>
      <c r="D18" s="616"/>
      <c r="E18" s="616"/>
      <c r="F18" s="616"/>
      <c r="G18" s="616"/>
      <c r="H18" s="616"/>
      <c r="I18" s="616"/>
      <c r="J18" s="616"/>
      <c r="K18" s="616"/>
      <c r="L18" s="616"/>
      <c r="M18" s="616"/>
      <c r="N18" s="616"/>
      <c r="O18" s="616"/>
      <c r="P18" s="616"/>
      <c r="Q18" s="617"/>
      <c r="R18" s="618">
        <v>247846</v>
      </c>
      <c r="S18" s="619"/>
      <c r="T18" s="619"/>
      <c r="U18" s="619"/>
      <c r="V18" s="619"/>
      <c r="W18" s="619"/>
      <c r="X18" s="619"/>
      <c r="Y18" s="620"/>
      <c r="Z18" s="671">
        <v>2.8</v>
      </c>
      <c r="AA18" s="671"/>
      <c r="AB18" s="671"/>
      <c r="AC18" s="671"/>
      <c r="AD18" s="672" t="s">
        <v>107</v>
      </c>
      <c r="AE18" s="672"/>
      <c r="AF18" s="672"/>
      <c r="AG18" s="672"/>
      <c r="AH18" s="672"/>
      <c r="AI18" s="672"/>
      <c r="AJ18" s="672"/>
      <c r="AK18" s="672"/>
      <c r="AL18" s="641" t="s">
        <v>107</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107</v>
      </c>
      <c r="CS18" s="619"/>
      <c r="CT18" s="619"/>
      <c r="CU18" s="619"/>
      <c r="CV18" s="619"/>
      <c r="CW18" s="619"/>
      <c r="CX18" s="619"/>
      <c r="CY18" s="620"/>
      <c r="CZ18" s="671" t="s">
        <v>107</v>
      </c>
      <c r="DA18" s="671"/>
      <c r="DB18" s="671"/>
      <c r="DC18" s="671"/>
      <c r="DD18" s="624" t="s">
        <v>107</v>
      </c>
      <c r="DE18" s="619"/>
      <c r="DF18" s="619"/>
      <c r="DG18" s="619"/>
      <c r="DH18" s="619"/>
      <c r="DI18" s="619"/>
      <c r="DJ18" s="619"/>
      <c r="DK18" s="619"/>
      <c r="DL18" s="619"/>
      <c r="DM18" s="619"/>
      <c r="DN18" s="619"/>
      <c r="DO18" s="619"/>
      <c r="DP18" s="620"/>
      <c r="DQ18" s="624" t="s">
        <v>107</v>
      </c>
      <c r="DR18" s="619"/>
      <c r="DS18" s="619"/>
      <c r="DT18" s="619"/>
      <c r="DU18" s="619"/>
      <c r="DV18" s="619"/>
      <c r="DW18" s="619"/>
      <c r="DX18" s="619"/>
      <c r="DY18" s="619"/>
      <c r="DZ18" s="619"/>
      <c r="EA18" s="619"/>
      <c r="EB18" s="619"/>
      <c r="EC18" s="654"/>
    </row>
    <row r="19" spans="2:133" ht="11.25" customHeight="1" x14ac:dyDescent="0.15">
      <c r="B19" s="615" t="s">
        <v>248</v>
      </c>
      <c r="C19" s="616"/>
      <c r="D19" s="616"/>
      <c r="E19" s="616"/>
      <c r="F19" s="616"/>
      <c r="G19" s="616"/>
      <c r="H19" s="616"/>
      <c r="I19" s="616"/>
      <c r="J19" s="616"/>
      <c r="K19" s="616"/>
      <c r="L19" s="616"/>
      <c r="M19" s="616"/>
      <c r="N19" s="616"/>
      <c r="O19" s="616"/>
      <c r="P19" s="616"/>
      <c r="Q19" s="617"/>
      <c r="R19" s="618" t="s">
        <v>107</v>
      </c>
      <c r="S19" s="619"/>
      <c r="T19" s="619"/>
      <c r="U19" s="619"/>
      <c r="V19" s="619"/>
      <c r="W19" s="619"/>
      <c r="X19" s="619"/>
      <c r="Y19" s="620"/>
      <c r="Z19" s="671" t="s">
        <v>107</v>
      </c>
      <c r="AA19" s="671"/>
      <c r="AB19" s="671"/>
      <c r="AC19" s="671"/>
      <c r="AD19" s="672" t="s">
        <v>107</v>
      </c>
      <c r="AE19" s="672"/>
      <c r="AF19" s="672"/>
      <c r="AG19" s="672"/>
      <c r="AH19" s="672"/>
      <c r="AI19" s="672"/>
      <c r="AJ19" s="672"/>
      <c r="AK19" s="672"/>
      <c r="AL19" s="641" t="s">
        <v>107</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t="s">
        <v>107</v>
      </c>
      <c r="BH19" s="619"/>
      <c r="BI19" s="619"/>
      <c r="BJ19" s="619"/>
      <c r="BK19" s="619"/>
      <c r="BL19" s="619"/>
      <c r="BM19" s="619"/>
      <c r="BN19" s="620"/>
      <c r="BO19" s="671" t="s">
        <v>107</v>
      </c>
      <c r="BP19" s="671"/>
      <c r="BQ19" s="671"/>
      <c r="BR19" s="671"/>
      <c r="BS19" s="624" t="s">
        <v>107</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x14ac:dyDescent="0.15">
      <c r="B20" s="615" t="s">
        <v>251</v>
      </c>
      <c r="C20" s="616"/>
      <c r="D20" s="616"/>
      <c r="E20" s="616"/>
      <c r="F20" s="616"/>
      <c r="G20" s="616"/>
      <c r="H20" s="616"/>
      <c r="I20" s="616"/>
      <c r="J20" s="616"/>
      <c r="K20" s="616"/>
      <c r="L20" s="616"/>
      <c r="M20" s="616"/>
      <c r="N20" s="616"/>
      <c r="O20" s="616"/>
      <c r="P20" s="616"/>
      <c r="Q20" s="617"/>
      <c r="R20" s="618">
        <v>4941714</v>
      </c>
      <c r="S20" s="619"/>
      <c r="T20" s="619"/>
      <c r="U20" s="619"/>
      <c r="V20" s="619"/>
      <c r="W20" s="619"/>
      <c r="X20" s="619"/>
      <c r="Y20" s="620"/>
      <c r="Z20" s="671">
        <v>56.3</v>
      </c>
      <c r="AA20" s="671"/>
      <c r="AB20" s="671"/>
      <c r="AC20" s="671"/>
      <c r="AD20" s="672">
        <v>4693868</v>
      </c>
      <c r="AE20" s="672"/>
      <c r="AF20" s="672"/>
      <c r="AG20" s="672"/>
      <c r="AH20" s="672"/>
      <c r="AI20" s="672"/>
      <c r="AJ20" s="672"/>
      <c r="AK20" s="672"/>
      <c r="AL20" s="641">
        <v>99.7</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t="s">
        <v>107</v>
      </c>
      <c r="BH20" s="619"/>
      <c r="BI20" s="619"/>
      <c r="BJ20" s="619"/>
      <c r="BK20" s="619"/>
      <c r="BL20" s="619"/>
      <c r="BM20" s="619"/>
      <c r="BN20" s="620"/>
      <c r="BO20" s="671" t="s">
        <v>107</v>
      </c>
      <c r="BP20" s="671"/>
      <c r="BQ20" s="671"/>
      <c r="BR20" s="671"/>
      <c r="BS20" s="624" t="s">
        <v>107</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8588309</v>
      </c>
      <c r="CS20" s="619"/>
      <c r="CT20" s="619"/>
      <c r="CU20" s="619"/>
      <c r="CV20" s="619"/>
      <c r="CW20" s="619"/>
      <c r="CX20" s="619"/>
      <c r="CY20" s="620"/>
      <c r="CZ20" s="671">
        <v>100</v>
      </c>
      <c r="DA20" s="671"/>
      <c r="DB20" s="671"/>
      <c r="DC20" s="671"/>
      <c r="DD20" s="624">
        <v>960765</v>
      </c>
      <c r="DE20" s="619"/>
      <c r="DF20" s="619"/>
      <c r="DG20" s="619"/>
      <c r="DH20" s="619"/>
      <c r="DI20" s="619"/>
      <c r="DJ20" s="619"/>
      <c r="DK20" s="619"/>
      <c r="DL20" s="619"/>
      <c r="DM20" s="619"/>
      <c r="DN20" s="619"/>
      <c r="DO20" s="619"/>
      <c r="DP20" s="620"/>
      <c r="DQ20" s="624">
        <v>5809088</v>
      </c>
      <c r="DR20" s="619"/>
      <c r="DS20" s="619"/>
      <c r="DT20" s="619"/>
      <c r="DU20" s="619"/>
      <c r="DV20" s="619"/>
      <c r="DW20" s="619"/>
      <c r="DX20" s="619"/>
      <c r="DY20" s="619"/>
      <c r="DZ20" s="619"/>
      <c r="EA20" s="619"/>
      <c r="EB20" s="619"/>
      <c r="EC20" s="654"/>
    </row>
    <row r="21" spans="2:133" ht="11.25" customHeight="1" x14ac:dyDescent="0.15">
      <c r="B21" s="615" t="s">
        <v>254</v>
      </c>
      <c r="C21" s="616"/>
      <c r="D21" s="616"/>
      <c r="E21" s="616"/>
      <c r="F21" s="616"/>
      <c r="G21" s="616"/>
      <c r="H21" s="616"/>
      <c r="I21" s="616"/>
      <c r="J21" s="616"/>
      <c r="K21" s="616"/>
      <c r="L21" s="616"/>
      <c r="M21" s="616"/>
      <c r="N21" s="616"/>
      <c r="O21" s="616"/>
      <c r="P21" s="616"/>
      <c r="Q21" s="617"/>
      <c r="R21" s="618">
        <v>2850</v>
      </c>
      <c r="S21" s="619"/>
      <c r="T21" s="619"/>
      <c r="U21" s="619"/>
      <c r="V21" s="619"/>
      <c r="W21" s="619"/>
      <c r="X21" s="619"/>
      <c r="Y21" s="620"/>
      <c r="Z21" s="671">
        <v>0</v>
      </c>
      <c r="AA21" s="671"/>
      <c r="AB21" s="671"/>
      <c r="AC21" s="671"/>
      <c r="AD21" s="672">
        <v>2850</v>
      </c>
      <c r="AE21" s="672"/>
      <c r="AF21" s="672"/>
      <c r="AG21" s="672"/>
      <c r="AH21" s="672"/>
      <c r="AI21" s="672"/>
      <c r="AJ21" s="672"/>
      <c r="AK21" s="672"/>
      <c r="AL21" s="641">
        <v>0.1</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t="s">
        <v>107</v>
      </c>
      <c r="BH21" s="619"/>
      <c r="BI21" s="619"/>
      <c r="BJ21" s="619"/>
      <c r="BK21" s="619"/>
      <c r="BL21" s="619"/>
      <c r="BM21" s="619"/>
      <c r="BN21" s="620"/>
      <c r="BO21" s="671" t="s">
        <v>107</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256</v>
      </c>
      <c r="C22" s="616"/>
      <c r="D22" s="616"/>
      <c r="E22" s="616"/>
      <c r="F22" s="616"/>
      <c r="G22" s="616"/>
      <c r="H22" s="616"/>
      <c r="I22" s="616"/>
      <c r="J22" s="616"/>
      <c r="K22" s="616"/>
      <c r="L22" s="616"/>
      <c r="M22" s="616"/>
      <c r="N22" s="616"/>
      <c r="O22" s="616"/>
      <c r="P22" s="616"/>
      <c r="Q22" s="617"/>
      <c r="R22" s="618">
        <v>85934</v>
      </c>
      <c r="S22" s="619"/>
      <c r="T22" s="619"/>
      <c r="U22" s="619"/>
      <c r="V22" s="619"/>
      <c r="W22" s="619"/>
      <c r="X22" s="619"/>
      <c r="Y22" s="620"/>
      <c r="Z22" s="671">
        <v>1</v>
      </c>
      <c r="AA22" s="671"/>
      <c r="AB22" s="671"/>
      <c r="AC22" s="671"/>
      <c r="AD22" s="672" t="s">
        <v>107</v>
      </c>
      <c r="AE22" s="672"/>
      <c r="AF22" s="672"/>
      <c r="AG22" s="672"/>
      <c r="AH22" s="672"/>
      <c r="AI22" s="672"/>
      <c r="AJ22" s="672"/>
      <c r="AK22" s="672"/>
      <c r="AL22" s="641" t="s">
        <v>107</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259</v>
      </c>
      <c r="C23" s="616"/>
      <c r="D23" s="616"/>
      <c r="E23" s="616"/>
      <c r="F23" s="616"/>
      <c r="G23" s="616"/>
      <c r="H23" s="616"/>
      <c r="I23" s="616"/>
      <c r="J23" s="616"/>
      <c r="K23" s="616"/>
      <c r="L23" s="616"/>
      <c r="M23" s="616"/>
      <c r="N23" s="616"/>
      <c r="O23" s="616"/>
      <c r="P23" s="616"/>
      <c r="Q23" s="617"/>
      <c r="R23" s="618">
        <v>107883</v>
      </c>
      <c r="S23" s="619"/>
      <c r="T23" s="619"/>
      <c r="U23" s="619"/>
      <c r="V23" s="619"/>
      <c r="W23" s="619"/>
      <c r="X23" s="619"/>
      <c r="Y23" s="620"/>
      <c r="Z23" s="671">
        <v>1.2</v>
      </c>
      <c r="AA23" s="671"/>
      <c r="AB23" s="671"/>
      <c r="AC23" s="671"/>
      <c r="AD23" s="672">
        <v>2644</v>
      </c>
      <c r="AE23" s="672"/>
      <c r="AF23" s="672"/>
      <c r="AG23" s="672"/>
      <c r="AH23" s="672"/>
      <c r="AI23" s="672"/>
      <c r="AJ23" s="672"/>
      <c r="AK23" s="672"/>
      <c r="AL23" s="641">
        <v>0.1</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t="s">
        <v>107</v>
      </c>
      <c r="BH23" s="619"/>
      <c r="BI23" s="619"/>
      <c r="BJ23" s="619"/>
      <c r="BK23" s="619"/>
      <c r="BL23" s="619"/>
      <c r="BM23" s="619"/>
      <c r="BN23" s="620"/>
      <c r="BO23" s="671" t="s">
        <v>107</v>
      </c>
      <c r="BP23" s="671"/>
      <c r="BQ23" s="671"/>
      <c r="BR23" s="671"/>
      <c r="BS23" s="624" t="s">
        <v>107</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x14ac:dyDescent="0.15">
      <c r="B24" s="615" t="s">
        <v>266</v>
      </c>
      <c r="C24" s="616"/>
      <c r="D24" s="616"/>
      <c r="E24" s="616"/>
      <c r="F24" s="616"/>
      <c r="G24" s="616"/>
      <c r="H24" s="616"/>
      <c r="I24" s="616"/>
      <c r="J24" s="616"/>
      <c r="K24" s="616"/>
      <c r="L24" s="616"/>
      <c r="M24" s="616"/>
      <c r="N24" s="616"/>
      <c r="O24" s="616"/>
      <c r="P24" s="616"/>
      <c r="Q24" s="617"/>
      <c r="R24" s="618">
        <v>29229</v>
      </c>
      <c r="S24" s="619"/>
      <c r="T24" s="619"/>
      <c r="U24" s="619"/>
      <c r="V24" s="619"/>
      <c r="W24" s="619"/>
      <c r="X24" s="619"/>
      <c r="Y24" s="620"/>
      <c r="Z24" s="671">
        <v>0.3</v>
      </c>
      <c r="AA24" s="671"/>
      <c r="AB24" s="671"/>
      <c r="AC24" s="671"/>
      <c r="AD24" s="672">
        <v>5</v>
      </c>
      <c r="AE24" s="672"/>
      <c r="AF24" s="672"/>
      <c r="AG24" s="672"/>
      <c r="AH24" s="672"/>
      <c r="AI24" s="672"/>
      <c r="AJ24" s="672"/>
      <c r="AK24" s="672"/>
      <c r="AL24" s="641">
        <v>0</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3238825</v>
      </c>
      <c r="CS24" s="669"/>
      <c r="CT24" s="669"/>
      <c r="CU24" s="669"/>
      <c r="CV24" s="669"/>
      <c r="CW24" s="669"/>
      <c r="CX24" s="669"/>
      <c r="CY24" s="716"/>
      <c r="CZ24" s="720">
        <v>37.700000000000003</v>
      </c>
      <c r="DA24" s="721"/>
      <c r="DB24" s="721"/>
      <c r="DC24" s="722"/>
      <c r="DD24" s="715">
        <v>2240232</v>
      </c>
      <c r="DE24" s="669"/>
      <c r="DF24" s="669"/>
      <c r="DG24" s="669"/>
      <c r="DH24" s="669"/>
      <c r="DI24" s="669"/>
      <c r="DJ24" s="669"/>
      <c r="DK24" s="716"/>
      <c r="DL24" s="715">
        <v>2221013</v>
      </c>
      <c r="DM24" s="669"/>
      <c r="DN24" s="669"/>
      <c r="DO24" s="669"/>
      <c r="DP24" s="669"/>
      <c r="DQ24" s="669"/>
      <c r="DR24" s="669"/>
      <c r="DS24" s="669"/>
      <c r="DT24" s="669"/>
      <c r="DU24" s="669"/>
      <c r="DV24" s="716"/>
      <c r="DW24" s="717">
        <v>44.6</v>
      </c>
      <c r="DX24" s="686"/>
      <c r="DY24" s="686"/>
      <c r="DZ24" s="686"/>
      <c r="EA24" s="686"/>
      <c r="EB24" s="686"/>
      <c r="EC24" s="718"/>
    </row>
    <row r="25" spans="2:133" ht="11.25" customHeight="1" x14ac:dyDescent="0.15">
      <c r="B25" s="615" t="s">
        <v>269</v>
      </c>
      <c r="C25" s="616"/>
      <c r="D25" s="616"/>
      <c r="E25" s="616"/>
      <c r="F25" s="616"/>
      <c r="G25" s="616"/>
      <c r="H25" s="616"/>
      <c r="I25" s="616"/>
      <c r="J25" s="616"/>
      <c r="K25" s="616"/>
      <c r="L25" s="616"/>
      <c r="M25" s="616"/>
      <c r="N25" s="616"/>
      <c r="O25" s="616"/>
      <c r="P25" s="616"/>
      <c r="Q25" s="617"/>
      <c r="R25" s="618">
        <v>976319</v>
      </c>
      <c r="S25" s="619"/>
      <c r="T25" s="619"/>
      <c r="U25" s="619"/>
      <c r="V25" s="619"/>
      <c r="W25" s="619"/>
      <c r="X25" s="619"/>
      <c r="Y25" s="620"/>
      <c r="Z25" s="671">
        <v>11.1</v>
      </c>
      <c r="AA25" s="671"/>
      <c r="AB25" s="671"/>
      <c r="AC25" s="671"/>
      <c r="AD25" s="672" t="s">
        <v>107</v>
      </c>
      <c r="AE25" s="672"/>
      <c r="AF25" s="672"/>
      <c r="AG25" s="672"/>
      <c r="AH25" s="672"/>
      <c r="AI25" s="672"/>
      <c r="AJ25" s="672"/>
      <c r="AK25" s="672"/>
      <c r="AL25" s="641" t="s">
        <v>107</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1227079</v>
      </c>
      <c r="CS25" s="637"/>
      <c r="CT25" s="637"/>
      <c r="CU25" s="637"/>
      <c r="CV25" s="637"/>
      <c r="CW25" s="637"/>
      <c r="CX25" s="637"/>
      <c r="CY25" s="638"/>
      <c r="CZ25" s="621">
        <v>14.3</v>
      </c>
      <c r="DA25" s="639"/>
      <c r="DB25" s="639"/>
      <c r="DC25" s="640"/>
      <c r="DD25" s="624">
        <v>1186878</v>
      </c>
      <c r="DE25" s="637"/>
      <c r="DF25" s="637"/>
      <c r="DG25" s="637"/>
      <c r="DH25" s="637"/>
      <c r="DI25" s="637"/>
      <c r="DJ25" s="637"/>
      <c r="DK25" s="638"/>
      <c r="DL25" s="624">
        <v>1178449</v>
      </c>
      <c r="DM25" s="637"/>
      <c r="DN25" s="637"/>
      <c r="DO25" s="637"/>
      <c r="DP25" s="637"/>
      <c r="DQ25" s="637"/>
      <c r="DR25" s="637"/>
      <c r="DS25" s="637"/>
      <c r="DT25" s="637"/>
      <c r="DU25" s="637"/>
      <c r="DV25" s="638"/>
      <c r="DW25" s="641">
        <v>23.7</v>
      </c>
      <c r="DX25" s="642"/>
      <c r="DY25" s="642"/>
      <c r="DZ25" s="642"/>
      <c r="EA25" s="642"/>
      <c r="EB25" s="642"/>
      <c r="EC25" s="643"/>
    </row>
    <row r="26" spans="2:133" ht="11.25" customHeight="1" x14ac:dyDescent="0.15">
      <c r="B26" s="712" t="s">
        <v>272</v>
      </c>
      <c r="C26" s="713"/>
      <c r="D26" s="713"/>
      <c r="E26" s="713"/>
      <c r="F26" s="713"/>
      <c r="G26" s="713"/>
      <c r="H26" s="713"/>
      <c r="I26" s="713"/>
      <c r="J26" s="713"/>
      <c r="K26" s="713"/>
      <c r="L26" s="713"/>
      <c r="M26" s="713"/>
      <c r="N26" s="713"/>
      <c r="O26" s="713"/>
      <c r="P26" s="713"/>
      <c r="Q26" s="714"/>
      <c r="R26" s="618" t="s">
        <v>107</v>
      </c>
      <c r="S26" s="619"/>
      <c r="T26" s="619"/>
      <c r="U26" s="619"/>
      <c r="V26" s="619"/>
      <c r="W26" s="619"/>
      <c r="X26" s="619"/>
      <c r="Y26" s="620"/>
      <c r="Z26" s="671" t="s">
        <v>107</v>
      </c>
      <c r="AA26" s="671"/>
      <c r="AB26" s="671"/>
      <c r="AC26" s="671"/>
      <c r="AD26" s="672" t="s">
        <v>107</v>
      </c>
      <c r="AE26" s="672"/>
      <c r="AF26" s="672"/>
      <c r="AG26" s="672"/>
      <c r="AH26" s="672"/>
      <c r="AI26" s="672"/>
      <c r="AJ26" s="672"/>
      <c r="AK26" s="672"/>
      <c r="AL26" s="641" t="s">
        <v>107</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748053</v>
      </c>
      <c r="CS26" s="619"/>
      <c r="CT26" s="619"/>
      <c r="CU26" s="619"/>
      <c r="CV26" s="619"/>
      <c r="CW26" s="619"/>
      <c r="CX26" s="619"/>
      <c r="CY26" s="620"/>
      <c r="CZ26" s="621">
        <v>8.6999999999999993</v>
      </c>
      <c r="DA26" s="639"/>
      <c r="DB26" s="639"/>
      <c r="DC26" s="640"/>
      <c r="DD26" s="624">
        <v>717319</v>
      </c>
      <c r="DE26" s="619"/>
      <c r="DF26" s="619"/>
      <c r="DG26" s="619"/>
      <c r="DH26" s="619"/>
      <c r="DI26" s="619"/>
      <c r="DJ26" s="619"/>
      <c r="DK26" s="620"/>
      <c r="DL26" s="624" t="s">
        <v>211</v>
      </c>
      <c r="DM26" s="619"/>
      <c r="DN26" s="619"/>
      <c r="DO26" s="619"/>
      <c r="DP26" s="619"/>
      <c r="DQ26" s="619"/>
      <c r="DR26" s="619"/>
      <c r="DS26" s="619"/>
      <c r="DT26" s="619"/>
      <c r="DU26" s="619"/>
      <c r="DV26" s="620"/>
      <c r="DW26" s="641" t="s">
        <v>211</v>
      </c>
      <c r="DX26" s="642"/>
      <c r="DY26" s="642"/>
      <c r="DZ26" s="642"/>
      <c r="EA26" s="642"/>
      <c r="EB26" s="642"/>
      <c r="EC26" s="643"/>
    </row>
    <row r="27" spans="2:133" ht="11.25" customHeight="1" x14ac:dyDescent="0.15">
      <c r="B27" s="615" t="s">
        <v>275</v>
      </c>
      <c r="C27" s="616"/>
      <c r="D27" s="616"/>
      <c r="E27" s="616"/>
      <c r="F27" s="616"/>
      <c r="G27" s="616"/>
      <c r="H27" s="616"/>
      <c r="I27" s="616"/>
      <c r="J27" s="616"/>
      <c r="K27" s="616"/>
      <c r="L27" s="616"/>
      <c r="M27" s="616"/>
      <c r="N27" s="616"/>
      <c r="O27" s="616"/>
      <c r="P27" s="616"/>
      <c r="Q27" s="617"/>
      <c r="R27" s="618">
        <v>610108</v>
      </c>
      <c r="S27" s="619"/>
      <c r="T27" s="619"/>
      <c r="U27" s="619"/>
      <c r="V27" s="619"/>
      <c r="W27" s="619"/>
      <c r="X27" s="619"/>
      <c r="Y27" s="620"/>
      <c r="Z27" s="671">
        <v>6.9</v>
      </c>
      <c r="AA27" s="671"/>
      <c r="AB27" s="671"/>
      <c r="AC27" s="671"/>
      <c r="AD27" s="672" t="s">
        <v>107</v>
      </c>
      <c r="AE27" s="672"/>
      <c r="AF27" s="672"/>
      <c r="AG27" s="672"/>
      <c r="AH27" s="672"/>
      <c r="AI27" s="672"/>
      <c r="AJ27" s="672"/>
      <c r="AK27" s="672"/>
      <c r="AL27" s="641" t="s">
        <v>107</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1580189</v>
      </c>
      <c r="BH27" s="619"/>
      <c r="BI27" s="619"/>
      <c r="BJ27" s="619"/>
      <c r="BK27" s="619"/>
      <c r="BL27" s="619"/>
      <c r="BM27" s="619"/>
      <c r="BN27" s="620"/>
      <c r="BO27" s="671">
        <v>100</v>
      </c>
      <c r="BP27" s="671"/>
      <c r="BQ27" s="671"/>
      <c r="BR27" s="671"/>
      <c r="BS27" s="624">
        <v>19331</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1382699</v>
      </c>
      <c r="CS27" s="637"/>
      <c r="CT27" s="637"/>
      <c r="CU27" s="637"/>
      <c r="CV27" s="637"/>
      <c r="CW27" s="637"/>
      <c r="CX27" s="637"/>
      <c r="CY27" s="638"/>
      <c r="CZ27" s="621">
        <v>16.100000000000001</v>
      </c>
      <c r="DA27" s="639"/>
      <c r="DB27" s="639"/>
      <c r="DC27" s="640"/>
      <c r="DD27" s="624">
        <v>455188</v>
      </c>
      <c r="DE27" s="637"/>
      <c r="DF27" s="637"/>
      <c r="DG27" s="637"/>
      <c r="DH27" s="637"/>
      <c r="DI27" s="637"/>
      <c r="DJ27" s="637"/>
      <c r="DK27" s="638"/>
      <c r="DL27" s="624">
        <v>444398</v>
      </c>
      <c r="DM27" s="637"/>
      <c r="DN27" s="637"/>
      <c r="DO27" s="637"/>
      <c r="DP27" s="637"/>
      <c r="DQ27" s="637"/>
      <c r="DR27" s="637"/>
      <c r="DS27" s="637"/>
      <c r="DT27" s="637"/>
      <c r="DU27" s="637"/>
      <c r="DV27" s="638"/>
      <c r="DW27" s="641">
        <v>8.9</v>
      </c>
      <c r="DX27" s="642"/>
      <c r="DY27" s="642"/>
      <c r="DZ27" s="642"/>
      <c r="EA27" s="642"/>
      <c r="EB27" s="642"/>
      <c r="EC27" s="643"/>
    </row>
    <row r="28" spans="2:133" ht="11.25" customHeight="1" x14ac:dyDescent="0.15">
      <c r="B28" s="615" t="s">
        <v>278</v>
      </c>
      <c r="C28" s="616"/>
      <c r="D28" s="616"/>
      <c r="E28" s="616"/>
      <c r="F28" s="616"/>
      <c r="G28" s="616"/>
      <c r="H28" s="616"/>
      <c r="I28" s="616"/>
      <c r="J28" s="616"/>
      <c r="K28" s="616"/>
      <c r="L28" s="616"/>
      <c r="M28" s="616"/>
      <c r="N28" s="616"/>
      <c r="O28" s="616"/>
      <c r="P28" s="616"/>
      <c r="Q28" s="617"/>
      <c r="R28" s="618">
        <v>41550</v>
      </c>
      <c r="S28" s="619"/>
      <c r="T28" s="619"/>
      <c r="U28" s="619"/>
      <c r="V28" s="619"/>
      <c r="W28" s="619"/>
      <c r="X28" s="619"/>
      <c r="Y28" s="620"/>
      <c r="Z28" s="671">
        <v>0.5</v>
      </c>
      <c r="AA28" s="671"/>
      <c r="AB28" s="671"/>
      <c r="AC28" s="671"/>
      <c r="AD28" s="672">
        <v>4314</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629047</v>
      </c>
      <c r="CS28" s="619"/>
      <c r="CT28" s="619"/>
      <c r="CU28" s="619"/>
      <c r="CV28" s="619"/>
      <c r="CW28" s="619"/>
      <c r="CX28" s="619"/>
      <c r="CY28" s="620"/>
      <c r="CZ28" s="621">
        <v>7.3</v>
      </c>
      <c r="DA28" s="639"/>
      <c r="DB28" s="639"/>
      <c r="DC28" s="640"/>
      <c r="DD28" s="624">
        <v>598166</v>
      </c>
      <c r="DE28" s="619"/>
      <c r="DF28" s="619"/>
      <c r="DG28" s="619"/>
      <c r="DH28" s="619"/>
      <c r="DI28" s="619"/>
      <c r="DJ28" s="619"/>
      <c r="DK28" s="620"/>
      <c r="DL28" s="624">
        <v>598166</v>
      </c>
      <c r="DM28" s="619"/>
      <c r="DN28" s="619"/>
      <c r="DO28" s="619"/>
      <c r="DP28" s="619"/>
      <c r="DQ28" s="619"/>
      <c r="DR28" s="619"/>
      <c r="DS28" s="619"/>
      <c r="DT28" s="619"/>
      <c r="DU28" s="619"/>
      <c r="DV28" s="620"/>
      <c r="DW28" s="641">
        <v>12</v>
      </c>
      <c r="DX28" s="642"/>
      <c r="DY28" s="642"/>
      <c r="DZ28" s="642"/>
      <c r="EA28" s="642"/>
      <c r="EB28" s="642"/>
      <c r="EC28" s="643"/>
    </row>
    <row r="29" spans="2:133" ht="11.25" customHeight="1" x14ac:dyDescent="0.15">
      <c r="B29" s="615" t="s">
        <v>280</v>
      </c>
      <c r="C29" s="616"/>
      <c r="D29" s="616"/>
      <c r="E29" s="616"/>
      <c r="F29" s="616"/>
      <c r="G29" s="616"/>
      <c r="H29" s="616"/>
      <c r="I29" s="616"/>
      <c r="J29" s="616"/>
      <c r="K29" s="616"/>
      <c r="L29" s="616"/>
      <c r="M29" s="616"/>
      <c r="N29" s="616"/>
      <c r="O29" s="616"/>
      <c r="P29" s="616"/>
      <c r="Q29" s="617"/>
      <c r="R29" s="618">
        <v>577041</v>
      </c>
      <c r="S29" s="619"/>
      <c r="T29" s="619"/>
      <c r="U29" s="619"/>
      <c r="V29" s="619"/>
      <c r="W29" s="619"/>
      <c r="X29" s="619"/>
      <c r="Y29" s="620"/>
      <c r="Z29" s="671">
        <v>6.6</v>
      </c>
      <c r="AA29" s="671"/>
      <c r="AB29" s="671"/>
      <c r="AC29" s="671"/>
      <c r="AD29" s="672" t="s">
        <v>107</v>
      </c>
      <c r="AE29" s="672"/>
      <c r="AF29" s="672"/>
      <c r="AG29" s="672"/>
      <c r="AH29" s="672"/>
      <c r="AI29" s="672"/>
      <c r="AJ29" s="672"/>
      <c r="AK29" s="672"/>
      <c r="AL29" s="641" t="s">
        <v>107</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629047</v>
      </c>
      <c r="CS29" s="637"/>
      <c r="CT29" s="637"/>
      <c r="CU29" s="637"/>
      <c r="CV29" s="637"/>
      <c r="CW29" s="637"/>
      <c r="CX29" s="637"/>
      <c r="CY29" s="638"/>
      <c r="CZ29" s="621">
        <v>7.3</v>
      </c>
      <c r="DA29" s="639"/>
      <c r="DB29" s="639"/>
      <c r="DC29" s="640"/>
      <c r="DD29" s="624">
        <v>598166</v>
      </c>
      <c r="DE29" s="637"/>
      <c r="DF29" s="637"/>
      <c r="DG29" s="637"/>
      <c r="DH29" s="637"/>
      <c r="DI29" s="637"/>
      <c r="DJ29" s="637"/>
      <c r="DK29" s="638"/>
      <c r="DL29" s="624">
        <v>598166</v>
      </c>
      <c r="DM29" s="637"/>
      <c r="DN29" s="637"/>
      <c r="DO29" s="637"/>
      <c r="DP29" s="637"/>
      <c r="DQ29" s="637"/>
      <c r="DR29" s="637"/>
      <c r="DS29" s="637"/>
      <c r="DT29" s="637"/>
      <c r="DU29" s="637"/>
      <c r="DV29" s="638"/>
      <c r="DW29" s="641">
        <v>12</v>
      </c>
      <c r="DX29" s="642"/>
      <c r="DY29" s="642"/>
      <c r="DZ29" s="642"/>
      <c r="EA29" s="642"/>
      <c r="EB29" s="642"/>
      <c r="EC29" s="643"/>
    </row>
    <row r="30" spans="2:133" ht="11.25" customHeight="1" x14ac:dyDescent="0.15">
      <c r="B30" s="615" t="s">
        <v>285</v>
      </c>
      <c r="C30" s="616"/>
      <c r="D30" s="616"/>
      <c r="E30" s="616"/>
      <c r="F30" s="616"/>
      <c r="G30" s="616"/>
      <c r="H30" s="616"/>
      <c r="I30" s="616"/>
      <c r="J30" s="616"/>
      <c r="K30" s="616"/>
      <c r="L30" s="616"/>
      <c r="M30" s="616"/>
      <c r="N30" s="616"/>
      <c r="O30" s="616"/>
      <c r="P30" s="616"/>
      <c r="Q30" s="617"/>
      <c r="R30" s="618">
        <v>721270</v>
      </c>
      <c r="S30" s="619"/>
      <c r="T30" s="619"/>
      <c r="U30" s="619"/>
      <c r="V30" s="619"/>
      <c r="W30" s="619"/>
      <c r="X30" s="619"/>
      <c r="Y30" s="620"/>
      <c r="Z30" s="671">
        <v>8.1999999999999993</v>
      </c>
      <c r="AA30" s="671"/>
      <c r="AB30" s="671"/>
      <c r="AC30" s="671"/>
      <c r="AD30" s="672" t="s">
        <v>107</v>
      </c>
      <c r="AE30" s="672"/>
      <c r="AF30" s="672"/>
      <c r="AG30" s="672"/>
      <c r="AH30" s="672"/>
      <c r="AI30" s="672"/>
      <c r="AJ30" s="672"/>
      <c r="AK30" s="672"/>
      <c r="AL30" s="641" t="s">
        <v>107</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99.2</v>
      </c>
      <c r="BH30" s="685"/>
      <c r="BI30" s="685"/>
      <c r="BJ30" s="685"/>
      <c r="BK30" s="685"/>
      <c r="BL30" s="685"/>
      <c r="BM30" s="686">
        <v>94.6</v>
      </c>
      <c r="BN30" s="685"/>
      <c r="BO30" s="685"/>
      <c r="BP30" s="685"/>
      <c r="BQ30" s="687"/>
      <c r="BR30" s="684">
        <v>98.3</v>
      </c>
      <c r="BS30" s="685"/>
      <c r="BT30" s="685"/>
      <c r="BU30" s="685"/>
      <c r="BV30" s="685"/>
      <c r="BW30" s="685"/>
      <c r="BX30" s="686">
        <v>91.4</v>
      </c>
      <c r="BY30" s="685"/>
      <c r="BZ30" s="685"/>
      <c r="CA30" s="685"/>
      <c r="CB30" s="687"/>
      <c r="CD30" s="690"/>
      <c r="CE30" s="691"/>
      <c r="CF30" s="655" t="s">
        <v>288</v>
      </c>
      <c r="CG30" s="652"/>
      <c r="CH30" s="652"/>
      <c r="CI30" s="652"/>
      <c r="CJ30" s="652"/>
      <c r="CK30" s="652"/>
      <c r="CL30" s="652"/>
      <c r="CM30" s="652"/>
      <c r="CN30" s="652"/>
      <c r="CO30" s="652"/>
      <c r="CP30" s="652"/>
      <c r="CQ30" s="653"/>
      <c r="CR30" s="618">
        <v>556951</v>
      </c>
      <c r="CS30" s="619"/>
      <c r="CT30" s="619"/>
      <c r="CU30" s="619"/>
      <c r="CV30" s="619"/>
      <c r="CW30" s="619"/>
      <c r="CX30" s="619"/>
      <c r="CY30" s="620"/>
      <c r="CZ30" s="621">
        <v>6.5</v>
      </c>
      <c r="DA30" s="639"/>
      <c r="DB30" s="639"/>
      <c r="DC30" s="640"/>
      <c r="DD30" s="624">
        <v>530703</v>
      </c>
      <c r="DE30" s="619"/>
      <c r="DF30" s="619"/>
      <c r="DG30" s="619"/>
      <c r="DH30" s="619"/>
      <c r="DI30" s="619"/>
      <c r="DJ30" s="619"/>
      <c r="DK30" s="620"/>
      <c r="DL30" s="624">
        <v>530703</v>
      </c>
      <c r="DM30" s="619"/>
      <c r="DN30" s="619"/>
      <c r="DO30" s="619"/>
      <c r="DP30" s="619"/>
      <c r="DQ30" s="619"/>
      <c r="DR30" s="619"/>
      <c r="DS30" s="619"/>
      <c r="DT30" s="619"/>
      <c r="DU30" s="619"/>
      <c r="DV30" s="620"/>
      <c r="DW30" s="641">
        <v>10.7</v>
      </c>
      <c r="DX30" s="642"/>
      <c r="DY30" s="642"/>
      <c r="DZ30" s="642"/>
      <c r="EA30" s="642"/>
      <c r="EB30" s="642"/>
      <c r="EC30" s="643"/>
    </row>
    <row r="31" spans="2:133" ht="11.25" customHeight="1" x14ac:dyDescent="0.15">
      <c r="B31" s="615" t="s">
        <v>289</v>
      </c>
      <c r="C31" s="616"/>
      <c r="D31" s="616"/>
      <c r="E31" s="616"/>
      <c r="F31" s="616"/>
      <c r="G31" s="616"/>
      <c r="H31" s="616"/>
      <c r="I31" s="616"/>
      <c r="J31" s="616"/>
      <c r="K31" s="616"/>
      <c r="L31" s="616"/>
      <c r="M31" s="616"/>
      <c r="N31" s="616"/>
      <c r="O31" s="616"/>
      <c r="P31" s="616"/>
      <c r="Q31" s="617"/>
      <c r="R31" s="618">
        <v>199865</v>
      </c>
      <c r="S31" s="619"/>
      <c r="T31" s="619"/>
      <c r="U31" s="619"/>
      <c r="V31" s="619"/>
      <c r="W31" s="619"/>
      <c r="X31" s="619"/>
      <c r="Y31" s="620"/>
      <c r="Z31" s="671">
        <v>2.2999999999999998</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99.2</v>
      </c>
      <c r="BH31" s="637"/>
      <c r="BI31" s="637"/>
      <c r="BJ31" s="637"/>
      <c r="BK31" s="637"/>
      <c r="BL31" s="637"/>
      <c r="BM31" s="673">
        <v>94.4</v>
      </c>
      <c r="BN31" s="683"/>
      <c r="BO31" s="683"/>
      <c r="BP31" s="683"/>
      <c r="BQ31" s="647"/>
      <c r="BR31" s="682">
        <v>98.2</v>
      </c>
      <c r="BS31" s="637"/>
      <c r="BT31" s="637"/>
      <c r="BU31" s="637"/>
      <c r="BV31" s="637"/>
      <c r="BW31" s="637"/>
      <c r="BX31" s="673">
        <v>90.7</v>
      </c>
      <c r="BY31" s="683"/>
      <c r="BZ31" s="683"/>
      <c r="CA31" s="683"/>
      <c r="CB31" s="647"/>
      <c r="CD31" s="690"/>
      <c r="CE31" s="691"/>
      <c r="CF31" s="655" t="s">
        <v>292</v>
      </c>
      <c r="CG31" s="652"/>
      <c r="CH31" s="652"/>
      <c r="CI31" s="652"/>
      <c r="CJ31" s="652"/>
      <c r="CK31" s="652"/>
      <c r="CL31" s="652"/>
      <c r="CM31" s="652"/>
      <c r="CN31" s="652"/>
      <c r="CO31" s="652"/>
      <c r="CP31" s="652"/>
      <c r="CQ31" s="653"/>
      <c r="CR31" s="618">
        <v>72096</v>
      </c>
      <c r="CS31" s="637"/>
      <c r="CT31" s="637"/>
      <c r="CU31" s="637"/>
      <c r="CV31" s="637"/>
      <c r="CW31" s="637"/>
      <c r="CX31" s="637"/>
      <c r="CY31" s="638"/>
      <c r="CZ31" s="621">
        <v>0.8</v>
      </c>
      <c r="DA31" s="639"/>
      <c r="DB31" s="639"/>
      <c r="DC31" s="640"/>
      <c r="DD31" s="624">
        <v>67463</v>
      </c>
      <c r="DE31" s="637"/>
      <c r="DF31" s="637"/>
      <c r="DG31" s="637"/>
      <c r="DH31" s="637"/>
      <c r="DI31" s="637"/>
      <c r="DJ31" s="637"/>
      <c r="DK31" s="638"/>
      <c r="DL31" s="624">
        <v>67463</v>
      </c>
      <c r="DM31" s="637"/>
      <c r="DN31" s="637"/>
      <c r="DO31" s="637"/>
      <c r="DP31" s="637"/>
      <c r="DQ31" s="637"/>
      <c r="DR31" s="637"/>
      <c r="DS31" s="637"/>
      <c r="DT31" s="637"/>
      <c r="DU31" s="637"/>
      <c r="DV31" s="638"/>
      <c r="DW31" s="641">
        <v>1.4</v>
      </c>
      <c r="DX31" s="642"/>
      <c r="DY31" s="642"/>
      <c r="DZ31" s="642"/>
      <c r="EA31" s="642"/>
      <c r="EB31" s="642"/>
      <c r="EC31" s="643"/>
    </row>
    <row r="32" spans="2:133" ht="11.25" customHeight="1" x14ac:dyDescent="0.15">
      <c r="B32" s="615" t="s">
        <v>293</v>
      </c>
      <c r="C32" s="616"/>
      <c r="D32" s="616"/>
      <c r="E32" s="616"/>
      <c r="F32" s="616"/>
      <c r="G32" s="616"/>
      <c r="H32" s="616"/>
      <c r="I32" s="616"/>
      <c r="J32" s="616"/>
      <c r="K32" s="616"/>
      <c r="L32" s="616"/>
      <c r="M32" s="616"/>
      <c r="N32" s="616"/>
      <c r="O32" s="616"/>
      <c r="P32" s="616"/>
      <c r="Q32" s="617"/>
      <c r="R32" s="618">
        <v>81890</v>
      </c>
      <c r="S32" s="619"/>
      <c r="T32" s="619"/>
      <c r="U32" s="619"/>
      <c r="V32" s="619"/>
      <c r="W32" s="619"/>
      <c r="X32" s="619"/>
      <c r="Y32" s="620"/>
      <c r="Z32" s="671">
        <v>0.9</v>
      </c>
      <c r="AA32" s="671"/>
      <c r="AB32" s="671"/>
      <c r="AC32" s="671"/>
      <c r="AD32" s="672">
        <v>2769</v>
      </c>
      <c r="AE32" s="672"/>
      <c r="AF32" s="672"/>
      <c r="AG32" s="672"/>
      <c r="AH32" s="672"/>
      <c r="AI32" s="672"/>
      <c r="AJ32" s="672"/>
      <c r="AK32" s="672"/>
      <c r="AL32" s="641">
        <v>0.1</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99</v>
      </c>
      <c r="BH32" s="603"/>
      <c r="BI32" s="603"/>
      <c r="BJ32" s="603"/>
      <c r="BK32" s="603"/>
      <c r="BL32" s="603"/>
      <c r="BM32" s="666">
        <v>94</v>
      </c>
      <c r="BN32" s="603"/>
      <c r="BO32" s="603"/>
      <c r="BP32" s="603"/>
      <c r="BQ32" s="660"/>
      <c r="BR32" s="681">
        <v>98.1</v>
      </c>
      <c r="BS32" s="603"/>
      <c r="BT32" s="603"/>
      <c r="BU32" s="603"/>
      <c r="BV32" s="603"/>
      <c r="BW32" s="603"/>
      <c r="BX32" s="666">
        <v>90.6</v>
      </c>
      <c r="BY32" s="603"/>
      <c r="BZ32" s="603"/>
      <c r="CA32" s="603"/>
      <c r="CB32" s="660"/>
      <c r="CD32" s="692"/>
      <c r="CE32" s="693"/>
      <c r="CF32" s="655" t="s">
        <v>295</v>
      </c>
      <c r="CG32" s="652"/>
      <c r="CH32" s="652"/>
      <c r="CI32" s="652"/>
      <c r="CJ32" s="652"/>
      <c r="CK32" s="652"/>
      <c r="CL32" s="652"/>
      <c r="CM32" s="652"/>
      <c r="CN32" s="652"/>
      <c r="CO32" s="652"/>
      <c r="CP32" s="652"/>
      <c r="CQ32" s="653"/>
      <c r="CR32" s="618" t="s">
        <v>107</v>
      </c>
      <c r="CS32" s="619"/>
      <c r="CT32" s="619"/>
      <c r="CU32" s="619"/>
      <c r="CV32" s="619"/>
      <c r="CW32" s="619"/>
      <c r="CX32" s="619"/>
      <c r="CY32" s="620"/>
      <c r="CZ32" s="621" t="s">
        <v>107</v>
      </c>
      <c r="DA32" s="639"/>
      <c r="DB32" s="639"/>
      <c r="DC32" s="640"/>
      <c r="DD32" s="624" t="s">
        <v>107</v>
      </c>
      <c r="DE32" s="619"/>
      <c r="DF32" s="619"/>
      <c r="DG32" s="619"/>
      <c r="DH32" s="619"/>
      <c r="DI32" s="619"/>
      <c r="DJ32" s="619"/>
      <c r="DK32" s="620"/>
      <c r="DL32" s="624" t="s">
        <v>107</v>
      </c>
      <c r="DM32" s="619"/>
      <c r="DN32" s="619"/>
      <c r="DO32" s="619"/>
      <c r="DP32" s="619"/>
      <c r="DQ32" s="619"/>
      <c r="DR32" s="619"/>
      <c r="DS32" s="619"/>
      <c r="DT32" s="619"/>
      <c r="DU32" s="619"/>
      <c r="DV32" s="620"/>
      <c r="DW32" s="641" t="s">
        <v>107</v>
      </c>
      <c r="DX32" s="642"/>
      <c r="DY32" s="642"/>
      <c r="DZ32" s="642"/>
      <c r="EA32" s="642"/>
      <c r="EB32" s="642"/>
      <c r="EC32" s="643"/>
    </row>
    <row r="33" spans="2:133" ht="11.25" customHeight="1" x14ac:dyDescent="0.15">
      <c r="B33" s="615" t="s">
        <v>296</v>
      </c>
      <c r="C33" s="616"/>
      <c r="D33" s="616"/>
      <c r="E33" s="616"/>
      <c r="F33" s="616"/>
      <c r="G33" s="616"/>
      <c r="H33" s="616"/>
      <c r="I33" s="616"/>
      <c r="J33" s="616"/>
      <c r="K33" s="616"/>
      <c r="L33" s="616"/>
      <c r="M33" s="616"/>
      <c r="N33" s="616"/>
      <c r="O33" s="616"/>
      <c r="P33" s="616"/>
      <c r="Q33" s="617"/>
      <c r="R33" s="618">
        <v>408997</v>
      </c>
      <c r="S33" s="619"/>
      <c r="T33" s="619"/>
      <c r="U33" s="619"/>
      <c r="V33" s="619"/>
      <c r="W33" s="619"/>
      <c r="X33" s="619"/>
      <c r="Y33" s="620"/>
      <c r="Z33" s="671">
        <v>4.7</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4341960</v>
      </c>
      <c r="CS33" s="637"/>
      <c r="CT33" s="637"/>
      <c r="CU33" s="637"/>
      <c r="CV33" s="637"/>
      <c r="CW33" s="637"/>
      <c r="CX33" s="637"/>
      <c r="CY33" s="638"/>
      <c r="CZ33" s="621">
        <v>50.6</v>
      </c>
      <c r="DA33" s="639"/>
      <c r="DB33" s="639"/>
      <c r="DC33" s="640"/>
      <c r="DD33" s="624">
        <v>3280502</v>
      </c>
      <c r="DE33" s="637"/>
      <c r="DF33" s="637"/>
      <c r="DG33" s="637"/>
      <c r="DH33" s="637"/>
      <c r="DI33" s="637"/>
      <c r="DJ33" s="637"/>
      <c r="DK33" s="638"/>
      <c r="DL33" s="624">
        <v>1675272</v>
      </c>
      <c r="DM33" s="637"/>
      <c r="DN33" s="637"/>
      <c r="DO33" s="637"/>
      <c r="DP33" s="637"/>
      <c r="DQ33" s="637"/>
      <c r="DR33" s="637"/>
      <c r="DS33" s="637"/>
      <c r="DT33" s="637"/>
      <c r="DU33" s="637"/>
      <c r="DV33" s="638"/>
      <c r="DW33" s="641">
        <v>33.700000000000003</v>
      </c>
      <c r="DX33" s="642"/>
      <c r="DY33" s="642"/>
      <c r="DZ33" s="642"/>
      <c r="EA33" s="642"/>
      <c r="EB33" s="642"/>
      <c r="EC33" s="643"/>
    </row>
    <row r="34" spans="2:133" ht="11.25" customHeight="1" x14ac:dyDescent="0.15">
      <c r="B34" s="615" t="s">
        <v>298</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1083184</v>
      </c>
      <c r="CS34" s="619"/>
      <c r="CT34" s="619"/>
      <c r="CU34" s="619"/>
      <c r="CV34" s="619"/>
      <c r="CW34" s="619"/>
      <c r="CX34" s="619"/>
      <c r="CY34" s="620"/>
      <c r="CZ34" s="621">
        <v>12.6</v>
      </c>
      <c r="DA34" s="639"/>
      <c r="DB34" s="639"/>
      <c r="DC34" s="640"/>
      <c r="DD34" s="624">
        <v>682482</v>
      </c>
      <c r="DE34" s="619"/>
      <c r="DF34" s="619"/>
      <c r="DG34" s="619"/>
      <c r="DH34" s="619"/>
      <c r="DI34" s="619"/>
      <c r="DJ34" s="619"/>
      <c r="DK34" s="620"/>
      <c r="DL34" s="624">
        <v>493468</v>
      </c>
      <c r="DM34" s="619"/>
      <c r="DN34" s="619"/>
      <c r="DO34" s="619"/>
      <c r="DP34" s="619"/>
      <c r="DQ34" s="619"/>
      <c r="DR34" s="619"/>
      <c r="DS34" s="619"/>
      <c r="DT34" s="619"/>
      <c r="DU34" s="619"/>
      <c r="DV34" s="620"/>
      <c r="DW34" s="641">
        <v>9.9</v>
      </c>
      <c r="DX34" s="642"/>
      <c r="DY34" s="642"/>
      <c r="DZ34" s="642"/>
      <c r="EA34" s="642"/>
      <c r="EB34" s="642"/>
      <c r="EC34" s="643"/>
    </row>
    <row r="35" spans="2:133" ht="11.25" customHeight="1" x14ac:dyDescent="0.15">
      <c r="B35" s="615" t="s">
        <v>302</v>
      </c>
      <c r="C35" s="616"/>
      <c r="D35" s="616"/>
      <c r="E35" s="616"/>
      <c r="F35" s="616"/>
      <c r="G35" s="616"/>
      <c r="H35" s="616"/>
      <c r="I35" s="616"/>
      <c r="J35" s="616"/>
      <c r="K35" s="616"/>
      <c r="L35" s="616"/>
      <c r="M35" s="616"/>
      <c r="N35" s="616"/>
      <c r="O35" s="616"/>
      <c r="P35" s="616"/>
      <c r="Q35" s="617"/>
      <c r="R35" s="618">
        <v>270397</v>
      </c>
      <c r="S35" s="619"/>
      <c r="T35" s="619"/>
      <c r="U35" s="619"/>
      <c r="V35" s="619"/>
      <c r="W35" s="619"/>
      <c r="X35" s="619"/>
      <c r="Y35" s="620"/>
      <c r="Z35" s="671">
        <v>3.1</v>
      </c>
      <c r="AA35" s="671"/>
      <c r="AB35" s="671"/>
      <c r="AC35" s="671"/>
      <c r="AD35" s="672" t="s">
        <v>107</v>
      </c>
      <c r="AE35" s="672"/>
      <c r="AF35" s="672"/>
      <c r="AG35" s="672"/>
      <c r="AH35" s="672"/>
      <c r="AI35" s="672"/>
      <c r="AJ35" s="672"/>
      <c r="AK35" s="672"/>
      <c r="AL35" s="641" t="s">
        <v>107</v>
      </c>
      <c r="AM35" s="673"/>
      <c r="AN35" s="673"/>
      <c r="AO35" s="674"/>
      <c r="AP35" s="186"/>
      <c r="AQ35" s="675" t="s">
        <v>303</v>
      </c>
      <c r="AR35" s="676"/>
      <c r="AS35" s="676"/>
      <c r="AT35" s="676"/>
      <c r="AU35" s="676"/>
      <c r="AV35" s="676"/>
      <c r="AW35" s="676"/>
      <c r="AX35" s="676"/>
      <c r="AY35" s="677"/>
      <c r="AZ35" s="668">
        <v>874137</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204534</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53998</v>
      </c>
      <c r="CS35" s="637"/>
      <c r="CT35" s="637"/>
      <c r="CU35" s="637"/>
      <c r="CV35" s="637"/>
      <c r="CW35" s="637"/>
      <c r="CX35" s="637"/>
      <c r="CY35" s="638"/>
      <c r="CZ35" s="621">
        <v>0.6</v>
      </c>
      <c r="DA35" s="639"/>
      <c r="DB35" s="639"/>
      <c r="DC35" s="640"/>
      <c r="DD35" s="624">
        <v>41109</v>
      </c>
      <c r="DE35" s="637"/>
      <c r="DF35" s="637"/>
      <c r="DG35" s="637"/>
      <c r="DH35" s="637"/>
      <c r="DI35" s="637"/>
      <c r="DJ35" s="637"/>
      <c r="DK35" s="638"/>
      <c r="DL35" s="624">
        <v>35813</v>
      </c>
      <c r="DM35" s="637"/>
      <c r="DN35" s="637"/>
      <c r="DO35" s="637"/>
      <c r="DP35" s="637"/>
      <c r="DQ35" s="637"/>
      <c r="DR35" s="637"/>
      <c r="DS35" s="637"/>
      <c r="DT35" s="637"/>
      <c r="DU35" s="637"/>
      <c r="DV35" s="638"/>
      <c r="DW35" s="641">
        <v>0.7</v>
      </c>
      <c r="DX35" s="642"/>
      <c r="DY35" s="642"/>
      <c r="DZ35" s="642"/>
      <c r="EA35" s="642"/>
      <c r="EB35" s="642"/>
      <c r="EC35" s="643"/>
    </row>
    <row r="36" spans="2:133" ht="11.25" customHeight="1" x14ac:dyDescent="0.15">
      <c r="B36" s="599" t="s">
        <v>306</v>
      </c>
      <c r="C36" s="600"/>
      <c r="D36" s="600"/>
      <c r="E36" s="600"/>
      <c r="F36" s="600"/>
      <c r="G36" s="600"/>
      <c r="H36" s="600"/>
      <c r="I36" s="600"/>
      <c r="J36" s="600"/>
      <c r="K36" s="600"/>
      <c r="L36" s="600"/>
      <c r="M36" s="600"/>
      <c r="N36" s="600"/>
      <c r="O36" s="600"/>
      <c r="P36" s="600"/>
      <c r="Q36" s="601"/>
      <c r="R36" s="602">
        <v>8784650</v>
      </c>
      <c r="S36" s="659"/>
      <c r="T36" s="659"/>
      <c r="U36" s="659"/>
      <c r="V36" s="659"/>
      <c r="W36" s="659"/>
      <c r="X36" s="659"/>
      <c r="Y36" s="662"/>
      <c r="Z36" s="663">
        <v>100</v>
      </c>
      <c r="AA36" s="663"/>
      <c r="AB36" s="663"/>
      <c r="AC36" s="663"/>
      <c r="AD36" s="664">
        <v>4706450</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85522</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129060</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821866</v>
      </c>
      <c r="CS36" s="619"/>
      <c r="CT36" s="619"/>
      <c r="CU36" s="619"/>
      <c r="CV36" s="619"/>
      <c r="CW36" s="619"/>
      <c r="CX36" s="619"/>
      <c r="CY36" s="620"/>
      <c r="CZ36" s="621">
        <v>9.6</v>
      </c>
      <c r="DA36" s="639"/>
      <c r="DB36" s="639"/>
      <c r="DC36" s="640"/>
      <c r="DD36" s="624">
        <v>681164</v>
      </c>
      <c r="DE36" s="619"/>
      <c r="DF36" s="619"/>
      <c r="DG36" s="619"/>
      <c r="DH36" s="619"/>
      <c r="DI36" s="619"/>
      <c r="DJ36" s="619"/>
      <c r="DK36" s="620"/>
      <c r="DL36" s="624">
        <v>503084</v>
      </c>
      <c r="DM36" s="619"/>
      <c r="DN36" s="619"/>
      <c r="DO36" s="619"/>
      <c r="DP36" s="619"/>
      <c r="DQ36" s="619"/>
      <c r="DR36" s="619"/>
      <c r="DS36" s="619"/>
      <c r="DT36" s="619"/>
      <c r="DU36" s="619"/>
      <c r="DV36" s="620"/>
      <c r="DW36" s="641">
        <v>10.1</v>
      </c>
      <c r="DX36" s="642"/>
      <c r="DY36" s="642"/>
      <c r="DZ36" s="642"/>
      <c r="EA36" s="642"/>
      <c r="EB36" s="642"/>
      <c r="EC36" s="643"/>
    </row>
    <row r="37" spans="2:133" ht="11.25" customHeight="1" x14ac:dyDescent="0.15">
      <c r="AQ37" s="644" t="s">
        <v>310</v>
      </c>
      <c r="AR37" s="645"/>
      <c r="AS37" s="645"/>
      <c r="AT37" s="645"/>
      <c r="AU37" s="645"/>
      <c r="AV37" s="645"/>
      <c r="AW37" s="645"/>
      <c r="AX37" s="645"/>
      <c r="AY37" s="646"/>
      <c r="AZ37" s="618">
        <v>10000</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3011</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425090</v>
      </c>
      <c r="CS37" s="637"/>
      <c r="CT37" s="637"/>
      <c r="CU37" s="637"/>
      <c r="CV37" s="637"/>
      <c r="CW37" s="637"/>
      <c r="CX37" s="637"/>
      <c r="CY37" s="638"/>
      <c r="CZ37" s="621">
        <v>4.9000000000000004</v>
      </c>
      <c r="DA37" s="639"/>
      <c r="DB37" s="639"/>
      <c r="DC37" s="640"/>
      <c r="DD37" s="624">
        <v>399284</v>
      </c>
      <c r="DE37" s="637"/>
      <c r="DF37" s="637"/>
      <c r="DG37" s="637"/>
      <c r="DH37" s="637"/>
      <c r="DI37" s="637"/>
      <c r="DJ37" s="637"/>
      <c r="DK37" s="638"/>
      <c r="DL37" s="624">
        <v>384831</v>
      </c>
      <c r="DM37" s="637"/>
      <c r="DN37" s="637"/>
      <c r="DO37" s="637"/>
      <c r="DP37" s="637"/>
      <c r="DQ37" s="637"/>
      <c r="DR37" s="637"/>
      <c r="DS37" s="637"/>
      <c r="DT37" s="637"/>
      <c r="DU37" s="637"/>
      <c r="DV37" s="638"/>
      <c r="DW37" s="641">
        <v>7.7</v>
      </c>
      <c r="DX37" s="642"/>
      <c r="DY37" s="642"/>
      <c r="DZ37" s="642"/>
      <c r="EA37" s="642"/>
      <c r="EB37" s="642"/>
      <c r="EC37" s="643"/>
    </row>
    <row r="38" spans="2:133" ht="11.25" customHeight="1" x14ac:dyDescent="0.15">
      <c r="AQ38" s="644" t="s">
        <v>313</v>
      </c>
      <c r="AR38" s="645"/>
      <c r="AS38" s="645"/>
      <c r="AT38" s="645"/>
      <c r="AU38" s="645"/>
      <c r="AV38" s="645"/>
      <c r="AW38" s="645"/>
      <c r="AX38" s="645"/>
      <c r="AY38" s="646"/>
      <c r="AZ38" s="618">
        <v>2607</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5684</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871530</v>
      </c>
      <c r="CS38" s="619"/>
      <c r="CT38" s="619"/>
      <c r="CU38" s="619"/>
      <c r="CV38" s="619"/>
      <c r="CW38" s="619"/>
      <c r="CX38" s="619"/>
      <c r="CY38" s="620"/>
      <c r="CZ38" s="621">
        <v>10.1</v>
      </c>
      <c r="DA38" s="639"/>
      <c r="DB38" s="639"/>
      <c r="DC38" s="640"/>
      <c r="DD38" s="624">
        <v>691128</v>
      </c>
      <c r="DE38" s="619"/>
      <c r="DF38" s="619"/>
      <c r="DG38" s="619"/>
      <c r="DH38" s="619"/>
      <c r="DI38" s="619"/>
      <c r="DJ38" s="619"/>
      <c r="DK38" s="620"/>
      <c r="DL38" s="624">
        <v>642907</v>
      </c>
      <c r="DM38" s="619"/>
      <c r="DN38" s="619"/>
      <c r="DO38" s="619"/>
      <c r="DP38" s="619"/>
      <c r="DQ38" s="619"/>
      <c r="DR38" s="619"/>
      <c r="DS38" s="619"/>
      <c r="DT38" s="619"/>
      <c r="DU38" s="619"/>
      <c r="DV38" s="620"/>
      <c r="DW38" s="641">
        <v>12.9</v>
      </c>
      <c r="DX38" s="642"/>
      <c r="DY38" s="642"/>
      <c r="DZ38" s="642"/>
      <c r="EA38" s="642"/>
      <c r="EB38" s="642"/>
      <c r="EC38" s="643"/>
    </row>
    <row r="39" spans="2:133" ht="11.25" customHeight="1" x14ac:dyDescent="0.15">
      <c r="AQ39" s="644" t="s">
        <v>316</v>
      </c>
      <c r="AR39" s="645"/>
      <c r="AS39" s="645"/>
      <c r="AT39" s="645"/>
      <c r="AU39" s="645"/>
      <c r="AV39" s="645"/>
      <c r="AW39" s="645"/>
      <c r="AX39" s="645"/>
      <c r="AY39" s="646"/>
      <c r="AZ39" s="618" t="s">
        <v>107</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109</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1474843</v>
      </c>
      <c r="CS39" s="637"/>
      <c r="CT39" s="637"/>
      <c r="CU39" s="637"/>
      <c r="CV39" s="637"/>
      <c r="CW39" s="637"/>
      <c r="CX39" s="637"/>
      <c r="CY39" s="638"/>
      <c r="CZ39" s="621">
        <v>17.2</v>
      </c>
      <c r="DA39" s="639"/>
      <c r="DB39" s="639"/>
      <c r="DC39" s="640"/>
      <c r="DD39" s="624">
        <v>1170640</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259215</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132</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36539</v>
      </c>
      <c r="CS40" s="619"/>
      <c r="CT40" s="619"/>
      <c r="CU40" s="619"/>
      <c r="CV40" s="619"/>
      <c r="CW40" s="619"/>
      <c r="CX40" s="619"/>
      <c r="CY40" s="620"/>
      <c r="CZ40" s="621">
        <v>0.4</v>
      </c>
      <c r="DA40" s="639"/>
      <c r="DB40" s="639"/>
      <c r="DC40" s="640"/>
      <c r="DD40" s="624">
        <v>13979</v>
      </c>
      <c r="DE40" s="619"/>
      <c r="DF40" s="619"/>
      <c r="DG40" s="619"/>
      <c r="DH40" s="619"/>
      <c r="DI40" s="619"/>
      <c r="DJ40" s="619"/>
      <c r="DK40" s="620"/>
      <c r="DL40" s="624" t="s">
        <v>107</v>
      </c>
      <c r="DM40" s="619"/>
      <c r="DN40" s="619"/>
      <c r="DO40" s="619"/>
      <c r="DP40" s="619"/>
      <c r="DQ40" s="619"/>
      <c r="DR40" s="619"/>
      <c r="DS40" s="619"/>
      <c r="DT40" s="619"/>
      <c r="DU40" s="619"/>
      <c r="DV40" s="620"/>
      <c r="DW40" s="641" t="s">
        <v>107</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516793</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287</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211</v>
      </c>
      <c r="CS41" s="637"/>
      <c r="CT41" s="637"/>
      <c r="CU41" s="637"/>
      <c r="CV41" s="637"/>
      <c r="CW41" s="637"/>
      <c r="CX41" s="637"/>
      <c r="CY41" s="638"/>
      <c r="CZ41" s="621" t="s">
        <v>211</v>
      </c>
      <c r="DA41" s="639"/>
      <c r="DB41" s="639"/>
      <c r="DC41" s="640"/>
      <c r="DD41" s="624" t="s">
        <v>211</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1007524</v>
      </c>
      <c r="CS42" s="619"/>
      <c r="CT42" s="619"/>
      <c r="CU42" s="619"/>
      <c r="CV42" s="619"/>
      <c r="CW42" s="619"/>
      <c r="CX42" s="619"/>
      <c r="CY42" s="620"/>
      <c r="CZ42" s="621">
        <v>11.7</v>
      </c>
      <c r="DA42" s="622"/>
      <c r="DB42" s="622"/>
      <c r="DC42" s="623"/>
      <c r="DD42" s="624">
        <v>288354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13021</v>
      </c>
      <c r="CS43" s="637"/>
      <c r="CT43" s="637"/>
      <c r="CU43" s="637"/>
      <c r="CV43" s="637"/>
      <c r="CW43" s="637"/>
      <c r="CX43" s="637"/>
      <c r="CY43" s="638"/>
      <c r="CZ43" s="621">
        <v>0.2</v>
      </c>
      <c r="DA43" s="639"/>
      <c r="DB43" s="639"/>
      <c r="DC43" s="640"/>
      <c r="DD43" s="624">
        <v>13021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330</v>
      </c>
      <c r="CD44" s="631" t="s">
        <v>283</v>
      </c>
      <c r="CE44" s="632"/>
      <c r="CF44" s="615" t="s">
        <v>331</v>
      </c>
      <c r="CG44" s="616"/>
      <c r="CH44" s="616"/>
      <c r="CI44" s="616"/>
      <c r="CJ44" s="616"/>
      <c r="CK44" s="616"/>
      <c r="CL44" s="616"/>
      <c r="CM44" s="616"/>
      <c r="CN44" s="616"/>
      <c r="CO44" s="616"/>
      <c r="CP44" s="616"/>
      <c r="CQ44" s="617"/>
      <c r="CR44" s="618">
        <v>960765</v>
      </c>
      <c r="CS44" s="619"/>
      <c r="CT44" s="619"/>
      <c r="CU44" s="619"/>
      <c r="CV44" s="619"/>
      <c r="CW44" s="619"/>
      <c r="CX44" s="619"/>
      <c r="CY44" s="620"/>
      <c r="CZ44" s="621">
        <v>11.2</v>
      </c>
      <c r="DA44" s="622"/>
      <c r="DB44" s="622"/>
      <c r="DC44" s="623"/>
      <c r="DD44" s="624">
        <v>282605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332</v>
      </c>
      <c r="CG45" s="616"/>
      <c r="CH45" s="616"/>
      <c r="CI45" s="616"/>
      <c r="CJ45" s="616"/>
      <c r="CK45" s="616"/>
      <c r="CL45" s="616"/>
      <c r="CM45" s="616"/>
      <c r="CN45" s="616"/>
      <c r="CO45" s="616"/>
      <c r="CP45" s="616"/>
      <c r="CQ45" s="617"/>
      <c r="CR45" s="618">
        <v>624816</v>
      </c>
      <c r="CS45" s="637"/>
      <c r="CT45" s="637"/>
      <c r="CU45" s="637"/>
      <c r="CV45" s="637"/>
      <c r="CW45" s="637"/>
      <c r="CX45" s="637"/>
      <c r="CY45" s="638"/>
      <c r="CZ45" s="621">
        <v>7.3</v>
      </c>
      <c r="DA45" s="639"/>
      <c r="DB45" s="639"/>
      <c r="DC45" s="640"/>
      <c r="DD45" s="624">
        <v>66573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333</v>
      </c>
      <c r="CG46" s="616"/>
      <c r="CH46" s="616"/>
      <c r="CI46" s="616"/>
      <c r="CJ46" s="616"/>
      <c r="CK46" s="616"/>
      <c r="CL46" s="616"/>
      <c r="CM46" s="616"/>
      <c r="CN46" s="616"/>
      <c r="CO46" s="616"/>
      <c r="CP46" s="616"/>
      <c r="CQ46" s="617"/>
      <c r="CR46" s="618">
        <v>233803</v>
      </c>
      <c r="CS46" s="619"/>
      <c r="CT46" s="619"/>
      <c r="CU46" s="619"/>
      <c r="CV46" s="619"/>
      <c r="CW46" s="619"/>
      <c r="CX46" s="619"/>
      <c r="CY46" s="620"/>
      <c r="CZ46" s="621">
        <v>2.7</v>
      </c>
      <c r="DA46" s="622"/>
      <c r="DB46" s="622"/>
      <c r="DC46" s="623"/>
      <c r="DD46" s="624">
        <v>175412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334</v>
      </c>
      <c r="CG47" s="616"/>
      <c r="CH47" s="616"/>
      <c r="CI47" s="616"/>
      <c r="CJ47" s="616"/>
      <c r="CK47" s="616"/>
      <c r="CL47" s="616"/>
      <c r="CM47" s="616"/>
      <c r="CN47" s="616"/>
      <c r="CO47" s="616"/>
      <c r="CP47" s="616"/>
      <c r="CQ47" s="617"/>
      <c r="CR47" s="618">
        <v>46759</v>
      </c>
      <c r="CS47" s="637"/>
      <c r="CT47" s="637"/>
      <c r="CU47" s="637"/>
      <c r="CV47" s="637"/>
      <c r="CW47" s="637"/>
      <c r="CX47" s="637"/>
      <c r="CY47" s="638"/>
      <c r="CZ47" s="621">
        <v>0.5</v>
      </c>
      <c r="DA47" s="639"/>
      <c r="DB47" s="639"/>
      <c r="DC47" s="640"/>
      <c r="DD47" s="624">
        <v>5749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335</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336</v>
      </c>
      <c r="CE49" s="600"/>
      <c r="CF49" s="600"/>
      <c r="CG49" s="600"/>
      <c r="CH49" s="600"/>
      <c r="CI49" s="600"/>
      <c r="CJ49" s="600"/>
      <c r="CK49" s="600"/>
      <c r="CL49" s="600"/>
      <c r="CM49" s="600"/>
      <c r="CN49" s="600"/>
      <c r="CO49" s="600"/>
      <c r="CP49" s="600"/>
      <c r="CQ49" s="601"/>
      <c r="CR49" s="602">
        <v>8588309</v>
      </c>
      <c r="CS49" s="603"/>
      <c r="CT49" s="603"/>
      <c r="CU49" s="603"/>
      <c r="CV49" s="603"/>
      <c r="CW49" s="603"/>
      <c r="CX49" s="603"/>
      <c r="CY49" s="604"/>
      <c r="CZ49" s="605">
        <v>100</v>
      </c>
      <c r="DA49" s="606"/>
      <c r="DB49" s="606"/>
      <c r="DC49" s="607"/>
      <c r="DD49" s="608">
        <v>5809088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8" t="s">
        <v>338</v>
      </c>
      <c r="DK2" s="1139"/>
      <c r="DL2" s="1139"/>
      <c r="DM2" s="1139"/>
      <c r="DN2" s="1139"/>
      <c r="DO2" s="1140"/>
      <c r="DP2" s="200"/>
      <c r="DQ2" s="1138" t="s">
        <v>339</v>
      </c>
      <c r="DR2" s="1139"/>
      <c r="DS2" s="1139"/>
      <c r="DT2" s="1139"/>
      <c r="DU2" s="1139"/>
      <c r="DV2" s="1139"/>
      <c r="DW2" s="1139"/>
      <c r="DX2" s="1139"/>
      <c r="DY2" s="1139"/>
      <c r="DZ2" s="1140"/>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91" t="s">
        <v>340</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5" t="s">
        <v>342</v>
      </c>
      <c r="B5" s="1026"/>
      <c r="C5" s="1026"/>
      <c r="D5" s="1026"/>
      <c r="E5" s="1026"/>
      <c r="F5" s="1026"/>
      <c r="G5" s="1026"/>
      <c r="H5" s="1026"/>
      <c r="I5" s="1026"/>
      <c r="J5" s="1026"/>
      <c r="K5" s="1026"/>
      <c r="L5" s="1026"/>
      <c r="M5" s="1026"/>
      <c r="N5" s="1026"/>
      <c r="O5" s="1026"/>
      <c r="P5" s="1027"/>
      <c r="Q5" s="1031" t="s">
        <v>343</v>
      </c>
      <c r="R5" s="1032"/>
      <c r="S5" s="1032"/>
      <c r="T5" s="1032"/>
      <c r="U5" s="1033"/>
      <c r="V5" s="1031" t="s">
        <v>344</v>
      </c>
      <c r="W5" s="1032"/>
      <c r="X5" s="1032"/>
      <c r="Y5" s="1032"/>
      <c r="Z5" s="1033"/>
      <c r="AA5" s="1031" t="s">
        <v>345</v>
      </c>
      <c r="AB5" s="1032"/>
      <c r="AC5" s="1032"/>
      <c r="AD5" s="1032"/>
      <c r="AE5" s="1032"/>
      <c r="AF5" s="1141" t="s">
        <v>346</v>
      </c>
      <c r="AG5" s="1032"/>
      <c r="AH5" s="1032"/>
      <c r="AI5" s="1032"/>
      <c r="AJ5" s="1047"/>
      <c r="AK5" s="1032" t="s">
        <v>347</v>
      </c>
      <c r="AL5" s="1032"/>
      <c r="AM5" s="1032"/>
      <c r="AN5" s="1032"/>
      <c r="AO5" s="1033"/>
      <c r="AP5" s="1031" t="s">
        <v>348</v>
      </c>
      <c r="AQ5" s="1032"/>
      <c r="AR5" s="1032"/>
      <c r="AS5" s="1032"/>
      <c r="AT5" s="1033"/>
      <c r="AU5" s="1031" t="s">
        <v>349</v>
      </c>
      <c r="AV5" s="1032"/>
      <c r="AW5" s="1032"/>
      <c r="AX5" s="1032"/>
      <c r="AY5" s="1047"/>
      <c r="AZ5" s="207"/>
      <c r="BA5" s="207"/>
      <c r="BB5" s="207"/>
      <c r="BC5" s="207"/>
      <c r="BD5" s="207"/>
      <c r="BE5" s="208"/>
      <c r="BF5" s="208"/>
      <c r="BG5" s="208"/>
      <c r="BH5" s="208"/>
      <c r="BI5" s="208"/>
      <c r="BJ5" s="208"/>
      <c r="BK5" s="208"/>
      <c r="BL5" s="208"/>
      <c r="BM5" s="208"/>
      <c r="BN5" s="208"/>
      <c r="BO5" s="208"/>
      <c r="BP5" s="208"/>
      <c r="BQ5" s="1025" t="s">
        <v>350</v>
      </c>
      <c r="BR5" s="1026"/>
      <c r="BS5" s="1026"/>
      <c r="BT5" s="1026"/>
      <c r="BU5" s="1026"/>
      <c r="BV5" s="1026"/>
      <c r="BW5" s="1026"/>
      <c r="BX5" s="1026"/>
      <c r="BY5" s="1026"/>
      <c r="BZ5" s="1026"/>
      <c r="CA5" s="1026"/>
      <c r="CB5" s="1026"/>
      <c r="CC5" s="1026"/>
      <c r="CD5" s="1026"/>
      <c r="CE5" s="1026"/>
      <c r="CF5" s="1026"/>
      <c r="CG5" s="1027"/>
      <c r="CH5" s="1031" t="s">
        <v>351</v>
      </c>
      <c r="CI5" s="1032"/>
      <c r="CJ5" s="1032"/>
      <c r="CK5" s="1032"/>
      <c r="CL5" s="1033"/>
      <c r="CM5" s="1031" t="s">
        <v>352</v>
      </c>
      <c r="CN5" s="1032"/>
      <c r="CO5" s="1032"/>
      <c r="CP5" s="1032"/>
      <c r="CQ5" s="1033"/>
      <c r="CR5" s="1031" t="s">
        <v>353</v>
      </c>
      <c r="CS5" s="1032"/>
      <c r="CT5" s="1032"/>
      <c r="CU5" s="1032"/>
      <c r="CV5" s="1033"/>
      <c r="CW5" s="1031" t="s">
        <v>354</v>
      </c>
      <c r="CX5" s="1032"/>
      <c r="CY5" s="1032"/>
      <c r="CZ5" s="1032"/>
      <c r="DA5" s="1033"/>
      <c r="DB5" s="1031" t="s">
        <v>355</v>
      </c>
      <c r="DC5" s="1032"/>
      <c r="DD5" s="1032"/>
      <c r="DE5" s="1032"/>
      <c r="DF5" s="1033"/>
      <c r="DG5" s="1126" t="s">
        <v>356</v>
      </c>
      <c r="DH5" s="1127"/>
      <c r="DI5" s="1127"/>
      <c r="DJ5" s="1127"/>
      <c r="DK5" s="1128"/>
      <c r="DL5" s="1126" t="s">
        <v>357</v>
      </c>
      <c r="DM5" s="1127"/>
      <c r="DN5" s="1127"/>
      <c r="DO5" s="1127"/>
      <c r="DP5" s="1128"/>
      <c r="DQ5" s="1031" t="s">
        <v>358</v>
      </c>
      <c r="DR5" s="1032"/>
      <c r="DS5" s="1032"/>
      <c r="DT5" s="1032"/>
      <c r="DU5" s="1033"/>
      <c r="DV5" s="1031" t="s">
        <v>349</v>
      </c>
      <c r="DW5" s="1032"/>
      <c r="DX5" s="1032"/>
      <c r="DY5" s="1032"/>
      <c r="DZ5" s="1047"/>
      <c r="EA5" s="205"/>
    </row>
    <row r="6" spans="1:131" s="206" customFormat="1" ht="26.25" customHeight="1" thickBot="1" x14ac:dyDescent="0.2">
      <c r="A6" s="1028"/>
      <c r="B6" s="1029"/>
      <c r="C6" s="1029"/>
      <c r="D6" s="1029"/>
      <c r="E6" s="1029"/>
      <c r="F6" s="1029"/>
      <c r="G6" s="1029"/>
      <c r="H6" s="1029"/>
      <c r="I6" s="1029"/>
      <c r="J6" s="1029"/>
      <c r="K6" s="1029"/>
      <c r="L6" s="1029"/>
      <c r="M6" s="1029"/>
      <c r="N6" s="1029"/>
      <c r="O6" s="1029"/>
      <c r="P6" s="1030"/>
      <c r="Q6" s="1034"/>
      <c r="R6" s="1035"/>
      <c r="S6" s="1035"/>
      <c r="T6" s="1035"/>
      <c r="U6" s="1036"/>
      <c r="V6" s="1034"/>
      <c r="W6" s="1035"/>
      <c r="X6" s="1035"/>
      <c r="Y6" s="1035"/>
      <c r="Z6" s="1036"/>
      <c r="AA6" s="1034"/>
      <c r="AB6" s="1035"/>
      <c r="AC6" s="1035"/>
      <c r="AD6" s="1035"/>
      <c r="AE6" s="1035"/>
      <c r="AF6" s="1142"/>
      <c r="AG6" s="1035"/>
      <c r="AH6" s="1035"/>
      <c r="AI6" s="1035"/>
      <c r="AJ6" s="1048"/>
      <c r="AK6" s="1035"/>
      <c r="AL6" s="1035"/>
      <c r="AM6" s="1035"/>
      <c r="AN6" s="1035"/>
      <c r="AO6" s="1036"/>
      <c r="AP6" s="1034"/>
      <c r="AQ6" s="1035"/>
      <c r="AR6" s="1035"/>
      <c r="AS6" s="1035"/>
      <c r="AT6" s="1036"/>
      <c r="AU6" s="1034"/>
      <c r="AV6" s="1035"/>
      <c r="AW6" s="1035"/>
      <c r="AX6" s="1035"/>
      <c r="AY6" s="1048"/>
      <c r="AZ6" s="203"/>
      <c r="BA6" s="203"/>
      <c r="BB6" s="203"/>
      <c r="BC6" s="203"/>
      <c r="BD6" s="203"/>
      <c r="BE6" s="204"/>
      <c r="BF6" s="204"/>
      <c r="BG6" s="204"/>
      <c r="BH6" s="204"/>
      <c r="BI6" s="204"/>
      <c r="BJ6" s="204"/>
      <c r="BK6" s="204"/>
      <c r="BL6" s="204"/>
      <c r="BM6" s="204"/>
      <c r="BN6" s="204"/>
      <c r="BO6" s="204"/>
      <c r="BP6" s="204"/>
      <c r="BQ6" s="1028"/>
      <c r="BR6" s="1029"/>
      <c r="BS6" s="1029"/>
      <c r="BT6" s="1029"/>
      <c r="BU6" s="1029"/>
      <c r="BV6" s="1029"/>
      <c r="BW6" s="1029"/>
      <c r="BX6" s="1029"/>
      <c r="BY6" s="1029"/>
      <c r="BZ6" s="1029"/>
      <c r="CA6" s="1029"/>
      <c r="CB6" s="1029"/>
      <c r="CC6" s="1029"/>
      <c r="CD6" s="1029"/>
      <c r="CE6" s="1029"/>
      <c r="CF6" s="1029"/>
      <c r="CG6" s="1030"/>
      <c r="CH6" s="1034"/>
      <c r="CI6" s="1035"/>
      <c r="CJ6" s="1035"/>
      <c r="CK6" s="1035"/>
      <c r="CL6" s="1036"/>
      <c r="CM6" s="1034"/>
      <c r="CN6" s="1035"/>
      <c r="CO6" s="1035"/>
      <c r="CP6" s="1035"/>
      <c r="CQ6" s="1036"/>
      <c r="CR6" s="1034"/>
      <c r="CS6" s="1035"/>
      <c r="CT6" s="1035"/>
      <c r="CU6" s="1035"/>
      <c r="CV6" s="1036"/>
      <c r="CW6" s="1034"/>
      <c r="CX6" s="1035"/>
      <c r="CY6" s="1035"/>
      <c r="CZ6" s="1035"/>
      <c r="DA6" s="1036"/>
      <c r="DB6" s="1034"/>
      <c r="DC6" s="1035"/>
      <c r="DD6" s="1035"/>
      <c r="DE6" s="1035"/>
      <c r="DF6" s="1036"/>
      <c r="DG6" s="1129"/>
      <c r="DH6" s="1130"/>
      <c r="DI6" s="1130"/>
      <c r="DJ6" s="1130"/>
      <c r="DK6" s="1131"/>
      <c r="DL6" s="1129"/>
      <c r="DM6" s="1130"/>
      <c r="DN6" s="1130"/>
      <c r="DO6" s="1130"/>
      <c r="DP6" s="1131"/>
      <c r="DQ6" s="1034"/>
      <c r="DR6" s="1035"/>
      <c r="DS6" s="1035"/>
      <c r="DT6" s="1035"/>
      <c r="DU6" s="1036"/>
      <c r="DV6" s="1034"/>
      <c r="DW6" s="1035"/>
      <c r="DX6" s="1035"/>
      <c r="DY6" s="1035"/>
      <c r="DZ6" s="1048"/>
      <c r="EA6" s="205"/>
    </row>
    <row r="7" spans="1:131" s="206" customFormat="1" ht="26.25" customHeight="1" thickTop="1" x14ac:dyDescent="0.15">
      <c r="A7" s="209">
        <v>1</v>
      </c>
      <c r="B7" s="1078" t="s">
        <v>359</v>
      </c>
      <c r="C7" s="1079"/>
      <c r="D7" s="1079"/>
      <c r="E7" s="1079"/>
      <c r="F7" s="1079"/>
      <c r="G7" s="1079"/>
      <c r="H7" s="1079"/>
      <c r="I7" s="1079"/>
      <c r="J7" s="1079"/>
      <c r="K7" s="1079"/>
      <c r="L7" s="1079"/>
      <c r="M7" s="1079"/>
      <c r="N7" s="1079"/>
      <c r="O7" s="1079"/>
      <c r="P7" s="1080"/>
      <c r="Q7" s="1132">
        <v>8785</v>
      </c>
      <c r="R7" s="1133"/>
      <c r="S7" s="1133"/>
      <c r="T7" s="1133"/>
      <c r="U7" s="1133"/>
      <c r="V7" s="1133">
        <v>8589</v>
      </c>
      <c r="W7" s="1133"/>
      <c r="X7" s="1133"/>
      <c r="Y7" s="1133"/>
      <c r="Z7" s="1133"/>
      <c r="AA7" s="1133">
        <v>196</v>
      </c>
      <c r="AB7" s="1133"/>
      <c r="AC7" s="1133"/>
      <c r="AD7" s="1133"/>
      <c r="AE7" s="1134"/>
      <c r="AF7" s="1135">
        <v>192</v>
      </c>
      <c r="AG7" s="1136"/>
      <c r="AH7" s="1136"/>
      <c r="AI7" s="1136"/>
      <c r="AJ7" s="1137"/>
      <c r="AK7" s="1119">
        <v>468</v>
      </c>
      <c r="AL7" s="1120"/>
      <c r="AM7" s="1120"/>
      <c r="AN7" s="1120"/>
      <c r="AO7" s="1120"/>
      <c r="AP7" s="1120">
        <v>6012</v>
      </c>
      <c r="AQ7" s="1120"/>
      <c r="AR7" s="1120"/>
      <c r="AS7" s="1120"/>
      <c r="AT7" s="1120"/>
      <c r="AU7" s="1121"/>
      <c r="AV7" s="1121"/>
      <c r="AW7" s="1121"/>
      <c r="AX7" s="1121"/>
      <c r="AY7" s="1122"/>
      <c r="AZ7" s="203"/>
      <c r="BA7" s="203"/>
      <c r="BB7" s="203"/>
      <c r="BC7" s="203"/>
      <c r="BD7" s="203"/>
      <c r="BE7" s="204"/>
      <c r="BF7" s="204"/>
      <c r="BG7" s="204"/>
      <c r="BH7" s="204"/>
      <c r="BI7" s="204"/>
      <c r="BJ7" s="204"/>
      <c r="BK7" s="204"/>
      <c r="BL7" s="204"/>
      <c r="BM7" s="204"/>
      <c r="BN7" s="204"/>
      <c r="BO7" s="204"/>
      <c r="BP7" s="204"/>
      <c r="BQ7" s="210">
        <v>1</v>
      </c>
      <c r="BR7" s="211"/>
      <c r="BS7" s="1123" t="s">
        <v>542</v>
      </c>
      <c r="BT7" s="1124"/>
      <c r="BU7" s="1124"/>
      <c r="BV7" s="1124"/>
      <c r="BW7" s="1124"/>
      <c r="BX7" s="1124"/>
      <c r="BY7" s="1124"/>
      <c r="BZ7" s="1124"/>
      <c r="CA7" s="1124"/>
      <c r="CB7" s="1124"/>
      <c r="CC7" s="1124"/>
      <c r="CD7" s="1124"/>
      <c r="CE7" s="1124"/>
      <c r="CF7" s="1124"/>
      <c r="CG7" s="1125"/>
      <c r="CH7" s="1116">
        <v>0</v>
      </c>
      <c r="CI7" s="1117"/>
      <c r="CJ7" s="1117"/>
      <c r="CK7" s="1117"/>
      <c r="CL7" s="1118"/>
      <c r="CM7" s="1116">
        <v>19</v>
      </c>
      <c r="CN7" s="1117"/>
      <c r="CO7" s="1117"/>
      <c r="CP7" s="1117"/>
      <c r="CQ7" s="1118"/>
      <c r="CR7" s="1116">
        <v>4</v>
      </c>
      <c r="CS7" s="1117"/>
      <c r="CT7" s="1117"/>
      <c r="CU7" s="1117"/>
      <c r="CV7" s="1118"/>
      <c r="CW7" s="1116">
        <v>6</v>
      </c>
      <c r="CX7" s="1117"/>
      <c r="CY7" s="1117"/>
      <c r="CZ7" s="1117"/>
      <c r="DA7" s="1118"/>
      <c r="DB7" s="1116" t="s">
        <v>545</v>
      </c>
      <c r="DC7" s="1117"/>
      <c r="DD7" s="1117"/>
      <c r="DE7" s="1117"/>
      <c r="DF7" s="1118"/>
      <c r="DG7" s="1116" t="s">
        <v>545</v>
      </c>
      <c r="DH7" s="1117"/>
      <c r="DI7" s="1117"/>
      <c r="DJ7" s="1117"/>
      <c r="DK7" s="1118"/>
      <c r="DL7" s="1116" t="s">
        <v>545</v>
      </c>
      <c r="DM7" s="1117"/>
      <c r="DN7" s="1117"/>
      <c r="DO7" s="1117"/>
      <c r="DP7" s="1118"/>
      <c r="DQ7" s="1116" t="s">
        <v>545</v>
      </c>
      <c r="DR7" s="1117"/>
      <c r="DS7" s="1117"/>
      <c r="DT7" s="1117"/>
      <c r="DU7" s="1118"/>
      <c r="DV7" s="1143"/>
      <c r="DW7" s="1144"/>
      <c r="DX7" s="1144"/>
      <c r="DY7" s="1144"/>
      <c r="DZ7" s="1145"/>
      <c r="EA7" s="205"/>
    </row>
    <row r="8" spans="1:131" s="206" customFormat="1" ht="26.25" customHeight="1" x14ac:dyDescent="0.15">
      <c r="A8" s="212">
        <v>2</v>
      </c>
      <c r="B8" s="1065"/>
      <c r="C8" s="1066"/>
      <c r="D8" s="1066"/>
      <c r="E8" s="1066"/>
      <c r="F8" s="1066"/>
      <c r="G8" s="1066"/>
      <c r="H8" s="1066"/>
      <c r="I8" s="1066"/>
      <c r="J8" s="1066"/>
      <c r="K8" s="1066"/>
      <c r="L8" s="1066"/>
      <c r="M8" s="1066"/>
      <c r="N8" s="1066"/>
      <c r="O8" s="1066"/>
      <c r="P8" s="1067"/>
      <c r="Q8" s="1071"/>
      <c r="R8" s="1072"/>
      <c r="S8" s="1072"/>
      <c r="T8" s="1072"/>
      <c r="U8" s="1072"/>
      <c r="V8" s="1072"/>
      <c r="W8" s="1072"/>
      <c r="X8" s="1072"/>
      <c r="Y8" s="1072"/>
      <c r="Z8" s="1072"/>
      <c r="AA8" s="1072"/>
      <c r="AB8" s="1072"/>
      <c r="AC8" s="1072"/>
      <c r="AD8" s="1072"/>
      <c r="AE8" s="1073"/>
      <c r="AF8" s="1049"/>
      <c r="AG8" s="1050"/>
      <c r="AH8" s="1050"/>
      <c r="AI8" s="1050"/>
      <c r="AJ8" s="1051"/>
      <c r="AK8" s="1114"/>
      <c r="AL8" s="1115"/>
      <c r="AM8" s="1115"/>
      <c r="AN8" s="1115"/>
      <c r="AO8" s="1115"/>
      <c r="AP8" s="1115"/>
      <c r="AQ8" s="1115"/>
      <c r="AR8" s="1115"/>
      <c r="AS8" s="1115"/>
      <c r="AT8" s="1115"/>
      <c r="AU8" s="1112"/>
      <c r="AV8" s="1112"/>
      <c r="AW8" s="1112"/>
      <c r="AX8" s="1112"/>
      <c r="AY8" s="1113"/>
      <c r="AZ8" s="203"/>
      <c r="BA8" s="203"/>
      <c r="BB8" s="203"/>
      <c r="BC8" s="203"/>
      <c r="BD8" s="203"/>
      <c r="BE8" s="204"/>
      <c r="BF8" s="204"/>
      <c r="BG8" s="204"/>
      <c r="BH8" s="204"/>
      <c r="BI8" s="204"/>
      <c r="BJ8" s="204"/>
      <c r="BK8" s="204"/>
      <c r="BL8" s="204"/>
      <c r="BM8" s="204"/>
      <c r="BN8" s="204"/>
      <c r="BO8" s="204"/>
      <c r="BP8" s="204"/>
      <c r="BQ8" s="213">
        <v>2</v>
      </c>
      <c r="BR8" s="214"/>
      <c r="BS8" s="1044" t="s">
        <v>546</v>
      </c>
      <c r="BT8" s="1045"/>
      <c r="BU8" s="1045"/>
      <c r="BV8" s="1045"/>
      <c r="BW8" s="1045"/>
      <c r="BX8" s="1045"/>
      <c r="BY8" s="1045"/>
      <c r="BZ8" s="1045"/>
      <c r="CA8" s="1045"/>
      <c r="CB8" s="1045"/>
      <c r="CC8" s="1045"/>
      <c r="CD8" s="1045"/>
      <c r="CE8" s="1045"/>
      <c r="CF8" s="1045"/>
      <c r="CG8" s="1046"/>
      <c r="CH8" s="1019">
        <v>-106</v>
      </c>
      <c r="CI8" s="1020"/>
      <c r="CJ8" s="1020"/>
      <c r="CK8" s="1020"/>
      <c r="CL8" s="1021"/>
      <c r="CM8" s="1019">
        <v>359</v>
      </c>
      <c r="CN8" s="1020"/>
      <c r="CO8" s="1020"/>
      <c r="CP8" s="1020"/>
      <c r="CQ8" s="1021"/>
      <c r="CR8" s="1019">
        <v>0</v>
      </c>
      <c r="CS8" s="1020"/>
      <c r="CT8" s="1020"/>
      <c r="CU8" s="1020"/>
      <c r="CV8" s="1021"/>
      <c r="CW8" s="1019" t="s">
        <v>479</v>
      </c>
      <c r="CX8" s="1020"/>
      <c r="CY8" s="1020"/>
      <c r="CZ8" s="1020"/>
      <c r="DA8" s="1021"/>
      <c r="DB8" s="1019">
        <v>7</v>
      </c>
      <c r="DC8" s="1020"/>
      <c r="DD8" s="1020"/>
      <c r="DE8" s="1020"/>
      <c r="DF8" s="1021"/>
      <c r="DG8" s="1019" t="s">
        <v>547</v>
      </c>
      <c r="DH8" s="1020"/>
      <c r="DI8" s="1020"/>
      <c r="DJ8" s="1020"/>
      <c r="DK8" s="1021"/>
      <c r="DL8" s="1019" t="s">
        <v>479</v>
      </c>
      <c r="DM8" s="1020"/>
      <c r="DN8" s="1020"/>
      <c r="DO8" s="1020"/>
      <c r="DP8" s="1021"/>
      <c r="DQ8" s="1019" t="s">
        <v>479</v>
      </c>
      <c r="DR8" s="1020"/>
      <c r="DS8" s="1020"/>
      <c r="DT8" s="1020"/>
      <c r="DU8" s="1021"/>
      <c r="DV8" s="1022"/>
      <c r="DW8" s="1023"/>
      <c r="DX8" s="1023"/>
      <c r="DY8" s="1023"/>
      <c r="DZ8" s="1024"/>
      <c r="EA8" s="205"/>
    </row>
    <row r="9" spans="1:131" s="206" customFormat="1" ht="26.25" customHeight="1" x14ac:dyDescent="0.15">
      <c r="A9" s="212">
        <v>3</v>
      </c>
      <c r="B9" s="1065"/>
      <c r="C9" s="1066"/>
      <c r="D9" s="1066"/>
      <c r="E9" s="1066"/>
      <c r="F9" s="1066"/>
      <c r="G9" s="1066"/>
      <c r="H9" s="1066"/>
      <c r="I9" s="1066"/>
      <c r="J9" s="1066"/>
      <c r="K9" s="1066"/>
      <c r="L9" s="1066"/>
      <c r="M9" s="1066"/>
      <c r="N9" s="1066"/>
      <c r="O9" s="1066"/>
      <c r="P9" s="1067"/>
      <c r="Q9" s="1071"/>
      <c r="R9" s="1072"/>
      <c r="S9" s="1072"/>
      <c r="T9" s="1072"/>
      <c r="U9" s="1072"/>
      <c r="V9" s="1072"/>
      <c r="W9" s="1072"/>
      <c r="X9" s="1072"/>
      <c r="Y9" s="1072"/>
      <c r="Z9" s="1072"/>
      <c r="AA9" s="1072"/>
      <c r="AB9" s="1072"/>
      <c r="AC9" s="1072"/>
      <c r="AD9" s="1072"/>
      <c r="AE9" s="1073"/>
      <c r="AF9" s="1049"/>
      <c r="AG9" s="1050"/>
      <c r="AH9" s="1050"/>
      <c r="AI9" s="1050"/>
      <c r="AJ9" s="1051"/>
      <c r="AK9" s="1114"/>
      <c r="AL9" s="1115"/>
      <c r="AM9" s="1115"/>
      <c r="AN9" s="1115"/>
      <c r="AO9" s="1115"/>
      <c r="AP9" s="1115"/>
      <c r="AQ9" s="1115"/>
      <c r="AR9" s="1115"/>
      <c r="AS9" s="1115"/>
      <c r="AT9" s="1115"/>
      <c r="AU9" s="1112"/>
      <c r="AV9" s="1112"/>
      <c r="AW9" s="1112"/>
      <c r="AX9" s="1112"/>
      <c r="AY9" s="1113"/>
      <c r="AZ9" s="203"/>
      <c r="BA9" s="203"/>
      <c r="BB9" s="203"/>
      <c r="BC9" s="203"/>
      <c r="BD9" s="203"/>
      <c r="BE9" s="204"/>
      <c r="BF9" s="204"/>
      <c r="BG9" s="204"/>
      <c r="BH9" s="204"/>
      <c r="BI9" s="204"/>
      <c r="BJ9" s="204"/>
      <c r="BK9" s="204"/>
      <c r="BL9" s="204"/>
      <c r="BM9" s="204"/>
      <c r="BN9" s="204"/>
      <c r="BO9" s="204"/>
      <c r="BP9" s="204"/>
      <c r="BQ9" s="213">
        <v>3</v>
      </c>
      <c r="BR9" s="214"/>
      <c r="BS9" s="1044"/>
      <c r="BT9" s="1045"/>
      <c r="BU9" s="1045"/>
      <c r="BV9" s="1045"/>
      <c r="BW9" s="1045"/>
      <c r="BX9" s="1045"/>
      <c r="BY9" s="1045"/>
      <c r="BZ9" s="1045"/>
      <c r="CA9" s="1045"/>
      <c r="CB9" s="1045"/>
      <c r="CC9" s="1045"/>
      <c r="CD9" s="1045"/>
      <c r="CE9" s="1045"/>
      <c r="CF9" s="1045"/>
      <c r="CG9" s="1046"/>
      <c r="CH9" s="1019"/>
      <c r="CI9" s="1020"/>
      <c r="CJ9" s="1020"/>
      <c r="CK9" s="1020"/>
      <c r="CL9" s="1021"/>
      <c r="CM9" s="1019"/>
      <c r="CN9" s="1020"/>
      <c r="CO9" s="1020"/>
      <c r="CP9" s="1020"/>
      <c r="CQ9" s="1021"/>
      <c r="CR9" s="1019"/>
      <c r="CS9" s="1020"/>
      <c r="CT9" s="1020"/>
      <c r="CU9" s="1020"/>
      <c r="CV9" s="1021"/>
      <c r="CW9" s="1019"/>
      <c r="CX9" s="1020"/>
      <c r="CY9" s="1020"/>
      <c r="CZ9" s="1020"/>
      <c r="DA9" s="1021"/>
      <c r="DB9" s="1019"/>
      <c r="DC9" s="1020"/>
      <c r="DD9" s="1020"/>
      <c r="DE9" s="1020"/>
      <c r="DF9" s="1021"/>
      <c r="DG9" s="1019"/>
      <c r="DH9" s="1020"/>
      <c r="DI9" s="1020"/>
      <c r="DJ9" s="1020"/>
      <c r="DK9" s="1021"/>
      <c r="DL9" s="1019"/>
      <c r="DM9" s="1020"/>
      <c r="DN9" s="1020"/>
      <c r="DO9" s="1020"/>
      <c r="DP9" s="1021"/>
      <c r="DQ9" s="1019"/>
      <c r="DR9" s="1020"/>
      <c r="DS9" s="1020"/>
      <c r="DT9" s="1020"/>
      <c r="DU9" s="1021"/>
      <c r="DV9" s="1022"/>
      <c r="DW9" s="1023"/>
      <c r="DX9" s="1023"/>
      <c r="DY9" s="1023"/>
      <c r="DZ9" s="1024"/>
      <c r="EA9" s="205"/>
    </row>
    <row r="10" spans="1:131" s="206" customFormat="1" ht="26.25" customHeight="1" x14ac:dyDescent="0.15">
      <c r="A10" s="212">
        <v>4</v>
      </c>
      <c r="B10" s="1065"/>
      <c r="C10" s="1066"/>
      <c r="D10" s="1066"/>
      <c r="E10" s="1066"/>
      <c r="F10" s="1066"/>
      <c r="G10" s="1066"/>
      <c r="H10" s="1066"/>
      <c r="I10" s="1066"/>
      <c r="J10" s="1066"/>
      <c r="K10" s="1066"/>
      <c r="L10" s="1066"/>
      <c r="M10" s="1066"/>
      <c r="N10" s="1066"/>
      <c r="O10" s="1066"/>
      <c r="P10" s="1067"/>
      <c r="Q10" s="1071"/>
      <c r="R10" s="1072"/>
      <c r="S10" s="1072"/>
      <c r="T10" s="1072"/>
      <c r="U10" s="1072"/>
      <c r="V10" s="1072"/>
      <c r="W10" s="1072"/>
      <c r="X10" s="1072"/>
      <c r="Y10" s="1072"/>
      <c r="Z10" s="1072"/>
      <c r="AA10" s="1072"/>
      <c r="AB10" s="1072"/>
      <c r="AC10" s="1072"/>
      <c r="AD10" s="1072"/>
      <c r="AE10" s="1073"/>
      <c r="AF10" s="1049"/>
      <c r="AG10" s="1050"/>
      <c r="AH10" s="1050"/>
      <c r="AI10" s="1050"/>
      <c r="AJ10" s="1051"/>
      <c r="AK10" s="1114"/>
      <c r="AL10" s="1115"/>
      <c r="AM10" s="1115"/>
      <c r="AN10" s="1115"/>
      <c r="AO10" s="1115"/>
      <c r="AP10" s="1115"/>
      <c r="AQ10" s="1115"/>
      <c r="AR10" s="1115"/>
      <c r="AS10" s="1115"/>
      <c r="AT10" s="1115"/>
      <c r="AU10" s="1112"/>
      <c r="AV10" s="1112"/>
      <c r="AW10" s="1112"/>
      <c r="AX10" s="1112"/>
      <c r="AY10" s="1113"/>
      <c r="AZ10" s="203"/>
      <c r="BA10" s="203"/>
      <c r="BB10" s="203"/>
      <c r="BC10" s="203"/>
      <c r="BD10" s="203"/>
      <c r="BE10" s="204"/>
      <c r="BF10" s="204"/>
      <c r="BG10" s="204"/>
      <c r="BH10" s="204"/>
      <c r="BI10" s="204"/>
      <c r="BJ10" s="204"/>
      <c r="BK10" s="204"/>
      <c r="BL10" s="204"/>
      <c r="BM10" s="204"/>
      <c r="BN10" s="204"/>
      <c r="BO10" s="204"/>
      <c r="BP10" s="204"/>
      <c r="BQ10" s="213">
        <v>4</v>
      </c>
      <c r="BR10" s="214"/>
      <c r="BS10" s="1044"/>
      <c r="BT10" s="1045"/>
      <c r="BU10" s="1045"/>
      <c r="BV10" s="1045"/>
      <c r="BW10" s="1045"/>
      <c r="BX10" s="1045"/>
      <c r="BY10" s="1045"/>
      <c r="BZ10" s="1045"/>
      <c r="CA10" s="1045"/>
      <c r="CB10" s="1045"/>
      <c r="CC10" s="1045"/>
      <c r="CD10" s="1045"/>
      <c r="CE10" s="1045"/>
      <c r="CF10" s="1045"/>
      <c r="CG10" s="1046"/>
      <c r="CH10" s="1019"/>
      <c r="CI10" s="1020"/>
      <c r="CJ10" s="1020"/>
      <c r="CK10" s="1020"/>
      <c r="CL10" s="1021"/>
      <c r="CM10" s="1019"/>
      <c r="CN10" s="1020"/>
      <c r="CO10" s="1020"/>
      <c r="CP10" s="1020"/>
      <c r="CQ10" s="1021"/>
      <c r="CR10" s="1019"/>
      <c r="CS10" s="1020"/>
      <c r="CT10" s="1020"/>
      <c r="CU10" s="1020"/>
      <c r="CV10" s="1021"/>
      <c r="CW10" s="1019"/>
      <c r="CX10" s="1020"/>
      <c r="CY10" s="1020"/>
      <c r="CZ10" s="1020"/>
      <c r="DA10" s="1021"/>
      <c r="DB10" s="1019"/>
      <c r="DC10" s="1020"/>
      <c r="DD10" s="1020"/>
      <c r="DE10" s="1020"/>
      <c r="DF10" s="1021"/>
      <c r="DG10" s="1019"/>
      <c r="DH10" s="1020"/>
      <c r="DI10" s="1020"/>
      <c r="DJ10" s="1020"/>
      <c r="DK10" s="1021"/>
      <c r="DL10" s="1019"/>
      <c r="DM10" s="1020"/>
      <c r="DN10" s="1020"/>
      <c r="DO10" s="1020"/>
      <c r="DP10" s="1021"/>
      <c r="DQ10" s="1019"/>
      <c r="DR10" s="1020"/>
      <c r="DS10" s="1020"/>
      <c r="DT10" s="1020"/>
      <c r="DU10" s="1021"/>
      <c r="DV10" s="1022"/>
      <c r="DW10" s="1023"/>
      <c r="DX10" s="1023"/>
      <c r="DY10" s="1023"/>
      <c r="DZ10" s="1024"/>
      <c r="EA10" s="205"/>
    </row>
    <row r="11" spans="1:131" s="206" customFormat="1" ht="26.25" customHeight="1" x14ac:dyDescent="0.15">
      <c r="A11" s="212">
        <v>5</v>
      </c>
      <c r="B11" s="1065"/>
      <c r="C11" s="1066"/>
      <c r="D11" s="1066"/>
      <c r="E11" s="1066"/>
      <c r="F11" s="1066"/>
      <c r="G11" s="1066"/>
      <c r="H11" s="1066"/>
      <c r="I11" s="1066"/>
      <c r="J11" s="1066"/>
      <c r="K11" s="1066"/>
      <c r="L11" s="1066"/>
      <c r="M11" s="1066"/>
      <c r="N11" s="1066"/>
      <c r="O11" s="1066"/>
      <c r="P11" s="1067"/>
      <c r="Q11" s="1071"/>
      <c r="R11" s="1072"/>
      <c r="S11" s="1072"/>
      <c r="T11" s="1072"/>
      <c r="U11" s="1072"/>
      <c r="V11" s="1072"/>
      <c r="W11" s="1072"/>
      <c r="X11" s="1072"/>
      <c r="Y11" s="1072"/>
      <c r="Z11" s="1072"/>
      <c r="AA11" s="1072"/>
      <c r="AB11" s="1072"/>
      <c r="AC11" s="1072"/>
      <c r="AD11" s="1072"/>
      <c r="AE11" s="1073"/>
      <c r="AF11" s="1049"/>
      <c r="AG11" s="1050"/>
      <c r="AH11" s="1050"/>
      <c r="AI11" s="1050"/>
      <c r="AJ11" s="1051"/>
      <c r="AK11" s="1114"/>
      <c r="AL11" s="1115"/>
      <c r="AM11" s="1115"/>
      <c r="AN11" s="1115"/>
      <c r="AO11" s="1115"/>
      <c r="AP11" s="1115"/>
      <c r="AQ11" s="1115"/>
      <c r="AR11" s="1115"/>
      <c r="AS11" s="1115"/>
      <c r="AT11" s="1115"/>
      <c r="AU11" s="1112"/>
      <c r="AV11" s="1112"/>
      <c r="AW11" s="1112"/>
      <c r="AX11" s="1112"/>
      <c r="AY11" s="1113"/>
      <c r="AZ11" s="203"/>
      <c r="BA11" s="203"/>
      <c r="BB11" s="203"/>
      <c r="BC11" s="203"/>
      <c r="BD11" s="203"/>
      <c r="BE11" s="204"/>
      <c r="BF11" s="204"/>
      <c r="BG11" s="204"/>
      <c r="BH11" s="204"/>
      <c r="BI11" s="204"/>
      <c r="BJ11" s="204"/>
      <c r="BK11" s="204"/>
      <c r="BL11" s="204"/>
      <c r="BM11" s="204"/>
      <c r="BN11" s="204"/>
      <c r="BO11" s="204"/>
      <c r="BP11" s="204"/>
      <c r="BQ11" s="213">
        <v>5</v>
      </c>
      <c r="BR11" s="214"/>
      <c r="BS11" s="1044"/>
      <c r="BT11" s="1045"/>
      <c r="BU11" s="1045"/>
      <c r="BV11" s="1045"/>
      <c r="BW11" s="1045"/>
      <c r="BX11" s="1045"/>
      <c r="BY11" s="1045"/>
      <c r="BZ11" s="1045"/>
      <c r="CA11" s="1045"/>
      <c r="CB11" s="1045"/>
      <c r="CC11" s="1045"/>
      <c r="CD11" s="1045"/>
      <c r="CE11" s="1045"/>
      <c r="CF11" s="1045"/>
      <c r="CG11" s="1046"/>
      <c r="CH11" s="1019"/>
      <c r="CI11" s="1020"/>
      <c r="CJ11" s="1020"/>
      <c r="CK11" s="1020"/>
      <c r="CL11" s="1021"/>
      <c r="CM11" s="1019"/>
      <c r="CN11" s="1020"/>
      <c r="CO11" s="1020"/>
      <c r="CP11" s="1020"/>
      <c r="CQ11" s="1021"/>
      <c r="CR11" s="1019"/>
      <c r="CS11" s="1020"/>
      <c r="CT11" s="1020"/>
      <c r="CU11" s="1020"/>
      <c r="CV11" s="1021"/>
      <c r="CW11" s="1019"/>
      <c r="CX11" s="1020"/>
      <c r="CY11" s="1020"/>
      <c r="CZ11" s="1020"/>
      <c r="DA11" s="1021"/>
      <c r="DB11" s="1019"/>
      <c r="DC11" s="1020"/>
      <c r="DD11" s="1020"/>
      <c r="DE11" s="1020"/>
      <c r="DF11" s="1021"/>
      <c r="DG11" s="1019"/>
      <c r="DH11" s="1020"/>
      <c r="DI11" s="1020"/>
      <c r="DJ11" s="1020"/>
      <c r="DK11" s="1021"/>
      <c r="DL11" s="1019"/>
      <c r="DM11" s="1020"/>
      <c r="DN11" s="1020"/>
      <c r="DO11" s="1020"/>
      <c r="DP11" s="1021"/>
      <c r="DQ11" s="1019"/>
      <c r="DR11" s="1020"/>
      <c r="DS11" s="1020"/>
      <c r="DT11" s="1020"/>
      <c r="DU11" s="1021"/>
      <c r="DV11" s="1022"/>
      <c r="DW11" s="1023"/>
      <c r="DX11" s="1023"/>
      <c r="DY11" s="1023"/>
      <c r="DZ11" s="1024"/>
      <c r="EA11" s="205"/>
    </row>
    <row r="12" spans="1:131" s="206" customFormat="1" ht="26.25" customHeight="1" x14ac:dyDescent="0.15">
      <c r="A12" s="212">
        <v>6</v>
      </c>
      <c r="B12" s="1065"/>
      <c r="C12" s="1066"/>
      <c r="D12" s="1066"/>
      <c r="E12" s="1066"/>
      <c r="F12" s="1066"/>
      <c r="G12" s="1066"/>
      <c r="H12" s="1066"/>
      <c r="I12" s="1066"/>
      <c r="J12" s="1066"/>
      <c r="K12" s="1066"/>
      <c r="L12" s="1066"/>
      <c r="M12" s="1066"/>
      <c r="N12" s="1066"/>
      <c r="O12" s="1066"/>
      <c r="P12" s="1067"/>
      <c r="Q12" s="1071"/>
      <c r="R12" s="1072"/>
      <c r="S12" s="1072"/>
      <c r="T12" s="1072"/>
      <c r="U12" s="1072"/>
      <c r="V12" s="1072"/>
      <c r="W12" s="1072"/>
      <c r="X12" s="1072"/>
      <c r="Y12" s="1072"/>
      <c r="Z12" s="1072"/>
      <c r="AA12" s="1072"/>
      <c r="AB12" s="1072"/>
      <c r="AC12" s="1072"/>
      <c r="AD12" s="1072"/>
      <c r="AE12" s="1073"/>
      <c r="AF12" s="1049"/>
      <c r="AG12" s="1050"/>
      <c r="AH12" s="1050"/>
      <c r="AI12" s="1050"/>
      <c r="AJ12" s="1051"/>
      <c r="AK12" s="1114"/>
      <c r="AL12" s="1115"/>
      <c r="AM12" s="1115"/>
      <c r="AN12" s="1115"/>
      <c r="AO12" s="1115"/>
      <c r="AP12" s="1115"/>
      <c r="AQ12" s="1115"/>
      <c r="AR12" s="1115"/>
      <c r="AS12" s="1115"/>
      <c r="AT12" s="1115"/>
      <c r="AU12" s="1112"/>
      <c r="AV12" s="1112"/>
      <c r="AW12" s="1112"/>
      <c r="AX12" s="1112"/>
      <c r="AY12" s="1113"/>
      <c r="AZ12" s="203"/>
      <c r="BA12" s="203"/>
      <c r="BB12" s="203"/>
      <c r="BC12" s="203"/>
      <c r="BD12" s="203"/>
      <c r="BE12" s="204"/>
      <c r="BF12" s="204"/>
      <c r="BG12" s="204"/>
      <c r="BH12" s="204"/>
      <c r="BI12" s="204"/>
      <c r="BJ12" s="204"/>
      <c r="BK12" s="204"/>
      <c r="BL12" s="204"/>
      <c r="BM12" s="204"/>
      <c r="BN12" s="204"/>
      <c r="BO12" s="204"/>
      <c r="BP12" s="204"/>
      <c r="BQ12" s="213">
        <v>6</v>
      </c>
      <c r="BR12" s="214"/>
      <c r="BS12" s="1044"/>
      <c r="BT12" s="1045"/>
      <c r="BU12" s="1045"/>
      <c r="BV12" s="1045"/>
      <c r="BW12" s="1045"/>
      <c r="BX12" s="1045"/>
      <c r="BY12" s="1045"/>
      <c r="BZ12" s="1045"/>
      <c r="CA12" s="1045"/>
      <c r="CB12" s="1045"/>
      <c r="CC12" s="1045"/>
      <c r="CD12" s="1045"/>
      <c r="CE12" s="1045"/>
      <c r="CF12" s="1045"/>
      <c r="CG12" s="1046"/>
      <c r="CH12" s="1019"/>
      <c r="CI12" s="1020"/>
      <c r="CJ12" s="1020"/>
      <c r="CK12" s="1020"/>
      <c r="CL12" s="1021"/>
      <c r="CM12" s="1019"/>
      <c r="CN12" s="1020"/>
      <c r="CO12" s="1020"/>
      <c r="CP12" s="1020"/>
      <c r="CQ12" s="1021"/>
      <c r="CR12" s="1019"/>
      <c r="CS12" s="1020"/>
      <c r="CT12" s="1020"/>
      <c r="CU12" s="1020"/>
      <c r="CV12" s="1021"/>
      <c r="CW12" s="1019"/>
      <c r="CX12" s="1020"/>
      <c r="CY12" s="1020"/>
      <c r="CZ12" s="1020"/>
      <c r="DA12" s="1021"/>
      <c r="DB12" s="1019"/>
      <c r="DC12" s="1020"/>
      <c r="DD12" s="1020"/>
      <c r="DE12" s="1020"/>
      <c r="DF12" s="1021"/>
      <c r="DG12" s="1019"/>
      <c r="DH12" s="1020"/>
      <c r="DI12" s="1020"/>
      <c r="DJ12" s="1020"/>
      <c r="DK12" s="1021"/>
      <c r="DL12" s="1019"/>
      <c r="DM12" s="1020"/>
      <c r="DN12" s="1020"/>
      <c r="DO12" s="1020"/>
      <c r="DP12" s="1021"/>
      <c r="DQ12" s="1019"/>
      <c r="DR12" s="1020"/>
      <c r="DS12" s="1020"/>
      <c r="DT12" s="1020"/>
      <c r="DU12" s="1021"/>
      <c r="DV12" s="1022"/>
      <c r="DW12" s="1023"/>
      <c r="DX12" s="1023"/>
      <c r="DY12" s="1023"/>
      <c r="DZ12" s="1024"/>
      <c r="EA12" s="205"/>
    </row>
    <row r="13" spans="1:131" s="206" customFormat="1" ht="26.25" customHeight="1" x14ac:dyDescent="0.15">
      <c r="A13" s="212">
        <v>7</v>
      </c>
      <c r="B13" s="1065"/>
      <c r="C13" s="1066"/>
      <c r="D13" s="1066"/>
      <c r="E13" s="1066"/>
      <c r="F13" s="1066"/>
      <c r="G13" s="1066"/>
      <c r="H13" s="1066"/>
      <c r="I13" s="1066"/>
      <c r="J13" s="1066"/>
      <c r="K13" s="1066"/>
      <c r="L13" s="1066"/>
      <c r="M13" s="1066"/>
      <c r="N13" s="1066"/>
      <c r="O13" s="1066"/>
      <c r="P13" s="1067"/>
      <c r="Q13" s="1071"/>
      <c r="R13" s="1072"/>
      <c r="S13" s="1072"/>
      <c r="T13" s="1072"/>
      <c r="U13" s="1072"/>
      <c r="V13" s="1072"/>
      <c r="W13" s="1072"/>
      <c r="X13" s="1072"/>
      <c r="Y13" s="1072"/>
      <c r="Z13" s="1072"/>
      <c r="AA13" s="1072"/>
      <c r="AB13" s="1072"/>
      <c r="AC13" s="1072"/>
      <c r="AD13" s="1072"/>
      <c r="AE13" s="1073"/>
      <c r="AF13" s="1049"/>
      <c r="AG13" s="1050"/>
      <c r="AH13" s="1050"/>
      <c r="AI13" s="1050"/>
      <c r="AJ13" s="1051"/>
      <c r="AK13" s="1114"/>
      <c r="AL13" s="1115"/>
      <c r="AM13" s="1115"/>
      <c r="AN13" s="1115"/>
      <c r="AO13" s="1115"/>
      <c r="AP13" s="1115"/>
      <c r="AQ13" s="1115"/>
      <c r="AR13" s="1115"/>
      <c r="AS13" s="1115"/>
      <c r="AT13" s="1115"/>
      <c r="AU13" s="1112"/>
      <c r="AV13" s="1112"/>
      <c r="AW13" s="1112"/>
      <c r="AX13" s="1112"/>
      <c r="AY13" s="1113"/>
      <c r="AZ13" s="203"/>
      <c r="BA13" s="203"/>
      <c r="BB13" s="203"/>
      <c r="BC13" s="203"/>
      <c r="BD13" s="203"/>
      <c r="BE13" s="204"/>
      <c r="BF13" s="204"/>
      <c r="BG13" s="204"/>
      <c r="BH13" s="204"/>
      <c r="BI13" s="204"/>
      <c r="BJ13" s="204"/>
      <c r="BK13" s="204"/>
      <c r="BL13" s="204"/>
      <c r="BM13" s="204"/>
      <c r="BN13" s="204"/>
      <c r="BO13" s="204"/>
      <c r="BP13" s="204"/>
      <c r="BQ13" s="213">
        <v>7</v>
      </c>
      <c r="BR13" s="214"/>
      <c r="BS13" s="1044"/>
      <c r="BT13" s="1045"/>
      <c r="BU13" s="1045"/>
      <c r="BV13" s="1045"/>
      <c r="BW13" s="1045"/>
      <c r="BX13" s="1045"/>
      <c r="BY13" s="1045"/>
      <c r="BZ13" s="1045"/>
      <c r="CA13" s="1045"/>
      <c r="CB13" s="1045"/>
      <c r="CC13" s="1045"/>
      <c r="CD13" s="1045"/>
      <c r="CE13" s="1045"/>
      <c r="CF13" s="1045"/>
      <c r="CG13" s="1046"/>
      <c r="CH13" s="1019"/>
      <c r="CI13" s="1020"/>
      <c r="CJ13" s="1020"/>
      <c r="CK13" s="1020"/>
      <c r="CL13" s="1021"/>
      <c r="CM13" s="1019"/>
      <c r="CN13" s="1020"/>
      <c r="CO13" s="1020"/>
      <c r="CP13" s="1020"/>
      <c r="CQ13" s="1021"/>
      <c r="CR13" s="1019"/>
      <c r="CS13" s="1020"/>
      <c r="CT13" s="1020"/>
      <c r="CU13" s="1020"/>
      <c r="CV13" s="1021"/>
      <c r="CW13" s="1019"/>
      <c r="CX13" s="1020"/>
      <c r="CY13" s="1020"/>
      <c r="CZ13" s="1020"/>
      <c r="DA13" s="1021"/>
      <c r="DB13" s="1019"/>
      <c r="DC13" s="1020"/>
      <c r="DD13" s="1020"/>
      <c r="DE13" s="1020"/>
      <c r="DF13" s="1021"/>
      <c r="DG13" s="1019"/>
      <c r="DH13" s="1020"/>
      <c r="DI13" s="1020"/>
      <c r="DJ13" s="1020"/>
      <c r="DK13" s="1021"/>
      <c r="DL13" s="1019"/>
      <c r="DM13" s="1020"/>
      <c r="DN13" s="1020"/>
      <c r="DO13" s="1020"/>
      <c r="DP13" s="1021"/>
      <c r="DQ13" s="1019"/>
      <c r="DR13" s="1020"/>
      <c r="DS13" s="1020"/>
      <c r="DT13" s="1020"/>
      <c r="DU13" s="1021"/>
      <c r="DV13" s="1022"/>
      <c r="DW13" s="1023"/>
      <c r="DX13" s="1023"/>
      <c r="DY13" s="1023"/>
      <c r="DZ13" s="1024"/>
      <c r="EA13" s="205"/>
    </row>
    <row r="14" spans="1:131" s="206" customFormat="1" ht="26.25" customHeight="1" x14ac:dyDescent="0.15">
      <c r="A14" s="212">
        <v>8</v>
      </c>
      <c r="B14" s="1065"/>
      <c r="C14" s="1066"/>
      <c r="D14" s="1066"/>
      <c r="E14" s="1066"/>
      <c r="F14" s="1066"/>
      <c r="G14" s="1066"/>
      <c r="H14" s="1066"/>
      <c r="I14" s="1066"/>
      <c r="J14" s="1066"/>
      <c r="K14" s="1066"/>
      <c r="L14" s="1066"/>
      <c r="M14" s="1066"/>
      <c r="N14" s="1066"/>
      <c r="O14" s="1066"/>
      <c r="P14" s="1067"/>
      <c r="Q14" s="1071"/>
      <c r="R14" s="1072"/>
      <c r="S14" s="1072"/>
      <c r="T14" s="1072"/>
      <c r="U14" s="1072"/>
      <c r="V14" s="1072"/>
      <c r="W14" s="1072"/>
      <c r="X14" s="1072"/>
      <c r="Y14" s="1072"/>
      <c r="Z14" s="1072"/>
      <c r="AA14" s="1072"/>
      <c r="AB14" s="1072"/>
      <c r="AC14" s="1072"/>
      <c r="AD14" s="1072"/>
      <c r="AE14" s="1073"/>
      <c r="AF14" s="1049"/>
      <c r="AG14" s="1050"/>
      <c r="AH14" s="1050"/>
      <c r="AI14" s="1050"/>
      <c r="AJ14" s="1051"/>
      <c r="AK14" s="1114"/>
      <c r="AL14" s="1115"/>
      <c r="AM14" s="1115"/>
      <c r="AN14" s="1115"/>
      <c r="AO14" s="1115"/>
      <c r="AP14" s="1115"/>
      <c r="AQ14" s="1115"/>
      <c r="AR14" s="1115"/>
      <c r="AS14" s="1115"/>
      <c r="AT14" s="1115"/>
      <c r="AU14" s="1112"/>
      <c r="AV14" s="1112"/>
      <c r="AW14" s="1112"/>
      <c r="AX14" s="1112"/>
      <c r="AY14" s="1113"/>
      <c r="AZ14" s="203"/>
      <c r="BA14" s="203"/>
      <c r="BB14" s="203"/>
      <c r="BC14" s="203"/>
      <c r="BD14" s="203"/>
      <c r="BE14" s="204"/>
      <c r="BF14" s="204"/>
      <c r="BG14" s="204"/>
      <c r="BH14" s="204"/>
      <c r="BI14" s="204"/>
      <c r="BJ14" s="204"/>
      <c r="BK14" s="204"/>
      <c r="BL14" s="204"/>
      <c r="BM14" s="204"/>
      <c r="BN14" s="204"/>
      <c r="BO14" s="204"/>
      <c r="BP14" s="204"/>
      <c r="BQ14" s="213">
        <v>8</v>
      </c>
      <c r="BR14" s="214"/>
      <c r="BS14" s="1044"/>
      <c r="BT14" s="1045"/>
      <c r="BU14" s="1045"/>
      <c r="BV14" s="1045"/>
      <c r="BW14" s="1045"/>
      <c r="BX14" s="1045"/>
      <c r="BY14" s="1045"/>
      <c r="BZ14" s="1045"/>
      <c r="CA14" s="1045"/>
      <c r="CB14" s="1045"/>
      <c r="CC14" s="1045"/>
      <c r="CD14" s="1045"/>
      <c r="CE14" s="1045"/>
      <c r="CF14" s="1045"/>
      <c r="CG14" s="1046"/>
      <c r="CH14" s="1019"/>
      <c r="CI14" s="1020"/>
      <c r="CJ14" s="1020"/>
      <c r="CK14" s="1020"/>
      <c r="CL14" s="1021"/>
      <c r="CM14" s="1019"/>
      <c r="CN14" s="1020"/>
      <c r="CO14" s="1020"/>
      <c r="CP14" s="1020"/>
      <c r="CQ14" s="1021"/>
      <c r="CR14" s="1019"/>
      <c r="CS14" s="1020"/>
      <c r="CT14" s="1020"/>
      <c r="CU14" s="1020"/>
      <c r="CV14" s="1021"/>
      <c r="CW14" s="1019"/>
      <c r="CX14" s="1020"/>
      <c r="CY14" s="1020"/>
      <c r="CZ14" s="1020"/>
      <c r="DA14" s="1021"/>
      <c r="DB14" s="1019"/>
      <c r="DC14" s="1020"/>
      <c r="DD14" s="1020"/>
      <c r="DE14" s="1020"/>
      <c r="DF14" s="1021"/>
      <c r="DG14" s="1019"/>
      <c r="DH14" s="1020"/>
      <c r="DI14" s="1020"/>
      <c r="DJ14" s="1020"/>
      <c r="DK14" s="1021"/>
      <c r="DL14" s="1019"/>
      <c r="DM14" s="1020"/>
      <c r="DN14" s="1020"/>
      <c r="DO14" s="1020"/>
      <c r="DP14" s="1021"/>
      <c r="DQ14" s="1019"/>
      <c r="DR14" s="1020"/>
      <c r="DS14" s="1020"/>
      <c r="DT14" s="1020"/>
      <c r="DU14" s="1021"/>
      <c r="DV14" s="1022"/>
      <c r="DW14" s="1023"/>
      <c r="DX14" s="1023"/>
      <c r="DY14" s="1023"/>
      <c r="DZ14" s="1024"/>
      <c r="EA14" s="205"/>
    </row>
    <row r="15" spans="1:131" s="206" customFormat="1" ht="26.25" customHeight="1" x14ac:dyDescent="0.15">
      <c r="A15" s="212">
        <v>9</v>
      </c>
      <c r="B15" s="1065"/>
      <c r="C15" s="1066"/>
      <c r="D15" s="1066"/>
      <c r="E15" s="1066"/>
      <c r="F15" s="1066"/>
      <c r="G15" s="1066"/>
      <c r="H15" s="1066"/>
      <c r="I15" s="1066"/>
      <c r="J15" s="1066"/>
      <c r="K15" s="1066"/>
      <c r="L15" s="1066"/>
      <c r="M15" s="1066"/>
      <c r="N15" s="1066"/>
      <c r="O15" s="1066"/>
      <c r="P15" s="1067"/>
      <c r="Q15" s="1071"/>
      <c r="R15" s="1072"/>
      <c r="S15" s="1072"/>
      <c r="T15" s="1072"/>
      <c r="U15" s="1072"/>
      <c r="V15" s="1072"/>
      <c r="W15" s="1072"/>
      <c r="X15" s="1072"/>
      <c r="Y15" s="1072"/>
      <c r="Z15" s="1072"/>
      <c r="AA15" s="1072"/>
      <c r="AB15" s="1072"/>
      <c r="AC15" s="1072"/>
      <c r="AD15" s="1072"/>
      <c r="AE15" s="1073"/>
      <c r="AF15" s="1049"/>
      <c r="AG15" s="1050"/>
      <c r="AH15" s="1050"/>
      <c r="AI15" s="1050"/>
      <c r="AJ15" s="1051"/>
      <c r="AK15" s="1114"/>
      <c r="AL15" s="1115"/>
      <c r="AM15" s="1115"/>
      <c r="AN15" s="1115"/>
      <c r="AO15" s="1115"/>
      <c r="AP15" s="1115"/>
      <c r="AQ15" s="1115"/>
      <c r="AR15" s="1115"/>
      <c r="AS15" s="1115"/>
      <c r="AT15" s="1115"/>
      <c r="AU15" s="1112"/>
      <c r="AV15" s="1112"/>
      <c r="AW15" s="1112"/>
      <c r="AX15" s="1112"/>
      <c r="AY15" s="1113"/>
      <c r="AZ15" s="203"/>
      <c r="BA15" s="203"/>
      <c r="BB15" s="203"/>
      <c r="BC15" s="203"/>
      <c r="BD15" s="203"/>
      <c r="BE15" s="204"/>
      <c r="BF15" s="204"/>
      <c r="BG15" s="204"/>
      <c r="BH15" s="204"/>
      <c r="BI15" s="204"/>
      <c r="BJ15" s="204"/>
      <c r="BK15" s="204"/>
      <c r="BL15" s="204"/>
      <c r="BM15" s="204"/>
      <c r="BN15" s="204"/>
      <c r="BO15" s="204"/>
      <c r="BP15" s="204"/>
      <c r="BQ15" s="213">
        <v>9</v>
      </c>
      <c r="BR15" s="214"/>
      <c r="BS15" s="1044"/>
      <c r="BT15" s="1045"/>
      <c r="BU15" s="1045"/>
      <c r="BV15" s="1045"/>
      <c r="BW15" s="1045"/>
      <c r="BX15" s="1045"/>
      <c r="BY15" s="1045"/>
      <c r="BZ15" s="1045"/>
      <c r="CA15" s="1045"/>
      <c r="CB15" s="1045"/>
      <c r="CC15" s="1045"/>
      <c r="CD15" s="1045"/>
      <c r="CE15" s="1045"/>
      <c r="CF15" s="1045"/>
      <c r="CG15" s="1046"/>
      <c r="CH15" s="1019"/>
      <c r="CI15" s="1020"/>
      <c r="CJ15" s="1020"/>
      <c r="CK15" s="1020"/>
      <c r="CL15" s="1021"/>
      <c r="CM15" s="1019"/>
      <c r="CN15" s="1020"/>
      <c r="CO15" s="1020"/>
      <c r="CP15" s="1020"/>
      <c r="CQ15" s="1021"/>
      <c r="CR15" s="1019"/>
      <c r="CS15" s="1020"/>
      <c r="CT15" s="1020"/>
      <c r="CU15" s="1020"/>
      <c r="CV15" s="1021"/>
      <c r="CW15" s="1019"/>
      <c r="CX15" s="1020"/>
      <c r="CY15" s="1020"/>
      <c r="CZ15" s="1020"/>
      <c r="DA15" s="1021"/>
      <c r="DB15" s="1019"/>
      <c r="DC15" s="1020"/>
      <c r="DD15" s="1020"/>
      <c r="DE15" s="1020"/>
      <c r="DF15" s="1021"/>
      <c r="DG15" s="1019"/>
      <c r="DH15" s="1020"/>
      <c r="DI15" s="1020"/>
      <c r="DJ15" s="1020"/>
      <c r="DK15" s="1021"/>
      <c r="DL15" s="1019"/>
      <c r="DM15" s="1020"/>
      <c r="DN15" s="1020"/>
      <c r="DO15" s="1020"/>
      <c r="DP15" s="1021"/>
      <c r="DQ15" s="1019"/>
      <c r="DR15" s="1020"/>
      <c r="DS15" s="1020"/>
      <c r="DT15" s="1020"/>
      <c r="DU15" s="1021"/>
      <c r="DV15" s="1022"/>
      <c r="DW15" s="1023"/>
      <c r="DX15" s="1023"/>
      <c r="DY15" s="1023"/>
      <c r="DZ15" s="1024"/>
      <c r="EA15" s="205"/>
    </row>
    <row r="16" spans="1:131" s="206" customFormat="1" ht="26.25" customHeight="1" x14ac:dyDescent="0.15">
      <c r="A16" s="212">
        <v>10</v>
      </c>
      <c r="B16" s="1065"/>
      <c r="C16" s="1066"/>
      <c r="D16" s="1066"/>
      <c r="E16" s="1066"/>
      <c r="F16" s="1066"/>
      <c r="G16" s="1066"/>
      <c r="H16" s="1066"/>
      <c r="I16" s="1066"/>
      <c r="J16" s="1066"/>
      <c r="K16" s="1066"/>
      <c r="L16" s="1066"/>
      <c r="M16" s="1066"/>
      <c r="N16" s="1066"/>
      <c r="O16" s="1066"/>
      <c r="P16" s="1067"/>
      <c r="Q16" s="1071"/>
      <c r="R16" s="1072"/>
      <c r="S16" s="1072"/>
      <c r="T16" s="1072"/>
      <c r="U16" s="1072"/>
      <c r="V16" s="1072"/>
      <c r="W16" s="1072"/>
      <c r="X16" s="1072"/>
      <c r="Y16" s="1072"/>
      <c r="Z16" s="1072"/>
      <c r="AA16" s="1072"/>
      <c r="AB16" s="1072"/>
      <c r="AC16" s="1072"/>
      <c r="AD16" s="1072"/>
      <c r="AE16" s="1073"/>
      <c r="AF16" s="1049"/>
      <c r="AG16" s="1050"/>
      <c r="AH16" s="1050"/>
      <c r="AI16" s="1050"/>
      <c r="AJ16" s="1051"/>
      <c r="AK16" s="1114"/>
      <c r="AL16" s="1115"/>
      <c r="AM16" s="1115"/>
      <c r="AN16" s="1115"/>
      <c r="AO16" s="1115"/>
      <c r="AP16" s="1115"/>
      <c r="AQ16" s="1115"/>
      <c r="AR16" s="1115"/>
      <c r="AS16" s="1115"/>
      <c r="AT16" s="1115"/>
      <c r="AU16" s="1112"/>
      <c r="AV16" s="1112"/>
      <c r="AW16" s="1112"/>
      <c r="AX16" s="1112"/>
      <c r="AY16" s="1113"/>
      <c r="AZ16" s="203"/>
      <c r="BA16" s="203"/>
      <c r="BB16" s="203"/>
      <c r="BC16" s="203"/>
      <c r="BD16" s="203"/>
      <c r="BE16" s="204"/>
      <c r="BF16" s="204"/>
      <c r="BG16" s="204"/>
      <c r="BH16" s="204"/>
      <c r="BI16" s="204"/>
      <c r="BJ16" s="204"/>
      <c r="BK16" s="204"/>
      <c r="BL16" s="204"/>
      <c r="BM16" s="204"/>
      <c r="BN16" s="204"/>
      <c r="BO16" s="204"/>
      <c r="BP16" s="204"/>
      <c r="BQ16" s="213">
        <v>10</v>
      </c>
      <c r="BR16" s="214"/>
      <c r="BS16" s="1044"/>
      <c r="BT16" s="1045"/>
      <c r="BU16" s="1045"/>
      <c r="BV16" s="1045"/>
      <c r="BW16" s="1045"/>
      <c r="BX16" s="1045"/>
      <c r="BY16" s="1045"/>
      <c r="BZ16" s="1045"/>
      <c r="CA16" s="1045"/>
      <c r="CB16" s="1045"/>
      <c r="CC16" s="1045"/>
      <c r="CD16" s="1045"/>
      <c r="CE16" s="1045"/>
      <c r="CF16" s="1045"/>
      <c r="CG16" s="1046"/>
      <c r="CH16" s="1019"/>
      <c r="CI16" s="1020"/>
      <c r="CJ16" s="1020"/>
      <c r="CK16" s="1020"/>
      <c r="CL16" s="1021"/>
      <c r="CM16" s="1019"/>
      <c r="CN16" s="1020"/>
      <c r="CO16" s="1020"/>
      <c r="CP16" s="1020"/>
      <c r="CQ16" s="1021"/>
      <c r="CR16" s="1019"/>
      <c r="CS16" s="1020"/>
      <c r="CT16" s="1020"/>
      <c r="CU16" s="1020"/>
      <c r="CV16" s="1021"/>
      <c r="CW16" s="1019"/>
      <c r="CX16" s="1020"/>
      <c r="CY16" s="1020"/>
      <c r="CZ16" s="1020"/>
      <c r="DA16" s="1021"/>
      <c r="DB16" s="1019"/>
      <c r="DC16" s="1020"/>
      <c r="DD16" s="1020"/>
      <c r="DE16" s="1020"/>
      <c r="DF16" s="1021"/>
      <c r="DG16" s="1019"/>
      <c r="DH16" s="1020"/>
      <c r="DI16" s="1020"/>
      <c r="DJ16" s="1020"/>
      <c r="DK16" s="1021"/>
      <c r="DL16" s="1019"/>
      <c r="DM16" s="1020"/>
      <c r="DN16" s="1020"/>
      <c r="DO16" s="1020"/>
      <c r="DP16" s="1021"/>
      <c r="DQ16" s="1019"/>
      <c r="DR16" s="1020"/>
      <c r="DS16" s="1020"/>
      <c r="DT16" s="1020"/>
      <c r="DU16" s="1021"/>
      <c r="DV16" s="1022"/>
      <c r="DW16" s="1023"/>
      <c r="DX16" s="1023"/>
      <c r="DY16" s="1023"/>
      <c r="DZ16" s="1024"/>
      <c r="EA16" s="205"/>
    </row>
    <row r="17" spans="1:131" s="206" customFormat="1" ht="26.25" customHeight="1" x14ac:dyDescent="0.15">
      <c r="A17" s="212">
        <v>11</v>
      </c>
      <c r="B17" s="1065"/>
      <c r="C17" s="1066"/>
      <c r="D17" s="1066"/>
      <c r="E17" s="1066"/>
      <c r="F17" s="1066"/>
      <c r="G17" s="1066"/>
      <c r="H17" s="1066"/>
      <c r="I17" s="1066"/>
      <c r="J17" s="1066"/>
      <c r="K17" s="1066"/>
      <c r="L17" s="1066"/>
      <c r="M17" s="1066"/>
      <c r="N17" s="1066"/>
      <c r="O17" s="1066"/>
      <c r="P17" s="1067"/>
      <c r="Q17" s="1071"/>
      <c r="R17" s="1072"/>
      <c r="S17" s="1072"/>
      <c r="T17" s="1072"/>
      <c r="U17" s="1072"/>
      <c r="V17" s="1072"/>
      <c r="W17" s="1072"/>
      <c r="X17" s="1072"/>
      <c r="Y17" s="1072"/>
      <c r="Z17" s="1072"/>
      <c r="AA17" s="1072"/>
      <c r="AB17" s="1072"/>
      <c r="AC17" s="1072"/>
      <c r="AD17" s="1072"/>
      <c r="AE17" s="1073"/>
      <c r="AF17" s="1049"/>
      <c r="AG17" s="1050"/>
      <c r="AH17" s="1050"/>
      <c r="AI17" s="1050"/>
      <c r="AJ17" s="1051"/>
      <c r="AK17" s="1114"/>
      <c r="AL17" s="1115"/>
      <c r="AM17" s="1115"/>
      <c r="AN17" s="1115"/>
      <c r="AO17" s="1115"/>
      <c r="AP17" s="1115"/>
      <c r="AQ17" s="1115"/>
      <c r="AR17" s="1115"/>
      <c r="AS17" s="1115"/>
      <c r="AT17" s="1115"/>
      <c r="AU17" s="1112"/>
      <c r="AV17" s="1112"/>
      <c r="AW17" s="1112"/>
      <c r="AX17" s="1112"/>
      <c r="AY17" s="1113"/>
      <c r="AZ17" s="203"/>
      <c r="BA17" s="203"/>
      <c r="BB17" s="203"/>
      <c r="BC17" s="203"/>
      <c r="BD17" s="203"/>
      <c r="BE17" s="204"/>
      <c r="BF17" s="204"/>
      <c r="BG17" s="204"/>
      <c r="BH17" s="204"/>
      <c r="BI17" s="204"/>
      <c r="BJ17" s="204"/>
      <c r="BK17" s="204"/>
      <c r="BL17" s="204"/>
      <c r="BM17" s="204"/>
      <c r="BN17" s="204"/>
      <c r="BO17" s="204"/>
      <c r="BP17" s="204"/>
      <c r="BQ17" s="213">
        <v>11</v>
      </c>
      <c r="BR17" s="214"/>
      <c r="BS17" s="1044"/>
      <c r="BT17" s="1045"/>
      <c r="BU17" s="1045"/>
      <c r="BV17" s="1045"/>
      <c r="BW17" s="1045"/>
      <c r="BX17" s="1045"/>
      <c r="BY17" s="1045"/>
      <c r="BZ17" s="1045"/>
      <c r="CA17" s="1045"/>
      <c r="CB17" s="1045"/>
      <c r="CC17" s="1045"/>
      <c r="CD17" s="1045"/>
      <c r="CE17" s="1045"/>
      <c r="CF17" s="1045"/>
      <c r="CG17" s="1046"/>
      <c r="CH17" s="1019"/>
      <c r="CI17" s="1020"/>
      <c r="CJ17" s="1020"/>
      <c r="CK17" s="1020"/>
      <c r="CL17" s="1021"/>
      <c r="CM17" s="1019"/>
      <c r="CN17" s="1020"/>
      <c r="CO17" s="1020"/>
      <c r="CP17" s="1020"/>
      <c r="CQ17" s="1021"/>
      <c r="CR17" s="1019"/>
      <c r="CS17" s="1020"/>
      <c r="CT17" s="1020"/>
      <c r="CU17" s="1020"/>
      <c r="CV17" s="1021"/>
      <c r="CW17" s="1019"/>
      <c r="CX17" s="1020"/>
      <c r="CY17" s="1020"/>
      <c r="CZ17" s="1020"/>
      <c r="DA17" s="1021"/>
      <c r="DB17" s="1019"/>
      <c r="DC17" s="1020"/>
      <c r="DD17" s="1020"/>
      <c r="DE17" s="1020"/>
      <c r="DF17" s="1021"/>
      <c r="DG17" s="1019"/>
      <c r="DH17" s="1020"/>
      <c r="DI17" s="1020"/>
      <c r="DJ17" s="1020"/>
      <c r="DK17" s="1021"/>
      <c r="DL17" s="1019"/>
      <c r="DM17" s="1020"/>
      <c r="DN17" s="1020"/>
      <c r="DO17" s="1020"/>
      <c r="DP17" s="1021"/>
      <c r="DQ17" s="1019"/>
      <c r="DR17" s="1020"/>
      <c r="DS17" s="1020"/>
      <c r="DT17" s="1020"/>
      <c r="DU17" s="1021"/>
      <c r="DV17" s="1022"/>
      <c r="DW17" s="1023"/>
      <c r="DX17" s="1023"/>
      <c r="DY17" s="1023"/>
      <c r="DZ17" s="1024"/>
      <c r="EA17" s="205"/>
    </row>
    <row r="18" spans="1:131" s="206" customFormat="1" ht="26.25" customHeight="1" x14ac:dyDescent="0.15">
      <c r="A18" s="212">
        <v>12</v>
      </c>
      <c r="B18" s="1065"/>
      <c r="C18" s="1066"/>
      <c r="D18" s="1066"/>
      <c r="E18" s="1066"/>
      <c r="F18" s="1066"/>
      <c r="G18" s="1066"/>
      <c r="H18" s="1066"/>
      <c r="I18" s="1066"/>
      <c r="J18" s="1066"/>
      <c r="K18" s="1066"/>
      <c r="L18" s="1066"/>
      <c r="M18" s="1066"/>
      <c r="N18" s="1066"/>
      <c r="O18" s="1066"/>
      <c r="P18" s="1067"/>
      <c r="Q18" s="1071"/>
      <c r="R18" s="1072"/>
      <c r="S18" s="1072"/>
      <c r="T18" s="1072"/>
      <c r="U18" s="1072"/>
      <c r="V18" s="1072"/>
      <c r="W18" s="1072"/>
      <c r="X18" s="1072"/>
      <c r="Y18" s="1072"/>
      <c r="Z18" s="1072"/>
      <c r="AA18" s="1072"/>
      <c r="AB18" s="1072"/>
      <c r="AC18" s="1072"/>
      <c r="AD18" s="1072"/>
      <c r="AE18" s="1073"/>
      <c r="AF18" s="1049"/>
      <c r="AG18" s="1050"/>
      <c r="AH18" s="1050"/>
      <c r="AI18" s="1050"/>
      <c r="AJ18" s="1051"/>
      <c r="AK18" s="1114"/>
      <c r="AL18" s="1115"/>
      <c r="AM18" s="1115"/>
      <c r="AN18" s="1115"/>
      <c r="AO18" s="1115"/>
      <c r="AP18" s="1115"/>
      <c r="AQ18" s="1115"/>
      <c r="AR18" s="1115"/>
      <c r="AS18" s="1115"/>
      <c r="AT18" s="1115"/>
      <c r="AU18" s="1112"/>
      <c r="AV18" s="1112"/>
      <c r="AW18" s="1112"/>
      <c r="AX18" s="1112"/>
      <c r="AY18" s="1113"/>
      <c r="AZ18" s="203"/>
      <c r="BA18" s="203"/>
      <c r="BB18" s="203"/>
      <c r="BC18" s="203"/>
      <c r="BD18" s="203"/>
      <c r="BE18" s="204"/>
      <c r="BF18" s="204"/>
      <c r="BG18" s="204"/>
      <c r="BH18" s="204"/>
      <c r="BI18" s="204"/>
      <c r="BJ18" s="204"/>
      <c r="BK18" s="204"/>
      <c r="BL18" s="204"/>
      <c r="BM18" s="204"/>
      <c r="BN18" s="204"/>
      <c r="BO18" s="204"/>
      <c r="BP18" s="204"/>
      <c r="BQ18" s="213">
        <v>12</v>
      </c>
      <c r="BR18" s="214"/>
      <c r="BS18" s="1044"/>
      <c r="BT18" s="1045"/>
      <c r="BU18" s="1045"/>
      <c r="BV18" s="1045"/>
      <c r="BW18" s="1045"/>
      <c r="BX18" s="1045"/>
      <c r="BY18" s="1045"/>
      <c r="BZ18" s="1045"/>
      <c r="CA18" s="1045"/>
      <c r="CB18" s="1045"/>
      <c r="CC18" s="1045"/>
      <c r="CD18" s="1045"/>
      <c r="CE18" s="1045"/>
      <c r="CF18" s="1045"/>
      <c r="CG18" s="1046"/>
      <c r="CH18" s="1019"/>
      <c r="CI18" s="1020"/>
      <c r="CJ18" s="1020"/>
      <c r="CK18" s="1020"/>
      <c r="CL18" s="1021"/>
      <c r="CM18" s="1019"/>
      <c r="CN18" s="1020"/>
      <c r="CO18" s="1020"/>
      <c r="CP18" s="1020"/>
      <c r="CQ18" s="1021"/>
      <c r="CR18" s="1019"/>
      <c r="CS18" s="1020"/>
      <c r="CT18" s="1020"/>
      <c r="CU18" s="1020"/>
      <c r="CV18" s="1021"/>
      <c r="CW18" s="1019"/>
      <c r="CX18" s="1020"/>
      <c r="CY18" s="1020"/>
      <c r="CZ18" s="1020"/>
      <c r="DA18" s="1021"/>
      <c r="DB18" s="1019"/>
      <c r="DC18" s="1020"/>
      <c r="DD18" s="1020"/>
      <c r="DE18" s="1020"/>
      <c r="DF18" s="1021"/>
      <c r="DG18" s="1019"/>
      <c r="DH18" s="1020"/>
      <c r="DI18" s="1020"/>
      <c r="DJ18" s="1020"/>
      <c r="DK18" s="1021"/>
      <c r="DL18" s="1019"/>
      <c r="DM18" s="1020"/>
      <c r="DN18" s="1020"/>
      <c r="DO18" s="1020"/>
      <c r="DP18" s="1021"/>
      <c r="DQ18" s="1019"/>
      <c r="DR18" s="1020"/>
      <c r="DS18" s="1020"/>
      <c r="DT18" s="1020"/>
      <c r="DU18" s="1021"/>
      <c r="DV18" s="1022"/>
      <c r="DW18" s="1023"/>
      <c r="DX18" s="1023"/>
      <c r="DY18" s="1023"/>
      <c r="DZ18" s="1024"/>
      <c r="EA18" s="205"/>
    </row>
    <row r="19" spans="1:131" s="206" customFormat="1" ht="26.25" customHeight="1" x14ac:dyDescent="0.15">
      <c r="A19" s="212">
        <v>13</v>
      </c>
      <c r="B19" s="1065"/>
      <c r="C19" s="1066"/>
      <c r="D19" s="1066"/>
      <c r="E19" s="1066"/>
      <c r="F19" s="1066"/>
      <c r="G19" s="1066"/>
      <c r="H19" s="1066"/>
      <c r="I19" s="1066"/>
      <c r="J19" s="1066"/>
      <c r="K19" s="1066"/>
      <c r="L19" s="1066"/>
      <c r="M19" s="1066"/>
      <c r="N19" s="1066"/>
      <c r="O19" s="1066"/>
      <c r="P19" s="1067"/>
      <c r="Q19" s="1071"/>
      <c r="R19" s="1072"/>
      <c r="S19" s="1072"/>
      <c r="T19" s="1072"/>
      <c r="U19" s="1072"/>
      <c r="V19" s="1072"/>
      <c r="W19" s="1072"/>
      <c r="X19" s="1072"/>
      <c r="Y19" s="1072"/>
      <c r="Z19" s="1072"/>
      <c r="AA19" s="1072"/>
      <c r="AB19" s="1072"/>
      <c r="AC19" s="1072"/>
      <c r="AD19" s="1072"/>
      <c r="AE19" s="1073"/>
      <c r="AF19" s="1049"/>
      <c r="AG19" s="1050"/>
      <c r="AH19" s="1050"/>
      <c r="AI19" s="1050"/>
      <c r="AJ19" s="1051"/>
      <c r="AK19" s="1114"/>
      <c r="AL19" s="1115"/>
      <c r="AM19" s="1115"/>
      <c r="AN19" s="1115"/>
      <c r="AO19" s="1115"/>
      <c r="AP19" s="1115"/>
      <c r="AQ19" s="1115"/>
      <c r="AR19" s="1115"/>
      <c r="AS19" s="1115"/>
      <c r="AT19" s="1115"/>
      <c r="AU19" s="1112"/>
      <c r="AV19" s="1112"/>
      <c r="AW19" s="1112"/>
      <c r="AX19" s="1112"/>
      <c r="AY19" s="1113"/>
      <c r="AZ19" s="203"/>
      <c r="BA19" s="203"/>
      <c r="BB19" s="203"/>
      <c r="BC19" s="203"/>
      <c r="BD19" s="203"/>
      <c r="BE19" s="204"/>
      <c r="BF19" s="204"/>
      <c r="BG19" s="204"/>
      <c r="BH19" s="204"/>
      <c r="BI19" s="204"/>
      <c r="BJ19" s="204"/>
      <c r="BK19" s="204"/>
      <c r="BL19" s="204"/>
      <c r="BM19" s="204"/>
      <c r="BN19" s="204"/>
      <c r="BO19" s="204"/>
      <c r="BP19" s="204"/>
      <c r="BQ19" s="213">
        <v>13</v>
      </c>
      <c r="BR19" s="214"/>
      <c r="BS19" s="1044"/>
      <c r="BT19" s="1045"/>
      <c r="BU19" s="1045"/>
      <c r="BV19" s="1045"/>
      <c r="BW19" s="1045"/>
      <c r="BX19" s="1045"/>
      <c r="BY19" s="1045"/>
      <c r="BZ19" s="1045"/>
      <c r="CA19" s="1045"/>
      <c r="CB19" s="1045"/>
      <c r="CC19" s="1045"/>
      <c r="CD19" s="1045"/>
      <c r="CE19" s="1045"/>
      <c r="CF19" s="1045"/>
      <c r="CG19" s="1046"/>
      <c r="CH19" s="1019"/>
      <c r="CI19" s="1020"/>
      <c r="CJ19" s="1020"/>
      <c r="CK19" s="1020"/>
      <c r="CL19" s="1021"/>
      <c r="CM19" s="1019"/>
      <c r="CN19" s="1020"/>
      <c r="CO19" s="1020"/>
      <c r="CP19" s="1020"/>
      <c r="CQ19" s="1021"/>
      <c r="CR19" s="1019"/>
      <c r="CS19" s="1020"/>
      <c r="CT19" s="1020"/>
      <c r="CU19" s="1020"/>
      <c r="CV19" s="1021"/>
      <c r="CW19" s="1019"/>
      <c r="CX19" s="1020"/>
      <c r="CY19" s="1020"/>
      <c r="CZ19" s="1020"/>
      <c r="DA19" s="1021"/>
      <c r="DB19" s="1019"/>
      <c r="DC19" s="1020"/>
      <c r="DD19" s="1020"/>
      <c r="DE19" s="1020"/>
      <c r="DF19" s="1021"/>
      <c r="DG19" s="1019"/>
      <c r="DH19" s="1020"/>
      <c r="DI19" s="1020"/>
      <c r="DJ19" s="1020"/>
      <c r="DK19" s="1021"/>
      <c r="DL19" s="1019"/>
      <c r="DM19" s="1020"/>
      <c r="DN19" s="1020"/>
      <c r="DO19" s="1020"/>
      <c r="DP19" s="1021"/>
      <c r="DQ19" s="1019"/>
      <c r="DR19" s="1020"/>
      <c r="DS19" s="1020"/>
      <c r="DT19" s="1020"/>
      <c r="DU19" s="1021"/>
      <c r="DV19" s="1022"/>
      <c r="DW19" s="1023"/>
      <c r="DX19" s="1023"/>
      <c r="DY19" s="1023"/>
      <c r="DZ19" s="1024"/>
      <c r="EA19" s="205"/>
    </row>
    <row r="20" spans="1:131" s="206" customFormat="1" ht="26.25" customHeight="1" x14ac:dyDescent="0.15">
      <c r="A20" s="212">
        <v>14</v>
      </c>
      <c r="B20" s="1065"/>
      <c r="C20" s="1066"/>
      <c r="D20" s="1066"/>
      <c r="E20" s="1066"/>
      <c r="F20" s="1066"/>
      <c r="G20" s="1066"/>
      <c r="H20" s="1066"/>
      <c r="I20" s="1066"/>
      <c r="J20" s="1066"/>
      <c r="K20" s="1066"/>
      <c r="L20" s="1066"/>
      <c r="M20" s="1066"/>
      <c r="N20" s="1066"/>
      <c r="O20" s="1066"/>
      <c r="P20" s="1067"/>
      <c r="Q20" s="1071"/>
      <c r="R20" s="1072"/>
      <c r="S20" s="1072"/>
      <c r="T20" s="1072"/>
      <c r="U20" s="1072"/>
      <c r="V20" s="1072"/>
      <c r="W20" s="1072"/>
      <c r="X20" s="1072"/>
      <c r="Y20" s="1072"/>
      <c r="Z20" s="1072"/>
      <c r="AA20" s="1072"/>
      <c r="AB20" s="1072"/>
      <c r="AC20" s="1072"/>
      <c r="AD20" s="1072"/>
      <c r="AE20" s="1073"/>
      <c r="AF20" s="1049"/>
      <c r="AG20" s="1050"/>
      <c r="AH20" s="1050"/>
      <c r="AI20" s="1050"/>
      <c r="AJ20" s="1051"/>
      <c r="AK20" s="1114"/>
      <c r="AL20" s="1115"/>
      <c r="AM20" s="1115"/>
      <c r="AN20" s="1115"/>
      <c r="AO20" s="1115"/>
      <c r="AP20" s="1115"/>
      <c r="AQ20" s="1115"/>
      <c r="AR20" s="1115"/>
      <c r="AS20" s="1115"/>
      <c r="AT20" s="1115"/>
      <c r="AU20" s="1112"/>
      <c r="AV20" s="1112"/>
      <c r="AW20" s="1112"/>
      <c r="AX20" s="1112"/>
      <c r="AY20" s="1113"/>
      <c r="AZ20" s="203"/>
      <c r="BA20" s="203"/>
      <c r="BB20" s="203"/>
      <c r="BC20" s="203"/>
      <c r="BD20" s="203"/>
      <c r="BE20" s="204"/>
      <c r="BF20" s="204"/>
      <c r="BG20" s="204"/>
      <c r="BH20" s="204"/>
      <c r="BI20" s="204"/>
      <c r="BJ20" s="204"/>
      <c r="BK20" s="204"/>
      <c r="BL20" s="204"/>
      <c r="BM20" s="204"/>
      <c r="BN20" s="204"/>
      <c r="BO20" s="204"/>
      <c r="BP20" s="204"/>
      <c r="BQ20" s="213">
        <v>14</v>
      </c>
      <c r="BR20" s="214"/>
      <c r="BS20" s="1044"/>
      <c r="BT20" s="1045"/>
      <c r="BU20" s="1045"/>
      <c r="BV20" s="1045"/>
      <c r="BW20" s="1045"/>
      <c r="BX20" s="1045"/>
      <c r="BY20" s="1045"/>
      <c r="BZ20" s="1045"/>
      <c r="CA20" s="1045"/>
      <c r="CB20" s="1045"/>
      <c r="CC20" s="1045"/>
      <c r="CD20" s="1045"/>
      <c r="CE20" s="1045"/>
      <c r="CF20" s="1045"/>
      <c r="CG20" s="1046"/>
      <c r="CH20" s="1019"/>
      <c r="CI20" s="1020"/>
      <c r="CJ20" s="1020"/>
      <c r="CK20" s="1020"/>
      <c r="CL20" s="1021"/>
      <c r="CM20" s="1019"/>
      <c r="CN20" s="1020"/>
      <c r="CO20" s="1020"/>
      <c r="CP20" s="1020"/>
      <c r="CQ20" s="1021"/>
      <c r="CR20" s="1019"/>
      <c r="CS20" s="1020"/>
      <c r="CT20" s="1020"/>
      <c r="CU20" s="1020"/>
      <c r="CV20" s="1021"/>
      <c r="CW20" s="1019"/>
      <c r="CX20" s="1020"/>
      <c r="CY20" s="1020"/>
      <c r="CZ20" s="1020"/>
      <c r="DA20" s="1021"/>
      <c r="DB20" s="1019"/>
      <c r="DC20" s="1020"/>
      <c r="DD20" s="1020"/>
      <c r="DE20" s="1020"/>
      <c r="DF20" s="1021"/>
      <c r="DG20" s="1019"/>
      <c r="DH20" s="1020"/>
      <c r="DI20" s="1020"/>
      <c r="DJ20" s="1020"/>
      <c r="DK20" s="1021"/>
      <c r="DL20" s="1019"/>
      <c r="DM20" s="1020"/>
      <c r="DN20" s="1020"/>
      <c r="DO20" s="1020"/>
      <c r="DP20" s="1021"/>
      <c r="DQ20" s="1019"/>
      <c r="DR20" s="1020"/>
      <c r="DS20" s="1020"/>
      <c r="DT20" s="1020"/>
      <c r="DU20" s="1021"/>
      <c r="DV20" s="1022"/>
      <c r="DW20" s="1023"/>
      <c r="DX20" s="1023"/>
      <c r="DY20" s="1023"/>
      <c r="DZ20" s="1024"/>
      <c r="EA20" s="205"/>
    </row>
    <row r="21" spans="1:131" s="206" customFormat="1" ht="26.25" customHeight="1" thickBot="1" x14ac:dyDescent="0.2">
      <c r="A21" s="212">
        <v>15</v>
      </c>
      <c r="B21" s="1065"/>
      <c r="C21" s="1066"/>
      <c r="D21" s="1066"/>
      <c r="E21" s="1066"/>
      <c r="F21" s="1066"/>
      <c r="G21" s="1066"/>
      <c r="H21" s="1066"/>
      <c r="I21" s="1066"/>
      <c r="J21" s="1066"/>
      <c r="K21" s="1066"/>
      <c r="L21" s="1066"/>
      <c r="M21" s="1066"/>
      <c r="N21" s="1066"/>
      <c r="O21" s="1066"/>
      <c r="P21" s="1067"/>
      <c r="Q21" s="1071"/>
      <c r="R21" s="1072"/>
      <c r="S21" s="1072"/>
      <c r="T21" s="1072"/>
      <c r="U21" s="1072"/>
      <c r="V21" s="1072"/>
      <c r="W21" s="1072"/>
      <c r="X21" s="1072"/>
      <c r="Y21" s="1072"/>
      <c r="Z21" s="1072"/>
      <c r="AA21" s="1072"/>
      <c r="AB21" s="1072"/>
      <c r="AC21" s="1072"/>
      <c r="AD21" s="1072"/>
      <c r="AE21" s="1073"/>
      <c r="AF21" s="1049"/>
      <c r="AG21" s="1050"/>
      <c r="AH21" s="1050"/>
      <c r="AI21" s="1050"/>
      <c r="AJ21" s="1051"/>
      <c r="AK21" s="1114"/>
      <c r="AL21" s="1115"/>
      <c r="AM21" s="1115"/>
      <c r="AN21" s="1115"/>
      <c r="AO21" s="1115"/>
      <c r="AP21" s="1115"/>
      <c r="AQ21" s="1115"/>
      <c r="AR21" s="1115"/>
      <c r="AS21" s="1115"/>
      <c r="AT21" s="1115"/>
      <c r="AU21" s="1112"/>
      <c r="AV21" s="1112"/>
      <c r="AW21" s="1112"/>
      <c r="AX21" s="1112"/>
      <c r="AY21" s="1113"/>
      <c r="AZ21" s="203"/>
      <c r="BA21" s="203"/>
      <c r="BB21" s="203"/>
      <c r="BC21" s="203"/>
      <c r="BD21" s="203"/>
      <c r="BE21" s="204"/>
      <c r="BF21" s="204"/>
      <c r="BG21" s="204"/>
      <c r="BH21" s="204"/>
      <c r="BI21" s="204"/>
      <c r="BJ21" s="204"/>
      <c r="BK21" s="204"/>
      <c r="BL21" s="204"/>
      <c r="BM21" s="204"/>
      <c r="BN21" s="204"/>
      <c r="BO21" s="204"/>
      <c r="BP21" s="204"/>
      <c r="BQ21" s="213">
        <v>15</v>
      </c>
      <c r="BR21" s="214"/>
      <c r="BS21" s="1044"/>
      <c r="BT21" s="1045"/>
      <c r="BU21" s="1045"/>
      <c r="BV21" s="1045"/>
      <c r="BW21" s="1045"/>
      <c r="BX21" s="1045"/>
      <c r="BY21" s="1045"/>
      <c r="BZ21" s="1045"/>
      <c r="CA21" s="1045"/>
      <c r="CB21" s="1045"/>
      <c r="CC21" s="1045"/>
      <c r="CD21" s="1045"/>
      <c r="CE21" s="1045"/>
      <c r="CF21" s="1045"/>
      <c r="CG21" s="1046"/>
      <c r="CH21" s="1019"/>
      <c r="CI21" s="1020"/>
      <c r="CJ21" s="1020"/>
      <c r="CK21" s="1020"/>
      <c r="CL21" s="1021"/>
      <c r="CM21" s="1019"/>
      <c r="CN21" s="1020"/>
      <c r="CO21" s="1020"/>
      <c r="CP21" s="1020"/>
      <c r="CQ21" s="1021"/>
      <c r="CR21" s="1019"/>
      <c r="CS21" s="1020"/>
      <c r="CT21" s="1020"/>
      <c r="CU21" s="1020"/>
      <c r="CV21" s="1021"/>
      <c r="CW21" s="1019"/>
      <c r="CX21" s="1020"/>
      <c r="CY21" s="1020"/>
      <c r="CZ21" s="1020"/>
      <c r="DA21" s="1021"/>
      <c r="DB21" s="1019"/>
      <c r="DC21" s="1020"/>
      <c r="DD21" s="1020"/>
      <c r="DE21" s="1020"/>
      <c r="DF21" s="1021"/>
      <c r="DG21" s="1019"/>
      <c r="DH21" s="1020"/>
      <c r="DI21" s="1020"/>
      <c r="DJ21" s="1020"/>
      <c r="DK21" s="1021"/>
      <c r="DL21" s="1019"/>
      <c r="DM21" s="1020"/>
      <c r="DN21" s="1020"/>
      <c r="DO21" s="1020"/>
      <c r="DP21" s="1021"/>
      <c r="DQ21" s="1019"/>
      <c r="DR21" s="1020"/>
      <c r="DS21" s="1020"/>
      <c r="DT21" s="1020"/>
      <c r="DU21" s="1021"/>
      <c r="DV21" s="1022"/>
      <c r="DW21" s="1023"/>
      <c r="DX21" s="1023"/>
      <c r="DY21" s="1023"/>
      <c r="DZ21" s="1024"/>
      <c r="EA21" s="205"/>
    </row>
    <row r="22" spans="1:131" s="206" customFormat="1" ht="26.25" customHeight="1" x14ac:dyDescent="0.15">
      <c r="A22" s="212">
        <v>16</v>
      </c>
      <c r="B22" s="1065"/>
      <c r="C22" s="1066"/>
      <c r="D22" s="1066"/>
      <c r="E22" s="1066"/>
      <c r="F22" s="1066"/>
      <c r="G22" s="1066"/>
      <c r="H22" s="1066"/>
      <c r="I22" s="1066"/>
      <c r="J22" s="1066"/>
      <c r="K22" s="1066"/>
      <c r="L22" s="1066"/>
      <c r="M22" s="1066"/>
      <c r="N22" s="1066"/>
      <c r="O22" s="1066"/>
      <c r="P22" s="1067"/>
      <c r="Q22" s="1109"/>
      <c r="R22" s="1110"/>
      <c r="S22" s="1110"/>
      <c r="T22" s="1110"/>
      <c r="U22" s="1110"/>
      <c r="V22" s="1110"/>
      <c r="W22" s="1110"/>
      <c r="X22" s="1110"/>
      <c r="Y22" s="1110"/>
      <c r="Z22" s="1110"/>
      <c r="AA22" s="1110"/>
      <c r="AB22" s="1110"/>
      <c r="AC22" s="1110"/>
      <c r="AD22" s="1110"/>
      <c r="AE22" s="1111"/>
      <c r="AF22" s="1049"/>
      <c r="AG22" s="1050"/>
      <c r="AH22" s="1050"/>
      <c r="AI22" s="1050"/>
      <c r="AJ22" s="1051"/>
      <c r="AK22" s="1105"/>
      <c r="AL22" s="1106"/>
      <c r="AM22" s="1106"/>
      <c r="AN22" s="1106"/>
      <c r="AO22" s="1106"/>
      <c r="AP22" s="1106"/>
      <c r="AQ22" s="1106"/>
      <c r="AR22" s="1106"/>
      <c r="AS22" s="1106"/>
      <c r="AT22" s="1106"/>
      <c r="AU22" s="1107"/>
      <c r="AV22" s="1107"/>
      <c r="AW22" s="1107"/>
      <c r="AX22" s="1107"/>
      <c r="AY22" s="1108"/>
      <c r="AZ22" s="1063" t="s">
        <v>360</v>
      </c>
      <c r="BA22" s="1063"/>
      <c r="BB22" s="1063"/>
      <c r="BC22" s="1063"/>
      <c r="BD22" s="1064"/>
      <c r="BE22" s="204"/>
      <c r="BF22" s="204"/>
      <c r="BG22" s="204"/>
      <c r="BH22" s="204"/>
      <c r="BI22" s="204"/>
      <c r="BJ22" s="204"/>
      <c r="BK22" s="204"/>
      <c r="BL22" s="204"/>
      <c r="BM22" s="204"/>
      <c r="BN22" s="204"/>
      <c r="BO22" s="204"/>
      <c r="BP22" s="204"/>
      <c r="BQ22" s="213">
        <v>16</v>
      </c>
      <c r="BR22" s="214"/>
      <c r="BS22" s="1044"/>
      <c r="BT22" s="1045"/>
      <c r="BU22" s="1045"/>
      <c r="BV22" s="1045"/>
      <c r="BW22" s="1045"/>
      <c r="BX22" s="1045"/>
      <c r="BY22" s="1045"/>
      <c r="BZ22" s="1045"/>
      <c r="CA22" s="1045"/>
      <c r="CB22" s="1045"/>
      <c r="CC22" s="1045"/>
      <c r="CD22" s="1045"/>
      <c r="CE22" s="1045"/>
      <c r="CF22" s="1045"/>
      <c r="CG22" s="1046"/>
      <c r="CH22" s="1019"/>
      <c r="CI22" s="1020"/>
      <c r="CJ22" s="1020"/>
      <c r="CK22" s="1020"/>
      <c r="CL22" s="1021"/>
      <c r="CM22" s="1019"/>
      <c r="CN22" s="1020"/>
      <c r="CO22" s="1020"/>
      <c r="CP22" s="1020"/>
      <c r="CQ22" s="1021"/>
      <c r="CR22" s="1019"/>
      <c r="CS22" s="1020"/>
      <c r="CT22" s="1020"/>
      <c r="CU22" s="1020"/>
      <c r="CV22" s="1021"/>
      <c r="CW22" s="1019"/>
      <c r="CX22" s="1020"/>
      <c r="CY22" s="1020"/>
      <c r="CZ22" s="1020"/>
      <c r="DA22" s="1021"/>
      <c r="DB22" s="1019"/>
      <c r="DC22" s="1020"/>
      <c r="DD22" s="1020"/>
      <c r="DE22" s="1020"/>
      <c r="DF22" s="1021"/>
      <c r="DG22" s="1019"/>
      <c r="DH22" s="1020"/>
      <c r="DI22" s="1020"/>
      <c r="DJ22" s="1020"/>
      <c r="DK22" s="1021"/>
      <c r="DL22" s="1019"/>
      <c r="DM22" s="1020"/>
      <c r="DN22" s="1020"/>
      <c r="DO22" s="1020"/>
      <c r="DP22" s="1021"/>
      <c r="DQ22" s="1019"/>
      <c r="DR22" s="1020"/>
      <c r="DS22" s="1020"/>
      <c r="DT22" s="1020"/>
      <c r="DU22" s="1021"/>
      <c r="DV22" s="1022"/>
      <c r="DW22" s="1023"/>
      <c r="DX22" s="1023"/>
      <c r="DY22" s="1023"/>
      <c r="DZ22" s="1024"/>
      <c r="EA22" s="205"/>
    </row>
    <row r="23" spans="1:131" s="206" customFormat="1" ht="26.25" customHeight="1" thickBot="1" x14ac:dyDescent="0.2">
      <c r="A23" s="215" t="s">
        <v>361</v>
      </c>
      <c r="B23" s="970" t="s">
        <v>362</v>
      </c>
      <c r="C23" s="971"/>
      <c r="D23" s="971"/>
      <c r="E23" s="971"/>
      <c r="F23" s="971"/>
      <c r="G23" s="971"/>
      <c r="H23" s="971"/>
      <c r="I23" s="971"/>
      <c r="J23" s="971"/>
      <c r="K23" s="971"/>
      <c r="L23" s="971"/>
      <c r="M23" s="971"/>
      <c r="N23" s="971"/>
      <c r="O23" s="971"/>
      <c r="P23" s="972"/>
      <c r="Q23" s="1096">
        <v>8785</v>
      </c>
      <c r="R23" s="1097"/>
      <c r="S23" s="1097"/>
      <c r="T23" s="1097"/>
      <c r="U23" s="1097"/>
      <c r="V23" s="1097">
        <v>8589</v>
      </c>
      <c r="W23" s="1097"/>
      <c r="X23" s="1097"/>
      <c r="Y23" s="1097"/>
      <c r="Z23" s="1097"/>
      <c r="AA23" s="1097">
        <v>196</v>
      </c>
      <c r="AB23" s="1097"/>
      <c r="AC23" s="1097"/>
      <c r="AD23" s="1097"/>
      <c r="AE23" s="1098"/>
      <c r="AF23" s="1099">
        <v>192</v>
      </c>
      <c r="AG23" s="1097"/>
      <c r="AH23" s="1097"/>
      <c r="AI23" s="1097"/>
      <c r="AJ23" s="1100"/>
      <c r="AK23" s="1101"/>
      <c r="AL23" s="1102"/>
      <c r="AM23" s="1102"/>
      <c r="AN23" s="1102"/>
      <c r="AO23" s="1102"/>
      <c r="AP23" s="1097">
        <v>6012</v>
      </c>
      <c r="AQ23" s="1097"/>
      <c r="AR23" s="1097"/>
      <c r="AS23" s="1097"/>
      <c r="AT23" s="1097"/>
      <c r="AU23" s="1103"/>
      <c r="AV23" s="1103"/>
      <c r="AW23" s="1103"/>
      <c r="AX23" s="1103"/>
      <c r="AY23" s="1104"/>
      <c r="AZ23" s="1093" t="s">
        <v>107</v>
      </c>
      <c r="BA23" s="1094"/>
      <c r="BB23" s="1094"/>
      <c r="BC23" s="1094"/>
      <c r="BD23" s="1095"/>
      <c r="BE23" s="204"/>
      <c r="BF23" s="204"/>
      <c r="BG23" s="204"/>
      <c r="BH23" s="204"/>
      <c r="BI23" s="204"/>
      <c r="BJ23" s="204"/>
      <c r="BK23" s="204"/>
      <c r="BL23" s="204"/>
      <c r="BM23" s="204"/>
      <c r="BN23" s="204"/>
      <c r="BO23" s="204"/>
      <c r="BP23" s="204"/>
      <c r="BQ23" s="213">
        <v>17</v>
      </c>
      <c r="BR23" s="214"/>
      <c r="BS23" s="1044"/>
      <c r="BT23" s="1045"/>
      <c r="BU23" s="1045"/>
      <c r="BV23" s="1045"/>
      <c r="BW23" s="1045"/>
      <c r="BX23" s="1045"/>
      <c r="BY23" s="1045"/>
      <c r="BZ23" s="1045"/>
      <c r="CA23" s="1045"/>
      <c r="CB23" s="1045"/>
      <c r="CC23" s="1045"/>
      <c r="CD23" s="1045"/>
      <c r="CE23" s="1045"/>
      <c r="CF23" s="1045"/>
      <c r="CG23" s="1046"/>
      <c r="CH23" s="1019"/>
      <c r="CI23" s="1020"/>
      <c r="CJ23" s="1020"/>
      <c r="CK23" s="1020"/>
      <c r="CL23" s="1021"/>
      <c r="CM23" s="1019"/>
      <c r="CN23" s="1020"/>
      <c r="CO23" s="1020"/>
      <c r="CP23" s="1020"/>
      <c r="CQ23" s="1021"/>
      <c r="CR23" s="1019"/>
      <c r="CS23" s="1020"/>
      <c r="CT23" s="1020"/>
      <c r="CU23" s="1020"/>
      <c r="CV23" s="1021"/>
      <c r="CW23" s="1019"/>
      <c r="CX23" s="1020"/>
      <c r="CY23" s="1020"/>
      <c r="CZ23" s="1020"/>
      <c r="DA23" s="1021"/>
      <c r="DB23" s="1019"/>
      <c r="DC23" s="1020"/>
      <c r="DD23" s="1020"/>
      <c r="DE23" s="1020"/>
      <c r="DF23" s="1021"/>
      <c r="DG23" s="1019"/>
      <c r="DH23" s="1020"/>
      <c r="DI23" s="1020"/>
      <c r="DJ23" s="1020"/>
      <c r="DK23" s="1021"/>
      <c r="DL23" s="1019"/>
      <c r="DM23" s="1020"/>
      <c r="DN23" s="1020"/>
      <c r="DO23" s="1020"/>
      <c r="DP23" s="1021"/>
      <c r="DQ23" s="1019"/>
      <c r="DR23" s="1020"/>
      <c r="DS23" s="1020"/>
      <c r="DT23" s="1020"/>
      <c r="DU23" s="1021"/>
      <c r="DV23" s="1022"/>
      <c r="DW23" s="1023"/>
      <c r="DX23" s="1023"/>
      <c r="DY23" s="1023"/>
      <c r="DZ23" s="1024"/>
      <c r="EA23" s="205"/>
    </row>
    <row r="24" spans="1:131" s="206" customFormat="1" ht="26.25" customHeight="1" x14ac:dyDescent="0.15">
      <c r="A24" s="1092" t="s">
        <v>363</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03"/>
      <c r="BA24" s="203"/>
      <c r="BB24" s="203"/>
      <c r="BC24" s="203"/>
      <c r="BD24" s="203"/>
      <c r="BE24" s="204"/>
      <c r="BF24" s="204"/>
      <c r="BG24" s="204"/>
      <c r="BH24" s="204"/>
      <c r="BI24" s="204"/>
      <c r="BJ24" s="204"/>
      <c r="BK24" s="204"/>
      <c r="BL24" s="204"/>
      <c r="BM24" s="204"/>
      <c r="BN24" s="204"/>
      <c r="BO24" s="204"/>
      <c r="BP24" s="204"/>
      <c r="BQ24" s="213">
        <v>18</v>
      </c>
      <c r="BR24" s="214"/>
      <c r="BS24" s="1044"/>
      <c r="BT24" s="1045"/>
      <c r="BU24" s="1045"/>
      <c r="BV24" s="1045"/>
      <c r="BW24" s="1045"/>
      <c r="BX24" s="1045"/>
      <c r="BY24" s="1045"/>
      <c r="BZ24" s="1045"/>
      <c r="CA24" s="1045"/>
      <c r="CB24" s="1045"/>
      <c r="CC24" s="1045"/>
      <c r="CD24" s="1045"/>
      <c r="CE24" s="1045"/>
      <c r="CF24" s="1045"/>
      <c r="CG24" s="1046"/>
      <c r="CH24" s="1019"/>
      <c r="CI24" s="1020"/>
      <c r="CJ24" s="1020"/>
      <c r="CK24" s="1020"/>
      <c r="CL24" s="1021"/>
      <c r="CM24" s="1019"/>
      <c r="CN24" s="1020"/>
      <c r="CO24" s="1020"/>
      <c r="CP24" s="1020"/>
      <c r="CQ24" s="1021"/>
      <c r="CR24" s="1019"/>
      <c r="CS24" s="1020"/>
      <c r="CT24" s="1020"/>
      <c r="CU24" s="1020"/>
      <c r="CV24" s="1021"/>
      <c r="CW24" s="1019"/>
      <c r="CX24" s="1020"/>
      <c r="CY24" s="1020"/>
      <c r="CZ24" s="1020"/>
      <c r="DA24" s="1021"/>
      <c r="DB24" s="1019"/>
      <c r="DC24" s="1020"/>
      <c r="DD24" s="1020"/>
      <c r="DE24" s="1020"/>
      <c r="DF24" s="1021"/>
      <c r="DG24" s="1019"/>
      <c r="DH24" s="1020"/>
      <c r="DI24" s="1020"/>
      <c r="DJ24" s="1020"/>
      <c r="DK24" s="1021"/>
      <c r="DL24" s="1019"/>
      <c r="DM24" s="1020"/>
      <c r="DN24" s="1020"/>
      <c r="DO24" s="1020"/>
      <c r="DP24" s="1021"/>
      <c r="DQ24" s="1019"/>
      <c r="DR24" s="1020"/>
      <c r="DS24" s="1020"/>
      <c r="DT24" s="1020"/>
      <c r="DU24" s="1021"/>
      <c r="DV24" s="1022"/>
      <c r="DW24" s="1023"/>
      <c r="DX24" s="1023"/>
      <c r="DY24" s="1023"/>
      <c r="DZ24" s="1024"/>
      <c r="EA24" s="205"/>
    </row>
    <row r="25" spans="1:131" s="198" customFormat="1" ht="26.25" customHeight="1" thickBot="1" x14ac:dyDescent="0.2">
      <c r="A25" s="1091" t="s">
        <v>364</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03"/>
      <c r="BK25" s="203"/>
      <c r="BL25" s="203"/>
      <c r="BM25" s="203"/>
      <c r="BN25" s="203"/>
      <c r="BO25" s="216"/>
      <c r="BP25" s="216"/>
      <c r="BQ25" s="213">
        <v>19</v>
      </c>
      <c r="BR25" s="214"/>
      <c r="BS25" s="1044"/>
      <c r="BT25" s="1045"/>
      <c r="BU25" s="1045"/>
      <c r="BV25" s="1045"/>
      <c r="BW25" s="1045"/>
      <c r="BX25" s="1045"/>
      <c r="BY25" s="1045"/>
      <c r="BZ25" s="1045"/>
      <c r="CA25" s="1045"/>
      <c r="CB25" s="1045"/>
      <c r="CC25" s="1045"/>
      <c r="CD25" s="1045"/>
      <c r="CE25" s="1045"/>
      <c r="CF25" s="1045"/>
      <c r="CG25" s="1046"/>
      <c r="CH25" s="1019"/>
      <c r="CI25" s="1020"/>
      <c r="CJ25" s="1020"/>
      <c r="CK25" s="1020"/>
      <c r="CL25" s="1021"/>
      <c r="CM25" s="1019"/>
      <c r="CN25" s="1020"/>
      <c r="CO25" s="1020"/>
      <c r="CP25" s="1020"/>
      <c r="CQ25" s="1021"/>
      <c r="CR25" s="1019"/>
      <c r="CS25" s="1020"/>
      <c r="CT25" s="1020"/>
      <c r="CU25" s="1020"/>
      <c r="CV25" s="1021"/>
      <c r="CW25" s="1019"/>
      <c r="CX25" s="1020"/>
      <c r="CY25" s="1020"/>
      <c r="CZ25" s="1020"/>
      <c r="DA25" s="1021"/>
      <c r="DB25" s="1019"/>
      <c r="DC25" s="1020"/>
      <c r="DD25" s="1020"/>
      <c r="DE25" s="1020"/>
      <c r="DF25" s="1021"/>
      <c r="DG25" s="1019"/>
      <c r="DH25" s="1020"/>
      <c r="DI25" s="1020"/>
      <c r="DJ25" s="1020"/>
      <c r="DK25" s="1021"/>
      <c r="DL25" s="1019"/>
      <c r="DM25" s="1020"/>
      <c r="DN25" s="1020"/>
      <c r="DO25" s="1020"/>
      <c r="DP25" s="1021"/>
      <c r="DQ25" s="1019"/>
      <c r="DR25" s="1020"/>
      <c r="DS25" s="1020"/>
      <c r="DT25" s="1020"/>
      <c r="DU25" s="1021"/>
      <c r="DV25" s="1022"/>
      <c r="DW25" s="1023"/>
      <c r="DX25" s="1023"/>
      <c r="DY25" s="1023"/>
      <c r="DZ25" s="1024"/>
      <c r="EA25" s="197"/>
    </row>
    <row r="26" spans="1:131" s="198" customFormat="1" ht="26.25" customHeight="1" x14ac:dyDescent="0.15">
      <c r="A26" s="1025" t="s">
        <v>342</v>
      </c>
      <c r="B26" s="1026"/>
      <c r="C26" s="1026"/>
      <c r="D26" s="1026"/>
      <c r="E26" s="1026"/>
      <c r="F26" s="1026"/>
      <c r="G26" s="1026"/>
      <c r="H26" s="1026"/>
      <c r="I26" s="1026"/>
      <c r="J26" s="1026"/>
      <c r="K26" s="1026"/>
      <c r="L26" s="1026"/>
      <c r="M26" s="1026"/>
      <c r="N26" s="1026"/>
      <c r="O26" s="1026"/>
      <c r="P26" s="1027"/>
      <c r="Q26" s="1031" t="s">
        <v>365</v>
      </c>
      <c r="R26" s="1032"/>
      <c r="S26" s="1032"/>
      <c r="T26" s="1032"/>
      <c r="U26" s="1033"/>
      <c r="V26" s="1031" t="s">
        <v>366</v>
      </c>
      <c r="W26" s="1032"/>
      <c r="X26" s="1032"/>
      <c r="Y26" s="1032"/>
      <c r="Z26" s="1033"/>
      <c r="AA26" s="1031" t="s">
        <v>367</v>
      </c>
      <c r="AB26" s="1032"/>
      <c r="AC26" s="1032"/>
      <c r="AD26" s="1032"/>
      <c r="AE26" s="1032"/>
      <c r="AF26" s="1087" t="s">
        <v>368</v>
      </c>
      <c r="AG26" s="1038"/>
      <c r="AH26" s="1038"/>
      <c r="AI26" s="1038"/>
      <c r="AJ26" s="1088"/>
      <c r="AK26" s="1032" t="s">
        <v>369</v>
      </c>
      <c r="AL26" s="1032"/>
      <c r="AM26" s="1032"/>
      <c r="AN26" s="1032"/>
      <c r="AO26" s="1033"/>
      <c r="AP26" s="1031" t="s">
        <v>370</v>
      </c>
      <c r="AQ26" s="1032"/>
      <c r="AR26" s="1032"/>
      <c r="AS26" s="1032"/>
      <c r="AT26" s="1033"/>
      <c r="AU26" s="1031" t="s">
        <v>371</v>
      </c>
      <c r="AV26" s="1032"/>
      <c r="AW26" s="1032"/>
      <c r="AX26" s="1032"/>
      <c r="AY26" s="1033"/>
      <c r="AZ26" s="1031" t="s">
        <v>372</v>
      </c>
      <c r="BA26" s="1032"/>
      <c r="BB26" s="1032"/>
      <c r="BC26" s="1032"/>
      <c r="BD26" s="1033"/>
      <c r="BE26" s="1031" t="s">
        <v>349</v>
      </c>
      <c r="BF26" s="1032"/>
      <c r="BG26" s="1032"/>
      <c r="BH26" s="1032"/>
      <c r="BI26" s="1047"/>
      <c r="BJ26" s="203"/>
      <c r="BK26" s="203"/>
      <c r="BL26" s="203"/>
      <c r="BM26" s="203"/>
      <c r="BN26" s="203"/>
      <c r="BO26" s="216"/>
      <c r="BP26" s="216"/>
      <c r="BQ26" s="213">
        <v>20</v>
      </c>
      <c r="BR26" s="214"/>
      <c r="BS26" s="1044"/>
      <c r="BT26" s="1045"/>
      <c r="BU26" s="1045"/>
      <c r="BV26" s="1045"/>
      <c r="BW26" s="1045"/>
      <c r="BX26" s="1045"/>
      <c r="BY26" s="1045"/>
      <c r="BZ26" s="1045"/>
      <c r="CA26" s="1045"/>
      <c r="CB26" s="1045"/>
      <c r="CC26" s="1045"/>
      <c r="CD26" s="1045"/>
      <c r="CE26" s="1045"/>
      <c r="CF26" s="1045"/>
      <c r="CG26" s="1046"/>
      <c r="CH26" s="1019"/>
      <c r="CI26" s="1020"/>
      <c r="CJ26" s="1020"/>
      <c r="CK26" s="1020"/>
      <c r="CL26" s="1021"/>
      <c r="CM26" s="1019"/>
      <c r="CN26" s="1020"/>
      <c r="CO26" s="1020"/>
      <c r="CP26" s="1020"/>
      <c r="CQ26" s="1021"/>
      <c r="CR26" s="1019"/>
      <c r="CS26" s="1020"/>
      <c r="CT26" s="1020"/>
      <c r="CU26" s="1020"/>
      <c r="CV26" s="1021"/>
      <c r="CW26" s="1019"/>
      <c r="CX26" s="1020"/>
      <c r="CY26" s="1020"/>
      <c r="CZ26" s="1020"/>
      <c r="DA26" s="1021"/>
      <c r="DB26" s="1019"/>
      <c r="DC26" s="1020"/>
      <c r="DD26" s="1020"/>
      <c r="DE26" s="1020"/>
      <c r="DF26" s="1021"/>
      <c r="DG26" s="1019"/>
      <c r="DH26" s="1020"/>
      <c r="DI26" s="1020"/>
      <c r="DJ26" s="1020"/>
      <c r="DK26" s="1021"/>
      <c r="DL26" s="1019"/>
      <c r="DM26" s="1020"/>
      <c r="DN26" s="1020"/>
      <c r="DO26" s="1020"/>
      <c r="DP26" s="1021"/>
      <c r="DQ26" s="1019"/>
      <c r="DR26" s="1020"/>
      <c r="DS26" s="1020"/>
      <c r="DT26" s="1020"/>
      <c r="DU26" s="1021"/>
      <c r="DV26" s="1022"/>
      <c r="DW26" s="1023"/>
      <c r="DX26" s="1023"/>
      <c r="DY26" s="1023"/>
      <c r="DZ26" s="1024"/>
      <c r="EA26" s="197"/>
    </row>
    <row r="27" spans="1:131" s="198" customFormat="1" ht="26.25" customHeight="1" thickBot="1" x14ac:dyDescent="0.2">
      <c r="A27" s="1028"/>
      <c r="B27" s="1029"/>
      <c r="C27" s="1029"/>
      <c r="D27" s="1029"/>
      <c r="E27" s="1029"/>
      <c r="F27" s="1029"/>
      <c r="G27" s="1029"/>
      <c r="H27" s="1029"/>
      <c r="I27" s="1029"/>
      <c r="J27" s="1029"/>
      <c r="K27" s="1029"/>
      <c r="L27" s="1029"/>
      <c r="M27" s="1029"/>
      <c r="N27" s="1029"/>
      <c r="O27" s="1029"/>
      <c r="P27" s="1030"/>
      <c r="Q27" s="1034"/>
      <c r="R27" s="1035"/>
      <c r="S27" s="1035"/>
      <c r="T27" s="1035"/>
      <c r="U27" s="1036"/>
      <c r="V27" s="1034"/>
      <c r="W27" s="1035"/>
      <c r="X27" s="1035"/>
      <c r="Y27" s="1035"/>
      <c r="Z27" s="1036"/>
      <c r="AA27" s="1034"/>
      <c r="AB27" s="1035"/>
      <c r="AC27" s="1035"/>
      <c r="AD27" s="1035"/>
      <c r="AE27" s="1035"/>
      <c r="AF27" s="1089"/>
      <c r="AG27" s="1041"/>
      <c r="AH27" s="1041"/>
      <c r="AI27" s="1041"/>
      <c r="AJ27" s="1090"/>
      <c r="AK27" s="1035"/>
      <c r="AL27" s="1035"/>
      <c r="AM27" s="1035"/>
      <c r="AN27" s="1035"/>
      <c r="AO27" s="1036"/>
      <c r="AP27" s="1034"/>
      <c r="AQ27" s="1035"/>
      <c r="AR27" s="1035"/>
      <c r="AS27" s="1035"/>
      <c r="AT27" s="1036"/>
      <c r="AU27" s="1034"/>
      <c r="AV27" s="1035"/>
      <c r="AW27" s="1035"/>
      <c r="AX27" s="1035"/>
      <c r="AY27" s="1036"/>
      <c r="AZ27" s="1034"/>
      <c r="BA27" s="1035"/>
      <c r="BB27" s="1035"/>
      <c r="BC27" s="1035"/>
      <c r="BD27" s="1036"/>
      <c r="BE27" s="1034"/>
      <c r="BF27" s="1035"/>
      <c r="BG27" s="1035"/>
      <c r="BH27" s="1035"/>
      <c r="BI27" s="1048"/>
      <c r="BJ27" s="203"/>
      <c r="BK27" s="203"/>
      <c r="BL27" s="203"/>
      <c r="BM27" s="203"/>
      <c r="BN27" s="203"/>
      <c r="BO27" s="216"/>
      <c r="BP27" s="216"/>
      <c r="BQ27" s="213">
        <v>21</v>
      </c>
      <c r="BR27" s="214"/>
      <c r="BS27" s="1044"/>
      <c r="BT27" s="1045"/>
      <c r="BU27" s="1045"/>
      <c r="BV27" s="1045"/>
      <c r="BW27" s="1045"/>
      <c r="BX27" s="1045"/>
      <c r="BY27" s="1045"/>
      <c r="BZ27" s="1045"/>
      <c r="CA27" s="1045"/>
      <c r="CB27" s="1045"/>
      <c r="CC27" s="1045"/>
      <c r="CD27" s="1045"/>
      <c r="CE27" s="1045"/>
      <c r="CF27" s="1045"/>
      <c r="CG27" s="1046"/>
      <c r="CH27" s="1019"/>
      <c r="CI27" s="1020"/>
      <c r="CJ27" s="1020"/>
      <c r="CK27" s="1020"/>
      <c r="CL27" s="1021"/>
      <c r="CM27" s="1019"/>
      <c r="CN27" s="1020"/>
      <c r="CO27" s="1020"/>
      <c r="CP27" s="1020"/>
      <c r="CQ27" s="1021"/>
      <c r="CR27" s="1019"/>
      <c r="CS27" s="1020"/>
      <c r="CT27" s="1020"/>
      <c r="CU27" s="1020"/>
      <c r="CV27" s="1021"/>
      <c r="CW27" s="1019"/>
      <c r="CX27" s="1020"/>
      <c r="CY27" s="1020"/>
      <c r="CZ27" s="1020"/>
      <c r="DA27" s="1021"/>
      <c r="DB27" s="1019"/>
      <c r="DC27" s="1020"/>
      <c r="DD27" s="1020"/>
      <c r="DE27" s="1020"/>
      <c r="DF27" s="1021"/>
      <c r="DG27" s="1019"/>
      <c r="DH27" s="1020"/>
      <c r="DI27" s="1020"/>
      <c r="DJ27" s="1020"/>
      <c r="DK27" s="1021"/>
      <c r="DL27" s="1019"/>
      <c r="DM27" s="1020"/>
      <c r="DN27" s="1020"/>
      <c r="DO27" s="1020"/>
      <c r="DP27" s="1021"/>
      <c r="DQ27" s="1019"/>
      <c r="DR27" s="1020"/>
      <c r="DS27" s="1020"/>
      <c r="DT27" s="1020"/>
      <c r="DU27" s="1021"/>
      <c r="DV27" s="1022"/>
      <c r="DW27" s="1023"/>
      <c r="DX27" s="1023"/>
      <c r="DY27" s="1023"/>
      <c r="DZ27" s="1024"/>
      <c r="EA27" s="197"/>
    </row>
    <row r="28" spans="1:131" s="198" customFormat="1" ht="26.25" customHeight="1" thickTop="1" x14ac:dyDescent="0.15">
      <c r="A28" s="217">
        <v>1</v>
      </c>
      <c r="B28" s="1078" t="s">
        <v>373</v>
      </c>
      <c r="C28" s="1079"/>
      <c r="D28" s="1079"/>
      <c r="E28" s="1079"/>
      <c r="F28" s="1079"/>
      <c r="G28" s="1079"/>
      <c r="H28" s="1079"/>
      <c r="I28" s="1079"/>
      <c r="J28" s="1079"/>
      <c r="K28" s="1079"/>
      <c r="L28" s="1079"/>
      <c r="M28" s="1079"/>
      <c r="N28" s="1079"/>
      <c r="O28" s="1079"/>
      <c r="P28" s="1080"/>
      <c r="Q28" s="1081">
        <v>3131</v>
      </c>
      <c r="R28" s="1082"/>
      <c r="S28" s="1082"/>
      <c r="T28" s="1082"/>
      <c r="U28" s="1082"/>
      <c r="V28" s="1082">
        <v>2926</v>
      </c>
      <c r="W28" s="1082"/>
      <c r="X28" s="1082"/>
      <c r="Y28" s="1082"/>
      <c r="Z28" s="1082"/>
      <c r="AA28" s="1082">
        <v>205</v>
      </c>
      <c r="AB28" s="1082"/>
      <c r="AC28" s="1082"/>
      <c r="AD28" s="1082"/>
      <c r="AE28" s="1083"/>
      <c r="AF28" s="1084">
        <v>205</v>
      </c>
      <c r="AG28" s="1082"/>
      <c r="AH28" s="1082"/>
      <c r="AI28" s="1082"/>
      <c r="AJ28" s="1085"/>
      <c r="AK28" s="1086">
        <v>259</v>
      </c>
      <c r="AL28" s="1074"/>
      <c r="AM28" s="1074"/>
      <c r="AN28" s="1074"/>
      <c r="AO28" s="1074"/>
      <c r="AP28" s="1074" t="s">
        <v>543</v>
      </c>
      <c r="AQ28" s="1074"/>
      <c r="AR28" s="1074"/>
      <c r="AS28" s="1074"/>
      <c r="AT28" s="1074"/>
      <c r="AU28" s="1074" t="s">
        <v>543</v>
      </c>
      <c r="AV28" s="1074"/>
      <c r="AW28" s="1074"/>
      <c r="AX28" s="1074"/>
      <c r="AY28" s="1074"/>
      <c r="AZ28" s="1075"/>
      <c r="BA28" s="1075"/>
      <c r="BB28" s="1075"/>
      <c r="BC28" s="1075"/>
      <c r="BD28" s="1075"/>
      <c r="BE28" s="1076"/>
      <c r="BF28" s="1076"/>
      <c r="BG28" s="1076"/>
      <c r="BH28" s="1076"/>
      <c r="BI28" s="1077"/>
      <c r="BJ28" s="203"/>
      <c r="BK28" s="203"/>
      <c r="BL28" s="203"/>
      <c r="BM28" s="203"/>
      <c r="BN28" s="203"/>
      <c r="BO28" s="216"/>
      <c r="BP28" s="216"/>
      <c r="BQ28" s="213">
        <v>22</v>
      </c>
      <c r="BR28" s="214"/>
      <c r="BS28" s="1044"/>
      <c r="BT28" s="1045"/>
      <c r="BU28" s="1045"/>
      <c r="BV28" s="1045"/>
      <c r="BW28" s="1045"/>
      <c r="BX28" s="1045"/>
      <c r="BY28" s="1045"/>
      <c r="BZ28" s="1045"/>
      <c r="CA28" s="1045"/>
      <c r="CB28" s="1045"/>
      <c r="CC28" s="1045"/>
      <c r="CD28" s="1045"/>
      <c r="CE28" s="1045"/>
      <c r="CF28" s="1045"/>
      <c r="CG28" s="1046"/>
      <c r="CH28" s="1019"/>
      <c r="CI28" s="1020"/>
      <c r="CJ28" s="1020"/>
      <c r="CK28" s="1020"/>
      <c r="CL28" s="1021"/>
      <c r="CM28" s="1019"/>
      <c r="CN28" s="1020"/>
      <c r="CO28" s="1020"/>
      <c r="CP28" s="1020"/>
      <c r="CQ28" s="1021"/>
      <c r="CR28" s="1019"/>
      <c r="CS28" s="1020"/>
      <c r="CT28" s="1020"/>
      <c r="CU28" s="1020"/>
      <c r="CV28" s="1021"/>
      <c r="CW28" s="1019"/>
      <c r="CX28" s="1020"/>
      <c r="CY28" s="1020"/>
      <c r="CZ28" s="1020"/>
      <c r="DA28" s="1021"/>
      <c r="DB28" s="1019"/>
      <c r="DC28" s="1020"/>
      <c r="DD28" s="1020"/>
      <c r="DE28" s="1020"/>
      <c r="DF28" s="1021"/>
      <c r="DG28" s="1019"/>
      <c r="DH28" s="1020"/>
      <c r="DI28" s="1020"/>
      <c r="DJ28" s="1020"/>
      <c r="DK28" s="1021"/>
      <c r="DL28" s="1019"/>
      <c r="DM28" s="1020"/>
      <c r="DN28" s="1020"/>
      <c r="DO28" s="1020"/>
      <c r="DP28" s="1021"/>
      <c r="DQ28" s="1019"/>
      <c r="DR28" s="1020"/>
      <c r="DS28" s="1020"/>
      <c r="DT28" s="1020"/>
      <c r="DU28" s="1021"/>
      <c r="DV28" s="1022"/>
      <c r="DW28" s="1023"/>
      <c r="DX28" s="1023"/>
      <c r="DY28" s="1023"/>
      <c r="DZ28" s="1024"/>
      <c r="EA28" s="197"/>
    </row>
    <row r="29" spans="1:131" s="198" customFormat="1" ht="26.25" customHeight="1" x14ac:dyDescent="0.15">
      <c r="A29" s="217">
        <v>2</v>
      </c>
      <c r="B29" s="1065" t="s">
        <v>374</v>
      </c>
      <c r="C29" s="1066"/>
      <c r="D29" s="1066"/>
      <c r="E29" s="1066"/>
      <c r="F29" s="1066"/>
      <c r="G29" s="1066"/>
      <c r="H29" s="1066"/>
      <c r="I29" s="1066"/>
      <c r="J29" s="1066"/>
      <c r="K29" s="1066"/>
      <c r="L29" s="1066"/>
      <c r="M29" s="1066"/>
      <c r="N29" s="1066"/>
      <c r="O29" s="1066"/>
      <c r="P29" s="1067"/>
      <c r="Q29" s="1071">
        <v>5</v>
      </c>
      <c r="R29" s="1072"/>
      <c r="S29" s="1072"/>
      <c r="T29" s="1072"/>
      <c r="U29" s="1072"/>
      <c r="V29" s="1072">
        <v>5</v>
      </c>
      <c r="W29" s="1072"/>
      <c r="X29" s="1072"/>
      <c r="Y29" s="1072"/>
      <c r="Z29" s="1072"/>
      <c r="AA29" s="1072">
        <v>0</v>
      </c>
      <c r="AB29" s="1072"/>
      <c r="AC29" s="1072"/>
      <c r="AD29" s="1072"/>
      <c r="AE29" s="1073"/>
      <c r="AF29" s="1049">
        <v>0</v>
      </c>
      <c r="AG29" s="1050"/>
      <c r="AH29" s="1050"/>
      <c r="AI29" s="1050"/>
      <c r="AJ29" s="1051"/>
      <c r="AK29" s="1010">
        <v>4</v>
      </c>
      <c r="AL29" s="1001"/>
      <c r="AM29" s="1001"/>
      <c r="AN29" s="1001"/>
      <c r="AO29" s="1001"/>
      <c r="AP29" s="1011" t="s">
        <v>543</v>
      </c>
      <c r="AQ29" s="1009"/>
      <c r="AR29" s="1009"/>
      <c r="AS29" s="1009"/>
      <c r="AT29" s="1010"/>
      <c r="AU29" s="1011" t="s">
        <v>543</v>
      </c>
      <c r="AV29" s="1009"/>
      <c r="AW29" s="1009"/>
      <c r="AX29" s="1009"/>
      <c r="AY29" s="1010"/>
      <c r="AZ29" s="1070"/>
      <c r="BA29" s="1070"/>
      <c r="BB29" s="1070"/>
      <c r="BC29" s="1070"/>
      <c r="BD29" s="1070"/>
      <c r="BE29" s="1060"/>
      <c r="BF29" s="1060"/>
      <c r="BG29" s="1060"/>
      <c r="BH29" s="1060"/>
      <c r="BI29" s="1061"/>
      <c r="BJ29" s="203"/>
      <c r="BK29" s="203"/>
      <c r="BL29" s="203"/>
      <c r="BM29" s="203"/>
      <c r="BN29" s="203"/>
      <c r="BO29" s="216"/>
      <c r="BP29" s="216"/>
      <c r="BQ29" s="213">
        <v>23</v>
      </c>
      <c r="BR29" s="214"/>
      <c r="BS29" s="1044"/>
      <c r="BT29" s="1045"/>
      <c r="BU29" s="1045"/>
      <c r="BV29" s="1045"/>
      <c r="BW29" s="1045"/>
      <c r="BX29" s="1045"/>
      <c r="BY29" s="1045"/>
      <c r="BZ29" s="1045"/>
      <c r="CA29" s="1045"/>
      <c r="CB29" s="1045"/>
      <c r="CC29" s="1045"/>
      <c r="CD29" s="1045"/>
      <c r="CE29" s="1045"/>
      <c r="CF29" s="1045"/>
      <c r="CG29" s="1046"/>
      <c r="CH29" s="1019"/>
      <c r="CI29" s="1020"/>
      <c r="CJ29" s="1020"/>
      <c r="CK29" s="1020"/>
      <c r="CL29" s="1021"/>
      <c r="CM29" s="1019"/>
      <c r="CN29" s="1020"/>
      <c r="CO29" s="1020"/>
      <c r="CP29" s="1020"/>
      <c r="CQ29" s="1021"/>
      <c r="CR29" s="1019"/>
      <c r="CS29" s="1020"/>
      <c r="CT29" s="1020"/>
      <c r="CU29" s="1020"/>
      <c r="CV29" s="1021"/>
      <c r="CW29" s="1019"/>
      <c r="CX29" s="1020"/>
      <c r="CY29" s="1020"/>
      <c r="CZ29" s="1020"/>
      <c r="DA29" s="1021"/>
      <c r="DB29" s="1019"/>
      <c r="DC29" s="1020"/>
      <c r="DD29" s="1020"/>
      <c r="DE29" s="1020"/>
      <c r="DF29" s="1021"/>
      <c r="DG29" s="1019"/>
      <c r="DH29" s="1020"/>
      <c r="DI29" s="1020"/>
      <c r="DJ29" s="1020"/>
      <c r="DK29" s="1021"/>
      <c r="DL29" s="1019"/>
      <c r="DM29" s="1020"/>
      <c r="DN29" s="1020"/>
      <c r="DO29" s="1020"/>
      <c r="DP29" s="1021"/>
      <c r="DQ29" s="1019"/>
      <c r="DR29" s="1020"/>
      <c r="DS29" s="1020"/>
      <c r="DT29" s="1020"/>
      <c r="DU29" s="1021"/>
      <c r="DV29" s="1022"/>
      <c r="DW29" s="1023"/>
      <c r="DX29" s="1023"/>
      <c r="DY29" s="1023"/>
      <c r="DZ29" s="1024"/>
      <c r="EA29" s="197"/>
    </row>
    <row r="30" spans="1:131" s="198" customFormat="1" ht="26.25" customHeight="1" x14ac:dyDescent="0.15">
      <c r="A30" s="217">
        <v>3</v>
      </c>
      <c r="B30" s="1065" t="s">
        <v>375</v>
      </c>
      <c r="C30" s="1066"/>
      <c r="D30" s="1066"/>
      <c r="E30" s="1066"/>
      <c r="F30" s="1066"/>
      <c r="G30" s="1066"/>
      <c r="H30" s="1066"/>
      <c r="I30" s="1066"/>
      <c r="J30" s="1066"/>
      <c r="K30" s="1066"/>
      <c r="L30" s="1066"/>
      <c r="M30" s="1066"/>
      <c r="N30" s="1066"/>
      <c r="O30" s="1066"/>
      <c r="P30" s="1067"/>
      <c r="Q30" s="1071">
        <v>1528</v>
      </c>
      <c r="R30" s="1072"/>
      <c r="S30" s="1072"/>
      <c r="T30" s="1072"/>
      <c r="U30" s="1072"/>
      <c r="V30" s="1072">
        <v>1477</v>
      </c>
      <c r="W30" s="1072"/>
      <c r="X30" s="1072"/>
      <c r="Y30" s="1072"/>
      <c r="Z30" s="1072"/>
      <c r="AA30" s="1072">
        <v>51</v>
      </c>
      <c r="AB30" s="1072"/>
      <c r="AC30" s="1072"/>
      <c r="AD30" s="1072"/>
      <c r="AE30" s="1073"/>
      <c r="AF30" s="1049">
        <v>51</v>
      </c>
      <c r="AG30" s="1050"/>
      <c r="AH30" s="1050"/>
      <c r="AI30" s="1050"/>
      <c r="AJ30" s="1051"/>
      <c r="AK30" s="1010">
        <v>232</v>
      </c>
      <c r="AL30" s="1001"/>
      <c r="AM30" s="1001"/>
      <c r="AN30" s="1001"/>
      <c r="AO30" s="1001"/>
      <c r="AP30" s="1011" t="s">
        <v>543</v>
      </c>
      <c r="AQ30" s="1009"/>
      <c r="AR30" s="1009"/>
      <c r="AS30" s="1009"/>
      <c r="AT30" s="1010"/>
      <c r="AU30" s="1011" t="s">
        <v>543</v>
      </c>
      <c r="AV30" s="1009"/>
      <c r="AW30" s="1009"/>
      <c r="AX30" s="1009"/>
      <c r="AY30" s="1010"/>
      <c r="AZ30" s="1070"/>
      <c r="BA30" s="1070"/>
      <c r="BB30" s="1070"/>
      <c r="BC30" s="1070"/>
      <c r="BD30" s="1070"/>
      <c r="BE30" s="1060"/>
      <c r="BF30" s="1060"/>
      <c r="BG30" s="1060"/>
      <c r="BH30" s="1060"/>
      <c r="BI30" s="1061"/>
      <c r="BJ30" s="203"/>
      <c r="BK30" s="203"/>
      <c r="BL30" s="203"/>
      <c r="BM30" s="203"/>
      <c r="BN30" s="203"/>
      <c r="BO30" s="216"/>
      <c r="BP30" s="216"/>
      <c r="BQ30" s="213">
        <v>24</v>
      </c>
      <c r="BR30" s="214"/>
      <c r="BS30" s="1044"/>
      <c r="BT30" s="1045"/>
      <c r="BU30" s="1045"/>
      <c r="BV30" s="1045"/>
      <c r="BW30" s="1045"/>
      <c r="BX30" s="1045"/>
      <c r="BY30" s="1045"/>
      <c r="BZ30" s="1045"/>
      <c r="CA30" s="1045"/>
      <c r="CB30" s="1045"/>
      <c r="CC30" s="1045"/>
      <c r="CD30" s="1045"/>
      <c r="CE30" s="1045"/>
      <c r="CF30" s="1045"/>
      <c r="CG30" s="1046"/>
      <c r="CH30" s="1019"/>
      <c r="CI30" s="1020"/>
      <c r="CJ30" s="1020"/>
      <c r="CK30" s="1020"/>
      <c r="CL30" s="1021"/>
      <c r="CM30" s="1019"/>
      <c r="CN30" s="1020"/>
      <c r="CO30" s="1020"/>
      <c r="CP30" s="1020"/>
      <c r="CQ30" s="1021"/>
      <c r="CR30" s="1019"/>
      <c r="CS30" s="1020"/>
      <c r="CT30" s="1020"/>
      <c r="CU30" s="1020"/>
      <c r="CV30" s="1021"/>
      <c r="CW30" s="1019"/>
      <c r="CX30" s="1020"/>
      <c r="CY30" s="1020"/>
      <c r="CZ30" s="1020"/>
      <c r="DA30" s="1021"/>
      <c r="DB30" s="1019"/>
      <c r="DC30" s="1020"/>
      <c r="DD30" s="1020"/>
      <c r="DE30" s="1020"/>
      <c r="DF30" s="1021"/>
      <c r="DG30" s="1019"/>
      <c r="DH30" s="1020"/>
      <c r="DI30" s="1020"/>
      <c r="DJ30" s="1020"/>
      <c r="DK30" s="1021"/>
      <c r="DL30" s="1019"/>
      <c r="DM30" s="1020"/>
      <c r="DN30" s="1020"/>
      <c r="DO30" s="1020"/>
      <c r="DP30" s="1021"/>
      <c r="DQ30" s="1019"/>
      <c r="DR30" s="1020"/>
      <c r="DS30" s="1020"/>
      <c r="DT30" s="1020"/>
      <c r="DU30" s="1021"/>
      <c r="DV30" s="1022"/>
      <c r="DW30" s="1023"/>
      <c r="DX30" s="1023"/>
      <c r="DY30" s="1023"/>
      <c r="DZ30" s="1024"/>
      <c r="EA30" s="197"/>
    </row>
    <row r="31" spans="1:131" s="198" customFormat="1" ht="26.25" customHeight="1" x14ac:dyDescent="0.15">
      <c r="A31" s="217">
        <v>4</v>
      </c>
      <c r="B31" s="1065" t="s">
        <v>376</v>
      </c>
      <c r="C31" s="1066"/>
      <c r="D31" s="1066"/>
      <c r="E31" s="1066"/>
      <c r="F31" s="1066"/>
      <c r="G31" s="1066"/>
      <c r="H31" s="1066"/>
      <c r="I31" s="1066"/>
      <c r="J31" s="1066"/>
      <c r="K31" s="1066"/>
      <c r="L31" s="1066"/>
      <c r="M31" s="1066"/>
      <c r="N31" s="1066"/>
      <c r="O31" s="1066"/>
      <c r="P31" s="1067"/>
      <c r="Q31" s="1071">
        <v>159</v>
      </c>
      <c r="R31" s="1072"/>
      <c r="S31" s="1072"/>
      <c r="T31" s="1072"/>
      <c r="U31" s="1072"/>
      <c r="V31" s="1072">
        <v>158</v>
      </c>
      <c r="W31" s="1072"/>
      <c r="X31" s="1072"/>
      <c r="Y31" s="1072"/>
      <c r="Z31" s="1072"/>
      <c r="AA31" s="1072">
        <v>1</v>
      </c>
      <c r="AB31" s="1072"/>
      <c r="AC31" s="1072"/>
      <c r="AD31" s="1072"/>
      <c r="AE31" s="1073"/>
      <c r="AF31" s="1049">
        <v>1</v>
      </c>
      <c r="AG31" s="1050"/>
      <c r="AH31" s="1050"/>
      <c r="AI31" s="1050"/>
      <c r="AJ31" s="1051"/>
      <c r="AK31" s="1010">
        <v>60</v>
      </c>
      <c r="AL31" s="1001"/>
      <c r="AM31" s="1001"/>
      <c r="AN31" s="1001"/>
      <c r="AO31" s="1001"/>
      <c r="AP31" s="1011" t="s">
        <v>543</v>
      </c>
      <c r="AQ31" s="1009"/>
      <c r="AR31" s="1009"/>
      <c r="AS31" s="1009"/>
      <c r="AT31" s="1010"/>
      <c r="AU31" s="1011" t="s">
        <v>543</v>
      </c>
      <c r="AV31" s="1009"/>
      <c r="AW31" s="1009"/>
      <c r="AX31" s="1009"/>
      <c r="AY31" s="1010"/>
      <c r="AZ31" s="1070"/>
      <c r="BA31" s="1070"/>
      <c r="BB31" s="1070"/>
      <c r="BC31" s="1070"/>
      <c r="BD31" s="1070"/>
      <c r="BE31" s="1060"/>
      <c r="BF31" s="1060"/>
      <c r="BG31" s="1060"/>
      <c r="BH31" s="1060"/>
      <c r="BI31" s="1061"/>
      <c r="BJ31" s="203"/>
      <c r="BK31" s="203"/>
      <c r="BL31" s="203"/>
      <c r="BM31" s="203"/>
      <c r="BN31" s="203"/>
      <c r="BO31" s="216"/>
      <c r="BP31" s="216"/>
      <c r="BQ31" s="213">
        <v>25</v>
      </c>
      <c r="BR31" s="214"/>
      <c r="BS31" s="1044"/>
      <c r="BT31" s="1045"/>
      <c r="BU31" s="1045"/>
      <c r="BV31" s="1045"/>
      <c r="BW31" s="1045"/>
      <c r="BX31" s="1045"/>
      <c r="BY31" s="1045"/>
      <c r="BZ31" s="1045"/>
      <c r="CA31" s="1045"/>
      <c r="CB31" s="1045"/>
      <c r="CC31" s="1045"/>
      <c r="CD31" s="1045"/>
      <c r="CE31" s="1045"/>
      <c r="CF31" s="1045"/>
      <c r="CG31" s="1046"/>
      <c r="CH31" s="1019"/>
      <c r="CI31" s="1020"/>
      <c r="CJ31" s="1020"/>
      <c r="CK31" s="1020"/>
      <c r="CL31" s="1021"/>
      <c r="CM31" s="1019"/>
      <c r="CN31" s="1020"/>
      <c r="CO31" s="1020"/>
      <c r="CP31" s="1020"/>
      <c r="CQ31" s="1021"/>
      <c r="CR31" s="1019"/>
      <c r="CS31" s="1020"/>
      <c r="CT31" s="1020"/>
      <c r="CU31" s="1020"/>
      <c r="CV31" s="1021"/>
      <c r="CW31" s="1019"/>
      <c r="CX31" s="1020"/>
      <c r="CY31" s="1020"/>
      <c r="CZ31" s="1020"/>
      <c r="DA31" s="1021"/>
      <c r="DB31" s="1019"/>
      <c r="DC31" s="1020"/>
      <c r="DD31" s="1020"/>
      <c r="DE31" s="1020"/>
      <c r="DF31" s="1021"/>
      <c r="DG31" s="1019"/>
      <c r="DH31" s="1020"/>
      <c r="DI31" s="1020"/>
      <c r="DJ31" s="1020"/>
      <c r="DK31" s="1021"/>
      <c r="DL31" s="1019"/>
      <c r="DM31" s="1020"/>
      <c r="DN31" s="1020"/>
      <c r="DO31" s="1020"/>
      <c r="DP31" s="1021"/>
      <c r="DQ31" s="1019"/>
      <c r="DR31" s="1020"/>
      <c r="DS31" s="1020"/>
      <c r="DT31" s="1020"/>
      <c r="DU31" s="1021"/>
      <c r="DV31" s="1022"/>
      <c r="DW31" s="1023"/>
      <c r="DX31" s="1023"/>
      <c r="DY31" s="1023"/>
      <c r="DZ31" s="1024"/>
      <c r="EA31" s="197"/>
    </row>
    <row r="32" spans="1:131" s="198" customFormat="1" ht="26.25" customHeight="1" x14ac:dyDescent="0.15">
      <c r="A32" s="217">
        <v>5</v>
      </c>
      <c r="B32" s="1065" t="s">
        <v>377</v>
      </c>
      <c r="C32" s="1066"/>
      <c r="D32" s="1066"/>
      <c r="E32" s="1066"/>
      <c r="F32" s="1066"/>
      <c r="G32" s="1066"/>
      <c r="H32" s="1066"/>
      <c r="I32" s="1066"/>
      <c r="J32" s="1066"/>
      <c r="K32" s="1066"/>
      <c r="L32" s="1066"/>
      <c r="M32" s="1066"/>
      <c r="N32" s="1066"/>
      <c r="O32" s="1066"/>
      <c r="P32" s="1067"/>
      <c r="Q32" s="1071">
        <v>366</v>
      </c>
      <c r="R32" s="1072"/>
      <c r="S32" s="1072"/>
      <c r="T32" s="1072"/>
      <c r="U32" s="1072"/>
      <c r="V32" s="1072">
        <v>281</v>
      </c>
      <c r="W32" s="1072"/>
      <c r="X32" s="1072"/>
      <c r="Y32" s="1072"/>
      <c r="Z32" s="1072"/>
      <c r="AA32" s="1072">
        <v>85</v>
      </c>
      <c r="AB32" s="1072"/>
      <c r="AC32" s="1072"/>
      <c r="AD32" s="1072"/>
      <c r="AE32" s="1073"/>
      <c r="AF32" s="1049">
        <v>533</v>
      </c>
      <c r="AG32" s="1050"/>
      <c r="AH32" s="1050"/>
      <c r="AI32" s="1050"/>
      <c r="AJ32" s="1051"/>
      <c r="AK32" s="1010">
        <v>3</v>
      </c>
      <c r="AL32" s="1001"/>
      <c r="AM32" s="1001"/>
      <c r="AN32" s="1001"/>
      <c r="AO32" s="1001"/>
      <c r="AP32" s="1001">
        <v>351</v>
      </c>
      <c r="AQ32" s="1001"/>
      <c r="AR32" s="1001"/>
      <c r="AS32" s="1001"/>
      <c r="AT32" s="1001"/>
      <c r="AU32" s="1001">
        <v>41</v>
      </c>
      <c r="AV32" s="1001"/>
      <c r="AW32" s="1001"/>
      <c r="AX32" s="1001"/>
      <c r="AY32" s="1001"/>
      <c r="AZ32" s="1070" t="s">
        <v>544</v>
      </c>
      <c r="BA32" s="1070"/>
      <c r="BB32" s="1070"/>
      <c r="BC32" s="1070"/>
      <c r="BD32" s="1070"/>
      <c r="BE32" s="1060" t="s">
        <v>378</v>
      </c>
      <c r="BF32" s="1060"/>
      <c r="BG32" s="1060"/>
      <c r="BH32" s="1060"/>
      <c r="BI32" s="1061"/>
      <c r="BJ32" s="203"/>
      <c r="BK32" s="203"/>
      <c r="BL32" s="203"/>
      <c r="BM32" s="203"/>
      <c r="BN32" s="203"/>
      <c r="BO32" s="216"/>
      <c r="BP32" s="216"/>
      <c r="BQ32" s="213">
        <v>26</v>
      </c>
      <c r="BR32" s="214"/>
      <c r="BS32" s="1044"/>
      <c r="BT32" s="1045"/>
      <c r="BU32" s="1045"/>
      <c r="BV32" s="1045"/>
      <c r="BW32" s="1045"/>
      <c r="BX32" s="1045"/>
      <c r="BY32" s="1045"/>
      <c r="BZ32" s="1045"/>
      <c r="CA32" s="1045"/>
      <c r="CB32" s="1045"/>
      <c r="CC32" s="1045"/>
      <c r="CD32" s="1045"/>
      <c r="CE32" s="1045"/>
      <c r="CF32" s="1045"/>
      <c r="CG32" s="1046"/>
      <c r="CH32" s="1019"/>
      <c r="CI32" s="1020"/>
      <c r="CJ32" s="1020"/>
      <c r="CK32" s="1020"/>
      <c r="CL32" s="1021"/>
      <c r="CM32" s="1019"/>
      <c r="CN32" s="1020"/>
      <c r="CO32" s="1020"/>
      <c r="CP32" s="1020"/>
      <c r="CQ32" s="1021"/>
      <c r="CR32" s="1019"/>
      <c r="CS32" s="1020"/>
      <c r="CT32" s="1020"/>
      <c r="CU32" s="1020"/>
      <c r="CV32" s="1021"/>
      <c r="CW32" s="1019"/>
      <c r="CX32" s="1020"/>
      <c r="CY32" s="1020"/>
      <c r="CZ32" s="1020"/>
      <c r="DA32" s="1021"/>
      <c r="DB32" s="1019"/>
      <c r="DC32" s="1020"/>
      <c r="DD32" s="1020"/>
      <c r="DE32" s="1020"/>
      <c r="DF32" s="1021"/>
      <c r="DG32" s="1019"/>
      <c r="DH32" s="1020"/>
      <c r="DI32" s="1020"/>
      <c r="DJ32" s="1020"/>
      <c r="DK32" s="1021"/>
      <c r="DL32" s="1019"/>
      <c r="DM32" s="1020"/>
      <c r="DN32" s="1020"/>
      <c r="DO32" s="1020"/>
      <c r="DP32" s="1021"/>
      <c r="DQ32" s="1019"/>
      <c r="DR32" s="1020"/>
      <c r="DS32" s="1020"/>
      <c r="DT32" s="1020"/>
      <c r="DU32" s="1021"/>
      <c r="DV32" s="1022"/>
      <c r="DW32" s="1023"/>
      <c r="DX32" s="1023"/>
      <c r="DY32" s="1023"/>
      <c r="DZ32" s="1024"/>
      <c r="EA32" s="197"/>
    </row>
    <row r="33" spans="1:131" s="198" customFormat="1" ht="26.25" customHeight="1" x14ac:dyDescent="0.15">
      <c r="A33" s="217">
        <v>6</v>
      </c>
      <c r="B33" s="1065" t="s">
        <v>379</v>
      </c>
      <c r="C33" s="1066"/>
      <c r="D33" s="1066"/>
      <c r="E33" s="1066"/>
      <c r="F33" s="1066"/>
      <c r="G33" s="1066"/>
      <c r="H33" s="1066"/>
      <c r="I33" s="1066"/>
      <c r="J33" s="1066"/>
      <c r="K33" s="1066"/>
      <c r="L33" s="1066"/>
      <c r="M33" s="1066"/>
      <c r="N33" s="1066"/>
      <c r="O33" s="1066"/>
      <c r="P33" s="1067"/>
      <c r="Q33" s="1071">
        <v>15</v>
      </c>
      <c r="R33" s="1072"/>
      <c r="S33" s="1072"/>
      <c r="T33" s="1072"/>
      <c r="U33" s="1072"/>
      <c r="V33" s="1072">
        <v>13</v>
      </c>
      <c r="W33" s="1072"/>
      <c r="X33" s="1072"/>
      <c r="Y33" s="1072"/>
      <c r="Z33" s="1072"/>
      <c r="AA33" s="1072">
        <v>2</v>
      </c>
      <c r="AB33" s="1072"/>
      <c r="AC33" s="1072"/>
      <c r="AD33" s="1072"/>
      <c r="AE33" s="1073"/>
      <c r="AF33" s="1049">
        <v>2</v>
      </c>
      <c r="AG33" s="1050"/>
      <c r="AH33" s="1050"/>
      <c r="AI33" s="1050"/>
      <c r="AJ33" s="1051"/>
      <c r="AK33" s="1010">
        <v>6</v>
      </c>
      <c r="AL33" s="1001"/>
      <c r="AM33" s="1001"/>
      <c r="AN33" s="1001"/>
      <c r="AO33" s="1001"/>
      <c r="AP33" s="1001">
        <v>14</v>
      </c>
      <c r="AQ33" s="1001"/>
      <c r="AR33" s="1001"/>
      <c r="AS33" s="1001"/>
      <c r="AT33" s="1001"/>
      <c r="AU33" s="1001">
        <v>8</v>
      </c>
      <c r="AV33" s="1001"/>
      <c r="AW33" s="1001"/>
      <c r="AX33" s="1001"/>
      <c r="AY33" s="1001"/>
      <c r="AZ33" s="1070" t="s">
        <v>544</v>
      </c>
      <c r="BA33" s="1070"/>
      <c r="BB33" s="1070"/>
      <c r="BC33" s="1070"/>
      <c r="BD33" s="1070"/>
      <c r="BE33" s="1060" t="s">
        <v>380</v>
      </c>
      <c r="BF33" s="1060"/>
      <c r="BG33" s="1060"/>
      <c r="BH33" s="1060"/>
      <c r="BI33" s="1061"/>
      <c r="BJ33" s="203"/>
      <c r="BK33" s="203"/>
      <c r="BL33" s="203"/>
      <c r="BM33" s="203"/>
      <c r="BN33" s="203"/>
      <c r="BO33" s="216"/>
      <c r="BP33" s="216"/>
      <c r="BQ33" s="213">
        <v>27</v>
      </c>
      <c r="BR33" s="214"/>
      <c r="BS33" s="1044"/>
      <c r="BT33" s="1045"/>
      <c r="BU33" s="1045"/>
      <c r="BV33" s="1045"/>
      <c r="BW33" s="1045"/>
      <c r="BX33" s="1045"/>
      <c r="BY33" s="1045"/>
      <c r="BZ33" s="1045"/>
      <c r="CA33" s="1045"/>
      <c r="CB33" s="1045"/>
      <c r="CC33" s="1045"/>
      <c r="CD33" s="1045"/>
      <c r="CE33" s="1045"/>
      <c r="CF33" s="1045"/>
      <c r="CG33" s="1046"/>
      <c r="CH33" s="1019"/>
      <c r="CI33" s="1020"/>
      <c r="CJ33" s="1020"/>
      <c r="CK33" s="1020"/>
      <c r="CL33" s="1021"/>
      <c r="CM33" s="1019"/>
      <c r="CN33" s="1020"/>
      <c r="CO33" s="1020"/>
      <c r="CP33" s="1020"/>
      <c r="CQ33" s="1021"/>
      <c r="CR33" s="1019"/>
      <c r="CS33" s="1020"/>
      <c r="CT33" s="1020"/>
      <c r="CU33" s="1020"/>
      <c r="CV33" s="1021"/>
      <c r="CW33" s="1019"/>
      <c r="CX33" s="1020"/>
      <c r="CY33" s="1020"/>
      <c r="CZ33" s="1020"/>
      <c r="DA33" s="1021"/>
      <c r="DB33" s="1019"/>
      <c r="DC33" s="1020"/>
      <c r="DD33" s="1020"/>
      <c r="DE33" s="1020"/>
      <c r="DF33" s="1021"/>
      <c r="DG33" s="1019"/>
      <c r="DH33" s="1020"/>
      <c r="DI33" s="1020"/>
      <c r="DJ33" s="1020"/>
      <c r="DK33" s="1021"/>
      <c r="DL33" s="1019"/>
      <c r="DM33" s="1020"/>
      <c r="DN33" s="1020"/>
      <c r="DO33" s="1020"/>
      <c r="DP33" s="1021"/>
      <c r="DQ33" s="1019"/>
      <c r="DR33" s="1020"/>
      <c r="DS33" s="1020"/>
      <c r="DT33" s="1020"/>
      <c r="DU33" s="1021"/>
      <c r="DV33" s="1022"/>
      <c r="DW33" s="1023"/>
      <c r="DX33" s="1023"/>
      <c r="DY33" s="1023"/>
      <c r="DZ33" s="1024"/>
      <c r="EA33" s="197"/>
    </row>
    <row r="34" spans="1:131" s="198" customFormat="1" ht="26.25" customHeight="1" x14ac:dyDescent="0.15">
      <c r="A34" s="217">
        <v>7</v>
      </c>
      <c r="B34" s="1065" t="s">
        <v>381</v>
      </c>
      <c r="C34" s="1066"/>
      <c r="D34" s="1066"/>
      <c r="E34" s="1066"/>
      <c r="F34" s="1066"/>
      <c r="G34" s="1066"/>
      <c r="H34" s="1066"/>
      <c r="I34" s="1066"/>
      <c r="J34" s="1066"/>
      <c r="K34" s="1066"/>
      <c r="L34" s="1066"/>
      <c r="M34" s="1066"/>
      <c r="N34" s="1066"/>
      <c r="O34" s="1066"/>
      <c r="P34" s="1067"/>
      <c r="Q34" s="1071">
        <v>30</v>
      </c>
      <c r="R34" s="1072"/>
      <c r="S34" s="1072"/>
      <c r="T34" s="1072"/>
      <c r="U34" s="1072"/>
      <c r="V34" s="1072">
        <v>28</v>
      </c>
      <c r="W34" s="1072"/>
      <c r="X34" s="1072"/>
      <c r="Y34" s="1072"/>
      <c r="Z34" s="1072"/>
      <c r="AA34" s="1072">
        <v>2</v>
      </c>
      <c r="AB34" s="1072"/>
      <c r="AC34" s="1072"/>
      <c r="AD34" s="1072"/>
      <c r="AE34" s="1073"/>
      <c r="AF34" s="1049">
        <v>2</v>
      </c>
      <c r="AG34" s="1050"/>
      <c r="AH34" s="1050"/>
      <c r="AI34" s="1050"/>
      <c r="AJ34" s="1051"/>
      <c r="AK34" s="1010">
        <v>9</v>
      </c>
      <c r="AL34" s="1001"/>
      <c r="AM34" s="1001"/>
      <c r="AN34" s="1001"/>
      <c r="AO34" s="1001"/>
      <c r="AP34" s="1001">
        <v>53</v>
      </c>
      <c r="AQ34" s="1001"/>
      <c r="AR34" s="1001"/>
      <c r="AS34" s="1001"/>
      <c r="AT34" s="1001"/>
      <c r="AU34" s="1001">
        <v>48</v>
      </c>
      <c r="AV34" s="1001"/>
      <c r="AW34" s="1001"/>
      <c r="AX34" s="1001"/>
      <c r="AY34" s="1001"/>
      <c r="AZ34" s="1070" t="s">
        <v>544</v>
      </c>
      <c r="BA34" s="1070"/>
      <c r="BB34" s="1070"/>
      <c r="BC34" s="1070"/>
      <c r="BD34" s="1070"/>
      <c r="BE34" s="1060" t="s">
        <v>380</v>
      </c>
      <c r="BF34" s="1060"/>
      <c r="BG34" s="1060"/>
      <c r="BH34" s="1060"/>
      <c r="BI34" s="1061"/>
      <c r="BJ34" s="203"/>
      <c r="BK34" s="203"/>
      <c r="BL34" s="203"/>
      <c r="BM34" s="203"/>
      <c r="BN34" s="203"/>
      <c r="BO34" s="216"/>
      <c r="BP34" s="216"/>
      <c r="BQ34" s="213">
        <v>28</v>
      </c>
      <c r="BR34" s="214"/>
      <c r="BS34" s="1044"/>
      <c r="BT34" s="1045"/>
      <c r="BU34" s="1045"/>
      <c r="BV34" s="1045"/>
      <c r="BW34" s="1045"/>
      <c r="BX34" s="1045"/>
      <c r="BY34" s="1045"/>
      <c r="BZ34" s="1045"/>
      <c r="CA34" s="1045"/>
      <c r="CB34" s="1045"/>
      <c r="CC34" s="1045"/>
      <c r="CD34" s="1045"/>
      <c r="CE34" s="1045"/>
      <c r="CF34" s="1045"/>
      <c r="CG34" s="1046"/>
      <c r="CH34" s="1019"/>
      <c r="CI34" s="1020"/>
      <c r="CJ34" s="1020"/>
      <c r="CK34" s="1020"/>
      <c r="CL34" s="1021"/>
      <c r="CM34" s="1019"/>
      <c r="CN34" s="1020"/>
      <c r="CO34" s="1020"/>
      <c r="CP34" s="1020"/>
      <c r="CQ34" s="1021"/>
      <c r="CR34" s="1019"/>
      <c r="CS34" s="1020"/>
      <c r="CT34" s="1020"/>
      <c r="CU34" s="1020"/>
      <c r="CV34" s="1021"/>
      <c r="CW34" s="1019"/>
      <c r="CX34" s="1020"/>
      <c r="CY34" s="1020"/>
      <c r="CZ34" s="1020"/>
      <c r="DA34" s="1021"/>
      <c r="DB34" s="1019"/>
      <c r="DC34" s="1020"/>
      <c r="DD34" s="1020"/>
      <c r="DE34" s="1020"/>
      <c r="DF34" s="1021"/>
      <c r="DG34" s="1019"/>
      <c r="DH34" s="1020"/>
      <c r="DI34" s="1020"/>
      <c r="DJ34" s="1020"/>
      <c r="DK34" s="1021"/>
      <c r="DL34" s="1019"/>
      <c r="DM34" s="1020"/>
      <c r="DN34" s="1020"/>
      <c r="DO34" s="1020"/>
      <c r="DP34" s="1021"/>
      <c r="DQ34" s="1019"/>
      <c r="DR34" s="1020"/>
      <c r="DS34" s="1020"/>
      <c r="DT34" s="1020"/>
      <c r="DU34" s="1021"/>
      <c r="DV34" s="1022"/>
      <c r="DW34" s="1023"/>
      <c r="DX34" s="1023"/>
      <c r="DY34" s="1023"/>
      <c r="DZ34" s="1024"/>
      <c r="EA34" s="197"/>
    </row>
    <row r="35" spans="1:131" s="198" customFormat="1" ht="26.25" customHeight="1" x14ac:dyDescent="0.15">
      <c r="A35" s="217">
        <v>8</v>
      </c>
      <c r="B35" s="1065" t="s">
        <v>382</v>
      </c>
      <c r="C35" s="1066"/>
      <c r="D35" s="1066"/>
      <c r="E35" s="1066"/>
      <c r="F35" s="1066"/>
      <c r="G35" s="1066"/>
      <c r="H35" s="1066"/>
      <c r="I35" s="1066"/>
      <c r="J35" s="1066"/>
      <c r="K35" s="1066"/>
      <c r="L35" s="1066"/>
      <c r="M35" s="1066"/>
      <c r="N35" s="1066"/>
      <c r="O35" s="1066"/>
      <c r="P35" s="1067"/>
      <c r="Q35" s="1071">
        <v>133</v>
      </c>
      <c r="R35" s="1072"/>
      <c r="S35" s="1072"/>
      <c r="T35" s="1072"/>
      <c r="U35" s="1072"/>
      <c r="V35" s="1072">
        <v>129</v>
      </c>
      <c r="W35" s="1072"/>
      <c r="X35" s="1072"/>
      <c r="Y35" s="1072"/>
      <c r="Z35" s="1072"/>
      <c r="AA35" s="1072">
        <v>4</v>
      </c>
      <c r="AB35" s="1072"/>
      <c r="AC35" s="1072"/>
      <c r="AD35" s="1072"/>
      <c r="AE35" s="1073"/>
      <c r="AF35" s="1049">
        <v>4</v>
      </c>
      <c r="AG35" s="1050"/>
      <c r="AH35" s="1050"/>
      <c r="AI35" s="1050"/>
      <c r="AJ35" s="1051"/>
      <c r="AK35" s="1010">
        <v>56</v>
      </c>
      <c r="AL35" s="1001"/>
      <c r="AM35" s="1001"/>
      <c r="AN35" s="1001"/>
      <c r="AO35" s="1001"/>
      <c r="AP35" s="1001">
        <v>887</v>
      </c>
      <c r="AQ35" s="1001"/>
      <c r="AR35" s="1001"/>
      <c r="AS35" s="1001"/>
      <c r="AT35" s="1001"/>
      <c r="AU35" s="1001">
        <v>632</v>
      </c>
      <c r="AV35" s="1001"/>
      <c r="AW35" s="1001"/>
      <c r="AX35" s="1001"/>
      <c r="AY35" s="1001"/>
      <c r="AZ35" s="1070" t="s">
        <v>544</v>
      </c>
      <c r="BA35" s="1070"/>
      <c r="BB35" s="1070"/>
      <c r="BC35" s="1070"/>
      <c r="BD35" s="1070"/>
      <c r="BE35" s="1060" t="s">
        <v>380</v>
      </c>
      <c r="BF35" s="1060"/>
      <c r="BG35" s="1060"/>
      <c r="BH35" s="1060"/>
      <c r="BI35" s="1061"/>
      <c r="BJ35" s="203"/>
      <c r="BK35" s="203"/>
      <c r="BL35" s="203"/>
      <c r="BM35" s="203"/>
      <c r="BN35" s="203"/>
      <c r="BO35" s="216"/>
      <c r="BP35" s="216"/>
      <c r="BQ35" s="213">
        <v>29</v>
      </c>
      <c r="BR35" s="214"/>
      <c r="BS35" s="1044"/>
      <c r="BT35" s="1045"/>
      <c r="BU35" s="1045"/>
      <c r="BV35" s="1045"/>
      <c r="BW35" s="1045"/>
      <c r="BX35" s="1045"/>
      <c r="BY35" s="1045"/>
      <c r="BZ35" s="1045"/>
      <c r="CA35" s="1045"/>
      <c r="CB35" s="1045"/>
      <c r="CC35" s="1045"/>
      <c r="CD35" s="1045"/>
      <c r="CE35" s="1045"/>
      <c r="CF35" s="1045"/>
      <c r="CG35" s="1046"/>
      <c r="CH35" s="1019"/>
      <c r="CI35" s="1020"/>
      <c r="CJ35" s="1020"/>
      <c r="CK35" s="1020"/>
      <c r="CL35" s="1021"/>
      <c r="CM35" s="1019"/>
      <c r="CN35" s="1020"/>
      <c r="CO35" s="1020"/>
      <c r="CP35" s="1020"/>
      <c r="CQ35" s="1021"/>
      <c r="CR35" s="1019"/>
      <c r="CS35" s="1020"/>
      <c r="CT35" s="1020"/>
      <c r="CU35" s="1020"/>
      <c r="CV35" s="1021"/>
      <c r="CW35" s="1019"/>
      <c r="CX35" s="1020"/>
      <c r="CY35" s="1020"/>
      <c r="CZ35" s="1020"/>
      <c r="DA35" s="1021"/>
      <c r="DB35" s="1019"/>
      <c r="DC35" s="1020"/>
      <c r="DD35" s="1020"/>
      <c r="DE35" s="1020"/>
      <c r="DF35" s="1021"/>
      <c r="DG35" s="1019"/>
      <c r="DH35" s="1020"/>
      <c r="DI35" s="1020"/>
      <c r="DJ35" s="1020"/>
      <c r="DK35" s="1021"/>
      <c r="DL35" s="1019"/>
      <c r="DM35" s="1020"/>
      <c r="DN35" s="1020"/>
      <c r="DO35" s="1020"/>
      <c r="DP35" s="1021"/>
      <c r="DQ35" s="1019"/>
      <c r="DR35" s="1020"/>
      <c r="DS35" s="1020"/>
      <c r="DT35" s="1020"/>
      <c r="DU35" s="1021"/>
      <c r="DV35" s="1022"/>
      <c r="DW35" s="1023"/>
      <c r="DX35" s="1023"/>
      <c r="DY35" s="1023"/>
      <c r="DZ35" s="1024"/>
      <c r="EA35" s="197"/>
    </row>
    <row r="36" spans="1:131" s="198" customFormat="1" ht="26.25" customHeight="1" x14ac:dyDescent="0.15">
      <c r="A36" s="217">
        <v>9</v>
      </c>
      <c r="B36" s="1065"/>
      <c r="C36" s="1066"/>
      <c r="D36" s="1066"/>
      <c r="E36" s="1066"/>
      <c r="F36" s="1066"/>
      <c r="G36" s="1066"/>
      <c r="H36" s="1066"/>
      <c r="I36" s="1066"/>
      <c r="J36" s="1066"/>
      <c r="K36" s="1066"/>
      <c r="L36" s="1066"/>
      <c r="M36" s="1066"/>
      <c r="N36" s="1066"/>
      <c r="O36" s="1066"/>
      <c r="P36" s="1067"/>
      <c r="Q36" s="1071"/>
      <c r="R36" s="1072"/>
      <c r="S36" s="1072"/>
      <c r="T36" s="1072"/>
      <c r="U36" s="1072"/>
      <c r="V36" s="1072"/>
      <c r="W36" s="1072"/>
      <c r="X36" s="1072"/>
      <c r="Y36" s="1072"/>
      <c r="Z36" s="1072"/>
      <c r="AA36" s="1072"/>
      <c r="AB36" s="1072"/>
      <c r="AC36" s="1072"/>
      <c r="AD36" s="1072"/>
      <c r="AE36" s="1073"/>
      <c r="AF36" s="1049"/>
      <c r="AG36" s="1050"/>
      <c r="AH36" s="1050"/>
      <c r="AI36" s="1050"/>
      <c r="AJ36" s="1051"/>
      <c r="AK36" s="1010"/>
      <c r="AL36" s="1001"/>
      <c r="AM36" s="1001"/>
      <c r="AN36" s="1001"/>
      <c r="AO36" s="1001"/>
      <c r="AP36" s="1001"/>
      <c r="AQ36" s="1001"/>
      <c r="AR36" s="1001"/>
      <c r="AS36" s="1001"/>
      <c r="AT36" s="1001"/>
      <c r="AU36" s="1001"/>
      <c r="AV36" s="1001"/>
      <c r="AW36" s="1001"/>
      <c r="AX36" s="1001"/>
      <c r="AY36" s="1001"/>
      <c r="AZ36" s="1070"/>
      <c r="BA36" s="1070"/>
      <c r="BB36" s="1070"/>
      <c r="BC36" s="1070"/>
      <c r="BD36" s="1070"/>
      <c r="BE36" s="1060"/>
      <c r="BF36" s="1060"/>
      <c r="BG36" s="1060"/>
      <c r="BH36" s="1060"/>
      <c r="BI36" s="1061"/>
      <c r="BJ36" s="203"/>
      <c r="BK36" s="203"/>
      <c r="BL36" s="203"/>
      <c r="BM36" s="203"/>
      <c r="BN36" s="203"/>
      <c r="BO36" s="216"/>
      <c r="BP36" s="216"/>
      <c r="BQ36" s="213">
        <v>30</v>
      </c>
      <c r="BR36" s="214"/>
      <c r="BS36" s="1044"/>
      <c r="BT36" s="1045"/>
      <c r="BU36" s="1045"/>
      <c r="BV36" s="1045"/>
      <c r="BW36" s="1045"/>
      <c r="BX36" s="1045"/>
      <c r="BY36" s="1045"/>
      <c r="BZ36" s="1045"/>
      <c r="CA36" s="1045"/>
      <c r="CB36" s="1045"/>
      <c r="CC36" s="1045"/>
      <c r="CD36" s="1045"/>
      <c r="CE36" s="1045"/>
      <c r="CF36" s="1045"/>
      <c r="CG36" s="1046"/>
      <c r="CH36" s="1019"/>
      <c r="CI36" s="1020"/>
      <c r="CJ36" s="1020"/>
      <c r="CK36" s="1020"/>
      <c r="CL36" s="1021"/>
      <c r="CM36" s="1019"/>
      <c r="CN36" s="1020"/>
      <c r="CO36" s="1020"/>
      <c r="CP36" s="1020"/>
      <c r="CQ36" s="1021"/>
      <c r="CR36" s="1019"/>
      <c r="CS36" s="1020"/>
      <c r="CT36" s="1020"/>
      <c r="CU36" s="1020"/>
      <c r="CV36" s="1021"/>
      <c r="CW36" s="1019"/>
      <c r="CX36" s="1020"/>
      <c r="CY36" s="1020"/>
      <c r="CZ36" s="1020"/>
      <c r="DA36" s="1021"/>
      <c r="DB36" s="1019"/>
      <c r="DC36" s="1020"/>
      <c r="DD36" s="1020"/>
      <c r="DE36" s="1020"/>
      <c r="DF36" s="1021"/>
      <c r="DG36" s="1019"/>
      <c r="DH36" s="1020"/>
      <c r="DI36" s="1020"/>
      <c r="DJ36" s="1020"/>
      <c r="DK36" s="1021"/>
      <c r="DL36" s="1019"/>
      <c r="DM36" s="1020"/>
      <c r="DN36" s="1020"/>
      <c r="DO36" s="1020"/>
      <c r="DP36" s="1021"/>
      <c r="DQ36" s="1019"/>
      <c r="DR36" s="1020"/>
      <c r="DS36" s="1020"/>
      <c r="DT36" s="1020"/>
      <c r="DU36" s="1021"/>
      <c r="DV36" s="1022"/>
      <c r="DW36" s="1023"/>
      <c r="DX36" s="1023"/>
      <c r="DY36" s="1023"/>
      <c r="DZ36" s="1024"/>
      <c r="EA36" s="197"/>
    </row>
    <row r="37" spans="1:131" s="198" customFormat="1" ht="26.25" customHeight="1" x14ac:dyDescent="0.15">
      <c r="A37" s="217">
        <v>10</v>
      </c>
      <c r="B37" s="1065"/>
      <c r="C37" s="1066"/>
      <c r="D37" s="1066"/>
      <c r="E37" s="1066"/>
      <c r="F37" s="1066"/>
      <c r="G37" s="1066"/>
      <c r="H37" s="1066"/>
      <c r="I37" s="1066"/>
      <c r="J37" s="1066"/>
      <c r="K37" s="1066"/>
      <c r="L37" s="1066"/>
      <c r="M37" s="1066"/>
      <c r="N37" s="1066"/>
      <c r="O37" s="1066"/>
      <c r="P37" s="1067"/>
      <c r="Q37" s="1071"/>
      <c r="R37" s="1072"/>
      <c r="S37" s="1072"/>
      <c r="T37" s="1072"/>
      <c r="U37" s="1072"/>
      <c r="V37" s="1072"/>
      <c r="W37" s="1072"/>
      <c r="X37" s="1072"/>
      <c r="Y37" s="1072"/>
      <c r="Z37" s="1072"/>
      <c r="AA37" s="1072"/>
      <c r="AB37" s="1072"/>
      <c r="AC37" s="1072"/>
      <c r="AD37" s="1072"/>
      <c r="AE37" s="1073"/>
      <c r="AF37" s="1049"/>
      <c r="AG37" s="1050"/>
      <c r="AH37" s="1050"/>
      <c r="AI37" s="1050"/>
      <c r="AJ37" s="1051"/>
      <c r="AK37" s="1010"/>
      <c r="AL37" s="1001"/>
      <c r="AM37" s="1001"/>
      <c r="AN37" s="1001"/>
      <c r="AO37" s="1001"/>
      <c r="AP37" s="1001"/>
      <c r="AQ37" s="1001"/>
      <c r="AR37" s="1001"/>
      <c r="AS37" s="1001"/>
      <c r="AT37" s="1001"/>
      <c r="AU37" s="1001"/>
      <c r="AV37" s="1001"/>
      <c r="AW37" s="1001"/>
      <c r="AX37" s="1001"/>
      <c r="AY37" s="1001"/>
      <c r="AZ37" s="1070"/>
      <c r="BA37" s="1070"/>
      <c r="BB37" s="1070"/>
      <c r="BC37" s="1070"/>
      <c r="BD37" s="1070"/>
      <c r="BE37" s="1060"/>
      <c r="BF37" s="1060"/>
      <c r="BG37" s="1060"/>
      <c r="BH37" s="1060"/>
      <c r="BI37" s="1061"/>
      <c r="BJ37" s="203"/>
      <c r="BK37" s="203"/>
      <c r="BL37" s="203"/>
      <c r="BM37" s="203"/>
      <c r="BN37" s="203"/>
      <c r="BO37" s="216"/>
      <c r="BP37" s="216"/>
      <c r="BQ37" s="213">
        <v>31</v>
      </c>
      <c r="BR37" s="214"/>
      <c r="BS37" s="1044"/>
      <c r="BT37" s="1045"/>
      <c r="BU37" s="1045"/>
      <c r="BV37" s="1045"/>
      <c r="BW37" s="1045"/>
      <c r="BX37" s="1045"/>
      <c r="BY37" s="1045"/>
      <c r="BZ37" s="1045"/>
      <c r="CA37" s="1045"/>
      <c r="CB37" s="1045"/>
      <c r="CC37" s="1045"/>
      <c r="CD37" s="1045"/>
      <c r="CE37" s="1045"/>
      <c r="CF37" s="1045"/>
      <c r="CG37" s="1046"/>
      <c r="CH37" s="1019"/>
      <c r="CI37" s="1020"/>
      <c r="CJ37" s="1020"/>
      <c r="CK37" s="1020"/>
      <c r="CL37" s="1021"/>
      <c r="CM37" s="1019"/>
      <c r="CN37" s="1020"/>
      <c r="CO37" s="1020"/>
      <c r="CP37" s="1020"/>
      <c r="CQ37" s="1021"/>
      <c r="CR37" s="1019"/>
      <c r="CS37" s="1020"/>
      <c r="CT37" s="1020"/>
      <c r="CU37" s="1020"/>
      <c r="CV37" s="1021"/>
      <c r="CW37" s="1019"/>
      <c r="CX37" s="1020"/>
      <c r="CY37" s="1020"/>
      <c r="CZ37" s="1020"/>
      <c r="DA37" s="1021"/>
      <c r="DB37" s="1019"/>
      <c r="DC37" s="1020"/>
      <c r="DD37" s="1020"/>
      <c r="DE37" s="1020"/>
      <c r="DF37" s="1021"/>
      <c r="DG37" s="1019"/>
      <c r="DH37" s="1020"/>
      <c r="DI37" s="1020"/>
      <c r="DJ37" s="1020"/>
      <c r="DK37" s="1021"/>
      <c r="DL37" s="1019"/>
      <c r="DM37" s="1020"/>
      <c r="DN37" s="1020"/>
      <c r="DO37" s="1020"/>
      <c r="DP37" s="1021"/>
      <c r="DQ37" s="1019"/>
      <c r="DR37" s="1020"/>
      <c r="DS37" s="1020"/>
      <c r="DT37" s="1020"/>
      <c r="DU37" s="1021"/>
      <c r="DV37" s="1022"/>
      <c r="DW37" s="1023"/>
      <c r="DX37" s="1023"/>
      <c r="DY37" s="1023"/>
      <c r="DZ37" s="1024"/>
      <c r="EA37" s="197"/>
    </row>
    <row r="38" spans="1:131" s="198" customFormat="1" ht="26.25" customHeight="1" x14ac:dyDescent="0.15">
      <c r="A38" s="217">
        <v>11</v>
      </c>
      <c r="B38" s="1065"/>
      <c r="C38" s="1066"/>
      <c r="D38" s="1066"/>
      <c r="E38" s="1066"/>
      <c r="F38" s="1066"/>
      <c r="G38" s="1066"/>
      <c r="H38" s="1066"/>
      <c r="I38" s="1066"/>
      <c r="J38" s="1066"/>
      <c r="K38" s="1066"/>
      <c r="L38" s="1066"/>
      <c r="M38" s="1066"/>
      <c r="N38" s="1066"/>
      <c r="O38" s="1066"/>
      <c r="P38" s="1067"/>
      <c r="Q38" s="1071"/>
      <c r="R38" s="1072"/>
      <c r="S38" s="1072"/>
      <c r="T38" s="1072"/>
      <c r="U38" s="1072"/>
      <c r="V38" s="1072"/>
      <c r="W38" s="1072"/>
      <c r="X38" s="1072"/>
      <c r="Y38" s="1072"/>
      <c r="Z38" s="1072"/>
      <c r="AA38" s="1072"/>
      <c r="AB38" s="1072"/>
      <c r="AC38" s="1072"/>
      <c r="AD38" s="1072"/>
      <c r="AE38" s="1073"/>
      <c r="AF38" s="1049"/>
      <c r="AG38" s="1050"/>
      <c r="AH38" s="1050"/>
      <c r="AI38" s="1050"/>
      <c r="AJ38" s="1051"/>
      <c r="AK38" s="1010"/>
      <c r="AL38" s="1001"/>
      <c r="AM38" s="1001"/>
      <c r="AN38" s="1001"/>
      <c r="AO38" s="1001"/>
      <c r="AP38" s="1001"/>
      <c r="AQ38" s="1001"/>
      <c r="AR38" s="1001"/>
      <c r="AS38" s="1001"/>
      <c r="AT38" s="1001"/>
      <c r="AU38" s="1001"/>
      <c r="AV38" s="1001"/>
      <c r="AW38" s="1001"/>
      <c r="AX38" s="1001"/>
      <c r="AY38" s="1001"/>
      <c r="AZ38" s="1070"/>
      <c r="BA38" s="1070"/>
      <c r="BB38" s="1070"/>
      <c r="BC38" s="1070"/>
      <c r="BD38" s="1070"/>
      <c r="BE38" s="1060"/>
      <c r="BF38" s="1060"/>
      <c r="BG38" s="1060"/>
      <c r="BH38" s="1060"/>
      <c r="BI38" s="1061"/>
      <c r="BJ38" s="203"/>
      <c r="BK38" s="203"/>
      <c r="BL38" s="203"/>
      <c r="BM38" s="203"/>
      <c r="BN38" s="203"/>
      <c r="BO38" s="216"/>
      <c r="BP38" s="216"/>
      <c r="BQ38" s="213">
        <v>32</v>
      </c>
      <c r="BR38" s="214"/>
      <c r="BS38" s="1044"/>
      <c r="BT38" s="1045"/>
      <c r="BU38" s="1045"/>
      <c r="BV38" s="1045"/>
      <c r="BW38" s="1045"/>
      <c r="BX38" s="1045"/>
      <c r="BY38" s="1045"/>
      <c r="BZ38" s="1045"/>
      <c r="CA38" s="1045"/>
      <c r="CB38" s="1045"/>
      <c r="CC38" s="1045"/>
      <c r="CD38" s="1045"/>
      <c r="CE38" s="1045"/>
      <c r="CF38" s="1045"/>
      <c r="CG38" s="1046"/>
      <c r="CH38" s="1019"/>
      <c r="CI38" s="1020"/>
      <c r="CJ38" s="1020"/>
      <c r="CK38" s="1020"/>
      <c r="CL38" s="1021"/>
      <c r="CM38" s="1019"/>
      <c r="CN38" s="1020"/>
      <c r="CO38" s="1020"/>
      <c r="CP38" s="1020"/>
      <c r="CQ38" s="1021"/>
      <c r="CR38" s="1019"/>
      <c r="CS38" s="1020"/>
      <c r="CT38" s="1020"/>
      <c r="CU38" s="1020"/>
      <c r="CV38" s="1021"/>
      <c r="CW38" s="1019"/>
      <c r="CX38" s="1020"/>
      <c r="CY38" s="1020"/>
      <c r="CZ38" s="1020"/>
      <c r="DA38" s="1021"/>
      <c r="DB38" s="1019"/>
      <c r="DC38" s="1020"/>
      <c r="DD38" s="1020"/>
      <c r="DE38" s="1020"/>
      <c r="DF38" s="1021"/>
      <c r="DG38" s="1019"/>
      <c r="DH38" s="1020"/>
      <c r="DI38" s="1020"/>
      <c r="DJ38" s="1020"/>
      <c r="DK38" s="1021"/>
      <c r="DL38" s="1019"/>
      <c r="DM38" s="1020"/>
      <c r="DN38" s="1020"/>
      <c r="DO38" s="1020"/>
      <c r="DP38" s="1021"/>
      <c r="DQ38" s="1019"/>
      <c r="DR38" s="1020"/>
      <c r="DS38" s="1020"/>
      <c r="DT38" s="1020"/>
      <c r="DU38" s="1021"/>
      <c r="DV38" s="1022"/>
      <c r="DW38" s="1023"/>
      <c r="DX38" s="1023"/>
      <c r="DY38" s="1023"/>
      <c r="DZ38" s="1024"/>
      <c r="EA38" s="197"/>
    </row>
    <row r="39" spans="1:131" s="198" customFormat="1" ht="26.25" customHeight="1" x14ac:dyDescent="0.15">
      <c r="A39" s="217">
        <v>12</v>
      </c>
      <c r="B39" s="1065"/>
      <c r="C39" s="1066"/>
      <c r="D39" s="1066"/>
      <c r="E39" s="1066"/>
      <c r="F39" s="1066"/>
      <c r="G39" s="1066"/>
      <c r="H39" s="1066"/>
      <c r="I39" s="1066"/>
      <c r="J39" s="1066"/>
      <c r="K39" s="1066"/>
      <c r="L39" s="1066"/>
      <c r="M39" s="1066"/>
      <c r="N39" s="1066"/>
      <c r="O39" s="1066"/>
      <c r="P39" s="1067"/>
      <c r="Q39" s="1071"/>
      <c r="R39" s="1072"/>
      <c r="S39" s="1072"/>
      <c r="T39" s="1072"/>
      <c r="U39" s="1072"/>
      <c r="V39" s="1072"/>
      <c r="W39" s="1072"/>
      <c r="X39" s="1072"/>
      <c r="Y39" s="1072"/>
      <c r="Z39" s="1072"/>
      <c r="AA39" s="1072"/>
      <c r="AB39" s="1072"/>
      <c r="AC39" s="1072"/>
      <c r="AD39" s="1072"/>
      <c r="AE39" s="1073"/>
      <c r="AF39" s="1049"/>
      <c r="AG39" s="1050"/>
      <c r="AH39" s="1050"/>
      <c r="AI39" s="1050"/>
      <c r="AJ39" s="1051"/>
      <c r="AK39" s="1010"/>
      <c r="AL39" s="1001"/>
      <c r="AM39" s="1001"/>
      <c r="AN39" s="1001"/>
      <c r="AO39" s="1001"/>
      <c r="AP39" s="1001"/>
      <c r="AQ39" s="1001"/>
      <c r="AR39" s="1001"/>
      <c r="AS39" s="1001"/>
      <c r="AT39" s="1001"/>
      <c r="AU39" s="1001"/>
      <c r="AV39" s="1001"/>
      <c r="AW39" s="1001"/>
      <c r="AX39" s="1001"/>
      <c r="AY39" s="1001"/>
      <c r="AZ39" s="1070"/>
      <c r="BA39" s="1070"/>
      <c r="BB39" s="1070"/>
      <c r="BC39" s="1070"/>
      <c r="BD39" s="1070"/>
      <c r="BE39" s="1060"/>
      <c r="BF39" s="1060"/>
      <c r="BG39" s="1060"/>
      <c r="BH39" s="1060"/>
      <c r="BI39" s="1061"/>
      <c r="BJ39" s="203"/>
      <c r="BK39" s="203"/>
      <c r="BL39" s="203"/>
      <c r="BM39" s="203"/>
      <c r="BN39" s="203"/>
      <c r="BO39" s="216"/>
      <c r="BP39" s="216"/>
      <c r="BQ39" s="213">
        <v>33</v>
      </c>
      <c r="BR39" s="214"/>
      <c r="BS39" s="1044"/>
      <c r="BT39" s="1045"/>
      <c r="BU39" s="1045"/>
      <c r="BV39" s="1045"/>
      <c r="BW39" s="1045"/>
      <c r="BX39" s="1045"/>
      <c r="BY39" s="1045"/>
      <c r="BZ39" s="1045"/>
      <c r="CA39" s="1045"/>
      <c r="CB39" s="1045"/>
      <c r="CC39" s="1045"/>
      <c r="CD39" s="1045"/>
      <c r="CE39" s="1045"/>
      <c r="CF39" s="1045"/>
      <c r="CG39" s="1046"/>
      <c r="CH39" s="1019"/>
      <c r="CI39" s="1020"/>
      <c r="CJ39" s="1020"/>
      <c r="CK39" s="1020"/>
      <c r="CL39" s="1021"/>
      <c r="CM39" s="1019"/>
      <c r="CN39" s="1020"/>
      <c r="CO39" s="1020"/>
      <c r="CP39" s="1020"/>
      <c r="CQ39" s="1021"/>
      <c r="CR39" s="1019"/>
      <c r="CS39" s="1020"/>
      <c r="CT39" s="1020"/>
      <c r="CU39" s="1020"/>
      <c r="CV39" s="1021"/>
      <c r="CW39" s="1019"/>
      <c r="CX39" s="1020"/>
      <c r="CY39" s="1020"/>
      <c r="CZ39" s="1020"/>
      <c r="DA39" s="1021"/>
      <c r="DB39" s="1019"/>
      <c r="DC39" s="1020"/>
      <c r="DD39" s="1020"/>
      <c r="DE39" s="1020"/>
      <c r="DF39" s="1021"/>
      <c r="DG39" s="1019"/>
      <c r="DH39" s="1020"/>
      <c r="DI39" s="1020"/>
      <c r="DJ39" s="1020"/>
      <c r="DK39" s="1021"/>
      <c r="DL39" s="1019"/>
      <c r="DM39" s="1020"/>
      <c r="DN39" s="1020"/>
      <c r="DO39" s="1020"/>
      <c r="DP39" s="1021"/>
      <c r="DQ39" s="1019"/>
      <c r="DR39" s="1020"/>
      <c r="DS39" s="1020"/>
      <c r="DT39" s="1020"/>
      <c r="DU39" s="1021"/>
      <c r="DV39" s="1022"/>
      <c r="DW39" s="1023"/>
      <c r="DX39" s="1023"/>
      <c r="DY39" s="1023"/>
      <c r="DZ39" s="1024"/>
      <c r="EA39" s="197"/>
    </row>
    <row r="40" spans="1:131" s="198" customFormat="1" ht="26.25" customHeight="1" x14ac:dyDescent="0.15">
      <c r="A40" s="212">
        <v>13</v>
      </c>
      <c r="B40" s="1065"/>
      <c r="C40" s="1066"/>
      <c r="D40" s="1066"/>
      <c r="E40" s="1066"/>
      <c r="F40" s="1066"/>
      <c r="G40" s="1066"/>
      <c r="H40" s="1066"/>
      <c r="I40" s="1066"/>
      <c r="J40" s="1066"/>
      <c r="K40" s="1066"/>
      <c r="L40" s="1066"/>
      <c r="M40" s="1066"/>
      <c r="N40" s="1066"/>
      <c r="O40" s="1066"/>
      <c r="P40" s="1067"/>
      <c r="Q40" s="1071"/>
      <c r="R40" s="1072"/>
      <c r="S40" s="1072"/>
      <c r="T40" s="1072"/>
      <c r="U40" s="1072"/>
      <c r="V40" s="1072"/>
      <c r="W40" s="1072"/>
      <c r="X40" s="1072"/>
      <c r="Y40" s="1072"/>
      <c r="Z40" s="1072"/>
      <c r="AA40" s="1072"/>
      <c r="AB40" s="1072"/>
      <c r="AC40" s="1072"/>
      <c r="AD40" s="1072"/>
      <c r="AE40" s="1073"/>
      <c r="AF40" s="1049"/>
      <c r="AG40" s="1050"/>
      <c r="AH40" s="1050"/>
      <c r="AI40" s="1050"/>
      <c r="AJ40" s="1051"/>
      <c r="AK40" s="1010"/>
      <c r="AL40" s="1001"/>
      <c r="AM40" s="1001"/>
      <c r="AN40" s="1001"/>
      <c r="AO40" s="1001"/>
      <c r="AP40" s="1001"/>
      <c r="AQ40" s="1001"/>
      <c r="AR40" s="1001"/>
      <c r="AS40" s="1001"/>
      <c r="AT40" s="1001"/>
      <c r="AU40" s="1001"/>
      <c r="AV40" s="1001"/>
      <c r="AW40" s="1001"/>
      <c r="AX40" s="1001"/>
      <c r="AY40" s="1001"/>
      <c r="AZ40" s="1070"/>
      <c r="BA40" s="1070"/>
      <c r="BB40" s="1070"/>
      <c r="BC40" s="1070"/>
      <c r="BD40" s="1070"/>
      <c r="BE40" s="1060"/>
      <c r="BF40" s="1060"/>
      <c r="BG40" s="1060"/>
      <c r="BH40" s="1060"/>
      <c r="BI40" s="1061"/>
      <c r="BJ40" s="203"/>
      <c r="BK40" s="203"/>
      <c r="BL40" s="203"/>
      <c r="BM40" s="203"/>
      <c r="BN40" s="203"/>
      <c r="BO40" s="216"/>
      <c r="BP40" s="216"/>
      <c r="BQ40" s="213">
        <v>34</v>
      </c>
      <c r="BR40" s="214"/>
      <c r="BS40" s="1044"/>
      <c r="BT40" s="1045"/>
      <c r="BU40" s="1045"/>
      <c r="BV40" s="1045"/>
      <c r="BW40" s="1045"/>
      <c r="BX40" s="1045"/>
      <c r="BY40" s="1045"/>
      <c r="BZ40" s="1045"/>
      <c r="CA40" s="1045"/>
      <c r="CB40" s="1045"/>
      <c r="CC40" s="1045"/>
      <c r="CD40" s="1045"/>
      <c r="CE40" s="1045"/>
      <c r="CF40" s="1045"/>
      <c r="CG40" s="1046"/>
      <c r="CH40" s="1019"/>
      <c r="CI40" s="1020"/>
      <c r="CJ40" s="1020"/>
      <c r="CK40" s="1020"/>
      <c r="CL40" s="1021"/>
      <c r="CM40" s="1019"/>
      <c r="CN40" s="1020"/>
      <c r="CO40" s="1020"/>
      <c r="CP40" s="1020"/>
      <c r="CQ40" s="1021"/>
      <c r="CR40" s="1019"/>
      <c r="CS40" s="1020"/>
      <c r="CT40" s="1020"/>
      <c r="CU40" s="1020"/>
      <c r="CV40" s="1021"/>
      <c r="CW40" s="1019"/>
      <c r="CX40" s="1020"/>
      <c r="CY40" s="1020"/>
      <c r="CZ40" s="1020"/>
      <c r="DA40" s="1021"/>
      <c r="DB40" s="1019"/>
      <c r="DC40" s="1020"/>
      <c r="DD40" s="1020"/>
      <c r="DE40" s="1020"/>
      <c r="DF40" s="1021"/>
      <c r="DG40" s="1019"/>
      <c r="DH40" s="1020"/>
      <c r="DI40" s="1020"/>
      <c r="DJ40" s="1020"/>
      <c r="DK40" s="1021"/>
      <c r="DL40" s="1019"/>
      <c r="DM40" s="1020"/>
      <c r="DN40" s="1020"/>
      <c r="DO40" s="1020"/>
      <c r="DP40" s="1021"/>
      <c r="DQ40" s="1019"/>
      <c r="DR40" s="1020"/>
      <c r="DS40" s="1020"/>
      <c r="DT40" s="1020"/>
      <c r="DU40" s="1021"/>
      <c r="DV40" s="1022"/>
      <c r="DW40" s="1023"/>
      <c r="DX40" s="1023"/>
      <c r="DY40" s="1023"/>
      <c r="DZ40" s="1024"/>
      <c r="EA40" s="197"/>
    </row>
    <row r="41" spans="1:131" s="198" customFormat="1" ht="26.25" customHeight="1" x14ac:dyDescent="0.15">
      <c r="A41" s="212">
        <v>14</v>
      </c>
      <c r="B41" s="1065"/>
      <c r="C41" s="1066"/>
      <c r="D41" s="1066"/>
      <c r="E41" s="1066"/>
      <c r="F41" s="1066"/>
      <c r="G41" s="1066"/>
      <c r="H41" s="1066"/>
      <c r="I41" s="1066"/>
      <c r="J41" s="1066"/>
      <c r="K41" s="1066"/>
      <c r="L41" s="1066"/>
      <c r="M41" s="1066"/>
      <c r="N41" s="1066"/>
      <c r="O41" s="1066"/>
      <c r="P41" s="1067"/>
      <c r="Q41" s="1071"/>
      <c r="R41" s="1072"/>
      <c r="S41" s="1072"/>
      <c r="T41" s="1072"/>
      <c r="U41" s="1072"/>
      <c r="V41" s="1072"/>
      <c r="W41" s="1072"/>
      <c r="X41" s="1072"/>
      <c r="Y41" s="1072"/>
      <c r="Z41" s="1072"/>
      <c r="AA41" s="1072"/>
      <c r="AB41" s="1072"/>
      <c r="AC41" s="1072"/>
      <c r="AD41" s="1072"/>
      <c r="AE41" s="1073"/>
      <c r="AF41" s="1049"/>
      <c r="AG41" s="1050"/>
      <c r="AH41" s="1050"/>
      <c r="AI41" s="1050"/>
      <c r="AJ41" s="1051"/>
      <c r="AK41" s="1010"/>
      <c r="AL41" s="1001"/>
      <c r="AM41" s="1001"/>
      <c r="AN41" s="1001"/>
      <c r="AO41" s="1001"/>
      <c r="AP41" s="1001"/>
      <c r="AQ41" s="1001"/>
      <c r="AR41" s="1001"/>
      <c r="AS41" s="1001"/>
      <c r="AT41" s="1001"/>
      <c r="AU41" s="1001"/>
      <c r="AV41" s="1001"/>
      <c r="AW41" s="1001"/>
      <c r="AX41" s="1001"/>
      <c r="AY41" s="1001"/>
      <c r="AZ41" s="1070"/>
      <c r="BA41" s="1070"/>
      <c r="BB41" s="1070"/>
      <c r="BC41" s="1070"/>
      <c r="BD41" s="1070"/>
      <c r="BE41" s="1060"/>
      <c r="BF41" s="1060"/>
      <c r="BG41" s="1060"/>
      <c r="BH41" s="1060"/>
      <c r="BI41" s="1061"/>
      <c r="BJ41" s="203"/>
      <c r="BK41" s="203"/>
      <c r="BL41" s="203"/>
      <c r="BM41" s="203"/>
      <c r="BN41" s="203"/>
      <c r="BO41" s="216"/>
      <c r="BP41" s="216"/>
      <c r="BQ41" s="213">
        <v>35</v>
      </c>
      <c r="BR41" s="214"/>
      <c r="BS41" s="1044"/>
      <c r="BT41" s="1045"/>
      <c r="BU41" s="1045"/>
      <c r="BV41" s="1045"/>
      <c r="BW41" s="1045"/>
      <c r="BX41" s="1045"/>
      <c r="BY41" s="1045"/>
      <c r="BZ41" s="1045"/>
      <c r="CA41" s="1045"/>
      <c r="CB41" s="1045"/>
      <c r="CC41" s="1045"/>
      <c r="CD41" s="1045"/>
      <c r="CE41" s="1045"/>
      <c r="CF41" s="1045"/>
      <c r="CG41" s="1046"/>
      <c r="CH41" s="1019"/>
      <c r="CI41" s="1020"/>
      <c r="CJ41" s="1020"/>
      <c r="CK41" s="1020"/>
      <c r="CL41" s="1021"/>
      <c r="CM41" s="1019"/>
      <c r="CN41" s="1020"/>
      <c r="CO41" s="1020"/>
      <c r="CP41" s="1020"/>
      <c r="CQ41" s="1021"/>
      <c r="CR41" s="1019"/>
      <c r="CS41" s="1020"/>
      <c r="CT41" s="1020"/>
      <c r="CU41" s="1020"/>
      <c r="CV41" s="1021"/>
      <c r="CW41" s="1019"/>
      <c r="CX41" s="1020"/>
      <c r="CY41" s="1020"/>
      <c r="CZ41" s="1020"/>
      <c r="DA41" s="1021"/>
      <c r="DB41" s="1019"/>
      <c r="DC41" s="1020"/>
      <c r="DD41" s="1020"/>
      <c r="DE41" s="1020"/>
      <c r="DF41" s="1021"/>
      <c r="DG41" s="1019"/>
      <c r="DH41" s="1020"/>
      <c r="DI41" s="1020"/>
      <c r="DJ41" s="1020"/>
      <c r="DK41" s="1021"/>
      <c r="DL41" s="1019"/>
      <c r="DM41" s="1020"/>
      <c r="DN41" s="1020"/>
      <c r="DO41" s="1020"/>
      <c r="DP41" s="1021"/>
      <c r="DQ41" s="1019"/>
      <c r="DR41" s="1020"/>
      <c r="DS41" s="1020"/>
      <c r="DT41" s="1020"/>
      <c r="DU41" s="1021"/>
      <c r="DV41" s="1022"/>
      <c r="DW41" s="1023"/>
      <c r="DX41" s="1023"/>
      <c r="DY41" s="1023"/>
      <c r="DZ41" s="1024"/>
      <c r="EA41" s="197"/>
    </row>
    <row r="42" spans="1:131" s="198" customFormat="1" ht="26.25" customHeight="1" x14ac:dyDescent="0.15">
      <c r="A42" s="212">
        <v>15</v>
      </c>
      <c r="B42" s="1065"/>
      <c r="C42" s="1066"/>
      <c r="D42" s="1066"/>
      <c r="E42" s="1066"/>
      <c r="F42" s="1066"/>
      <c r="G42" s="1066"/>
      <c r="H42" s="1066"/>
      <c r="I42" s="1066"/>
      <c r="J42" s="1066"/>
      <c r="K42" s="1066"/>
      <c r="L42" s="1066"/>
      <c r="M42" s="1066"/>
      <c r="N42" s="1066"/>
      <c r="O42" s="1066"/>
      <c r="P42" s="1067"/>
      <c r="Q42" s="1071"/>
      <c r="R42" s="1072"/>
      <c r="S42" s="1072"/>
      <c r="T42" s="1072"/>
      <c r="U42" s="1072"/>
      <c r="V42" s="1072"/>
      <c r="W42" s="1072"/>
      <c r="X42" s="1072"/>
      <c r="Y42" s="1072"/>
      <c r="Z42" s="1072"/>
      <c r="AA42" s="1072"/>
      <c r="AB42" s="1072"/>
      <c r="AC42" s="1072"/>
      <c r="AD42" s="1072"/>
      <c r="AE42" s="1073"/>
      <c r="AF42" s="1049"/>
      <c r="AG42" s="1050"/>
      <c r="AH42" s="1050"/>
      <c r="AI42" s="1050"/>
      <c r="AJ42" s="1051"/>
      <c r="AK42" s="1010"/>
      <c r="AL42" s="1001"/>
      <c r="AM42" s="1001"/>
      <c r="AN42" s="1001"/>
      <c r="AO42" s="1001"/>
      <c r="AP42" s="1001"/>
      <c r="AQ42" s="1001"/>
      <c r="AR42" s="1001"/>
      <c r="AS42" s="1001"/>
      <c r="AT42" s="1001"/>
      <c r="AU42" s="1001"/>
      <c r="AV42" s="1001"/>
      <c r="AW42" s="1001"/>
      <c r="AX42" s="1001"/>
      <c r="AY42" s="1001"/>
      <c r="AZ42" s="1070"/>
      <c r="BA42" s="1070"/>
      <c r="BB42" s="1070"/>
      <c r="BC42" s="1070"/>
      <c r="BD42" s="1070"/>
      <c r="BE42" s="1060"/>
      <c r="BF42" s="1060"/>
      <c r="BG42" s="1060"/>
      <c r="BH42" s="1060"/>
      <c r="BI42" s="1061"/>
      <c r="BJ42" s="203"/>
      <c r="BK42" s="203"/>
      <c r="BL42" s="203"/>
      <c r="BM42" s="203"/>
      <c r="BN42" s="203"/>
      <c r="BO42" s="216"/>
      <c r="BP42" s="216"/>
      <c r="BQ42" s="213">
        <v>36</v>
      </c>
      <c r="BR42" s="214"/>
      <c r="BS42" s="1044"/>
      <c r="BT42" s="1045"/>
      <c r="BU42" s="1045"/>
      <c r="BV42" s="1045"/>
      <c r="BW42" s="1045"/>
      <c r="BX42" s="1045"/>
      <c r="BY42" s="1045"/>
      <c r="BZ42" s="1045"/>
      <c r="CA42" s="1045"/>
      <c r="CB42" s="1045"/>
      <c r="CC42" s="1045"/>
      <c r="CD42" s="1045"/>
      <c r="CE42" s="1045"/>
      <c r="CF42" s="1045"/>
      <c r="CG42" s="1046"/>
      <c r="CH42" s="1019"/>
      <c r="CI42" s="1020"/>
      <c r="CJ42" s="1020"/>
      <c r="CK42" s="1020"/>
      <c r="CL42" s="1021"/>
      <c r="CM42" s="1019"/>
      <c r="CN42" s="1020"/>
      <c r="CO42" s="1020"/>
      <c r="CP42" s="1020"/>
      <c r="CQ42" s="1021"/>
      <c r="CR42" s="1019"/>
      <c r="CS42" s="1020"/>
      <c r="CT42" s="1020"/>
      <c r="CU42" s="1020"/>
      <c r="CV42" s="1021"/>
      <c r="CW42" s="1019"/>
      <c r="CX42" s="1020"/>
      <c r="CY42" s="1020"/>
      <c r="CZ42" s="1020"/>
      <c r="DA42" s="1021"/>
      <c r="DB42" s="1019"/>
      <c r="DC42" s="1020"/>
      <c r="DD42" s="1020"/>
      <c r="DE42" s="1020"/>
      <c r="DF42" s="1021"/>
      <c r="DG42" s="1019"/>
      <c r="DH42" s="1020"/>
      <c r="DI42" s="1020"/>
      <c r="DJ42" s="1020"/>
      <c r="DK42" s="1021"/>
      <c r="DL42" s="1019"/>
      <c r="DM42" s="1020"/>
      <c r="DN42" s="1020"/>
      <c r="DO42" s="1020"/>
      <c r="DP42" s="1021"/>
      <c r="DQ42" s="1019"/>
      <c r="DR42" s="1020"/>
      <c r="DS42" s="1020"/>
      <c r="DT42" s="1020"/>
      <c r="DU42" s="1021"/>
      <c r="DV42" s="1022"/>
      <c r="DW42" s="1023"/>
      <c r="DX42" s="1023"/>
      <c r="DY42" s="1023"/>
      <c r="DZ42" s="1024"/>
      <c r="EA42" s="197"/>
    </row>
    <row r="43" spans="1:131" s="198" customFormat="1" ht="26.25" customHeight="1" x14ac:dyDescent="0.15">
      <c r="A43" s="212">
        <v>16</v>
      </c>
      <c r="B43" s="1065"/>
      <c r="C43" s="1066"/>
      <c r="D43" s="1066"/>
      <c r="E43" s="1066"/>
      <c r="F43" s="1066"/>
      <c r="G43" s="1066"/>
      <c r="H43" s="1066"/>
      <c r="I43" s="1066"/>
      <c r="J43" s="1066"/>
      <c r="K43" s="1066"/>
      <c r="L43" s="1066"/>
      <c r="M43" s="1066"/>
      <c r="N43" s="1066"/>
      <c r="O43" s="1066"/>
      <c r="P43" s="1067"/>
      <c r="Q43" s="1071"/>
      <c r="R43" s="1072"/>
      <c r="S43" s="1072"/>
      <c r="T43" s="1072"/>
      <c r="U43" s="1072"/>
      <c r="V43" s="1072"/>
      <c r="W43" s="1072"/>
      <c r="X43" s="1072"/>
      <c r="Y43" s="1072"/>
      <c r="Z43" s="1072"/>
      <c r="AA43" s="1072"/>
      <c r="AB43" s="1072"/>
      <c r="AC43" s="1072"/>
      <c r="AD43" s="1072"/>
      <c r="AE43" s="1073"/>
      <c r="AF43" s="1049"/>
      <c r="AG43" s="1050"/>
      <c r="AH43" s="1050"/>
      <c r="AI43" s="1050"/>
      <c r="AJ43" s="1051"/>
      <c r="AK43" s="1010"/>
      <c r="AL43" s="1001"/>
      <c r="AM43" s="1001"/>
      <c r="AN43" s="1001"/>
      <c r="AO43" s="1001"/>
      <c r="AP43" s="1001"/>
      <c r="AQ43" s="1001"/>
      <c r="AR43" s="1001"/>
      <c r="AS43" s="1001"/>
      <c r="AT43" s="1001"/>
      <c r="AU43" s="1001"/>
      <c r="AV43" s="1001"/>
      <c r="AW43" s="1001"/>
      <c r="AX43" s="1001"/>
      <c r="AY43" s="1001"/>
      <c r="AZ43" s="1070"/>
      <c r="BA43" s="1070"/>
      <c r="BB43" s="1070"/>
      <c r="BC43" s="1070"/>
      <c r="BD43" s="1070"/>
      <c r="BE43" s="1060"/>
      <c r="BF43" s="1060"/>
      <c r="BG43" s="1060"/>
      <c r="BH43" s="1060"/>
      <c r="BI43" s="1061"/>
      <c r="BJ43" s="203"/>
      <c r="BK43" s="203"/>
      <c r="BL43" s="203"/>
      <c r="BM43" s="203"/>
      <c r="BN43" s="203"/>
      <c r="BO43" s="216"/>
      <c r="BP43" s="216"/>
      <c r="BQ43" s="213">
        <v>37</v>
      </c>
      <c r="BR43" s="214"/>
      <c r="BS43" s="1044"/>
      <c r="BT43" s="1045"/>
      <c r="BU43" s="1045"/>
      <c r="BV43" s="1045"/>
      <c r="BW43" s="1045"/>
      <c r="BX43" s="1045"/>
      <c r="BY43" s="1045"/>
      <c r="BZ43" s="1045"/>
      <c r="CA43" s="1045"/>
      <c r="CB43" s="1045"/>
      <c r="CC43" s="1045"/>
      <c r="CD43" s="1045"/>
      <c r="CE43" s="1045"/>
      <c r="CF43" s="1045"/>
      <c r="CG43" s="1046"/>
      <c r="CH43" s="1019"/>
      <c r="CI43" s="1020"/>
      <c r="CJ43" s="1020"/>
      <c r="CK43" s="1020"/>
      <c r="CL43" s="1021"/>
      <c r="CM43" s="1019"/>
      <c r="CN43" s="1020"/>
      <c r="CO43" s="1020"/>
      <c r="CP43" s="1020"/>
      <c r="CQ43" s="1021"/>
      <c r="CR43" s="1019"/>
      <c r="CS43" s="1020"/>
      <c r="CT43" s="1020"/>
      <c r="CU43" s="1020"/>
      <c r="CV43" s="1021"/>
      <c r="CW43" s="1019"/>
      <c r="CX43" s="1020"/>
      <c r="CY43" s="1020"/>
      <c r="CZ43" s="1020"/>
      <c r="DA43" s="1021"/>
      <c r="DB43" s="1019"/>
      <c r="DC43" s="1020"/>
      <c r="DD43" s="1020"/>
      <c r="DE43" s="1020"/>
      <c r="DF43" s="1021"/>
      <c r="DG43" s="1019"/>
      <c r="DH43" s="1020"/>
      <c r="DI43" s="1020"/>
      <c r="DJ43" s="1020"/>
      <c r="DK43" s="1021"/>
      <c r="DL43" s="1019"/>
      <c r="DM43" s="1020"/>
      <c r="DN43" s="1020"/>
      <c r="DO43" s="1020"/>
      <c r="DP43" s="1021"/>
      <c r="DQ43" s="1019"/>
      <c r="DR43" s="1020"/>
      <c r="DS43" s="1020"/>
      <c r="DT43" s="1020"/>
      <c r="DU43" s="1021"/>
      <c r="DV43" s="1022"/>
      <c r="DW43" s="1023"/>
      <c r="DX43" s="1023"/>
      <c r="DY43" s="1023"/>
      <c r="DZ43" s="1024"/>
      <c r="EA43" s="197"/>
    </row>
    <row r="44" spans="1:131" s="198" customFormat="1" ht="26.25" customHeight="1" x14ac:dyDescent="0.15">
      <c r="A44" s="212">
        <v>17</v>
      </c>
      <c r="B44" s="1065"/>
      <c r="C44" s="1066"/>
      <c r="D44" s="1066"/>
      <c r="E44" s="1066"/>
      <c r="F44" s="1066"/>
      <c r="G44" s="1066"/>
      <c r="H44" s="1066"/>
      <c r="I44" s="1066"/>
      <c r="J44" s="1066"/>
      <c r="K44" s="1066"/>
      <c r="L44" s="1066"/>
      <c r="M44" s="1066"/>
      <c r="N44" s="1066"/>
      <c r="O44" s="1066"/>
      <c r="P44" s="1067"/>
      <c r="Q44" s="1071"/>
      <c r="R44" s="1072"/>
      <c r="S44" s="1072"/>
      <c r="T44" s="1072"/>
      <c r="U44" s="1072"/>
      <c r="V44" s="1072"/>
      <c r="W44" s="1072"/>
      <c r="X44" s="1072"/>
      <c r="Y44" s="1072"/>
      <c r="Z44" s="1072"/>
      <c r="AA44" s="1072"/>
      <c r="AB44" s="1072"/>
      <c r="AC44" s="1072"/>
      <c r="AD44" s="1072"/>
      <c r="AE44" s="1073"/>
      <c r="AF44" s="1049"/>
      <c r="AG44" s="1050"/>
      <c r="AH44" s="1050"/>
      <c r="AI44" s="1050"/>
      <c r="AJ44" s="1051"/>
      <c r="AK44" s="1010"/>
      <c r="AL44" s="1001"/>
      <c r="AM44" s="1001"/>
      <c r="AN44" s="1001"/>
      <c r="AO44" s="1001"/>
      <c r="AP44" s="1001"/>
      <c r="AQ44" s="1001"/>
      <c r="AR44" s="1001"/>
      <c r="AS44" s="1001"/>
      <c r="AT44" s="1001"/>
      <c r="AU44" s="1001"/>
      <c r="AV44" s="1001"/>
      <c r="AW44" s="1001"/>
      <c r="AX44" s="1001"/>
      <c r="AY44" s="1001"/>
      <c r="AZ44" s="1070"/>
      <c r="BA44" s="1070"/>
      <c r="BB44" s="1070"/>
      <c r="BC44" s="1070"/>
      <c r="BD44" s="1070"/>
      <c r="BE44" s="1060"/>
      <c r="BF44" s="1060"/>
      <c r="BG44" s="1060"/>
      <c r="BH44" s="1060"/>
      <c r="BI44" s="1061"/>
      <c r="BJ44" s="203"/>
      <c r="BK44" s="203"/>
      <c r="BL44" s="203"/>
      <c r="BM44" s="203"/>
      <c r="BN44" s="203"/>
      <c r="BO44" s="216"/>
      <c r="BP44" s="216"/>
      <c r="BQ44" s="213">
        <v>38</v>
      </c>
      <c r="BR44" s="214"/>
      <c r="BS44" s="1044"/>
      <c r="BT44" s="1045"/>
      <c r="BU44" s="1045"/>
      <c r="BV44" s="1045"/>
      <c r="BW44" s="1045"/>
      <c r="BX44" s="1045"/>
      <c r="BY44" s="1045"/>
      <c r="BZ44" s="1045"/>
      <c r="CA44" s="1045"/>
      <c r="CB44" s="1045"/>
      <c r="CC44" s="1045"/>
      <c r="CD44" s="1045"/>
      <c r="CE44" s="1045"/>
      <c r="CF44" s="1045"/>
      <c r="CG44" s="1046"/>
      <c r="CH44" s="1019"/>
      <c r="CI44" s="1020"/>
      <c r="CJ44" s="1020"/>
      <c r="CK44" s="1020"/>
      <c r="CL44" s="1021"/>
      <c r="CM44" s="1019"/>
      <c r="CN44" s="1020"/>
      <c r="CO44" s="1020"/>
      <c r="CP44" s="1020"/>
      <c r="CQ44" s="1021"/>
      <c r="CR44" s="1019"/>
      <c r="CS44" s="1020"/>
      <c r="CT44" s="1020"/>
      <c r="CU44" s="1020"/>
      <c r="CV44" s="1021"/>
      <c r="CW44" s="1019"/>
      <c r="CX44" s="1020"/>
      <c r="CY44" s="1020"/>
      <c r="CZ44" s="1020"/>
      <c r="DA44" s="1021"/>
      <c r="DB44" s="1019"/>
      <c r="DC44" s="1020"/>
      <c r="DD44" s="1020"/>
      <c r="DE44" s="1020"/>
      <c r="DF44" s="1021"/>
      <c r="DG44" s="1019"/>
      <c r="DH44" s="1020"/>
      <c r="DI44" s="1020"/>
      <c r="DJ44" s="1020"/>
      <c r="DK44" s="1021"/>
      <c r="DL44" s="1019"/>
      <c r="DM44" s="1020"/>
      <c r="DN44" s="1020"/>
      <c r="DO44" s="1020"/>
      <c r="DP44" s="1021"/>
      <c r="DQ44" s="1019"/>
      <c r="DR44" s="1020"/>
      <c r="DS44" s="1020"/>
      <c r="DT44" s="1020"/>
      <c r="DU44" s="1021"/>
      <c r="DV44" s="1022"/>
      <c r="DW44" s="1023"/>
      <c r="DX44" s="1023"/>
      <c r="DY44" s="1023"/>
      <c r="DZ44" s="1024"/>
      <c r="EA44" s="197"/>
    </row>
    <row r="45" spans="1:131" s="198" customFormat="1" ht="26.25" customHeight="1" x14ac:dyDescent="0.15">
      <c r="A45" s="212">
        <v>18</v>
      </c>
      <c r="B45" s="1065"/>
      <c r="C45" s="1066"/>
      <c r="D45" s="1066"/>
      <c r="E45" s="1066"/>
      <c r="F45" s="1066"/>
      <c r="G45" s="1066"/>
      <c r="H45" s="1066"/>
      <c r="I45" s="1066"/>
      <c r="J45" s="1066"/>
      <c r="K45" s="1066"/>
      <c r="L45" s="1066"/>
      <c r="M45" s="1066"/>
      <c r="N45" s="1066"/>
      <c r="O45" s="1066"/>
      <c r="P45" s="1067"/>
      <c r="Q45" s="1071"/>
      <c r="R45" s="1072"/>
      <c r="S45" s="1072"/>
      <c r="T45" s="1072"/>
      <c r="U45" s="1072"/>
      <c r="V45" s="1072"/>
      <c r="W45" s="1072"/>
      <c r="X45" s="1072"/>
      <c r="Y45" s="1072"/>
      <c r="Z45" s="1072"/>
      <c r="AA45" s="1072"/>
      <c r="AB45" s="1072"/>
      <c r="AC45" s="1072"/>
      <c r="AD45" s="1072"/>
      <c r="AE45" s="1073"/>
      <c r="AF45" s="1049"/>
      <c r="AG45" s="1050"/>
      <c r="AH45" s="1050"/>
      <c r="AI45" s="1050"/>
      <c r="AJ45" s="1051"/>
      <c r="AK45" s="1010"/>
      <c r="AL45" s="1001"/>
      <c r="AM45" s="1001"/>
      <c r="AN45" s="1001"/>
      <c r="AO45" s="1001"/>
      <c r="AP45" s="1001"/>
      <c r="AQ45" s="1001"/>
      <c r="AR45" s="1001"/>
      <c r="AS45" s="1001"/>
      <c r="AT45" s="1001"/>
      <c r="AU45" s="1001"/>
      <c r="AV45" s="1001"/>
      <c r="AW45" s="1001"/>
      <c r="AX45" s="1001"/>
      <c r="AY45" s="1001"/>
      <c r="AZ45" s="1070"/>
      <c r="BA45" s="1070"/>
      <c r="BB45" s="1070"/>
      <c r="BC45" s="1070"/>
      <c r="BD45" s="1070"/>
      <c r="BE45" s="1060"/>
      <c r="BF45" s="1060"/>
      <c r="BG45" s="1060"/>
      <c r="BH45" s="1060"/>
      <c r="BI45" s="1061"/>
      <c r="BJ45" s="203"/>
      <c r="BK45" s="203"/>
      <c r="BL45" s="203"/>
      <c r="BM45" s="203"/>
      <c r="BN45" s="203"/>
      <c r="BO45" s="216"/>
      <c r="BP45" s="216"/>
      <c r="BQ45" s="213">
        <v>39</v>
      </c>
      <c r="BR45" s="214"/>
      <c r="BS45" s="1044"/>
      <c r="BT45" s="1045"/>
      <c r="BU45" s="1045"/>
      <c r="BV45" s="1045"/>
      <c r="BW45" s="1045"/>
      <c r="BX45" s="1045"/>
      <c r="BY45" s="1045"/>
      <c r="BZ45" s="1045"/>
      <c r="CA45" s="1045"/>
      <c r="CB45" s="1045"/>
      <c r="CC45" s="1045"/>
      <c r="CD45" s="1045"/>
      <c r="CE45" s="1045"/>
      <c r="CF45" s="1045"/>
      <c r="CG45" s="1046"/>
      <c r="CH45" s="1019"/>
      <c r="CI45" s="1020"/>
      <c r="CJ45" s="1020"/>
      <c r="CK45" s="1020"/>
      <c r="CL45" s="1021"/>
      <c r="CM45" s="1019"/>
      <c r="CN45" s="1020"/>
      <c r="CO45" s="1020"/>
      <c r="CP45" s="1020"/>
      <c r="CQ45" s="1021"/>
      <c r="CR45" s="1019"/>
      <c r="CS45" s="1020"/>
      <c r="CT45" s="1020"/>
      <c r="CU45" s="1020"/>
      <c r="CV45" s="1021"/>
      <c r="CW45" s="1019"/>
      <c r="CX45" s="1020"/>
      <c r="CY45" s="1020"/>
      <c r="CZ45" s="1020"/>
      <c r="DA45" s="1021"/>
      <c r="DB45" s="1019"/>
      <c r="DC45" s="1020"/>
      <c r="DD45" s="1020"/>
      <c r="DE45" s="1020"/>
      <c r="DF45" s="1021"/>
      <c r="DG45" s="1019"/>
      <c r="DH45" s="1020"/>
      <c r="DI45" s="1020"/>
      <c r="DJ45" s="1020"/>
      <c r="DK45" s="1021"/>
      <c r="DL45" s="1019"/>
      <c r="DM45" s="1020"/>
      <c r="DN45" s="1020"/>
      <c r="DO45" s="1020"/>
      <c r="DP45" s="1021"/>
      <c r="DQ45" s="1019"/>
      <c r="DR45" s="1020"/>
      <c r="DS45" s="1020"/>
      <c r="DT45" s="1020"/>
      <c r="DU45" s="1021"/>
      <c r="DV45" s="1022"/>
      <c r="DW45" s="1023"/>
      <c r="DX45" s="1023"/>
      <c r="DY45" s="1023"/>
      <c r="DZ45" s="1024"/>
      <c r="EA45" s="197"/>
    </row>
    <row r="46" spans="1:131" s="198" customFormat="1" ht="26.25" customHeight="1" x14ac:dyDescent="0.15">
      <c r="A46" s="212">
        <v>19</v>
      </c>
      <c r="B46" s="1065"/>
      <c r="C46" s="1066"/>
      <c r="D46" s="1066"/>
      <c r="E46" s="1066"/>
      <c r="F46" s="1066"/>
      <c r="G46" s="1066"/>
      <c r="H46" s="1066"/>
      <c r="I46" s="1066"/>
      <c r="J46" s="1066"/>
      <c r="K46" s="1066"/>
      <c r="L46" s="1066"/>
      <c r="M46" s="1066"/>
      <c r="N46" s="1066"/>
      <c r="O46" s="1066"/>
      <c r="P46" s="1067"/>
      <c r="Q46" s="1071"/>
      <c r="R46" s="1072"/>
      <c r="S46" s="1072"/>
      <c r="T46" s="1072"/>
      <c r="U46" s="1072"/>
      <c r="V46" s="1072"/>
      <c r="W46" s="1072"/>
      <c r="X46" s="1072"/>
      <c r="Y46" s="1072"/>
      <c r="Z46" s="1072"/>
      <c r="AA46" s="1072"/>
      <c r="AB46" s="1072"/>
      <c r="AC46" s="1072"/>
      <c r="AD46" s="1072"/>
      <c r="AE46" s="1073"/>
      <c r="AF46" s="1049"/>
      <c r="AG46" s="1050"/>
      <c r="AH46" s="1050"/>
      <c r="AI46" s="1050"/>
      <c r="AJ46" s="1051"/>
      <c r="AK46" s="1010"/>
      <c r="AL46" s="1001"/>
      <c r="AM46" s="1001"/>
      <c r="AN46" s="1001"/>
      <c r="AO46" s="1001"/>
      <c r="AP46" s="1001"/>
      <c r="AQ46" s="1001"/>
      <c r="AR46" s="1001"/>
      <c r="AS46" s="1001"/>
      <c r="AT46" s="1001"/>
      <c r="AU46" s="1001"/>
      <c r="AV46" s="1001"/>
      <c r="AW46" s="1001"/>
      <c r="AX46" s="1001"/>
      <c r="AY46" s="1001"/>
      <c r="AZ46" s="1070"/>
      <c r="BA46" s="1070"/>
      <c r="BB46" s="1070"/>
      <c r="BC46" s="1070"/>
      <c r="BD46" s="1070"/>
      <c r="BE46" s="1060"/>
      <c r="BF46" s="1060"/>
      <c r="BG46" s="1060"/>
      <c r="BH46" s="1060"/>
      <c r="BI46" s="1061"/>
      <c r="BJ46" s="203"/>
      <c r="BK46" s="203"/>
      <c r="BL46" s="203"/>
      <c r="BM46" s="203"/>
      <c r="BN46" s="203"/>
      <c r="BO46" s="216"/>
      <c r="BP46" s="216"/>
      <c r="BQ46" s="213">
        <v>40</v>
      </c>
      <c r="BR46" s="214"/>
      <c r="BS46" s="1044"/>
      <c r="BT46" s="1045"/>
      <c r="BU46" s="1045"/>
      <c r="BV46" s="1045"/>
      <c r="BW46" s="1045"/>
      <c r="BX46" s="1045"/>
      <c r="BY46" s="1045"/>
      <c r="BZ46" s="1045"/>
      <c r="CA46" s="1045"/>
      <c r="CB46" s="1045"/>
      <c r="CC46" s="1045"/>
      <c r="CD46" s="1045"/>
      <c r="CE46" s="1045"/>
      <c r="CF46" s="1045"/>
      <c r="CG46" s="1046"/>
      <c r="CH46" s="1019"/>
      <c r="CI46" s="1020"/>
      <c r="CJ46" s="1020"/>
      <c r="CK46" s="1020"/>
      <c r="CL46" s="1021"/>
      <c r="CM46" s="1019"/>
      <c r="CN46" s="1020"/>
      <c r="CO46" s="1020"/>
      <c r="CP46" s="1020"/>
      <c r="CQ46" s="1021"/>
      <c r="CR46" s="1019"/>
      <c r="CS46" s="1020"/>
      <c r="CT46" s="1020"/>
      <c r="CU46" s="1020"/>
      <c r="CV46" s="1021"/>
      <c r="CW46" s="1019"/>
      <c r="CX46" s="1020"/>
      <c r="CY46" s="1020"/>
      <c r="CZ46" s="1020"/>
      <c r="DA46" s="1021"/>
      <c r="DB46" s="1019"/>
      <c r="DC46" s="1020"/>
      <c r="DD46" s="1020"/>
      <c r="DE46" s="1020"/>
      <c r="DF46" s="1021"/>
      <c r="DG46" s="1019"/>
      <c r="DH46" s="1020"/>
      <c r="DI46" s="1020"/>
      <c r="DJ46" s="1020"/>
      <c r="DK46" s="1021"/>
      <c r="DL46" s="1019"/>
      <c r="DM46" s="1020"/>
      <c r="DN46" s="1020"/>
      <c r="DO46" s="1020"/>
      <c r="DP46" s="1021"/>
      <c r="DQ46" s="1019"/>
      <c r="DR46" s="1020"/>
      <c r="DS46" s="1020"/>
      <c r="DT46" s="1020"/>
      <c r="DU46" s="1021"/>
      <c r="DV46" s="1022"/>
      <c r="DW46" s="1023"/>
      <c r="DX46" s="1023"/>
      <c r="DY46" s="1023"/>
      <c r="DZ46" s="1024"/>
      <c r="EA46" s="197"/>
    </row>
    <row r="47" spans="1:131" s="198" customFormat="1" ht="26.25" customHeight="1" x14ac:dyDescent="0.15">
      <c r="A47" s="212">
        <v>20</v>
      </c>
      <c r="B47" s="1065"/>
      <c r="C47" s="1066"/>
      <c r="D47" s="1066"/>
      <c r="E47" s="1066"/>
      <c r="F47" s="1066"/>
      <c r="G47" s="1066"/>
      <c r="H47" s="1066"/>
      <c r="I47" s="1066"/>
      <c r="J47" s="1066"/>
      <c r="K47" s="1066"/>
      <c r="L47" s="1066"/>
      <c r="M47" s="1066"/>
      <c r="N47" s="1066"/>
      <c r="O47" s="1066"/>
      <c r="P47" s="1067"/>
      <c r="Q47" s="1071"/>
      <c r="R47" s="1072"/>
      <c r="S47" s="1072"/>
      <c r="T47" s="1072"/>
      <c r="U47" s="1072"/>
      <c r="V47" s="1072"/>
      <c r="W47" s="1072"/>
      <c r="X47" s="1072"/>
      <c r="Y47" s="1072"/>
      <c r="Z47" s="1072"/>
      <c r="AA47" s="1072"/>
      <c r="AB47" s="1072"/>
      <c r="AC47" s="1072"/>
      <c r="AD47" s="1072"/>
      <c r="AE47" s="1073"/>
      <c r="AF47" s="1049"/>
      <c r="AG47" s="1050"/>
      <c r="AH47" s="1050"/>
      <c r="AI47" s="1050"/>
      <c r="AJ47" s="1051"/>
      <c r="AK47" s="1010"/>
      <c r="AL47" s="1001"/>
      <c r="AM47" s="1001"/>
      <c r="AN47" s="1001"/>
      <c r="AO47" s="1001"/>
      <c r="AP47" s="1001"/>
      <c r="AQ47" s="1001"/>
      <c r="AR47" s="1001"/>
      <c r="AS47" s="1001"/>
      <c r="AT47" s="1001"/>
      <c r="AU47" s="1001"/>
      <c r="AV47" s="1001"/>
      <c r="AW47" s="1001"/>
      <c r="AX47" s="1001"/>
      <c r="AY47" s="1001"/>
      <c r="AZ47" s="1070"/>
      <c r="BA47" s="1070"/>
      <c r="BB47" s="1070"/>
      <c r="BC47" s="1070"/>
      <c r="BD47" s="1070"/>
      <c r="BE47" s="1060"/>
      <c r="BF47" s="1060"/>
      <c r="BG47" s="1060"/>
      <c r="BH47" s="1060"/>
      <c r="BI47" s="1061"/>
      <c r="BJ47" s="203"/>
      <c r="BK47" s="203"/>
      <c r="BL47" s="203"/>
      <c r="BM47" s="203"/>
      <c r="BN47" s="203"/>
      <c r="BO47" s="216"/>
      <c r="BP47" s="216"/>
      <c r="BQ47" s="213">
        <v>41</v>
      </c>
      <c r="BR47" s="214"/>
      <c r="BS47" s="1044"/>
      <c r="BT47" s="1045"/>
      <c r="BU47" s="1045"/>
      <c r="BV47" s="1045"/>
      <c r="BW47" s="1045"/>
      <c r="BX47" s="1045"/>
      <c r="BY47" s="1045"/>
      <c r="BZ47" s="1045"/>
      <c r="CA47" s="1045"/>
      <c r="CB47" s="1045"/>
      <c r="CC47" s="1045"/>
      <c r="CD47" s="1045"/>
      <c r="CE47" s="1045"/>
      <c r="CF47" s="1045"/>
      <c r="CG47" s="1046"/>
      <c r="CH47" s="1019"/>
      <c r="CI47" s="1020"/>
      <c r="CJ47" s="1020"/>
      <c r="CK47" s="1020"/>
      <c r="CL47" s="1021"/>
      <c r="CM47" s="1019"/>
      <c r="CN47" s="1020"/>
      <c r="CO47" s="1020"/>
      <c r="CP47" s="1020"/>
      <c r="CQ47" s="1021"/>
      <c r="CR47" s="1019"/>
      <c r="CS47" s="1020"/>
      <c r="CT47" s="1020"/>
      <c r="CU47" s="1020"/>
      <c r="CV47" s="1021"/>
      <c r="CW47" s="1019"/>
      <c r="CX47" s="1020"/>
      <c r="CY47" s="1020"/>
      <c r="CZ47" s="1020"/>
      <c r="DA47" s="1021"/>
      <c r="DB47" s="1019"/>
      <c r="DC47" s="1020"/>
      <c r="DD47" s="1020"/>
      <c r="DE47" s="1020"/>
      <c r="DF47" s="1021"/>
      <c r="DG47" s="1019"/>
      <c r="DH47" s="1020"/>
      <c r="DI47" s="1020"/>
      <c r="DJ47" s="1020"/>
      <c r="DK47" s="1021"/>
      <c r="DL47" s="1019"/>
      <c r="DM47" s="1020"/>
      <c r="DN47" s="1020"/>
      <c r="DO47" s="1020"/>
      <c r="DP47" s="1021"/>
      <c r="DQ47" s="1019"/>
      <c r="DR47" s="1020"/>
      <c r="DS47" s="1020"/>
      <c r="DT47" s="1020"/>
      <c r="DU47" s="1021"/>
      <c r="DV47" s="1022"/>
      <c r="DW47" s="1023"/>
      <c r="DX47" s="1023"/>
      <c r="DY47" s="1023"/>
      <c r="DZ47" s="1024"/>
      <c r="EA47" s="197"/>
    </row>
    <row r="48" spans="1:131" s="198" customFormat="1" ht="26.25" customHeight="1" x14ac:dyDescent="0.15">
      <c r="A48" s="212">
        <v>21</v>
      </c>
      <c r="B48" s="1065"/>
      <c r="C48" s="1066"/>
      <c r="D48" s="1066"/>
      <c r="E48" s="1066"/>
      <c r="F48" s="1066"/>
      <c r="G48" s="1066"/>
      <c r="H48" s="1066"/>
      <c r="I48" s="1066"/>
      <c r="J48" s="1066"/>
      <c r="K48" s="1066"/>
      <c r="L48" s="1066"/>
      <c r="M48" s="1066"/>
      <c r="N48" s="1066"/>
      <c r="O48" s="1066"/>
      <c r="P48" s="1067"/>
      <c r="Q48" s="1071"/>
      <c r="R48" s="1072"/>
      <c r="S48" s="1072"/>
      <c r="T48" s="1072"/>
      <c r="U48" s="1072"/>
      <c r="V48" s="1072"/>
      <c r="W48" s="1072"/>
      <c r="X48" s="1072"/>
      <c r="Y48" s="1072"/>
      <c r="Z48" s="1072"/>
      <c r="AA48" s="1072"/>
      <c r="AB48" s="1072"/>
      <c r="AC48" s="1072"/>
      <c r="AD48" s="1072"/>
      <c r="AE48" s="1073"/>
      <c r="AF48" s="1049"/>
      <c r="AG48" s="1050"/>
      <c r="AH48" s="1050"/>
      <c r="AI48" s="1050"/>
      <c r="AJ48" s="1051"/>
      <c r="AK48" s="1010"/>
      <c r="AL48" s="1001"/>
      <c r="AM48" s="1001"/>
      <c r="AN48" s="1001"/>
      <c r="AO48" s="1001"/>
      <c r="AP48" s="1001"/>
      <c r="AQ48" s="1001"/>
      <c r="AR48" s="1001"/>
      <c r="AS48" s="1001"/>
      <c r="AT48" s="1001"/>
      <c r="AU48" s="1001"/>
      <c r="AV48" s="1001"/>
      <c r="AW48" s="1001"/>
      <c r="AX48" s="1001"/>
      <c r="AY48" s="1001"/>
      <c r="AZ48" s="1070"/>
      <c r="BA48" s="1070"/>
      <c r="BB48" s="1070"/>
      <c r="BC48" s="1070"/>
      <c r="BD48" s="1070"/>
      <c r="BE48" s="1060"/>
      <c r="BF48" s="1060"/>
      <c r="BG48" s="1060"/>
      <c r="BH48" s="1060"/>
      <c r="BI48" s="1061"/>
      <c r="BJ48" s="203"/>
      <c r="BK48" s="203"/>
      <c r="BL48" s="203"/>
      <c r="BM48" s="203"/>
      <c r="BN48" s="203"/>
      <c r="BO48" s="216"/>
      <c r="BP48" s="216"/>
      <c r="BQ48" s="213">
        <v>42</v>
      </c>
      <c r="BR48" s="214"/>
      <c r="BS48" s="1044"/>
      <c r="BT48" s="1045"/>
      <c r="BU48" s="1045"/>
      <c r="BV48" s="1045"/>
      <c r="BW48" s="1045"/>
      <c r="BX48" s="1045"/>
      <c r="BY48" s="1045"/>
      <c r="BZ48" s="1045"/>
      <c r="CA48" s="1045"/>
      <c r="CB48" s="1045"/>
      <c r="CC48" s="1045"/>
      <c r="CD48" s="1045"/>
      <c r="CE48" s="1045"/>
      <c r="CF48" s="1045"/>
      <c r="CG48" s="1046"/>
      <c r="CH48" s="1019"/>
      <c r="CI48" s="1020"/>
      <c r="CJ48" s="1020"/>
      <c r="CK48" s="1020"/>
      <c r="CL48" s="1021"/>
      <c r="CM48" s="1019"/>
      <c r="CN48" s="1020"/>
      <c r="CO48" s="1020"/>
      <c r="CP48" s="1020"/>
      <c r="CQ48" s="1021"/>
      <c r="CR48" s="1019"/>
      <c r="CS48" s="1020"/>
      <c r="CT48" s="1020"/>
      <c r="CU48" s="1020"/>
      <c r="CV48" s="1021"/>
      <c r="CW48" s="1019"/>
      <c r="CX48" s="1020"/>
      <c r="CY48" s="1020"/>
      <c r="CZ48" s="1020"/>
      <c r="DA48" s="1021"/>
      <c r="DB48" s="1019"/>
      <c r="DC48" s="1020"/>
      <c r="DD48" s="1020"/>
      <c r="DE48" s="1020"/>
      <c r="DF48" s="1021"/>
      <c r="DG48" s="1019"/>
      <c r="DH48" s="1020"/>
      <c r="DI48" s="1020"/>
      <c r="DJ48" s="1020"/>
      <c r="DK48" s="1021"/>
      <c r="DL48" s="1019"/>
      <c r="DM48" s="1020"/>
      <c r="DN48" s="1020"/>
      <c r="DO48" s="1020"/>
      <c r="DP48" s="1021"/>
      <c r="DQ48" s="1019"/>
      <c r="DR48" s="1020"/>
      <c r="DS48" s="1020"/>
      <c r="DT48" s="1020"/>
      <c r="DU48" s="1021"/>
      <c r="DV48" s="1022"/>
      <c r="DW48" s="1023"/>
      <c r="DX48" s="1023"/>
      <c r="DY48" s="1023"/>
      <c r="DZ48" s="1024"/>
      <c r="EA48" s="197"/>
    </row>
    <row r="49" spans="1:131" s="198" customFormat="1" ht="26.25" customHeight="1" x14ac:dyDescent="0.15">
      <c r="A49" s="212">
        <v>22</v>
      </c>
      <c r="B49" s="1065"/>
      <c r="C49" s="1066"/>
      <c r="D49" s="1066"/>
      <c r="E49" s="1066"/>
      <c r="F49" s="1066"/>
      <c r="G49" s="1066"/>
      <c r="H49" s="1066"/>
      <c r="I49" s="1066"/>
      <c r="J49" s="1066"/>
      <c r="K49" s="1066"/>
      <c r="L49" s="1066"/>
      <c r="M49" s="1066"/>
      <c r="N49" s="1066"/>
      <c r="O49" s="1066"/>
      <c r="P49" s="1067"/>
      <c r="Q49" s="1071"/>
      <c r="R49" s="1072"/>
      <c r="S49" s="1072"/>
      <c r="T49" s="1072"/>
      <c r="U49" s="1072"/>
      <c r="V49" s="1072"/>
      <c r="W49" s="1072"/>
      <c r="X49" s="1072"/>
      <c r="Y49" s="1072"/>
      <c r="Z49" s="1072"/>
      <c r="AA49" s="1072"/>
      <c r="AB49" s="1072"/>
      <c r="AC49" s="1072"/>
      <c r="AD49" s="1072"/>
      <c r="AE49" s="1073"/>
      <c r="AF49" s="1049"/>
      <c r="AG49" s="1050"/>
      <c r="AH49" s="1050"/>
      <c r="AI49" s="1050"/>
      <c r="AJ49" s="1051"/>
      <c r="AK49" s="1010"/>
      <c r="AL49" s="1001"/>
      <c r="AM49" s="1001"/>
      <c r="AN49" s="1001"/>
      <c r="AO49" s="1001"/>
      <c r="AP49" s="1001"/>
      <c r="AQ49" s="1001"/>
      <c r="AR49" s="1001"/>
      <c r="AS49" s="1001"/>
      <c r="AT49" s="1001"/>
      <c r="AU49" s="1001"/>
      <c r="AV49" s="1001"/>
      <c r="AW49" s="1001"/>
      <c r="AX49" s="1001"/>
      <c r="AY49" s="1001"/>
      <c r="AZ49" s="1070"/>
      <c r="BA49" s="1070"/>
      <c r="BB49" s="1070"/>
      <c r="BC49" s="1070"/>
      <c r="BD49" s="1070"/>
      <c r="BE49" s="1060"/>
      <c r="BF49" s="1060"/>
      <c r="BG49" s="1060"/>
      <c r="BH49" s="1060"/>
      <c r="BI49" s="1061"/>
      <c r="BJ49" s="203"/>
      <c r="BK49" s="203"/>
      <c r="BL49" s="203"/>
      <c r="BM49" s="203"/>
      <c r="BN49" s="203"/>
      <c r="BO49" s="216"/>
      <c r="BP49" s="216"/>
      <c r="BQ49" s="213">
        <v>43</v>
      </c>
      <c r="BR49" s="214"/>
      <c r="BS49" s="1044"/>
      <c r="BT49" s="1045"/>
      <c r="BU49" s="1045"/>
      <c r="BV49" s="1045"/>
      <c r="BW49" s="1045"/>
      <c r="BX49" s="1045"/>
      <c r="BY49" s="1045"/>
      <c r="BZ49" s="1045"/>
      <c r="CA49" s="1045"/>
      <c r="CB49" s="1045"/>
      <c r="CC49" s="1045"/>
      <c r="CD49" s="1045"/>
      <c r="CE49" s="1045"/>
      <c r="CF49" s="1045"/>
      <c r="CG49" s="1046"/>
      <c r="CH49" s="1019"/>
      <c r="CI49" s="1020"/>
      <c r="CJ49" s="1020"/>
      <c r="CK49" s="1020"/>
      <c r="CL49" s="1021"/>
      <c r="CM49" s="1019"/>
      <c r="CN49" s="1020"/>
      <c r="CO49" s="1020"/>
      <c r="CP49" s="1020"/>
      <c r="CQ49" s="1021"/>
      <c r="CR49" s="1019"/>
      <c r="CS49" s="1020"/>
      <c r="CT49" s="1020"/>
      <c r="CU49" s="1020"/>
      <c r="CV49" s="1021"/>
      <c r="CW49" s="1019"/>
      <c r="CX49" s="1020"/>
      <c r="CY49" s="1020"/>
      <c r="CZ49" s="1020"/>
      <c r="DA49" s="1021"/>
      <c r="DB49" s="1019"/>
      <c r="DC49" s="1020"/>
      <c r="DD49" s="1020"/>
      <c r="DE49" s="1020"/>
      <c r="DF49" s="1021"/>
      <c r="DG49" s="1019"/>
      <c r="DH49" s="1020"/>
      <c r="DI49" s="1020"/>
      <c r="DJ49" s="1020"/>
      <c r="DK49" s="1021"/>
      <c r="DL49" s="1019"/>
      <c r="DM49" s="1020"/>
      <c r="DN49" s="1020"/>
      <c r="DO49" s="1020"/>
      <c r="DP49" s="1021"/>
      <c r="DQ49" s="1019"/>
      <c r="DR49" s="1020"/>
      <c r="DS49" s="1020"/>
      <c r="DT49" s="1020"/>
      <c r="DU49" s="1021"/>
      <c r="DV49" s="1022"/>
      <c r="DW49" s="1023"/>
      <c r="DX49" s="1023"/>
      <c r="DY49" s="1023"/>
      <c r="DZ49" s="1024"/>
      <c r="EA49" s="197"/>
    </row>
    <row r="50" spans="1:131" s="198" customFormat="1" ht="26.25" customHeight="1" x14ac:dyDescent="0.15">
      <c r="A50" s="212">
        <v>23</v>
      </c>
      <c r="B50" s="1065"/>
      <c r="C50" s="1066"/>
      <c r="D50" s="1066"/>
      <c r="E50" s="1066"/>
      <c r="F50" s="1066"/>
      <c r="G50" s="1066"/>
      <c r="H50" s="1066"/>
      <c r="I50" s="1066"/>
      <c r="J50" s="1066"/>
      <c r="K50" s="1066"/>
      <c r="L50" s="1066"/>
      <c r="M50" s="1066"/>
      <c r="N50" s="1066"/>
      <c r="O50" s="1066"/>
      <c r="P50" s="1067"/>
      <c r="Q50" s="1068"/>
      <c r="R50" s="1053"/>
      <c r="S50" s="1053"/>
      <c r="T50" s="1053"/>
      <c r="U50" s="1053"/>
      <c r="V50" s="1053"/>
      <c r="W50" s="1053"/>
      <c r="X50" s="1053"/>
      <c r="Y50" s="1053"/>
      <c r="Z50" s="1053"/>
      <c r="AA50" s="1053"/>
      <c r="AB50" s="1053"/>
      <c r="AC50" s="1053"/>
      <c r="AD50" s="1053"/>
      <c r="AE50" s="1069"/>
      <c r="AF50" s="1049"/>
      <c r="AG50" s="1050"/>
      <c r="AH50" s="1050"/>
      <c r="AI50" s="1050"/>
      <c r="AJ50" s="1051"/>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60"/>
      <c r="BF50" s="1060"/>
      <c r="BG50" s="1060"/>
      <c r="BH50" s="1060"/>
      <c r="BI50" s="1061"/>
      <c r="BJ50" s="203"/>
      <c r="BK50" s="203"/>
      <c r="BL50" s="203"/>
      <c r="BM50" s="203"/>
      <c r="BN50" s="203"/>
      <c r="BO50" s="216"/>
      <c r="BP50" s="216"/>
      <c r="BQ50" s="213">
        <v>44</v>
      </c>
      <c r="BR50" s="214"/>
      <c r="BS50" s="1044"/>
      <c r="BT50" s="1045"/>
      <c r="BU50" s="1045"/>
      <c r="BV50" s="1045"/>
      <c r="BW50" s="1045"/>
      <c r="BX50" s="1045"/>
      <c r="BY50" s="1045"/>
      <c r="BZ50" s="1045"/>
      <c r="CA50" s="1045"/>
      <c r="CB50" s="1045"/>
      <c r="CC50" s="1045"/>
      <c r="CD50" s="1045"/>
      <c r="CE50" s="1045"/>
      <c r="CF50" s="1045"/>
      <c r="CG50" s="1046"/>
      <c r="CH50" s="1019"/>
      <c r="CI50" s="1020"/>
      <c r="CJ50" s="1020"/>
      <c r="CK50" s="1020"/>
      <c r="CL50" s="1021"/>
      <c r="CM50" s="1019"/>
      <c r="CN50" s="1020"/>
      <c r="CO50" s="1020"/>
      <c r="CP50" s="1020"/>
      <c r="CQ50" s="1021"/>
      <c r="CR50" s="1019"/>
      <c r="CS50" s="1020"/>
      <c r="CT50" s="1020"/>
      <c r="CU50" s="1020"/>
      <c r="CV50" s="1021"/>
      <c r="CW50" s="1019"/>
      <c r="CX50" s="1020"/>
      <c r="CY50" s="1020"/>
      <c r="CZ50" s="1020"/>
      <c r="DA50" s="1021"/>
      <c r="DB50" s="1019"/>
      <c r="DC50" s="1020"/>
      <c r="DD50" s="1020"/>
      <c r="DE50" s="1020"/>
      <c r="DF50" s="1021"/>
      <c r="DG50" s="1019"/>
      <c r="DH50" s="1020"/>
      <c r="DI50" s="1020"/>
      <c r="DJ50" s="1020"/>
      <c r="DK50" s="1021"/>
      <c r="DL50" s="1019"/>
      <c r="DM50" s="1020"/>
      <c r="DN50" s="1020"/>
      <c r="DO50" s="1020"/>
      <c r="DP50" s="1021"/>
      <c r="DQ50" s="1019"/>
      <c r="DR50" s="1020"/>
      <c r="DS50" s="1020"/>
      <c r="DT50" s="1020"/>
      <c r="DU50" s="1021"/>
      <c r="DV50" s="1022"/>
      <c r="DW50" s="1023"/>
      <c r="DX50" s="1023"/>
      <c r="DY50" s="1023"/>
      <c r="DZ50" s="1024"/>
      <c r="EA50" s="197"/>
    </row>
    <row r="51" spans="1:131" s="198" customFormat="1" ht="26.25" customHeight="1" x14ac:dyDescent="0.15">
      <c r="A51" s="212">
        <v>24</v>
      </c>
      <c r="B51" s="1065"/>
      <c r="C51" s="1066"/>
      <c r="D51" s="1066"/>
      <c r="E51" s="1066"/>
      <c r="F51" s="1066"/>
      <c r="G51" s="1066"/>
      <c r="H51" s="1066"/>
      <c r="I51" s="1066"/>
      <c r="J51" s="1066"/>
      <c r="K51" s="1066"/>
      <c r="L51" s="1066"/>
      <c r="M51" s="1066"/>
      <c r="N51" s="1066"/>
      <c r="O51" s="1066"/>
      <c r="P51" s="1067"/>
      <c r="Q51" s="1068"/>
      <c r="R51" s="1053"/>
      <c r="S51" s="1053"/>
      <c r="T51" s="1053"/>
      <c r="U51" s="1053"/>
      <c r="V51" s="1053"/>
      <c r="W51" s="1053"/>
      <c r="X51" s="1053"/>
      <c r="Y51" s="1053"/>
      <c r="Z51" s="1053"/>
      <c r="AA51" s="1053"/>
      <c r="AB51" s="1053"/>
      <c r="AC51" s="1053"/>
      <c r="AD51" s="1053"/>
      <c r="AE51" s="1069"/>
      <c r="AF51" s="1049"/>
      <c r="AG51" s="1050"/>
      <c r="AH51" s="1050"/>
      <c r="AI51" s="1050"/>
      <c r="AJ51" s="1051"/>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60"/>
      <c r="BF51" s="1060"/>
      <c r="BG51" s="1060"/>
      <c r="BH51" s="1060"/>
      <c r="BI51" s="1061"/>
      <c r="BJ51" s="203"/>
      <c r="BK51" s="203"/>
      <c r="BL51" s="203"/>
      <c r="BM51" s="203"/>
      <c r="BN51" s="203"/>
      <c r="BO51" s="216"/>
      <c r="BP51" s="216"/>
      <c r="BQ51" s="213">
        <v>45</v>
      </c>
      <c r="BR51" s="214"/>
      <c r="BS51" s="1044"/>
      <c r="BT51" s="1045"/>
      <c r="BU51" s="1045"/>
      <c r="BV51" s="1045"/>
      <c r="BW51" s="1045"/>
      <c r="BX51" s="1045"/>
      <c r="BY51" s="1045"/>
      <c r="BZ51" s="1045"/>
      <c r="CA51" s="1045"/>
      <c r="CB51" s="1045"/>
      <c r="CC51" s="1045"/>
      <c r="CD51" s="1045"/>
      <c r="CE51" s="1045"/>
      <c r="CF51" s="1045"/>
      <c r="CG51" s="1046"/>
      <c r="CH51" s="1019"/>
      <c r="CI51" s="1020"/>
      <c r="CJ51" s="1020"/>
      <c r="CK51" s="1020"/>
      <c r="CL51" s="1021"/>
      <c r="CM51" s="1019"/>
      <c r="CN51" s="1020"/>
      <c r="CO51" s="1020"/>
      <c r="CP51" s="1020"/>
      <c r="CQ51" s="1021"/>
      <c r="CR51" s="1019"/>
      <c r="CS51" s="1020"/>
      <c r="CT51" s="1020"/>
      <c r="CU51" s="1020"/>
      <c r="CV51" s="1021"/>
      <c r="CW51" s="1019"/>
      <c r="CX51" s="1020"/>
      <c r="CY51" s="1020"/>
      <c r="CZ51" s="1020"/>
      <c r="DA51" s="1021"/>
      <c r="DB51" s="1019"/>
      <c r="DC51" s="1020"/>
      <c r="DD51" s="1020"/>
      <c r="DE51" s="1020"/>
      <c r="DF51" s="1021"/>
      <c r="DG51" s="1019"/>
      <c r="DH51" s="1020"/>
      <c r="DI51" s="1020"/>
      <c r="DJ51" s="1020"/>
      <c r="DK51" s="1021"/>
      <c r="DL51" s="1019"/>
      <c r="DM51" s="1020"/>
      <c r="DN51" s="1020"/>
      <c r="DO51" s="1020"/>
      <c r="DP51" s="1021"/>
      <c r="DQ51" s="1019"/>
      <c r="DR51" s="1020"/>
      <c r="DS51" s="1020"/>
      <c r="DT51" s="1020"/>
      <c r="DU51" s="1021"/>
      <c r="DV51" s="1022"/>
      <c r="DW51" s="1023"/>
      <c r="DX51" s="1023"/>
      <c r="DY51" s="1023"/>
      <c r="DZ51" s="1024"/>
      <c r="EA51" s="197"/>
    </row>
    <row r="52" spans="1:131" s="198" customFormat="1" ht="26.25" customHeight="1" x14ac:dyDescent="0.15">
      <c r="A52" s="212">
        <v>25</v>
      </c>
      <c r="B52" s="1065"/>
      <c r="C52" s="1066"/>
      <c r="D52" s="1066"/>
      <c r="E52" s="1066"/>
      <c r="F52" s="1066"/>
      <c r="G52" s="1066"/>
      <c r="H52" s="1066"/>
      <c r="I52" s="1066"/>
      <c r="J52" s="1066"/>
      <c r="K52" s="1066"/>
      <c r="L52" s="1066"/>
      <c r="M52" s="1066"/>
      <c r="N52" s="1066"/>
      <c r="O52" s="1066"/>
      <c r="P52" s="1067"/>
      <c r="Q52" s="1068"/>
      <c r="R52" s="1053"/>
      <c r="S52" s="1053"/>
      <c r="T52" s="1053"/>
      <c r="U52" s="1053"/>
      <c r="V52" s="1053"/>
      <c r="W52" s="1053"/>
      <c r="X52" s="1053"/>
      <c r="Y52" s="1053"/>
      <c r="Z52" s="1053"/>
      <c r="AA52" s="1053"/>
      <c r="AB52" s="1053"/>
      <c r="AC52" s="1053"/>
      <c r="AD52" s="1053"/>
      <c r="AE52" s="1069"/>
      <c r="AF52" s="1049"/>
      <c r="AG52" s="1050"/>
      <c r="AH52" s="1050"/>
      <c r="AI52" s="1050"/>
      <c r="AJ52" s="1051"/>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60"/>
      <c r="BF52" s="1060"/>
      <c r="BG52" s="1060"/>
      <c r="BH52" s="1060"/>
      <c r="BI52" s="1061"/>
      <c r="BJ52" s="203"/>
      <c r="BK52" s="203"/>
      <c r="BL52" s="203"/>
      <c r="BM52" s="203"/>
      <c r="BN52" s="203"/>
      <c r="BO52" s="216"/>
      <c r="BP52" s="216"/>
      <c r="BQ52" s="213">
        <v>46</v>
      </c>
      <c r="BR52" s="214"/>
      <c r="BS52" s="1044"/>
      <c r="BT52" s="1045"/>
      <c r="BU52" s="1045"/>
      <c r="BV52" s="1045"/>
      <c r="BW52" s="1045"/>
      <c r="BX52" s="1045"/>
      <c r="BY52" s="1045"/>
      <c r="BZ52" s="1045"/>
      <c r="CA52" s="1045"/>
      <c r="CB52" s="1045"/>
      <c r="CC52" s="1045"/>
      <c r="CD52" s="1045"/>
      <c r="CE52" s="1045"/>
      <c r="CF52" s="1045"/>
      <c r="CG52" s="1046"/>
      <c r="CH52" s="1019"/>
      <c r="CI52" s="1020"/>
      <c r="CJ52" s="1020"/>
      <c r="CK52" s="1020"/>
      <c r="CL52" s="1021"/>
      <c r="CM52" s="1019"/>
      <c r="CN52" s="1020"/>
      <c r="CO52" s="1020"/>
      <c r="CP52" s="1020"/>
      <c r="CQ52" s="1021"/>
      <c r="CR52" s="1019"/>
      <c r="CS52" s="1020"/>
      <c r="CT52" s="1020"/>
      <c r="CU52" s="1020"/>
      <c r="CV52" s="1021"/>
      <c r="CW52" s="1019"/>
      <c r="CX52" s="1020"/>
      <c r="CY52" s="1020"/>
      <c r="CZ52" s="1020"/>
      <c r="DA52" s="1021"/>
      <c r="DB52" s="1019"/>
      <c r="DC52" s="1020"/>
      <c r="DD52" s="1020"/>
      <c r="DE52" s="1020"/>
      <c r="DF52" s="1021"/>
      <c r="DG52" s="1019"/>
      <c r="DH52" s="1020"/>
      <c r="DI52" s="1020"/>
      <c r="DJ52" s="1020"/>
      <c r="DK52" s="1021"/>
      <c r="DL52" s="1019"/>
      <c r="DM52" s="1020"/>
      <c r="DN52" s="1020"/>
      <c r="DO52" s="1020"/>
      <c r="DP52" s="1021"/>
      <c r="DQ52" s="1019"/>
      <c r="DR52" s="1020"/>
      <c r="DS52" s="1020"/>
      <c r="DT52" s="1020"/>
      <c r="DU52" s="1021"/>
      <c r="DV52" s="1022"/>
      <c r="DW52" s="1023"/>
      <c r="DX52" s="1023"/>
      <c r="DY52" s="1023"/>
      <c r="DZ52" s="1024"/>
      <c r="EA52" s="197"/>
    </row>
    <row r="53" spans="1:131" s="198" customFormat="1" ht="26.25" customHeight="1" x14ac:dyDescent="0.15">
      <c r="A53" s="212">
        <v>26</v>
      </c>
      <c r="B53" s="1065"/>
      <c r="C53" s="1066"/>
      <c r="D53" s="1066"/>
      <c r="E53" s="1066"/>
      <c r="F53" s="1066"/>
      <c r="G53" s="1066"/>
      <c r="H53" s="1066"/>
      <c r="I53" s="1066"/>
      <c r="J53" s="1066"/>
      <c r="K53" s="1066"/>
      <c r="L53" s="1066"/>
      <c r="M53" s="1066"/>
      <c r="N53" s="1066"/>
      <c r="O53" s="1066"/>
      <c r="P53" s="1067"/>
      <c r="Q53" s="1068"/>
      <c r="R53" s="1053"/>
      <c r="S53" s="1053"/>
      <c r="T53" s="1053"/>
      <c r="U53" s="1053"/>
      <c r="V53" s="1053"/>
      <c r="W53" s="1053"/>
      <c r="X53" s="1053"/>
      <c r="Y53" s="1053"/>
      <c r="Z53" s="1053"/>
      <c r="AA53" s="1053"/>
      <c r="AB53" s="1053"/>
      <c r="AC53" s="1053"/>
      <c r="AD53" s="1053"/>
      <c r="AE53" s="1069"/>
      <c r="AF53" s="1049"/>
      <c r="AG53" s="1050"/>
      <c r="AH53" s="1050"/>
      <c r="AI53" s="1050"/>
      <c r="AJ53" s="1051"/>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60"/>
      <c r="BF53" s="1060"/>
      <c r="BG53" s="1060"/>
      <c r="BH53" s="1060"/>
      <c r="BI53" s="1061"/>
      <c r="BJ53" s="203"/>
      <c r="BK53" s="203"/>
      <c r="BL53" s="203"/>
      <c r="BM53" s="203"/>
      <c r="BN53" s="203"/>
      <c r="BO53" s="216"/>
      <c r="BP53" s="216"/>
      <c r="BQ53" s="213">
        <v>47</v>
      </c>
      <c r="BR53" s="214"/>
      <c r="BS53" s="1044"/>
      <c r="BT53" s="1045"/>
      <c r="BU53" s="1045"/>
      <c r="BV53" s="1045"/>
      <c r="BW53" s="1045"/>
      <c r="BX53" s="1045"/>
      <c r="BY53" s="1045"/>
      <c r="BZ53" s="1045"/>
      <c r="CA53" s="1045"/>
      <c r="CB53" s="1045"/>
      <c r="CC53" s="1045"/>
      <c r="CD53" s="1045"/>
      <c r="CE53" s="1045"/>
      <c r="CF53" s="1045"/>
      <c r="CG53" s="1046"/>
      <c r="CH53" s="1019"/>
      <c r="CI53" s="1020"/>
      <c r="CJ53" s="1020"/>
      <c r="CK53" s="1020"/>
      <c r="CL53" s="1021"/>
      <c r="CM53" s="1019"/>
      <c r="CN53" s="1020"/>
      <c r="CO53" s="1020"/>
      <c r="CP53" s="1020"/>
      <c r="CQ53" s="1021"/>
      <c r="CR53" s="1019"/>
      <c r="CS53" s="1020"/>
      <c r="CT53" s="1020"/>
      <c r="CU53" s="1020"/>
      <c r="CV53" s="1021"/>
      <c r="CW53" s="1019"/>
      <c r="CX53" s="1020"/>
      <c r="CY53" s="1020"/>
      <c r="CZ53" s="1020"/>
      <c r="DA53" s="1021"/>
      <c r="DB53" s="1019"/>
      <c r="DC53" s="1020"/>
      <c r="DD53" s="1020"/>
      <c r="DE53" s="1020"/>
      <c r="DF53" s="1021"/>
      <c r="DG53" s="1019"/>
      <c r="DH53" s="1020"/>
      <c r="DI53" s="1020"/>
      <c r="DJ53" s="1020"/>
      <c r="DK53" s="1021"/>
      <c r="DL53" s="1019"/>
      <c r="DM53" s="1020"/>
      <c r="DN53" s="1020"/>
      <c r="DO53" s="1020"/>
      <c r="DP53" s="1021"/>
      <c r="DQ53" s="1019"/>
      <c r="DR53" s="1020"/>
      <c r="DS53" s="1020"/>
      <c r="DT53" s="1020"/>
      <c r="DU53" s="1021"/>
      <c r="DV53" s="1022"/>
      <c r="DW53" s="1023"/>
      <c r="DX53" s="1023"/>
      <c r="DY53" s="1023"/>
      <c r="DZ53" s="1024"/>
      <c r="EA53" s="197"/>
    </row>
    <row r="54" spans="1:131" s="198" customFormat="1" ht="26.25" customHeight="1" x14ac:dyDescent="0.15">
      <c r="A54" s="212">
        <v>27</v>
      </c>
      <c r="B54" s="1065"/>
      <c r="C54" s="1066"/>
      <c r="D54" s="1066"/>
      <c r="E54" s="1066"/>
      <c r="F54" s="1066"/>
      <c r="G54" s="1066"/>
      <c r="H54" s="1066"/>
      <c r="I54" s="1066"/>
      <c r="J54" s="1066"/>
      <c r="K54" s="1066"/>
      <c r="L54" s="1066"/>
      <c r="M54" s="1066"/>
      <c r="N54" s="1066"/>
      <c r="O54" s="1066"/>
      <c r="P54" s="1067"/>
      <c r="Q54" s="1068"/>
      <c r="R54" s="1053"/>
      <c r="S54" s="1053"/>
      <c r="T54" s="1053"/>
      <c r="U54" s="1053"/>
      <c r="V54" s="1053"/>
      <c r="W54" s="1053"/>
      <c r="X54" s="1053"/>
      <c r="Y54" s="1053"/>
      <c r="Z54" s="1053"/>
      <c r="AA54" s="1053"/>
      <c r="AB54" s="1053"/>
      <c r="AC54" s="1053"/>
      <c r="AD54" s="1053"/>
      <c r="AE54" s="1069"/>
      <c r="AF54" s="1049"/>
      <c r="AG54" s="1050"/>
      <c r="AH54" s="1050"/>
      <c r="AI54" s="1050"/>
      <c r="AJ54" s="1051"/>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60"/>
      <c r="BF54" s="1060"/>
      <c r="BG54" s="1060"/>
      <c r="BH54" s="1060"/>
      <c r="BI54" s="1061"/>
      <c r="BJ54" s="203"/>
      <c r="BK54" s="203"/>
      <c r="BL54" s="203"/>
      <c r="BM54" s="203"/>
      <c r="BN54" s="203"/>
      <c r="BO54" s="216"/>
      <c r="BP54" s="216"/>
      <c r="BQ54" s="213">
        <v>48</v>
      </c>
      <c r="BR54" s="214"/>
      <c r="BS54" s="1044"/>
      <c r="BT54" s="1045"/>
      <c r="BU54" s="1045"/>
      <c r="BV54" s="1045"/>
      <c r="BW54" s="1045"/>
      <c r="BX54" s="1045"/>
      <c r="BY54" s="1045"/>
      <c r="BZ54" s="1045"/>
      <c r="CA54" s="1045"/>
      <c r="CB54" s="1045"/>
      <c r="CC54" s="1045"/>
      <c r="CD54" s="1045"/>
      <c r="CE54" s="1045"/>
      <c r="CF54" s="1045"/>
      <c r="CG54" s="1046"/>
      <c r="CH54" s="1019"/>
      <c r="CI54" s="1020"/>
      <c r="CJ54" s="1020"/>
      <c r="CK54" s="1020"/>
      <c r="CL54" s="1021"/>
      <c r="CM54" s="1019"/>
      <c r="CN54" s="1020"/>
      <c r="CO54" s="1020"/>
      <c r="CP54" s="1020"/>
      <c r="CQ54" s="1021"/>
      <c r="CR54" s="1019"/>
      <c r="CS54" s="1020"/>
      <c r="CT54" s="1020"/>
      <c r="CU54" s="1020"/>
      <c r="CV54" s="1021"/>
      <c r="CW54" s="1019"/>
      <c r="CX54" s="1020"/>
      <c r="CY54" s="1020"/>
      <c r="CZ54" s="1020"/>
      <c r="DA54" s="1021"/>
      <c r="DB54" s="1019"/>
      <c r="DC54" s="1020"/>
      <c r="DD54" s="1020"/>
      <c r="DE54" s="1020"/>
      <c r="DF54" s="1021"/>
      <c r="DG54" s="1019"/>
      <c r="DH54" s="1020"/>
      <c r="DI54" s="1020"/>
      <c r="DJ54" s="1020"/>
      <c r="DK54" s="1021"/>
      <c r="DL54" s="1019"/>
      <c r="DM54" s="1020"/>
      <c r="DN54" s="1020"/>
      <c r="DO54" s="1020"/>
      <c r="DP54" s="1021"/>
      <c r="DQ54" s="1019"/>
      <c r="DR54" s="1020"/>
      <c r="DS54" s="1020"/>
      <c r="DT54" s="1020"/>
      <c r="DU54" s="1021"/>
      <c r="DV54" s="1022"/>
      <c r="DW54" s="1023"/>
      <c r="DX54" s="1023"/>
      <c r="DY54" s="1023"/>
      <c r="DZ54" s="1024"/>
      <c r="EA54" s="197"/>
    </row>
    <row r="55" spans="1:131" s="198" customFormat="1" ht="26.25" customHeight="1" x14ac:dyDescent="0.15">
      <c r="A55" s="212">
        <v>28</v>
      </c>
      <c r="B55" s="1065"/>
      <c r="C55" s="1066"/>
      <c r="D55" s="1066"/>
      <c r="E55" s="1066"/>
      <c r="F55" s="1066"/>
      <c r="G55" s="1066"/>
      <c r="H55" s="1066"/>
      <c r="I55" s="1066"/>
      <c r="J55" s="1066"/>
      <c r="K55" s="1066"/>
      <c r="L55" s="1066"/>
      <c r="M55" s="1066"/>
      <c r="N55" s="1066"/>
      <c r="O55" s="1066"/>
      <c r="P55" s="1067"/>
      <c r="Q55" s="1068"/>
      <c r="R55" s="1053"/>
      <c r="S55" s="1053"/>
      <c r="T55" s="1053"/>
      <c r="U55" s="1053"/>
      <c r="V55" s="1053"/>
      <c r="W55" s="1053"/>
      <c r="X55" s="1053"/>
      <c r="Y55" s="1053"/>
      <c r="Z55" s="1053"/>
      <c r="AA55" s="1053"/>
      <c r="AB55" s="1053"/>
      <c r="AC55" s="1053"/>
      <c r="AD55" s="1053"/>
      <c r="AE55" s="1069"/>
      <c r="AF55" s="1049"/>
      <c r="AG55" s="1050"/>
      <c r="AH55" s="1050"/>
      <c r="AI55" s="1050"/>
      <c r="AJ55" s="1051"/>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60"/>
      <c r="BF55" s="1060"/>
      <c r="BG55" s="1060"/>
      <c r="BH55" s="1060"/>
      <c r="BI55" s="1061"/>
      <c r="BJ55" s="203"/>
      <c r="BK55" s="203"/>
      <c r="BL55" s="203"/>
      <c r="BM55" s="203"/>
      <c r="BN55" s="203"/>
      <c r="BO55" s="216"/>
      <c r="BP55" s="216"/>
      <c r="BQ55" s="213">
        <v>49</v>
      </c>
      <c r="BR55" s="214"/>
      <c r="BS55" s="1044"/>
      <c r="BT55" s="1045"/>
      <c r="BU55" s="1045"/>
      <c r="BV55" s="1045"/>
      <c r="BW55" s="1045"/>
      <c r="BX55" s="1045"/>
      <c r="BY55" s="1045"/>
      <c r="BZ55" s="1045"/>
      <c r="CA55" s="1045"/>
      <c r="CB55" s="1045"/>
      <c r="CC55" s="1045"/>
      <c r="CD55" s="1045"/>
      <c r="CE55" s="1045"/>
      <c r="CF55" s="1045"/>
      <c r="CG55" s="1046"/>
      <c r="CH55" s="1019"/>
      <c r="CI55" s="1020"/>
      <c r="CJ55" s="1020"/>
      <c r="CK55" s="1020"/>
      <c r="CL55" s="1021"/>
      <c r="CM55" s="1019"/>
      <c r="CN55" s="1020"/>
      <c r="CO55" s="1020"/>
      <c r="CP55" s="1020"/>
      <c r="CQ55" s="1021"/>
      <c r="CR55" s="1019"/>
      <c r="CS55" s="1020"/>
      <c r="CT55" s="1020"/>
      <c r="CU55" s="1020"/>
      <c r="CV55" s="1021"/>
      <c r="CW55" s="1019"/>
      <c r="CX55" s="1020"/>
      <c r="CY55" s="1020"/>
      <c r="CZ55" s="1020"/>
      <c r="DA55" s="1021"/>
      <c r="DB55" s="1019"/>
      <c r="DC55" s="1020"/>
      <c r="DD55" s="1020"/>
      <c r="DE55" s="1020"/>
      <c r="DF55" s="1021"/>
      <c r="DG55" s="1019"/>
      <c r="DH55" s="1020"/>
      <c r="DI55" s="1020"/>
      <c r="DJ55" s="1020"/>
      <c r="DK55" s="1021"/>
      <c r="DL55" s="1019"/>
      <c r="DM55" s="1020"/>
      <c r="DN55" s="1020"/>
      <c r="DO55" s="1020"/>
      <c r="DP55" s="1021"/>
      <c r="DQ55" s="1019"/>
      <c r="DR55" s="1020"/>
      <c r="DS55" s="1020"/>
      <c r="DT55" s="1020"/>
      <c r="DU55" s="1021"/>
      <c r="DV55" s="1022"/>
      <c r="DW55" s="1023"/>
      <c r="DX55" s="1023"/>
      <c r="DY55" s="1023"/>
      <c r="DZ55" s="1024"/>
      <c r="EA55" s="197"/>
    </row>
    <row r="56" spans="1:131" s="198" customFormat="1" ht="26.25" customHeight="1" x14ac:dyDescent="0.15">
      <c r="A56" s="212">
        <v>29</v>
      </c>
      <c r="B56" s="1065"/>
      <c r="C56" s="1066"/>
      <c r="D56" s="1066"/>
      <c r="E56" s="1066"/>
      <c r="F56" s="1066"/>
      <c r="G56" s="1066"/>
      <c r="H56" s="1066"/>
      <c r="I56" s="1066"/>
      <c r="J56" s="1066"/>
      <c r="K56" s="1066"/>
      <c r="L56" s="1066"/>
      <c r="M56" s="1066"/>
      <c r="N56" s="1066"/>
      <c r="O56" s="1066"/>
      <c r="P56" s="1067"/>
      <c r="Q56" s="1068"/>
      <c r="R56" s="1053"/>
      <c r="S56" s="1053"/>
      <c r="T56" s="1053"/>
      <c r="U56" s="1053"/>
      <c r="V56" s="1053"/>
      <c r="W56" s="1053"/>
      <c r="X56" s="1053"/>
      <c r="Y56" s="1053"/>
      <c r="Z56" s="1053"/>
      <c r="AA56" s="1053"/>
      <c r="AB56" s="1053"/>
      <c r="AC56" s="1053"/>
      <c r="AD56" s="1053"/>
      <c r="AE56" s="1069"/>
      <c r="AF56" s="1049"/>
      <c r="AG56" s="1050"/>
      <c r="AH56" s="1050"/>
      <c r="AI56" s="1050"/>
      <c r="AJ56" s="1051"/>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60"/>
      <c r="BF56" s="1060"/>
      <c r="BG56" s="1060"/>
      <c r="BH56" s="1060"/>
      <c r="BI56" s="1061"/>
      <c r="BJ56" s="203"/>
      <c r="BK56" s="203"/>
      <c r="BL56" s="203"/>
      <c r="BM56" s="203"/>
      <c r="BN56" s="203"/>
      <c r="BO56" s="216"/>
      <c r="BP56" s="216"/>
      <c r="BQ56" s="213">
        <v>50</v>
      </c>
      <c r="BR56" s="214"/>
      <c r="BS56" s="1044"/>
      <c r="BT56" s="1045"/>
      <c r="BU56" s="1045"/>
      <c r="BV56" s="1045"/>
      <c r="BW56" s="1045"/>
      <c r="BX56" s="1045"/>
      <c r="BY56" s="1045"/>
      <c r="BZ56" s="1045"/>
      <c r="CA56" s="1045"/>
      <c r="CB56" s="1045"/>
      <c r="CC56" s="1045"/>
      <c r="CD56" s="1045"/>
      <c r="CE56" s="1045"/>
      <c r="CF56" s="1045"/>
      <c r="CG56" s="1046"/>
      <c r="CH56" s="1019"/>
      <c r="CI56" s="1020"/>
      <c r="CJ56" s="1020"/>
      <c r="CK56" s="1020"/>
      <c r="CL56" s="1021"/>
      <c r="CM56" s="1019"/>
      <c r="CN56" s="1020"/>
      <c r="CO56" s="1020"/>
      <c r="CP56" s="1020"/>
      <c r="CQ56" s="1021"/>
      <c r="CR56" s="1019"/>
      <c r="CS56" s="1020"/>
      <c r="CT56" s="1020"/>
      <c r="CU56" s="1020"/>
      <c r="CV56" s="1021"/>
      <c r="CW56" s="1019"/>
      <c r="CX56" s="1020"/>
      <c r="CY56" s="1020"/>
      <c r="CZ56" s="1020"/>
      <c r="DA56" s="1021"/>
      <c r="DB56" s="1019"/>
      <c r="DC56" s="1020"/>
      <c r="DD56" s="1020"/>
      <c r="DE56" s="1020"/>
      <c r="DF56" s="1021"/>
      <c r="DG56" s="1019"/>
      <c r="DH56" s="1020"/>
      <c r="DI56" s="1020"/>
      <c r="DJ56" s="1020"/>
      <c r="DK56" s="1021"/>
      <c r="DL56" s="1019"/>
      <c r="DM56" s="1020"/>
      <c r="DN56" s="1020"/>
      <c r="DO56" s="1020"/>
      <c r="DP56" s="1021"/>
      <c r="DQ56" s="1019"/>
      <c r="DR56" s="1020"/>
      <c r="DS56" s="1020"/>
      <c r="DT56" s="1020"/>
      <c r="DU56" s="1021"/>
      <c r="DV56" s="1022"/>
      <c r="DW56" s="1023"/>
      <c r="DX56" s="1023"/>
      <c r="DY56" s="1023"/>
      <c r="DZ56" s="1024"/>
      <c r="EA56" s="197"/>
    </row>
    <row r="57" spans="1:131" s="198" customFormat="1" ht="26.25" customHeight="1" x14ac:dyDescent="0.15">
      <c r="A57" s="212">
        <v>30</v>
      </c>
      <c r="B57" s="1065"/>
      <c r="C57" s="1066"/>
      <c r="D57" s="1066"/>
      <c r="E57" s="1066"/>
      <c r="F57" s="1066"/>
      <c r="G57" s="1066"/>
      <c r="H57" s="1066"/>
      <c r="I57" s="1066"/>
      <c r="J57" s="1066"/>
      <c r="K57" s="1066"/>
      <c r="L57" s="1066"/>
      <c r="M57" s="1066"/>
      <c r="N57" s="1066"/>
      <c r="O57" s="1066"/>
      <c r="P57" s="1067"/>
      <c r="Q57" s="1068"/>
      <c r="R57" s="1053"/>
      <c r="S57" s="1053"/>
      <c r="T57" s="1053"/>
      <c r="U57" s="1053"/>
      <c r="V57" s="1053"/>
      <c r="W57" s="1053"/>
      <c r="X57" s="1053"/>
      <c r="Y57" s="1053"/>
      <c r="Z57" s="1053"/>
      <c r="AA57" s="1053"/>
      <c r="AB57" s="1053"/>
      <c r="AC57" s="1053"/>
      <c r="AD57" s="1053"/>
      <c r="AE57" s="1069"/>
      <c r="AF57" s="1049"/>
      <c r="AG57" s="1050"/>
      <c r="AH57" s="1050"/>
      <c r="AI57" s="1050"/>
      <c r="AJ57" s="1051"/>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60"/>
      <c r="BF57" s="1060"/>
      <c r="BG57" s="1060"/>
      <c r="BH57" s="1060"/>
      <c r="BI57" s="1061"/>
      <c r="BJ57" s="203"/>
      <c r="BK57" s="203"/>
      <c r="BL57" s="203"/>
      <c r="BM57" s="203"/>
      <c r="BN57" s="203"/>
      <c r="BO57" s="216"/>
      <c r="BP57" s="216"/>
      <c r="BQ57" s="213">
        <v>51</v>
      </c>
      <c r="BR57" s="214"/>
      <c r="BS57" s="1044"/>
      <c r="BT57" s="1045"/>
      <c r="BU57" s="1045"/>
      <c r="BV57" s="1045"/>
      <c r="BW57" s="1045"/>
      <c r="BX57" s="1045"/>
      <c r="BY57" s="1045"/>
      <c r="BZ57" s="1045"/>
      <c r="CA57" s="1045"/>
      <c r="CB57" s="1045"/>
      <c r="CC57" s="1045"/>
      <c r="CD57" s="1045"/>
      <c r="CE57" s="1045"/>
      <c r="CF57" s="1045"/>
      <c r="CG57" s="1046"/>
      <c r="CH57" s="1019"/>
      <c r="CI57" s="1020"/>
      <c r="CJ57" s="1020"/>
      <c r="CK57" s="1020"/>
      <c r="CL57" s="1021"/>
      <c r="CM57" s="1019"/>
      <c r="CN57" s="1020"/>
      <c r="CO57" s="1020"/>
      <c r="CP57" s="1020"/>
      <c r="CQ57" s="1021"/>
      <c r="CR57" s="1019"/>
      <c r="CS57" s="1020"/>
      <c r="CT57" s="1020"/>
      <c r="CU57" s="1020"/>
      <c r="CV57" s="1021"/>
      <c r="CW57" s="1019"/>
      <c r="CX57" s="1020"/>
      <c r="CY57" s="1020"/>
      <c r="CZ57" s="1020"/>
      <c r="DA57" s="1021"/>
      <c r="DB57" s="1019"/>
      <c r="DC57" s="1020"/>
      <c r="DD57" s="1020"/>
      <c r="DE57" s="1020"/>
      <c r="DF57" s="1021"/>
      <c r="DG57" s="1019"/>
      <c r="DH57" s="1020"/>
      <c r="DI57" s="1020"/>
      <c r="DJ57" s="1020"/>
      <c r="DK57" s="1021"/>
      <c r="DL57" s="1019"/>
      <c r="DM57" s="1020"/>
      <c r="DN57" s="1020"/>
      <c r="DO57" s="1020"/>
      <c r="DP57" s="1021"/>
      <c r="DQ57" s="1019"/>
      <c r="DR57" s="1020"/>
      <c r="DS57" s="1020"/>
      <c r="DT57" s="1020"/>
      <c r="DU57" s="1021"/>
      <c r="DV57" s="1022"/>
      <c r="DW57" s="1023"/>
      <c r="DX57" s="1023"/>
      <c r="DY57" s="1023"/>
      <c r="DZ57" s="1024"/>
      <c r="EA57" s="197"/>
    </row>
    <row r="58" spans="1:131" s="198" customFormat="1" ht="26.25" customHeight="1" x14ac:dyDescent="0.15">
      <c r="A58" s="212">
        <v>31</v>
      </c>
      <c r="B58" s="1065"/>
      <c r="C58" s="1066"/>
      <c r="D58" s="1066"/>
      <c r="E58" s="1066"/>
      <c r="F58" s="1066"/>
      <c r="G58" s="1066"/>
      <c r="H58" s="1066"/>
      <c r="I58" s="1066"/>
      <c r="J58" s="1066"/>
      <c r="K58" s="1066"/>
      <c r="L58" s="1066"/>
      <c r="M58" s="1066"/>
      <c r="N58" s="1066"/>
      <c r="O58" s="1066"/>
      <c r="P58" s="1067"/>
      <c r="Q58" s="1068"/>
      <c r="R58" s="1053"/>
      <c r="S58" s="1053"/>
      <c r="T58" s="1053"/>
      <c r="U58" s="1053"/>
      <c r="V58" s="1053"/>
      <c r="W58" s="1053"/>
      <c r="X58" s="1053"/>
      <c r="Y58" s="1053"/>
      <c r="Z58" s="1053"/>
      <c r="AA58" s="1053"/>
      <c r="AB58" s="1053"/>
      <c r="AC58" s="1053"/>
      <c r="AD58" s="1053"/>
      <c r="AE58" s="1069"/>
      <c r="AF58" s="1049"/>
      <c r="AG58" s="1050"/>
      <c r="AH58" s="1050"/>
      <c r="AI58" s="1050"/>
      <c r="AJ58" s="1051"/>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60"/>
      <c r="BF58" s="1060"/>
      <c r="BG58" s="1060"/>
      <c r="BH58" s="1060"/>
      <c r="BI58" s="1061"/>
      <c r="BJ58" s="203"/>
      <c r="BK58" s="203"/>
      <c r="BL58" s="203"/>
      <c r="BM58" s="203"/>
      <c r="BN58" s="203"/>
      <c r="BO58" s="216"/>
      <c r="BP58" s="216"/>
      <c r="BQ58" s="213">
        <v>52</v>
      </c>
      <c r="BR58" s="214"/>
      <c r="BS58" s="1044"/>
      <c r="BT58" s="1045"/>
      <c r="BU58" s="1045"/>
      <c r="BV58" s="1045"/>
      <c r="BW58" s="1045"/>
      <c r="BX58" s="1045"/>
      <c r="BY58" s="1045"/>
      <c r="BZ58" s="1045"/>
      <c r="CA58" s="1045"/>
      <c r="CB58" s="1045"/>
      <c r="CC58" s="1045"/>
      <c r="CD58" s="1045"/>
      <c r="CE58" s="1045"/>
      <c r="CF58" s="1045"/>
      <c r="CG58" s="1046"/>
      <c r="CH58" s="1019"/>
      <c r="CI58" s="1020"/>
      <c r="CJ58" s="1020"/>
      <c r="CK58" s="1020"/>
      <c r="CL58" s="1021"/>
      <c r="CM58" s="1019"/>
      <c r="CN58" s="1020"/>
      <c r="CO58" s="1020"/>
      <c r="CP58" s="1020"/>
      <c r="CQ58" s="1021"/>
      <c r="CR58" s="1019"/>
      <c r="CS58" s="1020"/>
      <c r="CT58" s="1020"/>
      <c r="CU58" s="1020"/>
      <c r="CV58" s="1021"/>
      <c r="CW58" s="1019"/>
      <c r="CX58" s="1020"/>
      <c r="CY58" s="1020"/>
      <c r="CZ58" s="1020"/>
      <c r="DA58" s="1021"/>
      <c r="DB58" s="1019"/>
      <c r="DC58" s="1020"/>
      <c r="DD58" s="1020"/>
      <c r="DE58" s="1020"/>
      <c r="DF58" s="1021"/>
      <c r="DG58" s="1019"/>
      <c r="DH58" s="1020"/>
      <c r="DI58" s="1020"/>
      <c r="DJ58" s="1020"/>
      <c r="DK58" s="1021"/>
      <c r="DL58" s="1019"/>
      <c r="DM58" s="1020"/>
      <c r="DN58" s="1020"/>
      <c r="DO58" s="1020"/>
      <c r="DP58" s="1021"/>
      <c r="DQ58" s="1019"/>
      <c r="DR58" s="1020"/>
      <c r="DS58" s="1020"/>
      <c r="DT58" s="1020"/>
      <c r="DU58" s="1021"/>
      <c r="DV58" s="1022"/>
      <c r="DW58" s="1023"/>
      <c r="DX58" s="1023"/>
      <c r="DY58" s="1023"/>
      <c r="DZ58" s="1024"/>
      <c r="EA58" s="197"/>
    </row>
    <row r="59" spans="1:131" s="198" customFormat="1" ht="26.25" customHeight="1" x14ac:dyDescent="0.15">
      <c r="A59" s="212">
        <v>32</v>
      </c>
      <c r="B59" s="1065"/>
      <c r="C59" s="1066"/>
      <c r="D59" s="1066"/>
      <c r="E59" s="1066"/>
      <c r="F59" s="1066"/>
      <c r="G59" s="1066"/>
      <c r="H59" s="1066"/>
      <c r="I59" s="1066"/>
      <c r="J59" s="1066"/>
      <c r="K59" s="1066"/>
      <c r="L59" s="1066"/>
      <c r="M59" s="1066"/>
      <c r="N59" s="1066"/>
      <c r="O59" s="1066"/>
      <c r="P59" s="1067"/>
      <c r="Q59" s="1068"/>
      <c r="R59" s="1053"/>
      <c r="S59" s="1053"/>
      <c r="T59" s="1053"/>
      <c r="U59" s="1053"/>
      <c r="V59" s="1053"/>
      <c r="W59" s="1053"/>
      <c r="X59" s="1053"/>
      <c r="Y59" s="1053"/>
      <c r="Z59" s="1053"/>
      <c r="AA59" s="1053"/>
      <c r="AB59" s="1053"/>
      <c r="AC59" s="1053"/>
      <c r="AD59" s="1053"/>
      <c r="AE59" s="1069"/>
      <c r="AF59" s="1049"/>
      <c r="AG59" s="1050"/>
      <c r="AH59" s="1050"/>
      <c r="AI59" s="1050"/>
      <c r="AJ59" s="1051"/>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60"/>
      <c r="BF59" s="1060"/>
      <c r="BG59" s="1060"/>
      <c r="BH59" s="1060"/>
      <c r="BI59" s="1061"/>
      <c r="BJ59" s="203"/>
      <c r="BK59" s="203"/>
      <c r="BL59" s="203"/>
      <c r="BM59" s="203"/>
      <c r="BN59" s="203"/>
      <c r="BO59" s="216"/>
      <c r="BP59" s="216"/>
      <c r="BQ59" s="213">
        <v>53</v>
      </c>
      <c r="BR59" s="214"/>
      <c r="BS59" s="1044"/>
      <c r="BT59" s="1045"/>
      <c r="BU59" s="1045"/>
      <c r="BV59" s="1045"/>
      <c r="BW59" s="1045"/>
      <c r="BX59" s="1045"/>
      <c r="BY59" s="1045"/>
      <c r="BZ59" s="1045"/>
      <c r="CA59" s="1045"/>
      <c r="CB59" s="1045"/>
      <c r="CC59" s="1045"/>
      <c r="CD59" s="1045"/>
      <c r="CE59" s="1045"/>
      <c r="CF59" s="1045"/>
      <c r="CG59" s="1046"/>
      <c r="CH59" s="1019"/>
      <c r="CI59" s="1020"/>
      <c r="CJ59" s="1020"/>
      <c r="CK59" s="1020"/>
      <c r="CL59" s="1021"/>
      <c r="CM59" s="1019"/>
      <c r="CN59" s="1020"/>
      <c r="CO59" s="1020"/>
      <c r="CP59" s="1020"/>
      <c r="CQ59" s="1021"/>
      <c r="CR59" s="1019"/>
      <c r="CS59" s="1020"/>
      <c r="CT59" s="1020"/>
      <c r="CU59" s="1020"/>
      <c r="CV59" s="1021"/>
      <c r="CW59" s="1019"/>
      <c r="CX59" s="1020"/>
      <c r="CY59" s="1020"/>
      <c r="CZ59" s="1020"/>
      <c r="DA59" s="1021"/>
      <c r="DB59" s="1019"/>
      <c r="DC59" s="1020"/>
      <c r="DD59" s="1020"/>
      <c r="DE59" s="1020"/>
      <c r="DF59" s="1021"/>
      <c r="DG59" s="1019"/>
      <c r="DH59" s="1020"/>
      <c r="DI59" s="1020"/>
      <c r="DJ59" s="1020"/>
      <c r="DK59" s="1021"/>
      <c r="DL59" s="1019"/>
      <c r="DM59" s="1020"/>
      <c r="DN59" s="1020"/>
      <c r="DO59" s="1020"/>
      <c r="DP59" s="1021"/>
      <c r="DQ59" s="1019"/>
      <c r="DR59" s="1020"/>
      <c r="DS59" s="1020"/>
      <c r="DT59" s="1020"/>
      <c r="DU59" s="1021"/>
      <c r="DV59" s="1022"/>
      <c r="DW59" s="1023"/>
      <c r="DX59" s="1023"/>
      <c r="DY59" s="1023"/>
      <c r="DZ59" s="1024"/>
      <c r="EA59" s="197"/>
    </row>
    <row r="60" spans="1:131" s="198" customFormat="1" ht="26.25" customHeight="1" x14ac:dyDescent="0.15">
      <c r="A60" s="212">
        <v>33</v>
      </c>
      <c r="B60" s="1065"/>
      <c r="C60" s="1066"/>
      <c r="D60" s="1066"/>
      <c r="E60" s="1066"/>
      <c r="F60" s="1066"/>
      <c r="G60" s="1066"/>
      <c r="H60" s="1066"/>
      <c r="I60" s="1066"/>
      <c r="J60" s="1066"/>
      <c r="K60" s="1066"/>
      <c r="L60" s="1066"/>
      <c r="M60" s="1066"/>
      <c r="N60" s="1066"/>
      <c r="O60" s="1066"/>
      <c r="P60" s="1067"/>
      <c r="Q60" s="1068"/>
      <c r="R60" s="1053"/>
      <c r="S60" s="1053"/>
      <c r="T60" s="1053"/>
      <c r="U60" s="1053"/>
      <c r="V60" s="1053"/>
      <c r="W60" s="1053"/>
      <c r="X60" s="1053"/>
      <c r="Y60" s="1053"/>
      <c r="Z60" s="1053"/>
      <c r="AA60" s="1053"/>
      <c r="AB60" s="1053"/>
      <c r="AC60" s="1053"/>
      <c r="AD60" s="1053"/>
      <c r="AE60" s="1069"/>
      <c r="AF60" s="1049"/>
      <c r="AG60" s="1050"/>
      <c r="AH60" s="1050"/>
      <c r="AI60" s="1050"/>
      <c r="AJ60" s="1051"/>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60"/>
      <c r="BF60" s="1060"/>
      <c r="BG60" s="1060"/>
      <c r="BH60" s="1060"/>
      <c r="BI60" s="1061"/>
      <c r="BJ60" s="203"/>
      <c r="BK60" s="203"/>
      <c r="BL60" s="203"/>
      <c r="BM60" s="203"/>
      <c r="BN60" s="203"/>
      <c r="BO60" s="216"/>
      <c r="BP60" s="216"/>
      <c r="BQ60" s="213">
        <v>54</v>
      </c>
      <c r="BR60" s="214"/>
      <c r="BS60" s="1044"/>
      <c r="BT60" s="1045"/>
      <c r="BU60" s="1045"/>
      <c r="BV60" s="1045"/>
      <c r="BW60" s="1045"/>
      <c r="BX60" s="1045"/>
      <c r="BY60" s="1045"/>
      <c r="BZ60" s="1045"/>
      <c r="CA60" s="1045"/>
      <c r="CB60" s="1045"/>
      <c r="CC60" s="1045"/>
      <c r="CD60" s="1045"/>
      <c r="CE60" s="1045"/>
      <c r="CF60" s="1045"/>
      <c r="CG60" s="1046"/>
      <c r="CH60" s="1019"/>
      <c r="CI60" s="1020"/>
      <c r="CJ60" s="1020"/>
      <c r="CK60" s="1020"/>
      <c r="CL60" s="1021"/>
      <c r="CM60" s="1019"/>
      <c r="CN60" s="1020"/>
      <c r="CO60" s="1020"/>
      <c r="CP60" s="1020"/>
      <c r="CQ60" s="1021"/>
      <c r="CR60" s="1019"/>
      <c r="CS60" s="1020"/>
      <c r="CT60" s="1020"/>
      <c r="CU60" s="1020"/>
      <c r="CV60" s="1021"/>
      <c r="CW60" s="1019"/>
      <c r="CX60" s="1020"/>
      <c r="CY60" s="1020"/>
      <c r="CZ60" s="1020"/>
      <c r="DA60" s="1021"/>
      <c r="DB60" s="1019"/>
      <c r="DC60" s="1020"/>
      <c r="DD60" s="1020"/>
      <c r="DE60" s="1020"/>
      <c r="DF60" s="1021"/>
      <c r="DG60" s="1019"/>
      <c r="DH60" s="1020"/>
      <c r="DI60" s="1020"/>
      <c r="DJ60" s="1020"/>
      <c r="DK60" s="1021"/>
      <c r="DL60" s="1019"/>
      <c r="DM60" s="1020"/>
      <c r="DN60" s="1020"/>
      <c r="DO60" s="1020"/>
      <c r="DP60" s="1021"/>
      <c r="DQ60" s="1019"/>
      <c r="DR60" s="1020"/>
      <c r="DS60" s="1020"/>
      <c r="DT60" s="1020"/>
      <c r="DU60" s="1021"/>
      <c r="DV60" s="1022"/>
      <c r="DW60" s="1023"/>
      <c r="DX60" s="1023"/>
      <c r="DY60" s="1023"/>
      <c r="DZ60" s="1024"/>
      <c r="EA60" s="197"/>
    </row>
    <row r="61" spans="1:131" s="198" customFormat="1" ht="26.25" customHeight="1" thickBot="1" x14ac:dyDescent="0.2">
      <c r="A61" s="212">
        <v>34</v>
      </c>
      <c r="B61" s="1065"/>
      <c r="C61" s="1066"/>
      <c r="D61" s="1066"/>
      <c r="E61" s="1066"/>
      <c r="F61" s="1066"/>
      <c r="G61" s="1066"/>
      <c r="H61" s="1066"/>
      <c r="I61" s="1066"/>
      <c r="J61" s="1066"/>
      <c r="K61" s="1066"/>
      <c r="L61" s="1066"/>
      <c r="M61" s="1066"/>
      <c r="N61" s="1066"/>
      <c r="O61" s="1066"/>
      <c r="P61" s="1067"/>
      <c r="Q61" s="1068"/>
      <c r="R61" s="1053"/>
      <c r="S61" s="1053"/>
      <c r="T61" s="1053"/>
      <c r="U61" s="1053"/>
      <c r="V61" s="1053"/>
      <c r="W61" s="1053"/>
      <c r="X61" s="1053"/>
      <c r="Y61" s="1053"/>
      <c r="Z61" s="1053"/>
      <c r="AA61" s="1053"/>
      <c r="AB61" s="1053"/>
      <c r="AC61" s="1053"/>
      <c r="AD61" s="1053"/>
      <c r="AE61" s="1069"/>
      <c r="AF61" s="1049"/>
      <c r="AG61" s="1050"/>
      <c r="AH61" s="1050"/>
      <c r="AI61" s="1050"/>
      <c r="AJ61" s="1051"/>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60"/>
      <c r="BF61" s="1060"/>
      <c r="BG61" s="1060"/>
      <c r="BH61" s="1060"/>
      <c r="BI61" s="1061"/>
      <c r="BJ61" s="203"/>
      <c r="BK61" s="203"/>
      <c r="BL61" s="203"/>
      <c r="BM61" s="203"/>
      <c r="BN61" s="203"/>
      <c r="BO61" s="216"/>
      <c r="BP61" s="216"/>
      <c r="BQ61" s="213">
        <v>55</v>
      </c>
      <c r="BR61" s="214"/>
      <c r="BS61" s="1044"/>
      <c r="BT61" s="1045"/>
      <c r="BU61" s="1045"/>
      <c r="BV61" s="1045"/>
      <c r="BW61" s="1045"/>
      <c r="BX61" s="1045"/>
      <c r="BY61" s="1045"/>
      <c r="BZ61" s="1045"/>
      <c r="CA61" s="1045"/>
      <c r="CB61" s="1045"/>
      <c r="CC61" s="1045"/>
      <c r="CD61" s="1045"/>
      <c r="CE61" s="1045"/>
      <c r="CF61" s="1045"/>
      <c r="CG61" s="1046"/>
      <c r="CH61" s="1019"/>
      <c r="CI61" s="1020"/>
      <c r="CJ61" s="1020"/>
      <c r="CK61" s="1020"/>
      <c r="CL61" s="1021"/>
      <c r="CM61" s="1019"/>
      <c r="CN61" s="1020"/>
      <c r="CO61" s="1020"/>
      <c r="CP61" s="1020"/>
      <c r="CQ61" s="1021"/>
      <c r="CR61" s="1019"/>
      <c r="CS61" s="1020"/>
      <c r="CT61" s="1020"/>
      <c r="CU61" s="1020"/>
      <c r="CV61" s="1021"/>
      <c r="CW61" s="1019"/>
      <c r="CX61" s="1020"/>
      <c r="CY61" s="1020"/>
      <c r="CZ61" s="1020"/>
      <c r="DA61" s="1021"/>
      <c r="DB61" s="1019"/>
      <c r="DC61" s="1020"/>
      <c r="DD61" s="1020"/>
      <c r="DE61" s="1020"/>
      <c r="DF61" s="1021"/>
      <c r="DG61" s="1019"/>
      <c r="DH61" s="1020"/>
      <c r="DI61" s="1020"/>
      <c r="DJ61" s="1020"/>
      <c r="DK61" s="1021"/>
      <c r="DL61" s="1019"/>
      <c r="DM61" s="1020"/>
      <c r="DN61" s="1020"/>
      <c r="DO61" s="1020"/>
      <c r="DP61" s="1021"/>
      <c r="DQ61" s="1019"/>
      <c r="DR61" s="1020"/>
      <c r="DS61" s="1020"/>
      <c r="DT61" s="1020"/>
      <c r="DU61" s="1021"/>
      <c r="DV61" s="1022"/>
      <c r="DW61" s="1023"/>
      <c r="DX61" s="1023"/>
      <c r="DY61" s="1023"/>
      <c r="DZ61" s="1024"/>
      <c r="EA61" s="197"/>
    </row>
    <row r="62" spans="1:131" s="198" customFormat="1" ht="26.25" customHeight="1" x14ac:dyDescent="0.15">
      <c r="A62" s="212">
        <v>35</v>
      </c>
      <c r="B62" s="1065"/>
      <c r="C62" s="1066"/>
      <c r="D62" s="1066"/>
      <c r="E62" s="1066"/>
      <c r="F62" s="1066"/>
      <c r="G62" s="1066"/>
      <c r="H62" s="1066"/>
      <c r="I62" s="1066"/>
      <c r="J62" s="1066"/>
      <c r="K62" s="1066"/>
      <c r="L62" s="1066"/>
      <c r="M62" s="1066"/>
      <c r="N62" s="1066"/>
      <c r="O62" s="1066"/>
      <c r="P62" s="1067"/>
      <c r="Q62" s="1068"/>
      <c r="R62" s="1053"/>
      <c r="S62" s="1053"/>
      <c r="T62" s="1053"/>
      <c r="U62" s="1053"/>
      <c r="V62" s="1053"/>
      <c r="W62" s="1053"/>
      <c r="X62" s="1053"/>
      <c r="Y62" s="1053"/>
      <c r="Z62" s="1053"/>
      <c r="AA62" s="1053"/>
      <c r="AB62" s="1053"/>
      <c r="AC62" s="1053"/>
      <c r="AD62" s="1053"/>
      <c r="AE62" s="1069"/>
      <c r="AF62" s="1049"/>
      <c r="AG62" s="1050"/>
      <c r="AH62" s="1050"/>
      <c r="AI62" s="1050"/>
      <c r="AJ62" s="1051"/>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60"/>
      <c r="BF62" s="1060"/>
      <c r="BG62" s="1060"/>
      <c r="BH62" s="1060"/>
      <c r="BI62" s="1061"/>
      <c r="BJ62" s="1062" t="s">
        <v>383</v>
      </c>
      <c r="BK62" s="1063"/>
      <c r="BL62" s="1063"/>
      <c r="BM62" s="1063"/>
      <c r="BN62" s="1064"/>
      <c r="BO62" s="216"/>
      <c r="BP62" s="216"/>
      <c r="BQ62" s="213">
        <v>56</v>
      </c>
      <c r="BR62" s="214"/>
      <c r="BS62" s="1044"/>
      <c r="BT62" s="1045"/>
      <c r="BU62" s="1045"/>
      <c r="BV62" s="1045"/>
      <c r="BW62" s="1045"/>
      <c r="BX62" s="1045"/>
      <c r="BY62" s="1045"/>
      <c r="BZ62" s="1045"/>
      <c r="CA62" s="1045"/>
      <c r="CB62" s="1045"/>
      <c r="CC62" s="1045"/>
      <c r="CD62" s="1045"/>
      <c r="CE62" s="1045"/>
      <c r="CF62" s="1045"/>
      <c r="CG62" s="1046"/>
      <c r="CH62" s="1019"/>
      <c r="CI62" s="1020"/>
      <c r="CJ62" s="1020"/>
      <c r="CK62" s="1020"/>
      <c r="CL62" s="1021"/>
      <c r="CM62" s="1019"/>
      <c r="CN62" s="1020"/>
      <c r="CO62" s="1020"/>
      <c r="CP62" s="1020"/>
      <c r="CQ62" s="1021"/>
      <c r="CR62" s="1019"/>
      <c r="CS62" s="1020"/>
      <c r="CT62" s="1020"/>
      <c r="CU62" s="1020"/>
      <c r="CV62" s="1021"/>
      <c r="CW62" s="1019"/>
      <c r="CX62" s="1020"/>
      <c r="CY62" s="1020"/>
      <c r="CZ62" s="1020"/>
      <c r="DA62" s="1021"/>
      <c r="DB62" s="1019"/>
      <c r="DC62" s="1020"/>
      <c r="DD62" s="1020"/>
      <c r="DE62" s="1020"/>
      <c r="DF62" s="1021"/>
      <c r="DG62" s="1019"/>
      <c r="DH62" s="1020"/>
      <c r="DI62" s="1020"/>
      <c r="DJ62" s="1020"/>
      <c r="DK62" s="1021"/>
      <c r="DL62" s="1019"/>
      <c r="DM62" s="1020"/>
      <c r="DN62" s="1020"/>
      <c r="DO62" s="1020"/>
      <c r="DP62" s="1021"/>
      <c r="DQ62" s="1019"/>
      <c r="DR62" s="1020"/>
      <c r="DS62" s="1020"/>
      <c r="DT62" s="1020"/>
      <c r="DU62" s="1021"/>
      <c r="DV62" s="1022"/>
      <c r="DW62" s="1023"/>
      <c r="DX62" s="1023"/>
      <c r="DY62" s="1023"/>
      <c r="DZ62" s="1024"/>
      <c r="EA62" s="197"/>
    </row>
    <row r="63" spans="1:131" s="198" customFormat="1" ht="26.25" customHeight="1" thickBot="1" x14ac:dyDescent="0.2">
      <c r="A63" s="215" t="s">
        <v>361</v>
      </c>
      <c r="B63" s="970" t="s">
        <v>384</v>
      </c>
      <c r="C63" s="971"/>
      <c r="D63" s="971"/>
      <c r="E63" s="971"/>
      <c r="F63" s="971"/>
      <c r="G63" s="971"/>
      <c r="H63" s="971"/>
      <c r="I63" s="971"/>
      <c r="J63" s="971"/>
      <c r="K63" s="971"/>
      <c r="L63" s="971"/>
      <c r="M63" s="971"/>
      <c r="N63" s="971"/>
      <c r="O63" s="971"/>
      <c r="P63" s="972"/>
      <c r="Q63" s="989"/>
      <c r="R63" s="990"/>
      <c r="S63" s="990"/>
      <c r="T63" s="990"/>
      <c r="U63" s="990"/>
      <c r="V63" s="990"/>
      <c r="W63" s="990"/>
      <c r="X63" s="990"/>
      <c r="Y63" s="990"/>
      <c r="Z63" s="990"/>
      <c r="AA63" s="990"/>
      <c r="AB63" s="990"/>
      <c r="AC63" s="990"/>
      <c r="AD63" s="990"/>
      <c r="AE63" s="992"/>
      <c r="AF63" s="1058">
        <v>797</v>
      </c>
      <c r="AG63" s="991"/>
      <c r="AH63" s="991"/>
      <c r="AI63" s="991"/>
      <c r="AJ63" s="1059"/>
      <c r="AK63" s="993"/>
      <c r="AL63" s="990"/>
      <c r="AM63" s="990"/>
      <c r="AN63" s="990"/>
      <c r="AO63" s="990"/>
      <c r="AP63" s="991">
        <v>1305</v>
      </c>
      <c r="AQ63" s="991"/>
      <c r="AR63" s="991"/>
      <c r="AS63" s="991"/>
      <c r="AT63" s="991"/>
      <c r="AU63" s="991">
        <v>729</v>
      </c>
      <c r="AV63" s="991"/>
      <c r="AW63" s="991"/>
      <c r="AX63" s="991"/>
      <c r="AY63" s="991"/>
      <c r="AZ63" s="1055"/>
      <c r="BA63" s="1055"/>
      <c r="BB63" s="1055"/>
      <c r="BC63" s="1055"/>
      <c r="BD63" s="1055"/>
      <c r="BE63" s="987"/>
      <c r="BF63" s="987"/>
      <c r="BG63" s="987"/>
      <c r="BH63" s="987"/>
      <c r="BI63" s="988"/>
      <c r="BJ63" s="1056" t="s">
        <v>107</v>
      </c>
      <c r="BK63" s="977"/>
      <c r="BL63" s="977"/>
      <c r="BM63" s="977"/>
      <c r="BN63" s="1057"/>
      <c r="BO63" s="216"/>
      <c r="BP63" s="216"/>
      <c r="BQ63" s="213">
        <v>57</v>
      </c>
      <c r="BR63" s="214"/>
      <c r="BS63" s="1044"/>
      <c r="BT63" s="1045"/>
      <c r="BU63" s="1045"/>
      <c r="BV63" s="1045"/>
      <c r="BW63" s="1045"/>
      <c r="BX63" s="1045"/>
      <c r="BY63" s="1045"/>
      <c r="BZ63" s="1045"/>
      <c r="CA63" s="1045"/>
      <c r="CB63" s="1045"/>
      <c r="CC63" s="1045"/>
      <c r="CD63" s="1045"/>
      <c r="CE63" s="1045"/>
      <c r="CF63" s="1045"/>
      <c r="CG63" s="1046"/>
      <c r="CH63" s="1019"/>
      <c r="CI63" s="1020"/>
      <c r="CJ63" s="1020"/>
      <c r="CK63" s="1020"/>
      <c r="CL63" s="1021"/>
      <c r="CM63" s="1019"/>
      <c r="CN63" s="1020"/>
      <c r="CO63" s="1020"/>
      <c r="CP63" s="1020"/>
      <c r="CQ63" s="1021"/>
      <c r="CR63" s="1019"/>
      <c r="CS63" s="1020"/>
      <c r="CT63" s="1020"/>
      <c r="CU63" s="1020"/>
      <c r="CV63" s="1021"/>
      <c r="CW63" s="1019"/>
      <c r="CX63" s="1020"/>
      <c r="CY63" s="1020"/>
      <c r="CZ63" s="1020"/>
      <c r="DA63" s="1021"/>
      <c r="DB63" s="1019"/>
      <c r="DC63" s="1020"/>
      <c r="DD63" s="1020"/>
      <c r="DE63" s="1020"/>
      <c r="DF63" s="1021"/>
      <c r="DG63" s="1019"/>
      <c r="DH63" s="1020"/>
      <c r="DI63" s="1020"/>
      <c r="DJ63" s="1020"/>
      <c r="DK63" s="1021"/>
      <c r="DL63" s="1019"/>
      <c r="DM63" s="1020"/>
      <c r="DN63" s="1020"/>
      <c r="DO63" s="1020"/>
      <c r="DP63" s="1021"/>
      <c r="DQ63" s="1019"/>
      <c r="DR63" s="1020"/>
      <c r="DS63" s="1020"/>
      <c r="DT63" s="1020"/>
      <c r="DU63" s="1021"/>
      <c r="DV63" s="1022"/>
      <c r="DW63" s="1023"/>
      <c r="DX63" s="1023"/>
      <c r="DY63" s="1023"/>
      <c r="DZ63" s="102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4"/>
      <c r="BT64" s="1045"/>
      <c r="BU64" s="1045"/>
      <c r="BV64" s="1045"/>
      <c r="BW64" s="1045"/>
      <c r="BX64" s="1045"/>
      <c r="BY64" s="1045"/>
      <c r="BZ64" s="1045"/>
      <c r="CA64" s="1045"/>
      <c r="CB64" s="1045"/>
      <c r="CC64" s="1045"/>
      <c r="CD64" s="1045"/>
      <c r="CE64" s="1045"/>
      <c r="CF64" s="1045"/>
      <c r="CG64" s="1046"/>
      <c r="CH64" s="1019"/>
      <c r="CI64" s="1020"/>
      <c r="CJ64" s="1020"/>
      <c r="CK64" s="1020"/>
      <c r="CL64" s="1021"/>
      <c r="CM64" s="1019"/>
      <c r="CN64" s="1020"/>
      <c r="CO64" s="1020"/>
      <c r="CP64" s="1020"/>
      <c r="CQ64" s="1021"/>
      <c r="CR64" s="1019"/>
      <c r="CS64" s="1020"/>
      <c r="CT64" s="1020"/>
      <c r="CU64" s="1020"/>
      <c r="CV64" s="1021"/>
      <c r="CW64" s="1019"/>
      <c r="CX64" s="1020"/>
      <c r="CY64" s="1020"/>
      <c r="CZ64" s="1020"/>
      <c r="DA64" s="1021"/>
      <c r="DB64" s="1019"/>
      <c r="DC64" s="1020"/>
      <c r="DD64" s="1020"/>
      <c r="DE64" s="1020"/>
      <c r="DF64" s="1021"/>
      <c r="DG64" s="1019"/>
      <c r="DH64" s="1020"/>
      <c r="DI64" s="1020"/>
      <c r="DJ64" s="1020"/>
      <c r="DK64" s="1021"/>
      <c r="DL64" s="1019"/>
      <c r="DM64" s="1020"/>
      <c r="DN64" s="1020"/>
      <c r="DO64" s="1020"/>
      <c r="DP64" s="1021"/>
      <c r="DQ64" s="1019"/>
      <c r="DR64" s="1020"/>
      <c r="DS64" s="1020"/>
      <c r="DT64" s="1020"/>
      <c r="DU64" s="1021"/>
      <c r="DV64" s="1022"/>
      <c r="DW64" s="1023"/>
      <c r="DX64" s="1023"/>
      <c r="DY64" s="1023"/>
      <c r="DZ64" s="1024"/>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4"/>
      <c r="BT65" s="1045"/>
      <c r="BU65" s="1045"/>
      <c r="BV65" s="1045"/>
      <c r="BW65" s="1045"/>
      <c r="BX65" s="1045"/>
      <c r="BY65" s="1045"/>
      <c r="BZ65" s="1045"/>
      <c r="CA65" s="1045"/>
      <c r="CB65" s="1045"/>
      <c r="CC65" s="1045"/>
      <c r="CD65" s="1045"/>
      <c r="CE65" s="1045"/>
      <c r="CF65" s="1045"/>
      <c r="CG65" s="1046"/>
      <c r="CH65" s="1019"/>
      <c r="CI65" s="1020"/>
      <c r="CJ65" s="1020"/>
      <c r="CK65" s="1020"/>
      <c r="CL65" s="1021"/>
      <c r="CM65" s="1019"/>
      <c r="CN65" s="1020"/>
      <c r="CO65" s="1020"/>
      <c r="CP65" s="1020"/>
      <c r="CQ65" s="1021"/>
      <c r="CR65" s="1019"/>
      <c r="CS65" s="1020"/>
      <c r="CT65" s="1020"/>
      <c r="CU65" s="1020"/>
      <c r="CV65" s="1021"/>
      <c r="CW65" s="1019"/>
      <c r="CX65" s="1020"/>
      <c r="CY65" s="1020"/>
      <c r="CZ65" s="1020"/>
      <c r="DA65" s="1021"/>
      <c r="DB65" s="1019"/>
      <c r="DC65" s="1020"/>
      <c r="DD65" s="1020"/>
      <c r="DE65" s="1020"/>
      <c r="DF65" s="1021"/>
      <c r="DG65" s="1019"/>
      <c r="DH65" s="1020"/>
      <c r="DI65" s="1020"/>
      <c r="DJ65" s="1020"/>
      <c r="DK65" s="1021"/>
      <c r="DL65" s="1019"/>
      <c r="DM65" s="1020"/>
      <c r="DN65" s="1020"/>
      <c r="DO65" s="1020"/>
      <c r="DP65" s="1021"/>
      <c r="DQ65" s="1019"/>
      <c r="DR65" s="1020"/>
      <c r="DS65" s="1020"/>
      <c r="DT65" s="1020"/>
      <c r="DU65" s="1021"/>
      <c r="DV65" s="1022"/>
      <c r="DW65" s="1023"/>
      <c r="DX65" s="1023"/>
      <c r="DY65" s="1023"/>
      <c r="DZ65" s="1024"/>
      <c r="EA65" s="197"/>
    </row>
    <row r="66" spans="1:131" s="198" customFormat="1" ht="26.25" customHeight="1" x14ac:dyDescent="0.15">
      <c r="A66" s="1025" t="s">
        <v>386</v>
      </c>
      <c r="B66" s="1026"/>
      <c r="C66" s="1026"/>
      <c r="D66" s="1026"/>
      <c r="E66" s="1026"/>
      <c r="F66" s="1026"/>
      <c r="G66" s="1026"/>
      <c r="H66" s="1026"/>
      <c r="I66" s="1026"/>
      <c r="J66" s="1026"/>
      <c r="K66" s="1026"/>
      <c r="L66" s="1026"/>
      <c r="M66" s="1026"/>
      <c r="N66" s="1026"/>
      <c r="O66" s="1026"/>
      <c r="P66" s="1027"/>
      <c r="Q66" s="1031" t="s">
        <v>365</v>
      </c>
      <c r="R66" s="1032"/>
      <c r="S66" s="1032"/>
      <c r="T66" s="1032"/>
      <c r="U66" s="1033"/>
      <c r="V66" s="1031" t="s">
        <v>366</v>
      </c>
      <c r="W66" s="1032"/>
      <c r="X66" s="1032"/>
      <c r="Y66" s="1032"/>
      <c r="Z66" s="1033"/>
      <c r="AA66" s="1031" t="s">
        <v>367</v>
      </c>
      <c r="AB66" s="1032"/>
      <c r="AC66" s="1032"/>
      <c r="AD66" s="1032"/>
      <c r="AE66" s="1033"/>
      <c r="AF66" s="1037" t="s">
        <v>368</v>
      </c>
      <c r="AG66" s="1038"/>
      <c r="AH66" s="1038"/>
      <c r="AI66" s="1038"/>
      <c r="AJ66" s="1039"/>
      <c r="AK66" s="1031" t="s">
        <v>369</v>
      </c>
      <c r="AL66" s="1026"/>
      <c r="AM66" s="1026"/>
      <c r="AN66" s="1026"/>
      <c r="AO66" s="1027"/>
      <c r="AP66" s="1031" t="s">
        <v>370</v>
      </c>
      <c r="AQ66" s="1032"/>
      <c r="AR66" s="1032"/>
      <c r="AS66" s="1032"/>
      <c r="AT66" s="1033"/>
      <c r="AU66" s="1031" t="s">
        <v>387</v>
      </c>
      <c r="AV66" s="1032"/>
      <c r="AW66" s="1032"/>
      <c r="AX66" s="1032"/>
      <c r="AY66" s="1033"/>
      <c r="AZ66" s="1031" t="s">
        <v>349</v>
      </c>
      <c r="BA66" s="1032"/>
      <c r="BB66" s="1032"/>
      <c r="BC66" s="1032"/>
      <c r="BD66" s="1047"/>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8"/>
      <c r="B67" s="1029"/>
      <c r="C67" s="1029"/>
      <c r="D67" s="1029"/>
      <c r="E67" s="1029"/>
      <c r="F67" s="1029"/>
      <c r="G67" s="1029"/>
      <c r="H67" s="1029"/>
      <c r="I67" s="1029"/>
      <c r="J67" s="1029"/>
      <c r="K67" s="1029"/>
      <c r="L67" s="1029"/>
      <c r="M67" s="1029"/>
      <c r="N67" s="1029"/>
      <c r="O67" s="1029"/>
      <c r="P67" s="1030"/>
      <c r="Q67" s="1034"/>
      <c r="R67" s="1035"/>
      <c r="S67" s="1035"/>
      <c r="T67" s="1035"/>
      <c r="U67" s="1036"/>
      <c r="V67" s="1034"/>
      <c r="W67" s="1035"/>
      <c r="X67" s="1035"/>
      <c r="Y67" s="1035"/>
      <c r="Z67" s="1036"/>
      <c r="AA67" s="1034"/>
      <c r="AB67" s="1035"/>
      <c r="AC67" s="1035"/>
      <c r="AD67" s="1035"/>
      <c r="AE67" s="1036"/>
      <c r="AF67" s="1040"/>
      <c r="AG67" s="1041"/>
      <c r="AH67" s="1041"/>
      <c r="AI67" s="1041"/>
      <c r="AJ67" s="1042"/>
      <c r="AK67" s="1043"/>
      <c r="AL67" s="1029"/>
      <c r="AM67" s="1029"/>
      <c r="AN67" s="1029"/>
      <c r="AO67" s="1030"/>
      <c r="AP67" s="1034"/>
      <c r="AQ67" s="1035"/>
      <c r="AR67" s="1035"/>
      <c r="AS67" s="1035"/>
      <c r="AT67" s="1036"/>
      <c r="AU67" s="1034"/>
      <c r="AV67" s="1035"/>
      <c r="AW67" s="1035"/>
      <c r="AX67" s="1035"/>
      <c r="AY67" s="1036"/>
      <c r="AZ67" s="1034"/>
      <c r="BA67" s="1035"/>
      <c r="BB67" s="1035"/>
      <c r="BC67" s="1035"/>
      <c r="BD67" s="1048"/>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5" t="s">
        <v>534</v>
      </c>
      <c r="C68" s="1016"/>
      <c r="D68" s="1016"/>
      <c r="E68" s="1016"/>
      <c r="F68" s="1016"/>
      <c r="G68" s="1016"/>
      <c r="H68" s="1016"/>
      <c r="I68" s="1016"/>
      <c r="J68" s="1016"/>
      <c r="K68" s="1016"/>
      <c r="L68" s="1016"/>
      <c r="M68" s="1016"/>
      <c r="N68" s="1016"/>
      <c r="O68" s="1016"/>
      <c r="P68" s="1017"/>
      <c r="Q68" s="1018">
        <v>1998</v>
      </c>
      <c r="R68" s="1012"/>
      <c r="S68" s="1012"/>
      <c r="T68" s="1012"/>
      <c r="U68" s="1012"/>
      <c r="V68" s="1012">
        <v>1880</v>
      </c>
      <c r="W68" s="1012"/>
      <c r="X68" s="1012"/>
      <c r="Y68" s="1012"/>
      <c r="Z68" s="1012"/>
      <c r="AA68" s="1012">
        <v>118</v>
      </c>
      <c r="AB68" s="1012"/>
      <c r="AC68" s="1012"/>
      <c r="AD68" s="1012"/>
      <c r="AE68" s="1012"/>
      <c r="AF68" s="1012">
        <v>118</v>
      </c>
      <c r="AG68" s="1012"/>
      <c r="AH68" s="1012"/>
      <c r="AI68" s="1012"/>
      <c r="AJ68" s="1012"/>
      <c r="AK68" s="1012">
        <v>236</v>
      </c>
      <c r="AL68" s="1012"/>
      <c r="AM68" s="1012"/>
      <c r="AN68" s="1012"/>
      <c r="AO68" s="1012"/>
      <c r="AP68" s="1012">
        <v>2449</v>
      </c>
      <c r="AQ68" s="1012"/>
      <c r="AR68" s="1012"/>
      <c r="AS68" s="1012"/>
      <c r="AT68" s="1012"/>
      <c r="AU68" s="1012">
        <v>360</v>
      </c>
      <c r="AV68" s="1012"/>
      <c r="AW68" s="1012"/>
      <c r="AX68" s="1012"/>
      <c r="AY68" s="1012"/>
      <c r="AZ68" s="1013"/>
      <c r="BA68" s="1013"/>
      <c r="BB68" s="1013"/>
      <c r="BC68" s="1013"/>
      <c r="BD68" s="1014"/>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4" t="s">
        <v>535</v>
      </c>
      <c r="C69" s="1005"/>
      <c r="D69" s="1005"/>
      <c r="E69" s="1005"/>
      <c r="F69" s="1005"/>
      <c r="G69" s="1005"/>
      <c r="H69" s="1005"/>
      <c r="I69" s="1005"/>
      <c r="J69" s="1005"/>
      <c r="K69" s="1005"/>
      <c r="L69" s="1005"/>
      <c r="M69" s="1005"/>
      <c r="N69" s="1005"/>
      <c r="O69" s="1005"/>
      <c r="P69" s="1006"/>
      <c r="Q69" s="1007">
        <v>1013</v>
      </c>
      <c r="R69" s="1001"/>
      <c r="S69" s="1001"/>
      <c r="T69" s="1001"/>
      <c r="U69" s="1001"/>
      <c r="V69" s="1001">
        <v>1000</v>
      </c>
      <c r="W69" s="1001"/>
      <c r="X69" s="1001"/>
      <c r="Y69" s="1001"/>
      <c r="Z69" s="1001"/>
      <c r="AA69" s="1001">
        <v>13</v>
      </c>
      <c r="AB69" s="1001"/>
      <c r="AC69" s="1001"/>
      <c r="AD69" s="1001"/>
      <c r="AE69" s="1001"/>
      <c r="AF69" s="1001">
        <v>13</v>
      </c>
      <c r="AG69" s="1001"/>
      <c r="AH69" s="1001"/>
      <c r="AI69" s="1001"/>
      <c r="AJ69" s="1001"/>
      <c r="AK69" s="1001" t="s">
        <v>549</v>
      </c>
      <c r="AL69" s="1001"/>
      <c r="AM69" s="1001"/>
      <c r="AN69" s="1001"/>
      <c r="AO69" s="1001"/>
      <c r="AP69" s="1001">
        <v>1589</v>
      </c>
      <c r="AQ69" s="1001"/>
      <c r="AR69" s="1001"/>
      <c r="AS69" s="1001"/>
      <c r="AT69" s="1001"/>
      <c r="AU69" s="1001">
        <v>353</v>
      </c>
      <c r="AV69" s="1001"/>
      <c r="AW69" s="1001"/>
      <c r="AX69" s="1001"/>
      <c r="AY69" s="1001"/>
      <c r="AZ69" s="1002"/>
      <c r="BA69" s="1002"/>
      <c r="BB69" s="1002"/>
      <c r="BC69" s="1002"/>
      <c r="BD69" s="1003"/>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4" t="s">
        <v>536</v>
      </c>
      <c r="C70" s="1005"/>
      <c r="D70" s="1005"/>
      <c r="E70" s="1005"/>
      <c r="F70" s="1005"/>
      <c r="G70" s="1005"/>
      <c r="H70" s="1005"/>
      <c r="I70" s="1005"/>
      <c r="J70" s="1005"/>
      <c r="K70" s="1005"/>
      <c r="L70" s="1005"/>
      <c r="M70" s="1005"/>
      <c r="N70" s="1005"/>
      <c r="O70" s="1005"/>
      <c r="P70" s="1006"/>
      <c r="Q70" s="1007">
        <v>110</v>
      </c>
      <c r="R70" s="1001"/>
      <c r="S70" s="1001"/>
      <c r="T70" s="1001"/>
      <c r="U70" s="1001"/>
      <c r="V70" s="1001">
        <v>101</v>
      </c>
      <c r="W70" s="1001"/>
      <c r="X70" s="1001"/>
      <c r="Y70" s="1001"/>
      <c r="Z70" s="1001"/>
      <c r="AA70" s="1001">
        <v>9</v>
      </c>
      <c r="AB70" s="1001"/>
      <c r="AC70" s="1001"/>
      <c r="AD70" s="1001"/>
      <c r="AE70" s="1001"/>
      <c r="AF70" s="1001">
        <v>9</v>
      </c>
      <c r="AG70" s="1001"/>
      <c r="AH70" s="1001"/>
      <c r="AI70" s="1001"/>
      <c r="AJ70" s="1001"/>
      <c r="AK70" s="1001">
        <v>5</v>
      </c>
      <c r="AL70" s="1001"/>
      <c r="AM70" s="1001"/>
      <c r="AN70" s="1001"/>
      <c r="AO70" s="1001"/>
      <c r="AP70" s="1001" t="s">
        <v>548</v>
      </c>
      <c r="AQ70" s="1001"/>
      <c r="AR70" s="1001"/>
      <c r="AS70" s="1001"/>
      <c r="AT70" s="1001"/>
      <c r="AU70" s="1001" t="s">
        <v>548</v>
      </c>
      <c r="AV70" s="1001"/>
      <c r="AW70" s="1001"/>
      <c r="AX70" s="1001"/>
      <c r="AY70" s="1001"/>
      <c r="AZ70" s="1002"/>
      <c r="BA70" s="1002"/>
      <c r="BB70" s="1002"/>
      <c r="BC70" s="1002"/>
      <c r="BD70" s="1003"/>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4" t="s">
        <v>537</v>
      </c>
      <c r="C71" s="1005"/>
      <c r="D71" s="1005"/>
      <c r="E71" s="1005"/>
      <c r="F71" s="1005"/>
      <c r="G71" s="1005"/>
      <c r="H71" s="1005"/>
      <c r="I71" s="1005"/>
      <c r="J71" s="1005"/>
      <c r="K71" s="1005"/>
      <c r="L71" s="1005"/>
      <c r="M71" s="1005"/>
      <c r="N71" s="1005"/>
      <c r="O71" s="1005"/>
      <c r="P71" s="1006"/>
      <c r="Q71" s="1007">
        <v>2728</v>
      </c>
      <c r="R71" s="1001"/>
      <c r="S71" s="1001"/>
      <c r="T71" s="1001"/>
      <c r="U71" s="1001"/>
      <c r="V71" s="1001">
        <v>2362</v>
      </c>
      <c r="W71" s="1001"/>
      <c r="X71" s="1001"/>
      <c r="Y71" s="1001"/>
      <c r="Z71" s="1001"/>
      <c r="AA71" s="1001">
        <v>367</v>
      </c>
      <c r="AB71" s="1001"/>
      <c r="AC71" s="1001"/>
      <c r="AD71" s="1001"/>
      <c r="AE71" s="1001"/>
      <c r="AF71" s="1001">
        <v>367</v>
      </c>
      <c r="AG71" s="1001"/>
      <c r="AH71" s="1001"/>
      <c r="AI71" s="1001"/>
      <c r="AJ71" s="1001"/>
      <c r="AK71" s="1001">
        <v>2</v>
      </c>
      <c r="AL71" s="1001"/>
      <c r="AM71" s="1001"/>
      <c r="AN71" s="1001"/>
      <c r="AO71" s="1001"/>
      <c r="AP71" s="1001" t="s">
        <v>548</v>
      </c>
      <c r="AQ71" s="1001"/>
      <c r="AR71" s="1001"/>
      <c r="AS71" s="1001"/>
      <c r="AT71" s="1001"/>
      <c r="AU71" s="1001" t="s">
        <v>548</v>
      </c>
      <c r="AV71" s="1001"/>
      <c r="AW71" s="1001"/>
      <c r="AX71" s="1001"/>
      <c r="AY71" s="1001"/>
      <c r="AZ71" s="1002"/>
      <c r="BA71" s="1002"/>
      <c r="BB71" s="1002"/>
      <c r="BC71" s="1002"/>
      <c r="BD71" s="1003"/>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4" t="s">
        <v>538</v>
      </c>
      <c r="C72" s="1005"/>
      <c r="D72" s="1005"/>
      <c r="E72" s="1005"/>
      <c r="F72" s="1005"/>
      <c r="G72" s="1005"/>
      <c r="H72" s="1005"/>
      <c r="I72" s="1005"/>
      <c r="J72" s="1005"/>
      <c r="K72" s="1005"/>
      <c r="L72" s="1005"/>
      <c r="M72" s="1005"/>
      <c r="N72" s="1005"/>
      <c r="O72" s="1005"/>
      <c r="P72" s="1006"/>
      <c r="Q72" s="1007">
        <v>25</v>
      </c>
      <c r="R72" s="1001"/>
      <c r="S72" s="1001"/>
      <c r="T72" s="1001"/>
      <c r="U72" s="1001"/>
      <c r="V72" s="1001">
        <v>23</v>
      </c>
      <c r="W72" s="1001"/>
      <c r="X72" s="1001"/>
      <c r="Y72" s="1001"/>
      <c r="Z72" s="1001"/>
      <c r="AA72" s="1001">
        <v>3</v>
      </c>
      <c r="AB72" s="1001"/>
      <c r="AC72" s="1001"/>
      <c r="AD72" s="1001"/>
      <c r="AE72" s="1001"/>
      <c r="AF72" s="1001">
        <v>3</v>
      </c>
      <c r="AG72" s="1001"/>
      <c r="AH72" s="1001"/>
      <c r="AI72" s="1001"/>
      <c r="AJ72" s="1001"/>
      <c r="AK72" s="1001" t="s">
        <v>548</v>
      </c>
      <c r="AL72" s="1001"/>
      <c r="AM72" s="1001"/>
      <c r="AN72" s="1001"/>
      <c r="AO72" s="1001"/>
      <c r="AP72" s="1001" t="s">
        <v>548</v>
      </c>
      <c r="AQ72" s="1001"/>
      <c r="AR72" s="1001"/>
      <c r="AS72" s="1001"/>
      <c r="AT72" s="1001"/>
      <c r="AU72" s="1001" t="s">
        <v>548</v>
      </c>
      <c r="AV72" s="1001"/>
      <c r="AW72" s="1001"/>
      <c r="AX72" s="1001"/>
      <c r="AY72" s="1001"/>
      <c r="AZ72" s="1002"/>
      <c r="BA72" s="1002"/>
      <c r="BB72" s="1002"/>
      <c r="BC72" s="1002"/>
      <c r="BD72" s="1003"/>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4" t="s">
        <v>539</v>
      </c>
      <c r="C73" s="1005"/>
      <c r="D73" s="1005"/>
      <c r="E73" s="1005"/>
      <c r="F73" s="1005"/>
      <c r="G73" s="1005"/>
      <c r="H73" s="1005"/>
      <c r="I73" s="1005"/>
      <c r="J73" s="1005"/>
      <c r="K73" s="1005"/>
      <c r="L73" s="1005"/>
      <c r="M73" s="1005"/>
      <c r="N73" s="1005"/>
      <c r="O73" s="1005"/>
      <c r="P73" s="1006"/>
      <c r="Q73" s="1007">
        <v>201</v>
      </c>
      <c r="R73" s="1001"/>
      <c r="S73" s="1001"/>
      <c r="T73" s="1001"/>
      <c r="U73" s="1001"/>
      <c r="V73" s="1001">
        <v>195</v>
      </c>
      <c r="W73" s="1001"/>
      <c r="X73" s="1001"/>
      <c r="Y73" s="1001"/>
      <c r="Z73" s="1001"/>
      <c r="AA73" s="1001">
        <v>5</v>
      </c>
      <c r="AB73" s="1001"/>
      <c r="AC73" s="1001"/>
      <c r="AD73" s="1001"/>
      <c r="AE73" s="1001"/>
      <c r="AF73" s="1001">
        <v>5</v>
      </c>
      <c r="AG73" s="1001"/>
      <c r="AH73" s="1001"/>
      <c r="AI73" s="1001"/>
      <c r="AJ73" s="1001"/>
      <c r="AK73" s="1001">
        <v>3</v>
      </c>
      <c r="AL73" s="1001"/>
      <c r="AM73" s="1001"/>
      <c r="AN73" s="1001"/>
      <c r="AO73" s="1001"/>
      <c r="AP73" s="1001" t="s">
        <v>479</v>
      </c>
      <c r="AQ73" s="1001"/>
      <c r="AR73" s="1001"/>
      <c r="AS73" s="1001"/>
      <c r="AT73" s="1001"/>
      <c r="AU73" s="1001" t="s">
        <v>479</v>
      </c>
      <c r="AV73" s="1001"/>
      <c r="AW73" s="1001"/>
      <c r="AX73" s="1001"/>
      <c r="AY73" s="1001"/>
      <c r="AZ73" s="1002"/>
      <c r="BA73" s="1002"/>
      <c r="BB73" s="1002"/>
      <c r="BC73" s="1002"/>
      <c r="BD73" s="1003"/>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4" t="s">
        <v>540</v>
      </c>
      <c r="C74" s="1005"/>
      <c r="D74" s="1005"/>
      <c r="E74" s="1005"/>
      <c r="F74" s="1005"/>
      <c r="G74" s="1005"/>
      <c r="H74" s="1005"/>
      <c r="I74" s="1005"/>
      <c r="J74" s="1005"/>
      <c r="K74" s="1005"/>
      <c r="L74" s="1005"/>
      <c r="M74" s="1005"/>
      <c r="N74" s="1005"/>
      <c r="O74" s="1005"/>
      <c r="P74" s="1006"/>
      <c r="Q74" s="1007">
        <v>158776</v>
      </c>
      <c r="R74" s="1001"/>
      <c r="S74" s="1001"/>
      <c r="T74" s="1001"/>
      <c r="U74" s="1001"/>
      <c r="V74" s="1001">
        <v>152692</v>
      </c>
      <c r="W74" s="1001"/>
      <c r="X74" s="1001"/>
      <c r="Y74" s="1001"/>
      <c r="Z74" s="1001"/>
      <c r="AA74" s="1001">
        <v>6084</v>
      </c>
      <c r="AB74" s="1001"/>
      <c r="AC74" s="1001"/>
      <c r="AD74" s="1001"/>
      <c r="AE74" s="1001"/>
      <c r="AF74" s="1001">
        <v>6084</v>
      </c>
      <c r="AG74" s="1001"/>
      <c r="AH74" s="1001"/>
      <c r="AI74" s="1001"/>
      <c r="AJ74" s="1001"/>
      <c r="AK74" s="1001">
        <v>546</v>
      </c>
      <c r="AL74" s="1001"/>
      <c r="AM74" s="1001"/>
      <c r="AN74" s="1001"/>
      <c r="AO74" s="1001"/>
      <c r="AP74" s="1001" t="s">
        <v>479</v>
      </c>
      <c r="AQ74" s="1001"/>
      <c r="AR74" s="1001"/>
      <c r="AS74" s="1001"/>
      <c r="AT74" s="1001"/>
      <c r="AU74" s="1001" t="s">
        <v>479</v>
      </c>
      <c r="AV74" s="1001"/>
      <c r="AW74" s="1001"/>
      <c r="AX74" s="1001"/>
      <c r="AY74" s="1001"/>
      <c r="AZ74" s="1002"/>
      <c r="BA74" s="1002"/>
      <c r="BB74" s="1002"/>
      <c r="BC74" s="1002"/>
      <c r="BD74" s="1003"/>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4" t="s">
        <v>541</v>
      </c>
      <c r="C75" s="1005"/>
      <c r="D75" s="1005"/>
      <c r="E75" s="1005"/>
      <c r="F75" s="1005"/>
      <c r="G75" s="1005"/>
      <c r="H75" s="1005"/>
      <c r="I75" s="1005"/>
      <c r="J75" s="1005"/>
      <c r="K75" s="1005"/>
      <c r="L75" s="1005"/>
      <c r="M75" s="1005"/>
      <c r="N75" s="1005"/>
      <c r="O75" s="1005"/>
      <c r="P75" s="1006"/>
      <c r="Q75" s="1008">
        <v>439</v>
      </c>
      <c r="R75" s="1009"/>
      <c r="S75" s="1009"/>
      <c r="T75" s="1009"/>
      <c r="U75" s="1010"/>
      <c r="V75" s="1011">
        <v>435</v>
      </c>
      <c r="W75" s="1009"/>
      <c r="X75" s="1009"/>
      <c r="Y75" s="1009"/>
      <c r="Z75" s="1010"/>
      <c r="AA75" s="1011">
        <v>4</v>
      </c>
      <c r="AB75" s="1009"/>
      <c r="AC75" s="1009"/>
      <c r="AD75" s="1009"/>
      <c r="AE75" s="1010"/>
      <c r="AF75" s="1011">
        <v>4</v>
      </c>
      <c r="AG75" s="1009"/>
      <c r="AH75" s="1009"/>
      <c r="AI75" s="1009"/>
      <c r="AJ75" s="1010"/>
      <c r="AK75" s="1011">
        <v>31</v>
      </c>
      <c r="AL75" s="1009"/>
      <c r="AM75" s="1009"/>
      <c r="AN75" s="1009"/>
      <c r="AO75" s="1010"/>
      <c r="AP75" s="1001" t="s">
        <v>479</v>
      </c>
      <c r="AQ75" s="1001"/>
      <c r="AR75" s="1001"/>
      <c r="AS75" s="1001"/>
      <c r="AT75" s="1001"/>
      <c r="AU75" s="1001" t="s">
        <v>479</v>
      </c>
      <c r="AV75" s="1001"/>
      <c r="AW75" s="1001"/>
      <c r="AX75" s="1001"/>
      <c r="AY75" s="1001"/>
      <c r="AZ75" s="1002"/>
      <c r="BA75" s="1002"/>
      <c r="BB75" s="1002"/>
      <c r="BC75" s="1002"/>
      <c r="BD75" s="1003"/>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4"/>
      <c r="C76" s="1005"/>
      <c r="D76" s="1005"/>
      <c r="E76" s="1005"/>
      <c r="F76" s="1005"/>
      <c r="G76" s="1005"/>
      <c r="H76" s="1005"/>
      <c r="I76" s="1005"/>
      <c r="J76" s="1005"/>
      <c r="K76" s="1005"/>
      <c r="L76" s="1005"/>
      <c r="M76" s="1005"/>
      <c r="N76" s="1005"/>
      <c r="O76" s="1005"/>
      <c r="P76" s="1006"/>
      <c r="Q76" s="1008"/>
      <c r="R76" s="1009"/>
      <c r="S76" s="1009"/>
      <c r="T76" s="1009"/>
      <c r="U76" s="1010"/>
      <c r="V76" s="1011"/>
      <c r="W76" s="1009"/>
      <c r="X76" s="1009"/>
      <c r="Y76" s="1009"/>
      <c r="Z76" s="1010"/>
      <c r="AA76" s="1011"/>
      <c r="AB76" s="1009"/>
      <c r="AC76" s="1009"/>
      <c r="AD76" s="1009"/>
      <c r="AE76" s="1010"/>
      <c r="AF76" s="1011"/>
      <c r="AG76" s="1009"/>
      <c r="AH76" s="1009"/>
      <c r="AI76" s="1009"/>
      <c r="AJ76" s="1010"/>
      <c r="AK76" s="1011"/>
      <c r="AL76" s="1009"/>
      <c r="AM76" s="1009"/>
      <c r="AN76" s="1009"/>
      <c r="AO76" s="1010"/>
      <c r="AP76" s="1011"/>
      <c r="AQ76" s="1009"/>
      <c r="AR76" s="1009"/>
      <c r="AS76" s="1009"/>
      <c r="AT76" s="1010"/>
      <c r="AU76" s="1011"/>
      <c r="AV76" s="1009"/>
      <c r="AW76" s="1009"/>
      <c r="AX76" s="1009"/>
      <c r="AY76" s="1010"/>
      <c r="AZ76" s="1002"/>
      <c r="BA76" s="1002"/>
      <c r="BB76" s="1002"/>
      <c r="BC76" s="1002"/>
      <c r="BD76" s="1003"/>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4"/>
      <c r="C77" s="1005"/>
      <c r="D77" s="1005"/>
      <c r="E77" s="1005"/>
      <c r="F77" s="1005"/>
      <c r="G77" s="1005"/>
      <c r="H77" s="1005"/>
      <c r="I77" s="1005"/>
      <c r="J77" s="1005"/>
      <c r="K77" s="1005"/>
      <c r="L77" s="1005"/>
      <c r="M77" s="1005"/>
      <c r="N77" s="1005"/>
      <c r="O77" s="1005"/>
      <c r="P77" s="1006"/>
      <c r="Q77" s="1008"/>
      <c r="R77" s="1009"/>
      <c r="S77" s="1009"/>
      <c r="T77" s="1009"/>
      <c r="U77" s="1010"/>
      <c r="V77" s="1011"/>
      <c r="W77" s="1009"/>
      <c r="X77" s="1009"/>
      <c r="Y77" s="1009"/>
      <c r="Z77" s="1010"/>
      <c r="AA77" s="1011"/>
      <c r="AB77" s="1009"/>
      <c r="AC77" s="1009"/>
      <c r="AD77" s="1009"/>
      <c r="AE77" s="1010"/>
      <c r="AF77" s="1011"/>
      <c r="AG77" s="1009"/>
      <c r="AH77" s="1009"/>
      <c r="AI77" s="1009"/>
      <c r="AJ77" s="1010"/>
      <c r="AK77" s="1011"/>
      <c r="AL77" s="1009"/>
      <c r="AM77" s="1009"/>
      <c r="AN77" s="1009"/>
      <c r="AO77" s="1010"/>
      <c r="AP77" s="1011"/>
      <c r="AQ77" s="1009"/>
      <c r="AR77" s="1009"/>
      <c r="AS77" s="1009"/>
      <c r="AT77" s="1010"/>
      <c r="AU77" s="1011"/>
      <c r="AV77" s="1009"/>
      <c r="AW77" s="1009"/>
      <c r="AX77" s="1009"/>
      <c r="AY77" s="1010"/>
      <c r="AZ77" s="1002"/>
      <c r="BA77" s="1002"/>
      <c r="BB77" s="1002"/>
      <c r="BC77" s="1002"/>
      <c r="BD77" s="1003"/>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4"/>
      <c r="C78" s="1005"/>
      <c r="D78" s="1005"/>
      <c r="E78" s="1005"/>
      <c r="F78" s="1005"/>
      <c r="G78" s="1005"/>
      <c r="H78" s="1005"/>
      <c r="I78" s="1005"/>
      <c r="J78" s="1005"/>
      <c r="K78" s="1005"/>
      <c r="L78" s="1005"/>
      <c r="M78" s="1005"/>
      <c r="N78" s="1005"/>
      <c r="O78" s="1005"/>
      <c r="P78" s="1006"/>
      <c r="Q78" s="1007"/>
      <c r="R78" s="1001"/>
      <c r="S78" s="1001"/>
      <c r="T78" s="1001"/>
      <c r="U78" s="1001"/>
      <c r="V78" s="1001"/>
      <c r="W78" s="1001"/>
      <c r="X78" s="1001"/>
      <c r="Y78" s="1001"/>
      <c r="Z78" s="1001"/>
      <c r="AA78" s="1001"/>
      <c r="AB78" s="1001"/>
      <c r="AC78" s="1001"/>
      <c r="AD78" s="1001"/>
      <c r="AE78" s="1001"/>
      <c r="AF78" s="1001"/>
      <c r="AG78" s="1001"/>
      <c r="AH78" s="1001"/>
      <c r="AI78" s="1001"/>
      <c r="AJ78" s="1001"/>
      <c r="AK78" s="1001"/>
      <c r="AL78" s="1001"/>
      <c r="AM78" s="1001"/>
      <c r="AN78" s="1001"/>
      <c r="AO78" s="1001"/>
      <c r="AP78" s="1001"/>
      <c r="AQ78" s="1001"/>
      <c r="AR78" s="1001"/>
      <c r="AS78" s="1001"/>
      <c r="AT78" s="1001"/>
      <c r="AU78" s="1001"/>
      <c r="AV78" s="1001"/>
      <c r="AW78" s="1001"/>
      <c r="AX78" s="1001"/>
      <c r="AY78" s="1001"/>
      <c r="AZ78" s="1002"/>
      <c r="BA78" s="1002"/>
      <c r="BB78" s="1002"/>
      <c r="BC78" s="1002"/>
      <c r="BD78" s="1003"/>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4"/>
      <c r="C79" s="1005"/>
      <c r="D79" s="1005"/>
      <c r="E79" s="1005"/>
      <c r="F79" s="1005"/>
      <c r="G79" s="1005"/>
      <c r="H79" s="1005"/>
      <c r="I79" s="1005"/>
      <c r="J79" s="1005"/>
      <c r="K79" s="1005"/>
      <c r="L79" s="1005"/>
      <c r="M79" s="1005"/>
      <c r="N79" s="1005"/>
      <c r="O79" s="1005"/>
      <c r="P79" s="1006"/>
      <c r="Q79" s="1007"/>
      <c r="R79" s="1001"/>
      <c r="S79" s="1001"/>
      <c r="T79" s="1001"/>
      <c r="U79" s="1001"/>
      <c r="V79" s="1001"/>
      <c r="W79" s="1001"/>
      <c r="X79" s="1001"/>
      <c r="Y79" s="1001"/>
      <c r="Z79" s="1001"/>
      <c r="AA79" s="1001"/>
      <c r="AB79" s="1001"/>
      <c r="AC79" s="1001"/>
      <c r="AD79" s="1001"/>
      <c r="AE79" s="1001"/>
      <c r="AF79" s="1001"/>
      <c r="AG79" s="1001"/>
      <c r="AH79" s="1001"/>
      <c r="AI79" s="1001"/>
      <c r="AJ79" s="1001"/>
      <c r="AK79" s="1001"/>
      <c r="AL79" s="1001"/>
      <c r="AM79" s="1001"/>
      <c r="AN79" s="1001"/>
      <c r="AO79" s="1001"/>
      <c r="AP79" s="1001"/>
      <c r="AQ79" s="1001"/>
      <c r="AR79" s="1001"/>
      <c r="AS79" s="1001"/>
      <c r="AT79" s="1001"/>
      <c r="AU79" s="1001"/>
      <c r="AV79" s="1001"/>
      <c r="AW79" s="1001"/>
      <c r="AX79" s="1001"/>
      <c r="AY79" s="1001"/>
      <c r="AZ79" s="1002"/>
      <c r="BA79" s="1002"/>
      <c r="BB79" s="1002"/>
      <c r="BC79" s="1002"/>
      <c r="BD79" s="1003"/>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4"/>
      <c r="C80" s="1005"/>
      <c r="D80" s="1005"/>
      <c r="E80" s="1005"/>
      <c r="F80" s="1005"/>
      <c r="G80" s="1005"/>
      <c r="H80" s="1005"/>
      <c r="I80" s="1005"/>
      <c r="J80" s="1005"/>
      <c r="K80" s="1005"/>
      <c r="L80" s="1005"/>
      <c r="M80" s="1005"/>
      <c r="N80" s="1005"/>
      <c r="O80" s="1005"/>
      <c r="P80" s="1006"/>
      <c r="Q80" s="1007"/>
      <c r="R80" s="1001"/>
      <c r="S80" s="1001"/>
      <c r="T80" s="1001"/>
      <c r="U80" s="1001"/>
      <c r="V80" s="1001"/>
      <c r="W80" s="1001"/>
      <c r="X80" s="1001"/>
      <c r="Y80" s="1001"/>
      <c r="Z80" s="1001"/>
      <c r="AA80" s="1001"/>
      <c r="AB80" s="1001"/>
      <c r="AC80" s="1001"/>
      <c r="AD80" s="1001"/>
      <c r="AE80" s="1001"/>
      <c r="AF80" s="1001"/>
      <c r="AG80" s="1001"/>
      <c r="AH80" s="1001"/>
      <c r="AI80" s="1001"/>
      <c r="AJ80" s="1001"/>
      <c r="AK80" s="1001"/>
      <c r="AL80" s="1001"/>
      <c r="AM80" s="1001"/>
      <c r="AN80" s="1001"/>
      <c r="AO80" s="1001"/>
      <c r="AP80" s="1001"/>
      <c r="AQ80" s="1001"/>
      <c r="AR80" s="1001"/>
      <c r="AS80" s="1001"/>
      <c r="AT80" s="1001"/>
      <c r="AU80" s="1001"/>
      <c r="AV80" s="1001"/>
      <c r="AW80" s="1001"/>
      <c r="AX80" s="1001"/>
      <c r="AY80" s="1001"/>
      <c r="AZ80" s="1002"/>
      <c r="BA80" s="1002"/>
      <c r="BB80" s="1002"/>
      <c r="BC80" s="1002"/>
      <c r="BD80" s="1003"/>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4"/>
      <c r="C81" s="1005"/>
      <c r="D81" s="1005"/>
      <c r="E81" s="1005"/>
      <c r="F81" s="1005"/>
      <c r="G81" s="1005"/>
      <c r="H81" s="1005"/>
      <c r="I81" s="1005"/>
      <c r="J81" s="1005"/>
      <c r="K81" s="1005"/>
      <c r="L81" s="1005"/>
      <c r="M81" s="1005"/>
      <c r="N81" s="1005"/>
      <c r="O81" s="1005"/>
      <c r="P81" s="1006"/>
      <c r="Q81" s="1007"/>
      <c r="R81" s="1001"/>
      <c r="S81" s="1001"/>
      <c r="T81" s="1001"/>
      <c r="U81" s="1001"/>
      <c r="V81" s="1001"/>
      <c r="W81" s="1001"/>
      <c r="X81" s="1001"/>
      <c r="Y81" s="1001"/>
      <c r="Z81" s="1001"/>
      <c r="AA81" s="1001"/>
      <c r="AB81" s="1001"/>
      <c r="AC81" s="1001"/>
      <c r="AD81" s="1001"/>
      <c r="AE81" s="1001"/>
      <c r="AF81" s="1001"/>
      <c r="AG81" s="1001"/>
      <c r="AH81" s="1001"/>
      <c r="AI81" s="1001"/>
      <c r="AJ81" s="1001"/>
      <c r="AK81" s="1001"/>
      <c r="AL81" s="1001"/>
      <c r="AM81" s="1001"/>
      <c r="AN81" s="1001"/>
      <c r="AO81" s="1001"/>
      <c r="AP81" s="1001"/>
      <c r="AQ81" s="1001"/>
      <c r="AR81" s="1001"/>
      <c r="AS81" s="1001"/>
      <c r="AT81" s="1001"/>
      <c r="AU81" s="1001"/>
      <c r="AV81" s="1001"/>
      <c r="AW81" s="1001"/>
      <c r="AX81" s="1001"/>
      <c r="AY81" s="1001"/>
      <c r="AZ81" s="1002"/>
      <c r="BA81" s="1002"/>
      <c r="BB81" s="1002"/>
      <c r="BC81" s="1002"/>
      <c r="BD81" s="1003"/>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4"/>
      <c r="C82" s="1005"/>
      <c r="D82" s="1005"/>
      <c r="E82" s="1005"/>
      <c r="F82" s="1005"/>
      <c r="G82" s="1005"/>
      <c r="H82" s="1005"/>
      <c r="I82" s="1005"/>
      <c r="J82" s="1005"/>
      <c r="K82" s="1005"/>
      <c r="L82" s="1005"/>
      <c r="M82" s="1005"/>
      <c r="N82" s="1005"/>
      <c r="O82" s="1005"/>
      <c r="P82" s="1006"/>
      <c r="Q82" s="1007"/>
      <c r="R82" s="1001"/>
      <c r="S82" s="1001"/>
      <c r="T82" s="1001"/>
      <c r="U82" s="1001"/>
      <c r="V82" s="1001"/>
      <c r="W82" s="1001"/>
      <c r="X82" s="1001"/>
      <c r="Y82" s="1001"/>
      <c r="Z82" s="1001"/>
      <c r="AA82" s="1001"/>
      <c r="AB82" s="1001"/>
      <c r="AC82" s="1001"/>
      <c r="AD82" s="1001"/>
      <c r="AE82" s="1001"/>
      <c r="AF82" s="1001"/>
      <c r="AG82" s="1001"/>
      <c r="AH82" s="1001"/>
      <c r="AI82" s="1001"/>
      <c r="AJ82" s="1001"/>
      <c r="AK82" s="1001"/>
      <c r="AL82" s="1001"/>
      <c r="AM82" s="1001"/>
      <c r="AN82" s="1001"/>
      <c r="AO82" s="1001"/>
      <c r="AP82" s="1001"/>
      <c r="AQ82" s="1001"/>
      <c r="AR82" s="1001"/>
      <c r="AS82" s="1001"/>
      <c r="AT82" s="1001"/>
      <c r="AU82" s="1001"/>
      <c r="AV82" s="1001"/>
      <c r="AW82" s="1001"/>
      <c r="AX82" s="1001"/>
      <c r="AY82" s="1001"/>
      <c r="AZ82" s="1002"/>
      <c r="BA82" s="1002"/>
      <c r="BB82" s="1002"/>
      <c r="BC82" s="1002"/>
      <c r="BD82" s="1003"/>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4"/>
      <c r="C83" s="1005"/>
      <c r="D83" s="1005"/>
      <c r="E83" s="1005"/>
      <c r="F83" s="1005"/>
      <c r="G83" s="1005"/>
      <c r="H83" s="1005"/>
      <c r="I83" s="1005"/>
      <c r="J83" s="1005"/>
      <c r="K83" s="1005"/>
      <c r="L83" s="1005"/>
      <c r="M83" s="1005"/>
      <c r="N83" s="1005"/>
      <c r="O83" s="1005"/>
      <c r="P83" s="1006"/>
      <c r="Q83" s="1007"/>
      <c r="R83" s="1001"/>
      <c r="S83" s="1001"/>
      <c r="T83" s="1001"/>
      <c r="U83" s="1001"/>
      <c r="V83" s="1001"/>
      <c r="W83" s="1001"/>
      <c r="X83" s="1001"/>
      <c r="Y83" s="1001"/>
      <c r="Z83" s="1001"/>
      <c r="AA83" s="1001"/>
      <c r="AB83" s="1001"/>
      <c r="AC83" s="1001"/>
      <c r="AD83" s="1001"/>
      <c r="AE83" s="1001"/>
      <c r="AF83" s="1001"/>
      <c r="AG83" s="1001"/>
      <c r="AH83" s="1001"/>
      <c r="AI83" s="1001"/>
      <c r="AJ83" s="1001"/>
      <c r="AK83" s="1001"/>
      <c r="AL83" s="1001"/>
      <c r="AM83" s="1001"/>
      <c r="AN83" s="1001"/>
      <c r="AO83" s="1001"/>
      <c r="AP83" s="1001"/>
      <c r="AQ83" s="1001"/>
      <c r="AR83" s="1001"/>
      <c r="AS83" s="1001"/>
      <c r="AT83" s="1001"/>
      <c r="AU83" s="1001"/>
      <c r="AV83" s="1001"/>
      <c r="AW83" s="1001"/>
      <c r="AX83" s="1001"/>
      <c r="AY83" s="1001"/>
      <c r="AZ83" s="1002"/>
      <c r="BA83" s="1002"/>
      <c r="BB83" s="1002"/>
      <c r="BC83" s="1002"/>
      <c r="BD83" s="1003"/>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4"/>
      <c r="C84" s="1005"/>
      <c r="D84" s="1005"/>
      <c r="E84" s="1005"/>
      <c r="F84" s="1005"/>
      <c r="G84" s="1005"/>
      <c r="H84" s="1005"/>
      <c r="I84" s="1005"/>
      <c r="J84" s="1005"/>
      <c r="K84" s="1005"/>
      <c r="L84" s="1005"/>
      <c r="M84" s="1005"/>
      <c r="N84" s="1005"/>
      <c r="O84" s="1005"/>
      <c r="P84" s="1006"/>
      <c r="Q84" s="1007"/>
      <c r="R84" s="1001"/>
      <c r="S84" s="1001"/>
      <c r="T84" s="1001"/>
      <c r="U84" s="1001"/>
      <c r="V84" s="1001"/>
      <c r="W84" s="1001"/>
      <c r="X84" s="1001"/>
      <c r="Y84" s="1001"/>
      <c r="Z84" s="1001"/>
      <c r="AA84" s="1001"/>
      <c r="AB84" s="1001"/>
      <c r="AC84" s="1001"/>
      <c r="AD84" s="1001"/>
      <c r="AE84" s="1001"/>
      <c r="AF84" s="1001"/>
      <c r="AG84" s="1001"/>
      <c r="AH84" s="1001"/>
      <c r="AI84" s="1001"/>
      <c r="AJ84" s="1001"/>
      <c r="AK84" s="1001"/>
      <c r="AL84" s="1001"/>
      <c r="AM84" s="1001"/>
      <c r="AN84" s="1001"/>
      <c r="AO84" s="1001"/>
      <c r="AP84" s="1001"/>
      <c r="AQ84" s="1001"/>
      <c r="AR84" s="1001"/>
      <c r="AS84" s="1001"/>
      <c r="AT84" s="1001"/>
      <c r="AU84" s="1001"/>
      <c r="AV84" s="1001"/>
      <c r="AW84" s="1001"/>
      <c r="AX84" s="1001"/>
      <c r="AY84" s="1001"/>
      <c r="AZ84" s="1002"/>
      <c r="BA84" s="1002"/>
      <c r="BB84" s="1002"/>
      <c r="BC84" s="1002"/>
      <c r="BD84" s="1003"/>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4"/>
      <c r="C85" s="1005"/>
      <c r="D85" s="1005"/>
      <c r="E85" s="1005"/>
      <c r="F85" s="1005"/>
      <c r="G85" s="1005"/>
      <c r="H85" s="1005"/>
      <c r="I85" s="1005"/>
      <c r="J85" s="1005"/>
      <c r="K85" s="1005"/>
      <c r="L85" s="1005"/>
      <c r="M85" s="1005"/>
      <c r="N85" s="1005"/>
      <c r="O85" s="1005"/>
      <c r="P85" s="1006"/>
      <c r="Q85" s="1007"/>
      <c r="R85" s="1001"/>
      <c r="S85" s="1001"/>
      <c r="T85" s="1001"/>
      <c r="U85" s="1001"/>
      <c r="V85" s="1001"/>
      <c r="W85" s="1001"/>
      <c r="X85" s="1001"/>
      <c r="Y85" s="1001"/>
      <c r="Z85" s="1001"/>
      <c r="AA85" s="1001"/>
      <c r="AB85" s="1001"/>
      <c r="AC85" s="1001"/>
      <c r="AD85" s="1001"/>
      <c r="AE85" s="1001"/>
      <c r="AF85" s="1001"/>
      <c r="AG85" s="1001"/>
      <c r="AH85" s="1001"/>
      <c r="AI85" s="1001"/>
      <c r="AJ85" s="1001"/>
      <c r="AK85" s="1001"/>
      <c r="AL85" s="1001"/>
      <c r="AM85" s="1001"/>
      <c r="AN85" s="1001"/>
      <c r="AO85" s="1001"/>
      <c r="AP85" s="1001"/>
      <c r="AQ85" s="1001"/>
      <c r="AR85" s="1001"/>
      <c r="AS85" s="1001"/>
      <c r="AT85" s="1001"/>
      <c r="AU85" s="1001"/>
      <c r="AV85" s="1001"/>
      <c r="AW85" s="1001"/>
      <c r="AX85" s="1001"/>
      <c r="AY85" s="1001"/>
      <c r="AZ85" s="1002"/>
      <c r="BA85" s="1002"/>
      <c r="BB85" s="1002"/>
      <c r="BC85" s="1002"/>
      <c r="BD85" s="1003"/>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4"/>
      <c r="C86" s="1005"/>
      <c r="D86" s="1005"/>
      <c r="E86" s="1005"/>
      <c r="F86" s="1005"/>
      <c r="G86" s="1005"/>
      <c r="H86" s="1005"/>
      <c r="I86" s="1005"/>
      <c r="J86" s="1005"/>
      <c r="K86" s="1005"/>
      <c r="L86" s="1005"/>
      <c r="M86" s="1005"/>
      <c r="N86" s="1005"/>
      <c r="O86" s="1005"/>
      <c r="P86" s="1006"/>
      <c r="Q86" s="1007"/>
      <c r="R86" s="1001"/>
      <c r="S86" s="1001"/>
      <c r="T86" s="1001"/>
      <c r="U86" s="1001"/>
      <c r="V86" s="1001"/>
      <c r="W86" s="1001"/>
      <c r="X86" s="1001"/>
      <c r="Y86" s="1001"/>
      <c r="Z86" s="1001"/>
      <c r="AA86" s="1001"/>
      <c r="AB86" s="1001"/>
      <c r="AC86" s="1001"/>
      <c r="AD86" s="1001"/>
      <c r="AE86" s="1001"/>
      <c r="AF86" s="1001"/>
      <c r="AG86" s="1001"/>
      <c r="AH86" s="1001"/>
      <c r="AI86" s="1001"/>
      <c r="AJ86" s="1001"/>
      <c r="AK86" s="1001"/>
      <c r="AL86" s="1001"/>
      <c r="AM86" s="1001"/>
      <c r="AN86" s="1001"/>
      <c r="AO86" s="1001"/>
      <c r="AP86" s="1001"/>
      <c r="AQ86" s="1001"/>
      <c r="AR86" s="1001"/>
      <c r="AS86" s="1001"/>
      <c r="AT86" s="1001"/>
      <c r="AU86" s="1001"/>
      <c r="AV86" s="1001"/>
      <c r="AW86" s="1001"/>
      <c r="AX86" s="1001"/>
      <c r="AY86" s="1001"/>
      <c r="AZ86" s="1002"/>
      <c r="BA86" s="1002"/>
      <c r="BB86" s="1002"/>
      <c r="BC86" s="1002"/>
      <c r="BD86" s="1003"/>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4"/>
      <c r="C87" s="995"/>
      <c r="D87" s="995"/>
      <c r="E87" s="995"/>
      <c r="F87" s="995"/>
      <c r="G87" s="995"/>
      <c r="H87" s="995"/>
      <c r="I87" s="995"/>
      <c r="J87" s="995"/>
      <c r="K87" s="995"/>
      <c r="L87" s="995"/>
      <c r="M87" s="995"/>
      <c r="N87" s="995"/>
      <c r="O87" s="995"/>
      <c r="P87" s="996"/>
      <c r="Q87" s="997"/>
      <c r="R87" s="998"/>
      <c r="S87" s="998"/>
      <c r="T87" s="998"/>
      <c r="U87" s="998"/>
      <c r="V87" s="998"/>
      <c r="W87" s="998"/>
      <c r="X87" s="998"/>
      <c r="Y87" s="998"/>
      <c r="Z87" s="998"/>
      <c r="AA87" s="998"/>
      <c r="AB87" s="998"/>
      <c r="AC87" s="998"/>
      <c r="AD87" s="998"/>
      <c r="AE87" s="998"/>
      <c r="AF87" s="998"/>
      <c r="AG87" s="998"/>
      <c r="AH87" s="998"/>
      <c r="AI87" s="998"/>
      <c r="AJ87" s="998"/>
      <c r="AK87" s="998"/>
      <c r="AL87" s="998"/>
      <c r="AM87" s="998"/>
      <c r="AN87" s="998"/>
      <c r="AO87" s="998"/>
      <c r="AP87" s="998"/>
      <c r="AQ87" s="998"/>
      <c r="AR87" s="998"/>
      <c r="AS87" s="998"/>
      <c r="AT87" s="998"/>
      <c r="AU87" s="998"/>
      <c r="AV87" s="998"/>
      <c r="AW87" s="998"/>
      <c r="AX87" s="998"/>
      <c r="AY87" s="998"/>
      <c r="AZ87" s="999"/>
      <c r="BA87" s="999"/>
      <c r="BB87" s="999"/>
      <c r="BC87" s="999"/>
      <c r="BD87" s="1000"/>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361</v>
      </c>
      <c r="B88" s="970" t="s">
        <v>388</v>
      </c>
      <c r="C88" s="971"/>
      <c r="D88" s="971"/>
      <c r="E88" s="971"/>
      <c r="F88" s="971"/>
      <c r="G88" s="971"/>
      <c r="H88" s="971"/>
      <c r="I88" s="971"/>
      <c r="J88" s="971"/>
      <c r="K88" s="971"/>
      <c r="L88" s="971"/>
      <c r="M88" s="971"/>
      <c r="N88" s="971"/>
      <c r="O88" s="971"/>
      <c r="P88" s="972"/>
      <c r="Q88" s="989"/>
      <c r="R88" s="990"/>
      <c r="S88" s="990"/>
      <c r="T88" s="990"/>
      <c r="U88" s="990"/>
      <c r="V88" s="990"/>
      <c r="W88" s="990"/>
      <c r="X88" s="990"/>
      <c r="Y88" s="990"/>
      <c r="Z88" s="990"/>
      <c r="AA88" s="990"/>
      <c r="AB88" s="990"/>
      <c r="AC88" s="990"/>
      <c r="AD88" s="990"/>
      <c r="AE88" s="990"/>
      <c r="AF88" s="991">
        <f>SUM(AF68:AJ75)</f>
        <v>6603</v>
      </c>
      <c r="AG88" s="991"/>
      <c r="AH88" s="991"/>
      <c r="AI88" s="991"/>
      <c r="AJ88" s="991"/>
      <c r="AK88" s="992"/>
      <c r="AL88" s="974"/>
      <c r="AM88" s="974"/>
      <c r="AN88" s="974"/>
      <c r="AO88" s="993"/>
      <c r="AP88" s="985">
        <f t="shared" ref="AP88" si="0">SUM(AP68:AT74)</f>
        <v>4038</v>
      </c>
      <c r="AQ88" s="977"/>
      <c r="AR88" s="977"/>
      <c r="AS88" s="977"/>
      <c r="AT88" s="986"/>
      <c r="AU88" s="985">
        <f t="shared" ref="AU88" si="1">SUM(AU68:AY74)</f>
        <v>713</v>
      </c>
      <c r="AV88" s="977"/>
      <c r="AW88" s="977"/>
      <c r="AX88" s="977"/>
      <c r="AY88" s="986"/>
      <c r="AZ88" s="987"/>
      <c r="BA88" s="987"/>
      <c r="BB88" s="987"/>
      <c r="BC88" s="987"/>
      <c r="BD88" s="988"/>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70" t="s">
        <v>389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4</v>
      </c>
      <c r="CS102" s="977"/>
      <c r="CT102" s="977"/>
      <c r="CU102" s="977"/>
      <c r="CV102" s="978"/>
      <c r="CW102" s="976">
        <v>6</v>
      </c>
      <c r="CX102" s="977"/>
      <c r="CY102" s="977"/>
      <c r="CZ102" s="977"/>
      <c r="DA102" s="978"/>
      <c r="DB102" s="976" t="s">
        <v>479</v>
      </c>
      <c r="DC102" s="977"/>
      <c r="DD102" s="977"/>
      <c r="DE102" s="977"/>
      <c r="DF102" s="978"/>
      <c r="DG102" s="976" t="s">
        <v>479</v>
      </c>
      <c r="DH102" s="977"/>
      <c r="DI102" s="977"/>
      <c r="DJ102" s="977"/>
      <c r="DK102" s="978"/>
      <c r="DL102" s="976" t="s">
        <v>479</v>
      </c>
      <c r="DM102" s="977"/>
      <c r="DN102" s="977"/>
      <c r="DO102" s="977"/>
      <c r="DP102" s="978"/>
      <c r="DQ102" s="976" t="s">
        <v>479</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397</v>
      </c>
      <c r="AB109" s="918"/>
      <c r="AC109" s="918"/>
      <c r="AD109" s="918"/>
      <c r="AE109" s="919"/>
      <c r="AF109" s="920" t="s">
        <v>282</v>
      </c>
      <c r="AG109" s="918"/>
      <c r="AH109" s="918"/>
      <c r="AI109" s="918"/>
      <c r="AJ109" s="919"/>
      <c r="AK109" s="920" t="s">
        <v>281</v>
      </c>
      <c r="AL109" s="918"/>
      <c r="AM109" s="918"/>
      <c r="AN109" s="918"/>
      <c r="AO109" s="919"/>
      <c r="AP109" s="920" t="s">
        <v>398</v>
      </c>
      <c r="AQ109" s="918"/>
      <c r="AR109" s="918"/>
      <c r="AS109" s="918"/>
      <c r="AT109" s="949"/>
      <c r="AU109" s="917" t="s">
        <v>396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397</v>
      </c>
      <c r="BR109" s="918"/>
      <c r="BS109" s="918"/>
      <c r="BT109" s="918"/>
      <c r="BU109" s="919"/>
      <c r="BV109" s="920" t="s">
        <v>282</v>
      </c>
      <c r="BW109" s="918"/>
      <c r="BX109" s="918"/>
      <c r="BY109" s="918"/>
      <c r="BZ109" s="919"/>
      <c r="CA109" s="920" t="s">
        <v>281</v>
      </c>
      <c r="CB109" s="918"/>
      <c r="CC109" s="918"/>
      <c r="CD109" s="918"/>
      <c r="CE109" s="919"/>
      <c r="CF109" s="958" t="s">
        <v>398</v>
      </c>
      <c r="CG109" s="958"/>
      <c r="CH109" s="958"/>
      <c r="CI109" s="958"/>
      <c r="CJ109" s="958"/>
      <c r="CK109" s="920" t="s">
        <v>399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397</v>
      </c>
      <c r="DH109" s="918"/>
      <c r="DI109" s="918"/>
      <c r="DJ109" s="918"/>
      <c r="DK109" s="919"/>
      <c r="DL109" s="920" t="s">
        <v>282</v>
      </c>
      <c r="DM109" s="918"/>
      <c r="DN109" s="918"/>
      <c r="DO109" s="918"/>
      <c r="DP109" s="919"/>
      <c r="DQ109" s="920" t="s">
        <v>281</v>
      </c>
      <c r="DR109" s="918"/>
      <c r="DS109" s="918"/>
      <c r="DT109" s="918"/>
      <c r="DU109" s="919"/>
      <c r="DV109" s="920" t="s">
        <v>398</v>
      </c>
      <c r="DW109" s="918"/>
      <c r="DX109" s="918"/>
      <c r="DY109" s="918"/>
      <c r="DZ109" s="949"/>
    </row>
    <row r="110" spans="1:131" s="197" customFormat="1" ht="26.25" customHeight="1" x14ac:dyDescent="0.15">
      <c r="A110" s="787" t="s">
        <v>400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671936</v>
      </c>
      <c r="AB110" s="903"/>
      <c r="AC110" s="903"/>
      <c r="AD110" s="903"/>
      <c r="AE110" s="904"/>
      <c r="AF110" s="905">
        <v>654134</v>
      </c>
      <c r="AG110" s="903"/>
      <c r="AH110" s="903"/>
      <c r="AI110" s="903"/>
      <c r="AJ110" s="904"/>
      <c r="AK110" s="905">
        <v>629047</v>
      </c>
      <c r="AL110" s="903"/>
      <c r="AM110" s="903"/>
      <c r="AN110" s="903"/>
      <c r="AO110" s="904"/>
      <c r="AP110" s="906">
        <v>15.2</v>
      </c>
      <c r="AQ110" s="907"/>
      <c r="AR110" s="907"/>
      <c r="AS110" s="907"/>
      <c r="AT110" s="908"/>
      <c r="AU110" s="950" t="s">
        <v>60</v>
      </c>
      <c r="AV110" s="951"/>
      <c r="AW110" s="951"/>
      <c r="AX110" s="951"/>
      <c r="AY110" s="952"/>
      <c r="AZ110" s="846" t="s">
        <v>401</v>
      </c>
      <c r="BA110" s="788"/>
      <c r="BB110" s="788"/>
      <c r="BC110" s="788"/>
      <c r="BD110" s="788"/>
      <c r="BE110" s="788"/>
      <c r="BF110" s="788"/>
      <c r="BG110" s="788"/>
      <c r="BH110" s="788"/>
      <c r="BI110" s="788"/>
      <c r="BJ110" s="788"/>
      <c r="BK110" s="788"/>
      <c r="BL110" s="788"/>
      <c r="BM110" s="788"/>
      <c r="BN110" s="788"/>
      <c r="BO110" s="788"/>
      <c r="BP110" s="789"/>
      <c r="BQ110" s="829">
        <v>6288818</v>
      </c>
      <c r="BR110" s="830"/>
      <c r="BS110" s="830"/>
      <c r="BT110" s="830"/>
      <c r="BU110" s="830"/>
      <c r="BV110" s="830">
        <v>6159649</v>
      </c>
      <c r="BW110" s="830"/>
      <c r="BX110" s="830"/>
      <c r="BY110" s="830"/>
      <c r="BZ110" s="830"/>
      <c r="CA110" s="830">
        <v>6011695</v>
      </c>
      <c r="CB110" s="830"/>
      <c r="CC110" s="830"/>
      <c r="CD110" s="830"/>
      <c r="CE110" s="830"/>
      <c r="CF110" s="891">
        <v>145.4</v>
      </c>
      <c r="CG110" s="892"/>
      <c r="CH110" s="892"/>
      <c r="CI110" s="892"/>
      <c r="CJ110" s="892"/>
      <c r="CK110" s="946" t="s">
        <v>402</v>
      </c>
      <c r="CL110" s="894"/>
      <c r="CM110" s="899" t="s">
        <v>403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404</v>
      </c>
      <c r="DH110" s="830"/>
      <c r="DI110" s="830"/>
      <c r="DJ110" s="830"/>
      <c r="DK110" s="830"/>
      <c r="DL110" s="830" t="s">
        <v>404</v>
      </c>
      <c r="DM110" s="830"/>
      <c r="DN110" s="830"/>
      <c r="DO110" s="830"/>
      <c r="DP110" s="830"/>
      <c r="DQ110" s="830" t="s">
        <v>404</v>
      </c>
      <c r="DR110" s="830"/>
      <c r="DS110" s="830"/>
      <c r="DT110" s="830"/>
      <c r="DU110" s="830"/>
      <c r="DV110" s="831" t="s">
        <v>404</v>
      </c>
      <c r="DW110" s="831"/>
      <c r="DX110" s="831"/>
      <c r="DY110" s="831"/>
      <c r="DZ110" s="832"/>
    </row>
    <row r="111" spans="1:131" s="197" customFormat="1" ht="26.25" customHeight="1" x14ac:dyDescent="0.15">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406</v>
      </c>
      <c r="AB111" s="939"/>
      <c r="AC111" s="939"/>
      <c r="AD111" s="939"/>
      <c r="AE111" s="940"/>
      <c r="AF111" s="941" t="s">
        <v>406</v>
      </c>
      <c r="AG111" s="939"/>
      <c r="AH111" s="939"/>
      <c r="AI111" s="939"/>
      <c r="AJ111" s="940"/>
      <c r="AK111" s="941" t="s">
        <v>406</v>
      </c>
      <c r="AL111" s="939"/>
      <c r="AM111" s="939"/>
      <c r="AN111" s="939"/>
      <c r="AO111" s="940"/>
      <c r="AP111" s="942" t="s">
        <v>406</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v>5143</v>
      </c>
      <c r="BR111" s="801"/>
      <c r="BS111" s="801"/>
      <c r="BT111" s="801"/>
      <c r="BU111" s="801"/>
      <c r="BV111" s="801">
        <v>1226</v>
      </c>
      <c r="BW111" s="801"/>
      <c r="BX111" s="801"/>
      <c r="BY111" s="801"/>
      <c r="BZ111" s="801"/>
      <c r="CA111" s="801" t="s">
        <v>408</v>
      </c>
      <c r="CB111" s="801"/>
      <c r="CC111" s="801"/>
      <c r="CD111" s="801"/>
      <c r="CE111" s="801"/>
      <c r="CF111" s="878" t="s">
        <v>408</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408</v>
      </c>
      <c r="DH111" s="801"/>
      <c r="DI111" s="801"/>
      <c r="DJ111" s="801"/>
      <c r="DK111" s="801"/>
      <c r="DL111" s="801" t="s">
        <v>408</v>
      </c>
      <c r="DM111" s="801"/>
      <c r="DN111" s="801"/>
      <c r="DO111" s="801"/>
      <c r="DP111" s="801"/>
      <c r="DQ111" s="801" t="s">
        <v>408</v>
      </c>
      <c r="DR111" s="801"/>
      <c r="DS111" s="801"/>
      <c r="DT111" s="801"/>
      <c r="DU111" s="801"/>
      <c r="DV111" s="853" t="s">
        <v>408</v>
      </c>
      <c r="DW111" s="853"/>
      <c r="DX111" s="853"/>
      <c r="DY111" s="853"/>
      <c r="DZ111" s="854"/>
    </row>
    <row r="112" spans="1:131" s="197" customFormat="1" ht="26.25" customHeight="1" x14ac:dyDescent="0.15">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408</v>
      </c>
      <c r="AB112" s="814"/>
      <c r="AC112" s="814"/>
      <c r="AD112" s="814"/>
      <c r="AE112" s="815"/>
      <c r="AF112" s="816" t="s">
        <v>408</v>
      </c>
      <c r="AG112" s="814"/>
      <c r="AH112" s="814"/>
      <c r="AI112" s="814"/>
      <c r="AJ112" s="815"/>
      <c r="AK112" s="816" t="s">
        <v>408</v>
      </c>
      <c r="AL112" s="814"/>
      <c r="AM112" s="814"/>
      <c r="AN112" s="814"/>
      <c r="AO112" s="815"/>
      <c r="AP112" s="784" t="s">
        <v>408</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960632</v>
      </c>
      <c r="BR112" s="801"/>
      <c r="BS112" s="801"/>
      <c r="BT112" s="801"/>
      <c r="BU112" s="801"/>
      <c r="BV112" s="801">
        <v>896634</v>
      </c>
      <c r="BW112" s="801"/>
      <c r="BX112" s="801"/>
      <c r="BY112" s="801"/>
      <c r="BZ112" s="801"/>
      <c r="CA112" s="801">
        <v>729725</v>
      </c>
      <c r="CB112" s="801"/>
      <c r="CC112" s="801"/>
      <c r="CD112" s="801"/>
      <c r="CE112" s="801"/>
      <c r="CF112" s="878">
        <v>17.600000000000001</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408</v>
      </c>
      <c r="DH112" s="801"/>
      <c r="DI112" s="801"/>
      <c r="DJ112" s="801"/>
      <c r="DK112" s="801"/>
      <c r="DL112" s="801" t="s">
        <v>408</v>
      </c>
      <c r="DM112" s="801"/>
      <c r="DN112" s="801"/>
      <c r="DO112" s="801"/>
      <c r="DP112" s="801"/>
      <c r="DQ112" s="801" t="s">
        <v>408</v>
      </c>
      <c r="DR112" s="801"/>
      <c r="DS112" s="801"/>
      <c r="DT112" s="801"/>
      <c r="DU112" s="801"/>
      <c r="DV112" s="853" t="s">
        <v>408</v>
      </c>
      <c r="DW112" s="853"/>
      <c r="DX112" s="853"/>
      <c r="DY112" s="853"/>
      <c r="DZ112" s="854"/>
    </row>
    <row r="113" spans="1:130" s="197" customFormat="1" ht="26.25" customHeight="1" x14ac:dyDescent="0.15">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75642</v>
      </c>
      <c r="AB113" s="939"/>
      <c r="AC113" s="939"/>
      <c r="AD113" s="939"/>
      <c r="AE113" s="940"/>
      <c r="AF113" s="941">
        <v>84480</v>
      </c>
      <c r="AG113" s="939"/>
      <c r="AH113" s="939"/>
      <c r="AI113" s="939"/>
      <c r="AJ113" s="940"/>
      <c r="AK113" s="941">
        <v>71399</v>
      </c>
      <c r="AL113" s="939"/>
      <c r="AM113" s="939"/>
      <c r="AN113" s="939"/>
      <c r="AO113" s="940"/>
      <c r="AP113" s="942">
        <v>1.7</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710906</v>
      </c>
      <c r="BR113" s="801"/>
      <c r="BS113" s="801"/>
      <c r="BT113" s="801"/>
      <c r="BU113" s="801"/>
      <c r="BV113" s="801">
        <v>782450</v>
      </c>
      <c r="BW113" s="801"/>
      <c r="BX113" s="801"/>
      <c r="BY113" s="801"/>
      <c r="BZ113" s="801"/>
      <c r="CA113" s="801">
        <v>712441</v>
      </c>
      <c r="CB113" s="801"/>
      <c r="CC113" s="801"/>
      <c r="CD113" s="801"/>
      <c r="CE113" s="801"/>
      <c r="CF113" s="878">
        <v>17.2</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408</v>
      </c>
      <c r="DH113" s="814"/>
      <c r="DI113" s="814"/>
      <c r="DJ113" s="814"/>
      <c r="DK113" s="815"/>
      <c r="DL113" s="816" t="s">
        <v>408</v>
      </c>
      <c r="DM113" s="814"/>
      <c r="DN113" s="814"/>
      <c r="DO113" s="814"/>
      <c r="DP113" s="815"/>
      <c r="DQ113" s="816" t="s">
        <v>408</v>
      </c>
      <c r="DR113" s="814"/>
      <c r="DS113" s="814"/>
      <c r="DT113" s="814"/>
      <c r="DU113" s="815"/>
      <c r="DV113" s="784" t="s">
        <v>408</v>
      </c>
      <c r="DW113" s="785"/>
      <c r="DX113" s="785"/>
      <c r="DY113" s="785"/>
      <c r="DZ113" s="786"/>
    </row>
    <row r="114" spans="1:130" s="197" customFormat="1" ht="26.25" customHeight="1" x14ac:dyDescent="0.15">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90640</v>
      </c>
      <c r="AB114" s="814"/>
      <c r="AC114" s="814"/>
      <c r="AD114" s="814"/>
      <c r="AE114" s="815"/>
      <c r="AF114" s="816">
        <v>89594</v>
      </c>
      <c r="AG114" s="814"/>
      <c r="AH114" s="814"/>
      <c r="AI114" s="814"/>
      <c r="AJ114" s="815"/>
      <c r="AK114" s="816">
        <v>109751</v>
      </c>
      <c r="AL114" s="814"/>
      <c r="AM114" s="814"/>
      <c r="AN114" s="814"/>
      <c r="AO114" s="815"/>
      <c r="AP114" s="784">
        <v>2.7</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1434235</v>
      </c>
      <c r="BR114" s="801"/>
      <c r="BS114" s="801"/>
      <c r="BT114" s="801"/>
      <c r="BU114" s="801"/>
      <c r="BV114" s="801">
        <v>1412868</v>
      </c>
      <c r="BW114" s="801"/>
      <c r="BX114" s="801"/>
      <c r="BY114" s="801"/>
      <c r="BZ114" s="801"/>
      <c r="CA114" s="801">
        <v>1323849</v>
      </c>
      <c r="CB114" s="801"/>
      <c r="CC114" s="801"/>
      <c r="CD114" s="801"/>
      <c r="CE114" s="801"/>
      <c r="CF114" s="878">
        <v>32</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408</v>
      </c>
      <c r="DH114" s="814"/>
      <c r="DI114" s="814"/>
      <c r="DJ114" s="814"/>
      <c r="DK114" s="815"/>
      <c r="DL114" s="816" t="s">
        <v>408</v>
      </c>
      <c r="DM114" s="814"/>
      <c r="DN114" s="814"/>
      <c r="DO114" s="814"/>
      <c r="DP114" s="815"/>
      <c r="DQ114" s="816" t="s">
        <v>408</v>
      </c>
      <c r="DR114" s="814"/>
      <c r="DS114" s="814"/>
      <c r="DT114" s="814"/>
      <c r="DU114" s="815"/>
      <c r="DV114" s="784" t="s">
        <v>408</v>
      </c>
      <c r="DW114" s="785"/>
      <c r="DX114" s="785"/>
      <c r="DY114" s="785"/>
      <c r="DZ114" s="786"/>
    </row>
    <row r="115" spans="1:130" s="197" customFormat="1" ht="26.25" customHeight="1" x14ac:dyDescent="0.15">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6351</v>
      </c>
      <c r="AB115" s="939"/>
      <c r="AC115" s="939"/>
      <c r="AD115" s="939"/>
      <c r="AE115" s="940"/>
      <c r="AF115" s="941">
        <v>3917</v>
      </c>
      <c r="AG115" s="939"/>
      <c r="AH115" s="939"/>
      <c r="AI115" s="939"/>
      <c r="AJ115" s="940"/>
      <c r="AK115" s="941" t="s">
        <v>408</v>
      </c>
      <c r="AL115" s="939"/>
      <c r="AM115" s="939"/>
      <c r="AN115" s="939"/>
      <c r="AO115" s="940"/>
      <c r="AP115" s="942" t="s">
        <v>408</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t="s">
        <v>408</v>
      </c>
      <c r="BR115" s="801"/>
      <c r="BS115" s="801"/>
      <c r="BT115" s="801"/>
      <c r="BU115" s="801"/>
      <c r="BV115" s="801" t="s">
        <v>408</v>
      </c>
      <c r="BW115" s="801"/>
      <c r="BX115" s="801"/>
      <c r="BY115" s="801"/>
      <c r="BZ115" s="801"/>
      <c r="CA115" s="801" t="s">
        <v>408</v>
      </c>
      <c r="CB115" s="801"/>
      <c r="CC115" s="801"/>
      <c r="CD115" s="801"/>
      <c r="CE115" s="801"/>
      <c r="CF115" s="878" t="s">
        <v>408</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408</v>
      </c>
      <c r="DH115" s="814"/>
      <c r="DI115" s="814"/>
      <c r="DJ115" s="814"/>
      <c r="DK115" s="815"/>
      <c r="DL115" s="816" t="s">
        <v>408</v>
      </c>
      <c r="DM115" s="814"/>
      <c r="DN115" s="814"/>
      <c r="DO115" s="814"/>
      <c r="DP115" s="815"/>
      <c r="DQ115" s="816" t="s">
        <v>408</v>
      </c>
      <c r="DR115" s="814"/>
      <c r="DS115" s="814"/>
      <c r="DT115" s="814"/>
      <c r="DU115" s="815"/>
      <c r="DV115" s="784" t="s">
        <v>408</v>
      </c>
      <c r="DW115" s="785"/>
      <c r="DX115" s="785"/>
      <c r="DY115" s="785"/>
      <c r="DZ115" s="786"/>
    </row>
    <row r="116" spans="1:130" s="197" customFormat="1" ht="26.25" customHeight="1" x14ac:dyDescent="0.15">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408</v>
      </c>
      <c r="AB116" s="814"/>
      <c r="AC116" s="814"/>
      <c r="AD116" s="814"/>
      <c r="AE116" s="815"/>
      <c r="AF116" s="816" t="s">
        <v>408</v>
      </c>
      <c r="AG116" s="814"/>
      <c r="AH116" s="814"/>
      <c r="AI116" s="814"/>
      <c r="AJ116" s="815"/>
      <c r="AK116" s="816" t="s">
        <v>408</v>
      </c>
      <c r="AL116" s="814"/>
      <c r="AM116" s="814"/>
      <c r="AN116" s="814"/>
      <c r="AO116" s="815"/>
      <c r="AP116" s="784" t="s">
        <v>408</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408</v>
      </c>
      <c r="BR116" s="801"/>
      <c r="BS116" s="801"/>
      <c r="BT116" s="801"/>
      <c r="BU116" s="801"/>
      <c r="BV116" s="801" t="s">
        <v>408</v>
      </c>
      <c r="BW116" s="801"/>
      <c r="BX116" s="801"/>
      <c r="BY116" s="801"/>
      <c r="BZ116" s="801"/>
      <c r="CA116" s="801" t="s">
        <v>408</v>
      </c>
      <c r="CB116" s="801"/>
      <c r="CC116" s="801"/>
      <c r="CD116" s="801"/>
      <c r="CE116" s="801"/>
      <c r="CF116" s="878" t="s">
        <v>408</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408</v>
      </c>
      <c r="DH116" s="814"/>
      <c r="DI116" s="814"/>
      <c r="DJ116" s="814"/>
      <c r="DK116" s="815"/>
      <c r="DL116" s="816" t="s">
        <v>408</v>
      </c>
      <c r="DM116" s="814"/>
      <c r="DN116" s="814"/>
      <c r="DO116" s="814"/>
      <c r="DP116" s="815"/>
      <c r="DQ116" s="816" t="s">
        <v>408</v>
      </c>
      <c r="DR116" s="814"/>
      <c r="DS116" s="814"/>
      <c r="DT116" s="814"/>
      <c r="DU116" s="815"/>
      <c r="DV116" s="784" t="s">
        <v>408</v>
      </c>
      <c r="DW116" s="785"/>
      <c r="DX116" s="785"/>
      <c r="DY116" s="785"/>
      <c r="DZ116" s="786"/>
    </row>
    <row r="117" spans="1:130" s="197" customFormat="1" ht="26.25" customHeight="1" x14ac:dyDescent="0.15">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844569</v>
      </c>
      <c r="AB117" s="925"/>
      <c r="AC117" s="925"/>
      <c r="AD117" s="925"/>
      <c r="AE117" s="926"/>
      <c r="AF117" s="928">
        <v>832125</v>
      </c>
      <c r="AG117" s="925"/>
      <c r="AH117" s="925"/>
      <c r="AI117" s="925"/>
      <c r="AJ117" s="926"/>
      <c r="AK117" s="928">
        <v>810197</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107</v>
      </c>
      <c r="BR117" s="888"/>
      <c r="BS117" s="888"/>
      <c r="BT117" s="888"/>
      <c r="BU117" s="888"/>
      <c r="BV117" s="888" t="s">
        <v>107</v>
      </c>
      <c r="BW117" s="888"/>
      <c r="BX117" s="888"/>
      <c r="BY117" s="888"/>
      <c r="BZ117" s="888"/>
      <c r="CA117" s="888" t="s">
        <v>107</v>
      </c>
      <c r="CB117" s="888"/>
      <c r="CC117" s="888"/>
      <c r="CD117" s="888"/>
      <c r="CE117" s="888"/>
      <c r="CF117" s="878" t="s">
        <v>107</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107</v>
      </c>
      <c r="DH117" s="814"/>
      <c r="DI117" s="814"/>
      <c r="DJ117" s="814"/>
      <c r="DK117" s="815"/>
      <c r="DL117" s="816" t="s">
        <v>107</v>
      </c>
      <c r="DM117" s="814"/>
      <c r="DN117" s="814"/>
      <c r="DO117" s="814"/>
      <c r="DP117" s="815"/>
      <c r="DQ117" s="816" t="s">
        <v>107</v>
      </c>
      <c r="DR117" s="814"/>
      <c r="DS117" s="814"/>
      <c r="DT117" s="814"/>
      <c r="DU117" s="815"/>
      <c r="DV117" s="784" t="s">
        <v>107</v>
      </c>
      <c r="DW117" s="785"/>
      <c r="DX117" s="785"/>
      <c r="DY117" s="785"/>
      <c r="DZ117" s="786"/>
    </row>
    <row r="118" spans="1:130" s="197" customFormat="1" ht="26.25" customHeight="1" x14ac:dyDescent="0.15">
      <c r="A118" s="917" t="s">
        <v>399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397</v>
      </c>
      <c r="AB118" s="918"/>
      <c r="AC118" s="918"/>
      <c r="AD118" s="918"/>
      <c r="AE118" s="919"/>
      <c r="AF118" s="920" t="s">
        <v>282</v>
      </c>
      <c r="AG118" s="918"/>
      <c r="AH118" s="918"/>
      <c r="AI118" s="918"/>
      <c r="AJ118" s="919"/>
      <c r="AK118" s="920" t="s">
        <v>281</v>
      </c>
      <c r="AL118" s="918"/>
      <c r="AM118" s="918"/>
      <c r="AN118" s="918"/>
      <c r="AO118" s="919"/>
      <c r="AP118" s="921" t="s">
        <v>398</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429</v>
      </c>
      <c r="BP118" s="868"/>
      <c r="BQ118" s="887">
        <v>9399734</v>
      </c>
      <c r="BR118" s="888"/>
      <c r="BS118" s="888"/>
      <c r="BT118" s="888"/>
      <c r="BU118" s="888"/>
      <c r="BV118" s="888">
        <v>9252827</v>
      </c>
      <c r="BW118" s="888"/>
      <c r="BX118" s="888"/>
      <c r="BY118" s="888"/>
      <c r="BZ118" s="888"/>
      <c r="CA118" s="888">
        <v>8777710</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107</v>
      </c>
      <c r="DH118" s="814"/>
      <c r="DI118" s="814"/>
      <c r="DJ118" s="814"/>
      <c r="DK118" s="815"/>
      <c r="DL118" s="816" t="s">
        <v>107</v>
      </c>
      <c r="DM118" s="814"/>
      <c r="DN118" s="814"/>
      <c r="DO118" s="814"/>
      <c r="DP118" s="815"/>
      <c r="DQ118" s="816" t="s">
        <v>107</v>
      </c>
      <c r="DR118" s="814"/>
      <c r="DS118" s="814"/>
      <c r="DT118" s="814"/>
      <c r="DU118" s="815"/>
      <c r="DV118" s="784" t="s">
        <v>107</v>
      </c>
      <c r="DW118" s="785"/>
      <c r="DX118" s="785"/>
      <c r="DY118" s="785"/>
      <c r="DZ118" s="786"/>
    </row>
    <row r="119" spans="1:130" s="197" customFormat="1" ht="26.25" customHeight="1" x14ac:dyDescent="0.15">
      <c r="A119" s="893" t="s">
        <v>402</v>
      </c>
      <c r="B119" s="894"/>
      <c r="C119" s="899" t="s">
        <v>403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107</v>
      </c>
      <c r="AB119" s="903"/>
      <c r="AC119" s="903"/>
      <c r="AD119" s="903"/>
      <c r="AE119" s="904"/>
      <c r="AF119" s="905" t="s">
        <v>107</v>
      </c>
      <c r="AG119" s="903"/>
      <c r="AH119" s="903"/>
      <c r="AI119" s="903"/>
      <c r="AJ119" s="904"/>
      <c r="AK119" s="905" t="s">
        <v>107</v>
      </c>
      <c r="AL119" s="903"/>
      <c r="AM119" s="903"/>
      <c r="AN119" s="903"/>
      <c r="AO119" s="904"/>
      <c r="AP119" s="906" t="s">
        <v>107</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4993400</v>
      </c>
      <c r="BR119" s="830"/>
      <c r="BS119" s="830"/>
      <c r="BT119" s="830"/>
      <c r="BU119" s="830"/>
      <c r="BV119" s="830">
        <v>4733608</v>
      </c>
      <c r="BW119" s="830"/>
      <c r="BX119" s="830"/>
      <c r="BY119" s="830"/>
      <c r="BZ119" s="830"/>
      <c r="CA119" s="830">
        <v>5509732</v>
      </c>
      <c r="CB119" s="830"/>
      <c r="CC119" s="830"/>
      <c r="CD119" s="830"/>
      <c r="CE119" s="830"/>
      <c r="CF119" s="891">
        <v>133.30000000000001</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5143</v>
      </c>
      <c r="DH119" s="747"/>
      <c r="DI119" s="747"/>
      <c r="DJ119" s="747"/>
      <c r="DK119" s="748"/>
      <c r="DL119" s="749">
        <v>1226</v>
      </c>
      <c r="DM119" s="747"/>
      <c r="DN119" s="747"/>
      <c r="DO119" s="747"/>
      <c r="DP119" s="748"/>
      <c r="DQ119" s="749" t="s">
        <v>107</v>
      </c>
      <c r="DR119" s="747"/>
      <c r="DS119" s="747"/>
      <c r="DT119" s="747"/>
      <c r="DU119" s="748"/>
      <c r="DV119" s="837" t="s">
        <v>107</v>
      </c>
      <c r="DW119" s="838"/>
      <c r="DX119" s="838"/>
      <c r="DY119" s="838"/>
      <c r="DZ119" s="839"/>
    </row>
    <row r="120" spans="1:130" s="197" customFormat="1" ht="26.25" customHeight="1" x14ac:dyDescent="0.15">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107</v>
      </c>
      <c r="AB120" s="814"/>
      <c r="AC120" s="814"/>
      <c r="AD120" s="814"/>
      <c r="AE120" s="815"/>
      <c r="AF120" s="816" t="s">
        <v>107</v>
      </c>
      <c r="AG120" s="814"/>
      <c r="AH120" s="814"/>
      <c r="AI120" s="814"/>
      <c r="AJ120" s="815"/>
      <c r="AK120" s="816" t="s">
        <v>107</v>
      </c>
      <c r="AL120" s="814"/>
      <c r="AM120" s="814"/>
      <c r="AN120" s="814"/>
      <c r="AO120" s="815"/>
      <c r="AP120" s="784" t="s">
        <v>107</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v>243465</v>
      </c>
      <c r="BR120" s="801"/>
      <c r="BS120" s="801"/>
      <c r="BT120" s="801"/>
      <c r="BU120" s="801"/>
      <c r="BV120" s="801">
        <v>215533</v>
      </c>
      <c r="BW120" s="801"/>
      <c r="BX120" s="801"/>
      <c r="BY120" s="801"/>
      <c r="BZ120" s="801"/>
      <c r="CA120" s="801">
        <v>189285</v>
      </c>
      <c r="CB120" s="801"/>
      <c r="CC120" s="801"/>
      <c r="CD120" s="801"/>
      <c r="CE120" s="801"/>
      <c r="CF120" s="878">
        <v>4.5999999999999996</v>
      </c>
      <c r="CG120" s="879"/>
      <c r="CH120" s="879"/>
      <c r="CI120" s="879"/>
      <c r="CJ120" s="879"/>
      <c r="CK120" s="880" t="s">
        <v>435</v>
      </c>
      <c r="CL120" s="840"/>
      <c r="CM120" s="840"/>
      <c r="CN120" s="840"/>
      <c r="CO120" s="841"/>
      <c r="CP120" s="884" t="s">
        <v>382</v>
      </c>
      <c r="CQ120" s="885"/>
      <c r="CR120" s="885"/>
      <c r="CS120" s="885"/>
      <c r="CT120" s="885"/>
      <c r="CU120" s="885"/>
      <c r="CV120" s="885"/>
      <c r="CW120" s="885"/>
      <c r="CX120" s="885"/>
      <c r="CY120" s="885"/>
      <c r="CZ120" s="885"/>
      <c r="DA120" s="885"/>
      <c r="DB120" s="885"/>
      <c r="DC120" s="885"/>
      <c r="DD120" s="885"/>
      <c r="DE120" s="885"/>
      <c r="DF120" s="886"/>
      <c r="DG120" s="829">
        <v>879337</v>
      </c>
      <c r="DH120" s="830"/>
      <c r="DI120" s="830"/>
      <c r="DJ120" s="830"/>
      <c r="DK120" s="830"/>
      <c r="DL120" s="830">
        <v>782183</v>
      </c>
      <c r="DM120" s="830"/>
      <c r="DN120" s="830"/>
      <c r="DO120" s="830"/>
      <c r="DP120" s="830"/>
      <c r="DQ120" s="830">
        <v>632294</v>
      </c>
      <c r="DR120" s="830"/>
      <c r="DS120" s="830"/>
      <c r="DT120" s="830"/>
      <c r="DU120" s="830"/>
      <c r="DV120" s="831">
        <v>15.3</v>
      </c>
      <c r="DW120" s="831"/>
      <c r="DX120" s="831"/>
      <c r="DY120" s="831"/>
      <c r="DZ120" s="832"/>
    </row>
    <row r="121" spans="1:130" s="197" customFormat="1" ht="26.25" customHeight="1" x14ac:dyDescent="0.15">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107</v>
      </c>
      <c r="AB121" s="814"/>
      <c r="AC121" s="814"/>
      <c r="AD121" s="814"/>
      <c r="AE121" s="815"/>
      <c r="AF121" s="816" t="s">
        <v>107</v>
      </c>
      <c r="AG121" s="814"/>
      <c r="AH121" s="814"/>
      <c r="AI121" s="814"/>
      <c r="AJ121" s="815"/>
      <c r="AK121" s="816" t="s">
        <v>107</v>
      </c>
      <c r="AL121" s="814"/>
      <c r="AM121" s="814"/>
      <c r="AN121" s="814"/>
      <c r="AO121" s="815"/>
      <c r="AP121" s="784" t="s">
        <v>107</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4807647</v>
      </c>
      <c r="BR121" s="888"/>
      <c r="BS121" s="888"/>
      <c r="BT121" s="888"/>
      <c r="BU121" s="888"/>
      <c r="BV121" s="888">
        <v>4813218</v>
      </c>
      <c r="BW121" s="888"/>
      <c r="BX121" s="888"/>
      <c r="BY121" s="888"/>
      <c r="BZ121" s="888"/>
      <c r="CA121" s="888">
        <v>5111789</v>
      </c>
      <c r="CB121" s="888"/>
      <c r="CC121" s="888"/>
      <c r="CD121" s="888"/>
      <c r="CE121" s="888"/>
      <c r="CF121" s="889">
        <v>123.6</v>
      </c>
      <c r="CG121" s="890"/>
      <c r="CH121" s="890"/>
      <c r="CI121" s="890"/>
      <c r="CJ121" s="890"/>
      <c r="CK121" s="881"/>
      <c r="CL121" s="842"/>
      <c r="CM121" s="842"/>
      <c r="CN121" s="842"/>
      <c r="CO121" s="843"/>
      <c r="CP121" s="858" t="s">
        <v>381</v>
      </c>
      <c r="CQ121" s="859"/>
      <c r="CR121" s="859"/>
      <c r="CS121" s="859"/>
      <c r="CT121" s="859"/>
      <c r="CU121" s="859"/>
      <c r="CV121" s="859"/>
      <c r="CW121" s="859"/>
      <c r="CX121" s="859"/>
      <c r="CY121" s="859"/>
      <c r="CZ121" s="859"/>
      <c r="DA121" s="859"/>
      <c r="DB121" s="859"/>
      <c r="DC121" s="859"/>
      <c r="DD121" s="859"/>
      <c r="DE121" s="859"/>
      <c r="DF121" s="860"/>
      <c r="DG121" s="800">
        <v>61293</v>
      </c>
      <c r="DH121" s="801"/>
      <c r="DI121" s="801"/>
      <c r="DJ121" s="801"/>
      <c r="DK121" s="801"/>
      <c r="DL121" s="801">
        <v>54832</v>
      </c>
      <c r="DM121" s="801"/>
      <c r="DN121" s="801"/>
      <c r="DO121" s="801"/>
      <c r="DP121" s="801"/>
      <c r="DQ121" s="801">
        <v>48232</v>
      </c>
      <c r="DR121" s="801"/>
      <c r="DS121" s="801"/>
      <c r="DT121" s="801"/>
      <c r="DU121" s="801"/>
      <c r="DV121" s="853">
        <v>1.2</v>
      </c>
      <c r="DW121" s="853"/>
      <c r="DX121" s="853"/>
      <c r="DY121" s="853"/>
      <c r="DZ121" s="854"/>
    </row>
    <row r="122" spans="1:130" s="197" customFormat="1" ht="26.25" customHeight="1" x14ac:dyDescent="0.15">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107</v>
      </c>
      <c r="AB122" s="814"/>
      <c r="AC122" s="814"/>
      <c r="AD122" s="814"/>
      <c r="AE122" s="815"/>
      <c r="AF122" s="816" t="s">
        <v>107</v>
      </c>
      <c r="AG122" s="814"/>
      <c r="AH122" s="814"/>
      <c r="AI122" s="814"/>
      <c r="AJ122" s="815"/>
      <c r="AK122" s="816" t="s">
        <v>107</v>
      </c>
      <c r="AL122" s="814"/>
      <c r="AM122" s="814"/>
      <c r="AN122" s="814"/>
      <c r="AO122" s="815"/>
      <c r="AP122" s="784" t="s">
        <v>107</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438</v>
      </c>
      <c r="BP122" s="868"/>
      <c r="BQ122" s="869">
        <v>10044512</v>
      </c>
      <c r="BR122" s="870"/>
      <c r="BS122" s="870"/>
      <c r="BT122" s="870"/>
      <c r="BU122" s="870"/>
      <c r="BV122" s="870">
        <v>9762359</v>
      </c>
      <c r="BW122" s="870"/>
      <c r="BX122" s="870"/>
      <c r="BY122" s="870"/>
      <c r="BZ122" s="870"/>
      <c r="CA122" s="870">
        <v>10810806</v>
      </c>
      <c r="CB122" s="870"/>
      <c r="CC122" s="870"/>
      <c r="CD122" s="870"/>
      <c r="CE122" s="870"/>
      <c r="CF122" s="773"/>
      <c r="CG122" s="774"/>
      <c r="CH122" s="774"/>
      <c r="CI122" s="774"/>
      <c r="CJ122" s="871"/>
      <c r="CK122" s="881"/>
      <c r="CL122" s="842"/>
      <c r="CM122" s="842"/>
      <c r="CN122" s="842"/>
      <c r="CO122" s="843"/>
      <c r="CP122" s="858" t="s">
        <v>439</v>
      </c>
      <c r="CQ122" s="859"/>
      <c r="CR122" s="859"/>
      <c r="CS122" s="859"/>
      <c r="CT122" s="859"/>
      <c r="CU122" s="859"/>
      <c r="CV122" s="859"/>
      <c r="CW122" s="859"/>
      <c r="CX122" s="859"/>
      <c r="CY122" s="859"/>
      <c r="CZ122" s="859"/>
      <c r="DA122" s="859"/>
      <c r="DB122" s="859"/>
      <c r="DC122" s="859"/>
      <c r="DD122" s="859"/>
      <c r="DE122" s="859"/>
      <c r="DF122" s="860"/>
      <c r="DG122" s="800">
        <v>3296</v>
      </c>
      <c r="DH122" s="801"/>
      <c r="DI122" s="801"/>
      <c r="DJ122" s="801"/>
      <c r="DK122" s="801"/>
      <c r="DL122" s="801">
        <v>45816</v>
      </c>
      <c r="DM122" s="801"/>
      <c r="DN122" s="801"/>
      <c r="DO122" s="801"/>
      <c r="DP122" s="801"/>
      <c r="DQ122" s="801">
        <v>41020</v>
      </c>
      <c r="DR122" s="801"/>
      <c r="DS122" s="801"/>
      <c r="DT122" s="801"/>
      <c r="DU122" s="801"/>
      <c r="DV122" s="853">
        <v>1</v>
      </c>
      <c r="DW122" s="853"/>
      <c r="DX122" s="853"/>
      <c r="DY122" s="853"/>
      <c r="DZ122" s="854"/>
    </row>
    <row r="123" spans="1:130" s="197" customFormat="1" ht="26.25" customHeight="1" thickBot="1" x14ac:dyDescent="0.2">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440</v>
      </c>
      <c r="AB123" s="814"/>
      <c r="AC123" s="814"/>
      <c r="AD123" s="814"/>
      <c r="AE123" s="815"/>
      <c r="AF123" s="816" t="s">
        <v>440</v>
      </c>
      <c r="AG123" s="814"/>
      <c r="AH123" s="814"/>
      <c r="AI123" s="814"/>
      <c r="AJ123" s="815"/>
      <c r="AK123" s="816" t="s">
        <v>440</v>
      </c>
      <c r="AL123" s="814"/>
      <c r="AM123" s="814"/>
      <c r="AN123" s="814"/>
      <c r="AO123" s="815"/>
      <c r="AP123" s="784" t="s">
        <v>440</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440</v>
      </c>
      <c r="BR123" s="862"/>
      <c r="BS123" s="862"/>
      <c r="BT123" s="862"/>
      <c r="BU123" s="862"/>
      <c r="BV123" s="862" t="s">
        <v>440</v>
      </c>
      <c r="BW123" s="862"/>
      <c r="BX123" s="862"/>
      <c r="BY123" s="862"/>
      <c r="BZ123" s="862"/>
      <c r="CA123" s="862" t="s">
        <v>440</v>
      </c>
      <c r="CB123" s="862"/>
      <c r="CC123" s="862"/>
      <c r="CD123" s="862"/>
      <c r="CE123" s="862"/>
      <c r="CF123" s="760"/>
      <c r="CG123" s="761"/>
      <c r="CH123" s="761"/>
      <c r="CI123" s="761"/>
      <c r="CJ123" s="863"/>
      <c r="CK123" s="881"/>
      <c r="CL123" s="842"/>
      <c r="CM123" s="842"/>
      <c r="CN123" s="842"/>
      <c r="CO123" s="843"/>
      <c r="CP123" s="858" t="s">
        <v>442</v>
      </c>
      <c r="CQ123" s="859"/>
      <c r="CR123" s="859"/>
      <c r="CS123" s="859"/>
      <c r="CT123" s="859"/>
      <c r="CU123" s="859"/>
      <c r="CV123" s="859"/>
      <c r="CW123" s="859"/>
      <c r="CX123" s="859"/>
      <c r="CY123" s="859"/>
      <c r="CZ123" s="859"/>
      <c r="DA123" s="859"/>
      <c r="DB123" s="859"/>
      <c r="DC123" s="859"/>
      <c r="DD123" s="859"/>
      <c r="DE123" s="859"/>
      <c r="DF123" s="860"/>
      <c r="DG123" s="813">
        <v>16706</v>
      </c>
      <c r="DH123" s="814"/>
      <c r="DI123" s="814"/>
      <c r="DJ123" s="814"/>
      <c r="DK123" s="815"/>
      <c r="DL123" s="816">
        <v>13803</v>
      </c>
      <c r="DM123" s="814"/>
      <c r="DN123" s="814"/>
      <c r="DO123" s="814"/>
      <c r="DP123" s="815"/>
      <c r="DQ123" s="816">
        <v>8179</v>
      </c>
      <c r="DR123" s="814"/>
      <c r="DS123" s="814"/>
      <c r="DT123" s="814"/>
      <c r="DU123" s="815"/>
      <c r="DV123" s="784">
        <v>0.2</v>
      </c>
      <c r="DW123" s="785"/>
      <c r="DX123" s="785"/>
      <c r="DY123" s="785"/>
      <c r="DZ123" s="786"/>
    </row>
    <row r="124" spans="1:130" s="197" customFormat="1" ht="26.25" customHeight="1" x14ac:dyDescent="0.15">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440</v>
      </c>
      <c r="AB124" s="814"/>
      <c r="AC124" s="814"/>
      <c r="AD124" s="814"/>
      <c r="AE124" s="815"/>
      <c r="AF124" s="816" t="s">
        <v>440</v>
      </c>
      <c r="AG124" s="814"/>
      <c r="AH124" s="814"/>
      <c r="AI124" s="814"/>
      <c r="AJ124" s="815"/>
      <c r="AK124" s="816" t="s">
        <v>440</v>
      </c>
      <c r="AL124" s="814"/>
      <c r="AM124" s="814"/>
      <c r="AN124" s="814"/>
      <c r="AO124" s="815"/>
      <c r="AP124" s="784" t="s">
        <v>440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443</v>
      </c>
      <c r="CQ124" s="859"/>
      <c r="CR124" s="859"/>
      <c r="CS124" s="859"/>
      <c r="CT124" s="859"/>
      <c r="CU124" s="859"/>
      <c r="CV124" s="859"/>
      <c r="CW124" s="859"/>
      <c r="CX124" s="859"/>
      <c r="CY124" s="859"/>
      <c r="CZ124" s="859"/>
      <c r="DA124" s="859"/>
      <c r="DB124" s="859"/>
      <c r="DC124" s="859"/>
      <c r="DD124" s="859"/>
      <c r="DE124" s="859"/>
      <c r="DF124" s="860"/>
      <c r="DG124" s="746" t="s">
        <v>440</v>
      </c>
      <c r="DH124" s="747"/>
      <c r="DI124" s="747"/>
      <c r="DJ124" s="747"/>
      <c r="DK124" s="748"/>
      <c r="DL124" s="749" t="s">
        <v>440</v>
      </c>
      <c r="DM124" s="747"/>
      <c r="DN124" s="747"/>
      <c r="DO124" s="747"/>
      <c r="DP124" s="748"/>
      <c r="DQ124" s="749" t="s">
        <v>440</v>
      </c>
      <c r="DR124" s="747"/>
      <c r="DS124" s="747"/>
      <c r="DT124" s="747"/>
      <c r="DU124" s="748"/>
      <c r="DV124" s="837" t="s">
        <v>440</v>
      </c>
      <c r="DW124" s="838"/>
      <c r="DX124" s="838"/>
      <c r="DY124" s="838"/>
      <c r="DZ124" s="839"/>
    </row>
    <row r="125" spans="1:130" s="197" customFormat="1" ht="26.25" customHeight="1" thickBot="1" x14ac:dyDescent="0.2">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440</v>
      </c>
      <c r="AB125" s="814"/>
      <c r="AC125" s="814"/>
      <c r="AD125" s="814"/>
      <c r="AE125" s="815"/>
      <c r="AF125" s="816" t="s">
        <v>440</v>
      </c>
      <c r="AG125" s="814"/>
      <c r="AH125" s="814"/>
      <c r="AI125" s="814"/>
      <c r="AJ125" s="815"/>
      <c r="AK125" s="816" t="s">
        <v>440</v>
      </c>
      <c r="AL125" s="814"/>
      <c r="AM125" s="814"/>
      <c r="AN125" s="814"/>
      <c r="AO125" s="815"/>
      <c r="AP125" s="784" t="s">
        <v>440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444</v>
      </c>
      <c r="CL125" s="840"/>
      <c r="CM125" s="840"/>
      <c r="CN125" s="840"/>
      <c r="CO125" s="841"/>
      <c r="CP125" s="846" t="s">
        <v>445</v>
      </c>
      <c r="CQ125" s="788"/>
      <c r="CR125" s="788"/>
      <c r="CS125" s="788"/>
      <c r="CT125" s="788"/>
      <c r="CU125" s="788"/>
      <c r="CV125" s="788"/>
      <c r="CW125" s="788"/>
      <c r="CX125" s="788"/>
      <c r="CY125" s="788"/>
      <c r="CZ125" s="788"/>
      <c r="DA125" s="788"/>
      <c r="DB125" s="788"/>
      <c r="DC125" s="788"/>
      <c r="DD125" s="788"/>
      <c r="DE125" s="788"/>
      <c r="DF125" s="789"/>
      <c r="DG125" s="829" t="s">
        <v>440</v>
      </c>
      <c r="DH125" s="830"/>
      <c r="DI125" s="830"/>
      <c r="DJ125" s="830"/>
      <c r="DK125" s="830"/>
      <c r="DL125" s="830" t="s">
        <v>440</v>
      </c>
      <c r="DM125" s="830"/>
      <c r="DN125" s="830"/>
      <c r="DO125" s="830"/>
      <c r="DP125" s="830"/>
      <c r="DQ125" s="830" t="s">
        <v>440</v>
      </c>
      <c r="DR125" s="830"/>
      <c r="DS125" s="830"/>
      <c r="DT125" s="830"/>
      <c r="DU125" s="830"/>
      <c r="DV125" s="831" t="s">
        <v>440</v>
      </c>
      <c r="DW125" s="831"/>
      <c r="DX125" s="831"/>
      <c r="DY125" s="831"/>
      <c r="DZ125" s="832"/>
    </row>
    <row r="126" spans="1:130" s="197" customFormat="1" ht="26.25" customHeight="1" x14ac:dyDescent="0.15">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6351</v>
      </c>
      <c r="AB126" s="814"/>
      <c r="AC126" s="814"/>
      <c r="AD126" s="814"/>
      <c r="AE126" s="815"/>
      <c r="AF126" s="816">
        <v>3917</v>
      </c>
      <c r="AG126" s="814"/>
      <c r="AH126" s="814"/>
      <c r="AI126" s="814"/>
      <c r="AJ126" s="815"/>
      <c r="AK126" s="816" t="s">
        <v>440</v>
      </c>
      <c r="AL126" s="814"/>
      <c r="AM126" s="814"/>
      <c r="AN126" s="814"/>
      <c r="AO126" s="815"/>
      <c r="AP126" s="784" t="s">
        <v>440</v>
      </c>
      <c r="AQ126" s="785"/>
      <c r="AR126" s="785"/>
      <c r="AS126" s="785"/>
      <c r="AT126" s="786"/>
      <c r="AU126" s="233"/>
      <c r="AV126" s="233"/>
      <c r="AW126" s="233"/>
      <c r="AX126" s="836" t="s">
        <v>446</v>
      </c>
      <c r="AY126" s="794"/>
      <c r="AZ126" s="794"/>
      <c r="BA126" s="794"/>
      <c r="BB126" s="794"/>
      <c r="BC126" s="794"/>
      <c r="BD126" s="794"/>
      <c r="BE126" s="795"/>
      <c r="BF126" s="793" t="s">
        <v>447</v>
      </c>
      <c r="BG126" s="794"/>
      <c r="BH126" s="794"/>
      <c r="BI126" s="794"/>
      <c r="BJ126" s="794"/>
      <c r="BK126" s="794"/>
      <c r="BL126" s="795"/>
      <c r="BM126" s="793" t="s">
        <v>448</v>
      </c>
      <c r="BN126" s="794"/>
      <c r="BO126" s="794"/>
      <c r="BP126" s="794"/>
      <c r="BQ126" s="794"/>
      <c r="BR126" s="794"/>
      <c r="BS126" s="795"/>
      <c r="BT126" s="793" t="s">
        <v>449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450</v>
      </c>
      <c r="CQ126" s="798"/>
      <c r="CR126" s="798"/>
      <c r="CS126" s="798"/>
      <c r="CT126" s="798"/>
      <c r="CU126" s="798"/>
      <c r="CV126" s="798"/>
      <c r="CW126" s="798"/>
      <c r="CX126" s="798"/>
      <c r="CY126" s="798"/>
      <c r="CZ126" s="798"/>
      <c r="DA126" s="798"/>
      <c r="DB126" s="798"/>
      <c r="DC126" s="798"/>
      <c r="DD126" s="798"/>
      <c r="DE126" s="798"/>
      <c r="DF126" s="799"/>
      <c r="DG126" s="800" t="s">
        <v>440</v>
      </c>
      <c r="DH126" s="801"/>
      <c r="DI126" s="801"/>
      <c r="DJ126" s="801"/>
      <c r="DK126" s="801"/>
      <c r="DL126" s="801" t="s">
        <v>440</v>
      </c>
      <c r="DM126" s="801"/>
      <c r="DN126" s="801"/>
      <c r="DO126" s="801"/>
      <c r="DP126" s="801"/>
      <c r="DQ126" s="801" t="s">
        <v>440</v>
      </c>
      <c r="DR126" s="801"/>
      <c r="DS126" s="801"/>
      <c r="DT126" s="801"/>
      <c r="DU126" s="801"/>
      <c r="DV126" s="853" t="s">
        <v>440</v>
      </c>
      <c r="DW126" s="853"/>
      <c r="DX126" s="853"/>
      <c r="DY126" s="853"/>
      <c r="DZ126" s="854"/>
    </row>
    <row r="127" spans="1:130" s="197" customFormat="1" ht="26.25" customHeight="1" thickBot="1" x14ac:dyDescent="0.2">
      <c r="A127" s="897"/>
      <c r="B127" s="898"/>
      <c r="C127" s="855" t="s">
        <v>451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440</v>
      </c>
      <c r="AB127" s="814"/>
      <c r="AC127" s="814"/>
      <c r="AD127" s="814"/>
      <c r="AE127" s="815"/>
      <c r="AF127" s="816" t="s">
        <v>440</v>
      </c>
      <c r="AG127" s="814"/>
      <c r="AH127" s="814"/>
      <c r="AI127" s="814"/>
      <c r="AJ127" s="815"/>
      <c r="AK127" s="816" t="s">
        <v>440</v>
      </c>
      <c r="AL127" s="814"/>
      <c r="AM127" s="814"/>
      <c r="AN127" s="814"/>
      <c r="AO127" s="815"/>
      <c r="AP127" s="784" t="s">
        <v>440</v>
      </c>
      <c r="AQ127" s="785"/>
      <c r="AR127" s="785"/>
      <c r="AS127" s="785"/>
      <c r="AT127" s="786"/>
      <c r="AU127" s="233"/>
      <c r="AV127" s="233"/>
      <c r="AW127" s="233"/>
      <c r="AX127" s="787" t="s">
        <v>452</v>
      </c>
      <c r="AY127" s="788"/>
      <c r="AZ127" s="788"/>
      <c r="BA127" s="788"/>
      <c r="BB127" s="788"/>
      <c r="BC127" s="788"/>
      <c r="BD127" s="788"/>
      <c r="BE127" s="789"/>
      <c r="BF127" s="790" t="s">
        <v>440</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453</v>
      </c>
      <c r="CQ127" s="782"/>
      <c r="CR127" s="782"/>
      <c r="CS127" s="782"/>
      <c r="CT127" s="782"/>
      <c r="CU127" s="782"/>
      <c r="CV127" s="782"/>
      <c r="CW127" s="782"/>
      <c r="CX127" s="782"/>
      <c r="CY127" s="782"/>
      <c r="CZ127" s="782"/>
      <c r="DA127" s="782"/>
      <c r="DB127" s="782"/>
      <c r="DC127" s="782"/>
      <c r="DD127" s="782"/>
      <c r="DE127" s="782"/>
      <c r="DF127" s="783"/>
      <c r="DG127" s="849" t="s">
        <v>454</v>
      </c>
      <c r="DH127" s="850"/>
      <c r="DI127" s="850"/>
      <c r="DJ127" s="850"/>
      <c r="DK127" s="850"/>
      <c r="DL127" s="850" t="s">
        <v>107</v>
      </c>
      <c r="DM127" s="850"/>
      <c r="DN127" s="850"/>
      <c r="DO127" s="850"/>
      <c r="DP127" s="850"/>
      <c r="DQ127" s="850" t="s">
        <v>107</v>
      </c>
      <c r="DR127" s="850"/>
      <c r="DS127" s="850"/>
      <c r="DT127" s="850"/>
      <c r="DU127" s="850"/>
      <c r="DV127" s="851" t="s">
        <v>107</v>
      </c>
      <c r="DW127" s="851"/>
      <c r="DX127" s="851"/>
      <c r="DY127" s="851"/>
      <c r="DZ127" s="852"/>
    </row>
    <row r="128" spans="1:130" s="197" customFormat="1" ht="26.25" customHeight="1" x14ac:dyDescent="0.15">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v>35591</v>
      </c>
      <c r="AB128" s="754"/>
      <c r="AC128" s="754"/>
      <c r="AD128" s="754"/>
      <c r="AE128" s="755"/>
      <c r="AF128" s="756">
        <v>33206</v>
      </c>
      <c r="AG128" s="754"/>
      <c r="AH128" s="754"/>
      <c r="AI128" s="754"/>
      <c r="AJ128" s="755"/>
      <c r="AK128" s="756">
        <v>30881</v>
      </c>
      <c r="AL128" s="754"/>
      <c r="AM128" s="754"/>
      <c r="AN128" s="754"/>
      <c r="AO128" s="755"/>
      <c r="AP128" s="757"/>
      <c r="AQ128" s="758"/>
      <c r="AR128" s="758"/>
      <c r="AS128" s="758"/>
      <c r="AT128" s="759"/>
      <c r="AU128" s="235"/>
      <c r="AV128" s="235"/>
      <c r="AW128" s="235"/>
      <c r="AX128" s="802" t="s">
        <v>457</v>
      </c>
      <c r="AY128" s="798"/>
      <c r="AZ128" s="798"/>
      <c r="BA128" s="798"/>
      <c r="BB128" s="798"/>
      <c r="BC128" s="798"/>
      <c r="BD128" s="798"/>
      <c r="BE128" s="799"/>
      <c r="BF128" s="820" t="s">
        <v>458</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459</v>
      </c>
      <c r="X129" s="811"/>
      <c r="Y129" s="811"/>
      <c r="Z129" s="812"/>
      <c r="AA129" s="813">
        <v>4531210</v>
      </c>
      <c r="AB129" s="814"/>
      <c r="AC129" s="814"/>
      <c r="AD129" s="814"/>
      <c r="AE129" s="815"/>
      <c r="AF129" s="816">
        <v>4433370</v>
      </c>
      <c r="AG129" s="814"/>
      <c r="AH129" s="814"/>
      <c r="AI129" s="814"/>
      <c r="AJ129" s="815"/>
      <c r="AK129" s="816">
        <v>4816175</v>
      </c>
      <c r="AL129" s="814"/>
      <c r="AM129" s="814"/>
      <c r="AN129" s="814"/>
      <c r="AO129" s="815"/>
      <c r="AP129" s="817"/>
      <c r="AQ129" s="818"/>
      <c r="AR129" s="818"/>
      <c r="AS129" s="818"/>
      <c r="AT129" s="819"/>
      <c r="AU129" s="235"/>
      <c r="AV129" s="235"/>
      <c r="AW129" s="235"/>
      <c r="AX129" s="802" t="s">
        <v>460</v>
      </c>
      <c r="AY129" s="798"/>
      <c r="AZ129" s="798"/>
      <c r="BA129" s="798"/>
      <c r="BB129" s="798"/>
      <c r="BC129" s="798"/>
      <c r="BD129" s="798"/>
      <c r="BE129" s="799"/>
      <c r="BF129" s="803">
        <v>6.7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462</v>
      </c>
      <c r="X130" s="811"/>
      <c r="Y130" s="811"/>
      <c r="Z130" s="812"/>
      <c r="AA130" s="813">
        <v>442368</v>
      </c>
      <c r="AB130" s="814"/>
      <c r="AC130" s="814"/>
      <c r="AD130" s="814"/>
      <c r="AE130" s="815"/>
      <c r="AF130" s="816">
        <v>447085</v>
      </c>
      <c r="AG130" s="814"/>
      <c r="AH130" s="814"/>
      <c r="AI130" s="814"/>
      <c r="AJ130" s="815"/>
      <c r="AK130" s="816">
        <v>681680</v>
      </c>
      <c r="AL130" s="814"/>
      <c r="AM130" s="814"/>
      <c r="AN130" s="814"/>
      <c r="AO130" s="815"/>
      <c r="AP130" s="817"/>
      <c r="AQ130" s="818"/>
      <c r="AR130" s="818"/>
      <c r="AS130" s="818"/>
      <c r="AT130" s="819"/>
      <c r="AU130" s="235"/>
      <c r="AV130" s="235"/>
      <c r="AW130" s="235"/>
      <c r="AX130" s="781" t="s">
        <v>463</v>
      </c>
      <c r="AY130" s="782"/>
      <c r="AZ130" s="782"/>
      <c r="BA130" s="782"/>
      <c r="BB130" s="782"/>
      <c r="BC130" s="782"/>
      <c r="BD130" s="782"/>
      <c r="BE130" s="783"/>
      <c r="BF130" s="735" t="s">
        <v>406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464</v>
      </c>
      <c r="X131" s="744"/>
      <c r="Y131" s="744"/>
      <c r="Z131" s="745"/>
      <c r="AA131" s="746">
        <v>4088842</v>
      </c>
      <c r="AB131" s="747"/>
      <c r="AC131" s="747"/>
      <c r="AD131" s="747"/>
      <c r="AE131" s="748"/>
      <c r="AF131" s="749">
        <v>3986285</v>
      </c>
      <c r="AG131" s="747"/>
      <c r="AH131" s="747"/>
      <c r="AI131" s="747"/>
      <c r="AJ131" s="748"/>
      <c r="AK131" s="749">
        <v>4134495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466</v>
      </c>
      <c r="W132" s="767"/>
      <c r="X132" s="767"/>
      <c r="Y132" s="767"/>
      <c r="Z132" s="768"/>
      <c r="AA132" s="769">
        <v>8.9661082529999998</v>
      </c>
      <c r="AB132" s="770"/>
      <c r="AC132" s="770"/>
      <c r="AD132" s="770"/>
      <c r="AE132" s="771"/>
      <c r="AF132" s="772">
        <v>8.8261125329999999</v>
      </c>
      <c r="AG132" s="770"/>
      <c r="AH132" s="770"/>
      <c r="AI132" s="770"/>
      <c r="AJ132" s="771"/>
      <c r="AK132" s="772">
        <v>2.3614975949999999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467</v>
      </c>
      <c r="W133" s="776"/>
      <c r="X133" s="776"/>
      <c r="Y133" s="776"/>
      <c r="Z133" s="777"/>
      <c r="AA133" s="778">
        <v>10.8</v>
      </c>
      <c r="AB133" s="779"/>
      <c r="AC133" s="779"/>
      <c r="AD133" s="779"/>
      <c r="AE133" s="780"/>
      <c r="AF133" s="778">
        <v>9.3000000000000007</v>
      </c>
      <c r="AG133" s="779"/>
      <c r="AH133" s="779"/>
      <c r="AI133" s="779"/>
      <c r="AJ133" s="780"/>
      <c r="AK133" s="778">
        <v>6.7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51" t="s">
        <v>470</v>
      </c>
      <c r="L7" s="254"/>
      <c r="M7" s="255" t="s">
        <v>471</v>
      </c>
      <c r="N7" s="256"/>
    </row>
    <row r="8" spans="1:16" x14ac:dyDescent="0.15">
      <c r="A8" s="248"/>
      <c r="B8" s="244"/>
      <c r="C8" s="244"/>
      <c r="D8" s="244"/>
      <c r="E8" s="244"/>
      <c r="F8" s="244"/>
      <c r="G8" s="257"/>
      <c r="H8" s="258"/>
      <c r="I8" s="258"/>
      <c r="J8" s="259"/>
      <c r="K8" s="1152"/>
      <c r="L8" s="260" t="s">
        <v>472</v>
      </c>
      <c r="M8" s="261" t="s">
        <v>473</v>
      </c>
      <c r="N8" s="262" t="s">
        <v>474</v>
      </c>
    </row>
    <row r="9" spans="1:16" x14ac:dyDescent="0.15">
      <c r="A9" s="248"/>
      <c r="B9" s="244"/>
      <c r="C9" s="244"/>
      <c r="D9" s="244"/>
      <c r="E9" s="244"/>
      <c r="F9" s="244"/>
      <c r="G9" s="1165" t="s">
        <v>475</v>
      </c>
      <c r="H9" s="1166"/>
      <c r="I9" s="1166"/>
      <c r="J9" s="1167"/>
      <c r="K9" s="263">
        <v>1227079</v>
      </c>
      <c r="L9" s="264">
        <v>74918</v>
      </c>
      <c r="M9" s="265">
        <v>95265</v>
      </c>
      <c r="N9" s="266">
        <v>-21.4</v>
      </c>
    </row>
    <row r="10" spans="1:16" x14ac:dyDescent="0.15">
      <c r="A10" s="248"/>
      <c r="B10" s="244"/>
      <c r="C10" s="244"/>
      <c r="D10" s="244"/>
      <c r="E10" s="244"/>
      <c r="F10" s="244"/>
      <c r="G10" s="1165" t="s">
        <v>476</v>
      </c>
      <c r="H10" s="1166"/>
      <c r="I10" s="1166"/>
      <c r="J10" s="1167"/>
      <c r="K10" s="267">
        <v>85191</v>
      </c>
      <c r="L10" s="268">
        <v>5201</v>
      </c>
      <c r="M10" s="269">
        <v>8986</v>
      </c>
      <c r="N10" s="270">
        <v>-42.1</v>
      </c>
    </row>
    <row r="11" spans="1:16" ht="13.5" customHeight="1" x14ac:dyDescent="0.15">
      <c r="A11" s="248"/>
      <c r="B11" s="244"/>
      <c r="C11" s="244"/>
      <c r="D11" s="244"/>
      <c r="E11" s="244"/>
      <c r="F11" s="244"/>
      <c r="G11" s="1165" t="s">
        <v>477</v>
      </c>
      <c r="H11" s="1166"/>
      <c r="I11" s="1166"/>
      <c r="J11" s="1167"/>
      <c r="K11" s="267">
        <v>157127</v>
      </c>
      <c r="L11" s="268">
        <v>9593</v>
      </c>
      <c r="M11" s="269">
        <v>12922</v>
      </c>
      <c r="N11" s="270">
        <v>-25.8</v>
      </c>
    </row>
    <row r="12" spans="1:16" ht="13.5" customHeight="1" x14ac:dyDescent="0.15">
      <c r="A12" s="248"/>
      <c r="B12" s="244"/>
      <c r="C12" s="244"/>
      <c r="D12" s="244"/>
      <c r="E12" s="244"/>
      <c r="F12" s="244"/>
      <c r="G12" s="1165" t="s">
        <v>478</v>
      </c>
      <c r="H12" s="1166"/>
      <c r="I12" s="1166"/>
      <c r="J12" s="1167"/>
      <c r="K12" s="267" t="s">
        <v>479</v>
      </c>
      <c r="L12" s="268" t="s">
        <v>479</v>
      </c>
      <c r="M12" s="269">
        <v>3263</v>
      </c>
      <c r="N12" s="270" t="s">
        <v>479</v>
      </c>
    </row>
    <row r="13" spans="1:16" ht="13.5" customHeight="1" x14ac:dyDescent="0.15">
      <c r="A13" s="248"/>
      <c r="B13" s="244"/>
      <c r="C13" s="244"/>
      <c r="D13" s="244"/>
      <c r="E13" s="244"/>
      <c r="F13" s="244"/>
      <c r="G13" s="1165" t="s">
        <v>480</v>
      </c>
      <c r="H13" s="1166"/>
      <c r="I13" s="1166"/>
      <c r="J13" s="1167"/>
      <c r="K13" s="267" t="s">
        <v>479</v>
      </c>
      <c r="L13" s="268" t="s">
        <v>479</v>
      </c>
      <c r="M13" s="269" t="s">
        <v>479</v>
      </c>
      <c r="N13" s="270" t="s">
        <v>479</v>
      </c>
    </row>
    <row r="14" spans="1:16" ht="13.5" customHeight="1" x14ac:dyDescent="0.15">
      <c r="A14" s="248"/>
      <c r="B14" s="244"/>
      <c r="C14" s="244"/>
      <c r="D14" s="244"/>
      <c r="E14" s="244"/>
      <c r="F14" s="244"/>
      <c r="G14" s="1165" t="s">
        <v>481</v>
      </c>
      <c r="H14" s="1166"/>
      <c r="I14" s="1166"/>
      <c r="J14" s="1167"/>
      <c r="K14" s="267">
        <v>69193</v>
      </c>
      <c r="L14" s="268">
        <v>4224</v>
      </c>
      <c r="M14" s="269">
        <v>5957</v>
      </c>
      <c r="N14" s="270">
        <v>-29.1</v>
      </c>
    </row>
    <row r="15" spans="1:16" ht="13.5" customHeight="1" x14ac:dyDescent="0.15">
      <c r="A15" s="248"/>
      <c r="B15" s="244"/>
      <c r="C15" s="244"/>
      <c r="D15" s="244"/>
      <c r="E15" s="244"/>
      <c r="F15" s="244"/>
      <c r="G15" s="1165" t="s">
        <v>482</v>
      </c>
      <c r="H15" s="1166"/>
      <c r="I15" s="1166"/>
      <c r="J15" s="1167"/>
      <c r="K15" s="267">
        <v>13021</v>
      </c>
      <c r="L15" s="268">
        <v>795</v>
      </c>
      <c r="M15" s="269">
        <v>1769</v>
      </c>
      <c r="N15" s="270">
        <v>-55.1</v>
      </c>
    </row>
    <row r="16" spans="1:16" x14ac:dyDescent="0.15">
      <c r="A16" s="248"/>
      <c r="B16" s="244"/>
      <c r="C16" s="244"/>
      <c r="D16" s="244"/>
      <c r="E16" s="244"/>
      <c r="F16" s="244"/>
      <c r="G16" s="1168" t="s">
        <v>483</v>
      </c>
      <c r="H16" s="1169"/>
      <c r="I16" s="1169"/>
      <c r="J16" s="1170"/>
      <c r="K16" s="268">
        <v>-147452</v>
      </c>
      <c r="L16" s="268">
        <v>-9003</v>
      </c>
      <c r="M16" s="269">
        <v>-10897</v>
      </c>
      <c r="N16" s="270">
        <v>-17.399999999999999</v>
      </c>
    </row>
    <row r="17" spans="1:16" x14ac:dyDescent="0.15">
      <c r="A17" s="248"/>
      <c r="B17" s="244"/>
      <c r="C17" s="244"/>
      <c r="D17" s="244"/>
      <c r="E17" s="244"/>
      <c r="F17" s="244"/>
      <c r="G17" s="1168" t="s">
        <v>165</v>
      </c>
      <c r="H17" s="1169"/>
      <c r="I17" s="1169"/>
      <c r="J17" s="1170"/>
      <c r="K17" s="268">
        <v>1404159</v>
      </c>
      <c r="L17" s="268">
        <v>85729</v>
      </c>
      <c r="M17" s="269">
        <v>117266</v>
      </c>
      <c r="N17" s="270">
        <v>-26.9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62" t="s">
        <v>488</v>
      </c>
      <c r="H21" s="1163"/>
      <c r="I21" s="1163"/>
      <c r="J21" s="1164"/>
      <c r="K21" s="280">
        <v>8.61</v>
      </c>
      <c r="L21" s="281">
        <v>10.71</v>
      </c>
      <c r="M21" s="282">
        <v>-2.1</v>
      </c>
      <c r="N21" s="249"/>
      <c r="O21" s="283"/>
      <c r="P21" s="279"/>
    </row>
    <row r="22" spans="1:16" s="284" customFormat="1" x14ac:dyDescent="0.15">
      <c r="A22" s="279"/>
      <c r="B22" s="249"/>
      <c r="C22" s="249"/>
      <c r="D22" s="249"/>
      <c r="E22" s="249"/>
      <c r="F22" s="249"/>
      <c r="G22" s="1162" t="s">
        <v>489</v>
      </c>
      <c r="H22" s="1163"/>
      <c r="I22" s="1163"/>
      <c r="J22" s="1164"/>
      <c r="K22" s="285">
        <v>95.3</v>
      </c>
      <c r="L22" s="286">
        <v>95.7</v>
      </c>
      <c r="M22" s="287">
        <v>-0.4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51" t="s">
        <v>470</v>
      </c>
      <c r="L30" s="254"/>
      <c r="M30" s="255" t="s">
        <v>471</v>
      </c>
      <c r="N30" s="256"/>
    </row>
    <row r="31" spans="1:16" x14ac:dyDescent="0.15">
      <c r="A31" s="248"/>
      <c r="B31" s="244"/>
      <c r="C31" s="244"/>
      <c r="D31" s="244"/>
      <c r="E31" s="244"/>
      <c r="F31" s="244"/>
      <c r="G31" s="257"/>
      <c r="H31" s="258"/>
      <c r="I31" s="258"/>
      <c r="J31" s="259"/>
      <c r="K31" s="1152"/>
      <c r="L31" s="260" t="s">
        <v>472</v>
      </c>
      <c r="M31" s="261" t="s">
        <v>473</v>
      </c>
      <c r="N31" s="262" t="s">
        <v>474</v>
      </c>
    </row>
    <row r="32" spans="1:16" ht="27" customHeight="1" x14ac:dyDescent="0.15">
      <c r="A32" s="248"/>
      <c r="B32" s="244"/>
      <c r="C32" s="244"/>
      <c r="D32" s="244"/>
      <c r="E32" s="244"/>
      <c r="F32" s="244"/>
      <c r="G32" s="1153" t="s">
        <v>493</v>
      </c>
      <c r="H32" s="1154"/>
      <c r="I32" s="1154"/>
      <c r="J32" s="1155"/>
      <c r="K32" s="294">
        <v>629047</v>
      </c>
      <c r="L32" s="294">
        <v>38406</v>
      </c>
      <c r="M32" s="295">
        <v>77031</v>
      </c>
      <c r="N32" s="296">
        <v>-50.1</v>
      </c>
    </row>
    <row r="33" spans="1:16" ht="13.5" customHeight="1" x14ac:dyDescent="0.15">
      <c r="A33" s="248"/>
      <c r="B33" s="244"/>
      <c r="C33" s="244"/>
      <c r="D33" s="244"/>
      <c r="E33" s="244"/>
      <c r="F33" s="244"/>
      <c r="G33" s="1153" t="s">
        <v>494</v>
      </c>
      <c r="H33" s="1154"/>
      <c r="I33" s="1154"/>
      <c r="J33" s="1155"/>
      <c r="K33" s="294" t="s">
        <v>479</v>
      </c>
      <c r="L33" s="294" t="s">
        <v>479</v>
      </c>
      <c r="M33" s="295" t="s">
        <v>479</v>
      </c>
      <c r="N33" s="296" t="s">
        <v>479</v>
      </c>
    </row>
    <row r="34" spans="1:16" ht="27" customHeight="1" x14ac:dyDescent="0.15">
      <c r="A34" s="248"/>
      <c r="B34" s="244"/>
      <c r="C34" s="244"/>
      <c r="D34" s="244"/>
      <c r="E34" s="244"/>
      <c r="F34" s="244"/>
      <c r="G34" s="1153" t="s">
        <v>495</v>
      </c>
      <c r="H34" s="1154"/>
      <c r="I34" s="1154"/>
      <c r="J34" s="1155"/>
      <c r="K34" s="294" t="s">
        <v>479</v>
      </c>
      <c r="L34" s="294" t="s">
        <v>479</v>
      </c>
      <c r="M34" s="295" t="s">
        <v>479</v>
      </c>
      <c r="N34" s="296" t="s">
        <v>479</v>
      </c>
    </row>
    <row r="35" spans="1:16" ht="27" customHeight="1" x14ac:dyDescent="0.15">
      <c r="A35" s="248"/>
      <c r="B35" s="244"/>
      <c r="C35" s="244"/>
      <c r="D35" s="244"/>
      <c r="E35" s="244"/>
      <c r="F35" s="244"/>
      <c r="G35" s="1153" t="s">
        <v>496</v>
      </c>
      <c r="H35" s="1154"/>
      <c r="I35" s="1154"/>
      <c r="J35" s="1155"/>
      <c r="K35" s="294">
        <v>71399</v>
      </c>
      <c r="L35" s="294">
        <v>4359</v>
      </c>
      <c r="M35" s="295">
        <v>20812</v>
      </c>
      <c r="N35" s="296">
        <v>-79.099999999999994</v>
      </c>
    </row>
    <row r="36" spans="1:16" ht="27" customHeight="1" x14ac:dyDescent="0.15">
      <c r="A36" s="248"/>
      <c r="B36" s="244"/>
      <c r="C36" s="244"/>
      <c r="D36" s="244"/>
      <c r="E36" s="244"/>
      <c r="F36" s="244"/>
      <c r="G36" s="1153" t="s">
        <v>497</v>
      </c>
      <c r="H36" s="1154"/>
      <c r="I36" s="1154"/>
      <c r="J36" s="1155"/>
      <c r="K36" s="294">
        <v>109751</v>
      </c>
      <c r="L36" s="294">
        <v>6701</v>
      </c>
      <c r="M36" s="295">
        <v>3303</v>
      </c>
      <c r="N36" s="296">
        <v>102.9</v>
      </c>
    </row>
    <row r="37" spans="1:16" ht="13.5" customHeight="1" x14ac:dyDescent="0.15">
      <c r="A37" s="248"/>
      <c r="B37" s="244"/>
      <c r="C37" s="244"/>
      <c r="D37" s="244"/>
      <c r="E37" s="244"/>
      <c r="F37" s="244"/>
      <c r="G37" s="1153" t="s">
        <v>498</v>
      </c>
      <c r="H37" s="1154"/>
      <c r="I37" s="1154"/>
      <c r="J37" s="1155"/>
      <c r="K37" s="294" t="s">
        <v>479</v>
      </c>
      <c r="L37" s="294" t="s">
        <v>479</v>
      </c>
      <c r="M37" s="295">
        <v>1276</v>
      </c>
      <c r="N37" s="296" t="s">
        <v>479</v>
      </c>
    </row>
    <row r="38" spans="1:16" ht="27" customHeight="1" x14ac:dyDescent="0.15">
      <c r="A38" s="248"/>
      <c r="B38" s="244"/>
      <c r="C38" s="244"/>
      <c r="D38" s="244"/>
      <c r="E38" s="244"/>
      <c r="F38" s="244"/>
      <c r="G38" s="1156" t="s">
        <v>499</v>
      </c>
      <c r="H38" s="1157"/>
      <c r="I38" s="1157"/>
      <c r="J38" s="1158"/>
      <c r="K38" s="297" t="s">
        <v>479</v>
      </c>
      <c r="L38" s="297" t="s">
        <v>479</v>
      </c>
      <c r="M38" s="298">
        <v>4</v>
      </c>
      <c r="N38" s="299" t="s">
        <v>479</v>
      </c>
      <c r="O38" s="293"/>
    </row>
    <row r="39" spans="1:16" x14ac:dyDescent="0.15">
      <c r="A39" s="248"/>
      <c r="B39" s="244"/>
      <c r="C39" s="244"/>
      <c r="D39" s="244"/>
      <c r="E39" s="244"/>
      <c r="F39" s="244"/>
      <c r="G39" s="1156" t="s">
        <v>500</v>
      </c>
      <c r="H39" s="1157"/>
      <c r="I39" s="1157"/>
      <c r="J39" s="1158"/>
      <c r="K39" s="300">
        <v>-30881</v>
      </c>
      <c r="L39" s="300">
        <v>-1885</v>
      </c>
      <c r="M39" s="301">
        <v>-3022</v>
      </c>
      <c r="N39" s="302">
        <v>-37.6</v>
      </c>
      <c r="O39" s="293"/>
    </row>
    <row r="40" spans="1:16" ht="27" customHeight="1" x14ac:dyDescent="0.15">
      <c r="A40" s="248"/>
      <c r="B40" s="244"/>
      <c r="C40" s="244"/>
      <c r="D40" s="244"/>
      <c r="E40" s="244"/>
      <c r="F40" s="244"/>
      <c r="G40" s="1153" t="s">
        <v>501</v>
      </c>
      <c r="H40" s="1154"/>
      <c r="I40" s="1154"/>
      <c r="J40" s="1155"/>
      <c r="K40" s="300">
        <v>-681680</v>
      </c>
      <c r="L40" s="300">
        <v>-41619</v>
      </c>
      <c r="M40" s="301">
        <v>-68778</v>
      </c>
      <c r="N40" s="302">
        <v>-39.5</v>
      </c>
      <c r="O40" s="293"/>
    </row>
    <row r="41" spans="1:16" x14ac:dyDescent="0.15">
      <c r="A41" s="248"/>
      <c r="B41" s="244"/>
      <c r="C41" s="244"/>
      <c r="D41" s="244"/>
      <c r="E41" s="244"/>
      <c r="F41" s="244"/>
      <c r="G41" s="1159" t="s">
        <v>276</v>
      </c>
      <c r="H41" s="1160"/>
      <c r="I41" s="1160"/>
      <c r="J41" s="1161"/>
      <c r="K41" s="294">
        <v>97636</v>
      </c>
      <c r="L41" s="300">
        <v>5961</v>
      </c>
      <c r="M41" s="301">
        <v>30628</v>
      </c>
      <c r="N41" s="302">
        <v>-80.5</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46" t="s">
        <v>470</v>
      </c>
      <c r="J49" s="1148" t="s">
        <v>505</v>
      </c>
      <c r="K49" s="1149"/>
      <c r="L49" s="1149"/>
      <c r="M49" s="1149"/>
      <c r="N49" s="1150"/>
    </row>
    <row r="50" spans="1:14" x14ac:dyDescent="0.15">
      <c r="A50" s="248"/>
      <c r="B50" s="244"/>
      <c r="C50" s="244"/>
      <c r="D50" s="244"/>
      <c r="E50" s="244"/>
      <c r="F50" s="244"/>
      <c r="G50" s="312"/>
      <c r="H50" s="313"/>
      <c r="I50" s="1147"/>
      <c r="J50" s="314" t="s">
        <v>506</v>
      </c>
      <c r="K50" s="315" t="s">
        <v>507</v>
      </c>
      <c r="L50" s="316" t="s">
        <v>508</v>
      </c>
      <c r="M50" s="317" t="s">
        <v>509</v>
      </c>
      <c r="N50" s="318" t="s">
        <v>510</v>
      </c>
    </row>
    <row r="51" spans="1:14" x14ac:dyDescent="0.15">
      <c r="A51" s="248"/>
      <c r="B51" s="244"/>
      <c r="C51" s="244"/>
      <c r="D51" s="244"/>
      <c r="E51" s="244"/>
      <c r="F51" s="244"/>
      <c r="G51" s="310" t="s">
        <v>511</v>
      </c>
      <c r="H51" s="311"/>
      <c r="I51" s="319">
        <v>812191</v>
      </c>
      <c r="J51" s="320">
        <v>47541</v>
      </c>
      <c r="K51" s="321">
        <v>18.600000000000001</v>
      </c>
      <c r="L51" s="322">
        <v>90833</v>
      </c>
      <c r="M51" s="323">
        <v>-14.5</v>
      </c>
      <c r="N51" s="324">
        <v>33.1</v>
      </c>
    </row>
    <row r="52" spans="1:14" x14ac:dyDescent="0.15">
      <c r="A52" s="248"/>
      <c r="B52" s="244"/>
      <c r="C52" s="244"/>
      <c r="D52" s="244"/>
      <c r="E52" s="244"/>
      <c r="F52" s="244"/>
      <c r="G52" s="325"/>
      <c r="H52" s="326" t="s">
        <v>512</v>
      </c>
      <c r="I52" s="327">
        <v>372606</v>
      </c>
      <c r="J52" s="328">
        <v>21810</v>
      </c>
      <c r="K52" s="329">
        <v>27.1</v>
      </c>
      <c r="L52" s="330">
        <v>47037</v>
      </c>
      <c r="M52" s="331">
        <v>-7.9</v>
      </c>
      <c r="N52" s="332">
        <v>35</v>
      </c>
    </row>
    <row r="53" spans="1:14" x14ac:dyDescent="0.15">
      <c r="A53" s="248"/>
      <c r="B53" s="244"/>
      <c r="C53" s="244"/>
      <c r="D53" s="244"/>
      <c r="E53" s="244"/>
      <c r="F53" s="244"/>
      <c r="G53" s="310" t="s">
        <v>513</v>
      </c>
      <c r="H53" s="311"/>
      <c r="I53" s="319">
        <v>1010458</v>
      </c>
      <c r="J53" s="320">
        <v>59706</v>
      </c>
      <c r="K53" s="321">
        <v>25.6</v>
      </c>
      <c r="L53" s="322">
        <v>79181</v>
      </c>
      <c r="M53" s="323">
        <v>-12.8</v>
      </c>
      <c r="N53" s="324">
        <v>38.4</v>
      </c>
    </row>
    <row r="54" spans="1:14" x14ac:dyDescent="0.15">
      <c r="A54" s="248"/>
      <c r="B54" s="244"/>
      <c r="C54" s="244"/>
      <c r="D54" s="244"/>
      <c r="E54" s="244"/>
      <c r="F54" s="244"/>
      <c r="G54" s="325"/>
      <c r="H54" s="326" t="s">
        <v>512</v>
      </c>
      <c r="I54" s="327">
        <v>329213</v>
      </c>
      <c r="J54" s="328">
        <v>19452</v>
      </c>
      <c r="K54" s="329">
        <v>-10.8</v>
      </c>
      <c r="L54" s="330">
        <v>40448</v>
      </c>
      <c r="M54" s="331">
        <v>-14</v>
      </c>
      <c r="N54" s="332">
        <v>3.2</v>
      </c>
    </row>
    <row r="55" spans="1:14" x14ac:dyDescent="0.15">
      <c r="A55" s="248"/>
      <c r="B55" s="244"/>
      <c r="C55" s="244"/>
      <c r="D55" s="244"/>
      <c r="E55" s="244"/>
      <c r="F55" s="244"/>
      <c r="G55" s="310" t="s">
        <v>514</v>
      </c>
      <c r="H55" s="311"/>
      <c r="I55" s="319">
        <v>826149</v>
      </c>
      <c r="J55" s="320">
        <v>49001</v>
      </c>
      <c r="K55" s="321">
        <v>-17.899999999999999</v>
      </c>
      <c r="L55" s="322">
        <v>118124</v>
      </c>
      <c r="M55" s="323">
        <v>49.2</v>
      </c>
      <c r="N55" s="324">
        <v>-67.099999999999994</v>
      </c>
    </row>
    <row r="56" spans="1:14" x14ac:dyDescent="0.15">
      <c r="A56" s="248"/>
      <c r="B56" s="244"/>
      <c r="C56" s="244"/>
      <c r="D56" s="244"/>
      <c r="E56" s="244"/>
      <c r="F56" s="244"/>
      <c r="G56" s="325"/>
      <c r="H56" s="326" t="s">
        <v>512</v>
      </c>
      <c r="I56" s="327">
        <v>193349</v>
      </c>
      <c r="J56" s="328">
        <v>11468</v>
      </c>
      <c r="K56" s="329">
        <v>-41</v>
      </c>
      <c r="L56" s="330">
        <v>54614</v>
      </c>
      <c r="M56" s="331">
        <v>35</v>
      </c>
      <c r="N56" s="332">
        <v>-76</v>
      </c>
    </row>
    <row r="57" spans="1:14" x14ac:dyDescent="0.15">
      <c r="A57" s="248"/>
      <c r="B57" s="244"/>
      <c r="C57" s="244"/>
      <c r="D57" s="244"/>
      <c r="E57" s="244"/>
      <c r="F57" s="244"/>
      <c r="G57" s="310" t="s">
        <v>515</v>
      </c>
      <c r="H57" s="311"/>
      <c r="I57" s="319">
        <v>1955030</v>
      </c>
      <c r="J57" s="320">
        <v>117723</v>
      </c>
      <c r="K57" s="321">
        <v>140.19999999999999</v>
      </c>
      <c r="L57" s="322">
        <v>101693</v>
      </c>
      <c r="M57" s="323">
        <v>-13.9</v>
      </c>
      <c r="N57" s="324">
        <v>154.1</v>
      </c>
    </row>
    <row r="58" spans="1:14" x14ac:dyDescent="0.15">
      <c r="A58" s="248"/>
      <c r="B58" s="244"/>
      <c r="C58" s="244"/>
      <c r="D58" s="244"/>
      <c r="E58" s="244"/>
      <c r="F58" s="244"/>
      <c r="G58" s="325"/>
      <c r="H58" s="326" t="s">
        <v>512</v>
      </c>
      <c r="I58" s="327">
        <v>798092</v>
      </c>
      <c r="J58" s="328">
        <v>48058</v>
      </c>
      <c r="K58" s="329">
        <v>319.10000000000002</v>
      </c>
      <c r="L58" s="330">
        <v>51066</v>
      </c>
      <c r="M58" s="331">
        <v>-6.5</v>
      </c>
      <c r="N58" s="332">
        <v>325.60000000000002</v>
      </c>
    </row>
    <row r="59" spans="1:14" x14ac:dyDescent="0.15">
      <c r="A59" s="248"/>
      <c r="B59" s="244"/>
      <c r="C59" s="244"/>
      <c r="D59" s="244"/>
      <c r="E59" s="244"/>
      <c r="F59" s="244"/>
      <c r="G59" s="310" t="s">
        <v>516</v>
      </c>
      <c r="H59" s="311"/>
      <c r="I59" s="319">
        <v>960765</v>
      </c>
      <c r="J59" s="320">
        <v>58658</v>
      </c>
      <c r="K59" s="321">
        <v>-50.2</v>
      </c>
      <c r="L59" s="322">
        <v>96635</v>
      </c>
      <c r="M59" s="323">
        <v>-5</v>
      </c>
      <c r="N59" s="324">
        <v>-45.2</v>
      </c>
    </row>
    <row r="60" spans="1:14" x14ac:dyDescent="0.15">
      <c r="A60" s="248"/>
      <c r="B60" s="244"/>
      <c r="C60" s="244"/>
      <c r="D60" s="244"/>
      <c r="E60" s="244"/>
      <c r="F60" s="244"/>
      <c r="G60" s="325"/>
      <c r="H60" s="326" t="s">
        <v>512</v>
      </c>
      <c r="I60" s="333">
        <v>233803</v>
      </c>
      <c r="J60" s="328">
        <v>14275</v>
      </c>
      <c r="K60" s="329">
        <v>-70.3</v>
      </c>
      <c r="L60" s="330">
        <v>44408</v>
      </c>
      <c r="M60" s="331">
        <v>-13</v>
      </c>
      <c r="N60" s="332">
        <v>-57.3</v>
      </c>
    </row>
    <row r="61" spans="1:14" x14ac:dyDescent="0.15">
      <c r="A61" s="248"/>
      <c r="B61" s="244"/>
      <c r="C61" s="244"/>
      <c r="D61" s="244"/>
      <c r="E61" s="244"/>
      <c r="F61" s="244"/>
      <c r="G61" s="310" t="s">
        <v>517</v>
      </c>
      <c r="H61" s="334"/>
      <c r="I61" s="335">
        <v>1112919</v>
      </c>
      <c r="J61" s="336">
        <v>66526</v>
      </c>
      <c r="K61" s="337">
        <v>23.3</v>
      </c>
      <c r="L61" s="338">
        <v>97293</v>
      </c>
      <c r="M61" s="339">
        <v>0.6</v>
      </c>
      <c r="N61" s="324">
        <v>22.7</v>
      </c>
    </row>
    <row r="62" spans="1:14" x14ac:dyDescent="0.15">
      <c r="A62" s="248"/>
      <c r="B62" s="244"/>
      <c r="C62" s="244"/>
      <c r="D62" s="244"/>
      <c r="E62" s="244"/>
      <c r="F62" s="244"/>
      <c r="G62" s="325"/>
      <c r="H62" s="326" t="s">
        <v>512</v>
      </c>
      <c r="I62" s="327">
        <v>385413</v>
      </c>
      <c r="J62" s="328">
        <v>23013</v>
      </c>
      <c r="K62" s="329">
        <v>44.8</v>
      </c>
      <c r="L62" s="330">
        <v>47515</v>
      </c>
      <c r="M62" s="331">
        <v>-1.3</v>
      </c>
      <c r="N62" s="332">
        <v>46.1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1" t="s">
        <v>3</v>
      </c>
      <c r="D47" s="1171"/>
      <c r="E47" s="1172"/>
      <c r="F47" s="11">
        <v>15.26</v>
      </c>
      <c r="G47" s="12">
        <v>16.22</v>
      </c>
      <c r="H47" s="12">
        <v>17.66</v>
      </c>
      <c r="I47" s="12">
        <v>21.82</v>
      </c>
      <c r="J47" s="13">
        <v>26.2</v>
      </c>
    </row>
    <row r="48" spans="2:10" ht="57.75" customHeight="1" x14ac:dyDescent="0.15">
      <c r="B48" s="14"/>
      <c r="C48" s="1173" t="s">
        <v>4</v>
      </c>
      <c r="D48" s="1173"/>
      <c r="E48" s="1174"/>
      <c r="F48" s="15">
        <v>2.39</v>
      </c>
      <c r="G48" s="16">
        <v>3.49</v>
      </c>
      <c r="H48" s="16">
        <v>3.53</v>
      </c>
      <c r="I48" s="16">
        <v>4.29</v>
      </c>
      <c r="J48" s="17">
        <v>3.99</v>
      </c>
    </row>
    <row r="49" spans="2:10" ht="57.75" customHeight="1" thickBot="1" x14ac:dyDescent="0.2">
      <c r="B49" s="18"/>
      <c r="C49" s="1175" t="s">
        <v>5</v>
      </c>
      <c r="D49" s="1175"/>
      <c r="E49" s="1176"/>
      <c r="F49" s="19">
        <v>0.19</v>
      </c>
      <c r="G49" s="20">
        <v>2.23</v>
      </c>
      <c r="H49" s="20">
        <v>1.47</v>
      </c>
      <c r="I49" s="20">
        <v>4.46</v>
      </c>
      <c r="J49" s="21">
        <v>6.15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 (2)</vt:lpstr>
      <vt:lpstr>施設類型別ストック情報分析表① (2)</vt:lpstr>
      <vt:lpstr>施設類型別ストック情報分析表② (2)</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2017-03-08T02:23:14Z</cp:lastPrinted>
  <dcterms:created xsi:type="dcterms:W3CDTF">2017-02-15T23:24:41Z</dcterms:created>
  <dcterms:modified xsi:type="dcterms:W3CDTF">2017-05-02T02:41:58Z</dcterms:modified>
</cp:coreProperties>
</file>