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470\Desktop\【29.5.8】290327平成27年度財政状況資料集（｢公会計指標分析／財政指標組合せ｣、｢施設類型別スト ック情報｣を含む全ての項目）の作成及び提出について\"/>
    </mc:Choice>
  </mc:AlternateContent>
  <bookViews>
    <workbookView xWindow="-1440" yWindow="180" windowWidth="20730" windowHeight="8610" tabRatio="88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W34" i="9" s="1"/>
  <c r="BW35" i="9" s="1"/>
  <c r="BW36" i="9" s="1"/>
  <c r="BW37" i="9" s="1"/>
  <c r="BW38" i="9" s="1"/>
  <c r="BW39" i="9" s="1"/>
  <c r="BW40" i="9" s="1"/>
  <c r="BW41" i="9" s="1"/>
  <c r="CO34" i="9" s="1"/>
  <c r="CO35" i="9" s="1"/>
  <c r="CO36" i="9" s="1"/>
</calcChain>
</file>

<file path=xl/sharedStrings.xml><?xml version="1.0" encoding="utf-8"?>
<sst xmlns="http://schemas.openxmlformats.org/spreadsheetml/2006/main" count="1056" uniqueCount="559">
  <si>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</si>
  <si>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</si>
  <si>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</si>
  <si>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</si>
  <si>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</si>
  <si>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</si>
  <si>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</si>
  <si>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</si>
  <si>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</si>
  <si>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</si>
  <si>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</si>
  <si>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</si>
  <si>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</si>
  <si>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</si>
  <si>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</si>
  <si>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</si>
  <si>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</si>
  <si>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</si>
  <si>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</si>
  <si>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</si>
  <si>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</si>
  <si>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</si>
  <si>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</si>
  <si>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</si>
  <si>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</si>
  <si>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</si>
  <si>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</si>
  <si>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</si>
  <si>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</si>
  <si>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</si>
  <si>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</si>
  <si>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</si>
  <si>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</si>
  <si>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</si>
  <si>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</si>
  <si>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</si>
  <si>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</si>
  <si>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</si>
  <si>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</si>
  <si>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</si>
  <si>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</si>
  <si>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</si>
  <si>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</si>
  <si>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</si>
  <si>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</si>
  <si>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</si>
  <si>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</si>
  <si>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</si>
  <si>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</si>
  <si>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</si>
  <si>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</si>
  <si>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</si>
  <si>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</si>
  <si>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</si>
  <si>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</si>
  <si>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</si>
  <si>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</si>
  <si>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</si>
  <si>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</si>
  <si>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</si>
  <si>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</si>
  <si>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</si>
  <si>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</si>
  <si>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</si>
  <si>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</si>
  <si>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</si>
  <si>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</si>
  <si>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</si>
  <si>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</si>
  <si>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</si>
  <si>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</si>
  <si>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</si>
  <si>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</si>
  <si>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</si>
  <si>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</si>
  <si>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</si>
  <si>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</si>
  <si>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</si>
  <si>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</si>
  <si>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</si>
  <si>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</si>
  <si>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</si>
  <si>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</si>
  <si>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</si>
  <si>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</si>
  <si>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</si>
  <si>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</si>
  <si>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</si>
  <si>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</si>
  <si>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</si>
  <si>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</si>
  <si>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</si>
  <si>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</si>
  <si>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</si>
  <si>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</si>
  <si>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</si>
  <si>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</si>
  <si>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</si>
  <si>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</si>
  <si>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</si>
  <si>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</si>
  <si>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</si>
  <si>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</si>
  <si>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</si>
  <si>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</si>
  <si>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</si>
  <si>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</si>
  <si>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</si>
  <si>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</si>
  <si>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</si>
  <si>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</si>
  <si>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</si>
  <si>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</si>
  <si>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</si>
  <si>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</si>
  <si>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</si>
  <si>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</si>
  <si>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</si>
  <si>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</si>
  <si>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</si>
  <si>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</si>
  <si>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</si>
  <si>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</si>
  <si>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</si>
  <si>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</si>
  <si>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</si>
  <si>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</si>
  <si>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</si>
  <si>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</si>
  <si>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</si>
  <si>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</si>
  <si>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</si>
  <si>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</si>
  <si>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</si>
  <si>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</si>
  <si>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</si>
  <si>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</si>
  <si>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</si>
  <si>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</si>
  <si>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</si>
  <si>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</si>
  <si>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</si>
  <si>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</si>
  <si>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</si>
  <si>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</si>
  <si>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</si>
  <si>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</si>
  <si>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</si>
  <si>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</si>
  <si>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</si>
  <si>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</si>
  <si>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</si>
  <si>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</si>
  <si>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</si>
  <si>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</si>
  <si>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</si>
  <si>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</si>
  <si>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</si>
  <si>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</si>
  <si>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</si>
  <si>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</si>
  <si>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</si>
  <si>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</si>
  <si>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</si>
  <si>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</si>
  <si>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</si>
  <si>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</si>
  <si>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</si>
  <si>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</si>
  <si>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</si>
  <si>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</si>
  <si>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</si>
  <si>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</si>
  <si>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</si>
  <si>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</si>
  <si>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</si>
  <si>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</si>
  <si>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</si>
  <si>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</si>
  <si>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</si>
  <si>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</si>
  <si>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</si>
  <si>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</si>
  <si>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</si>
  <si>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</si>
  <si>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</si>
  <si>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</si>
  <si>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</si>
  <si>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</si>
  <si>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</si>
  <si>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</si>
  <si>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</si>
  <si>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</si>
  <si>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宮崎県門川町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</si>
  <si>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</si>
  <si>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</si>
  <si>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</si>
  <si>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</si>
  <si>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</si>
  <si>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</si>
  <si>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</si>
  <si>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</si>
  <si>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</si>
  <si>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</si>
  <si>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</si>
  <si>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</si>
  <si>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</si>
  <si>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</si>
  <si>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</si>
  <si>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</si>
  <si>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</si>
  <si>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</si>
  <si>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</si>
  <si>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</si>
  <si>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</si>
  <si>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</si>
  <si>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</si>
  <si>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</si>
  <si>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</si>
  <si>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</si>
  <si>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</si>
  <si>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</si>
  <si>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</si>
  <si>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</si>
  <si>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</si>
  <si>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</si>
  <si>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</si>
  <si>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</si>
  <si>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</si>
  <si>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</si>
  <si>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</si>
  <si>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</si>
  <si>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</si>
  <si>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</si>
  <si>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</si>
  <si>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</si>
  <si>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</si>
  <si>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</si>
  <si>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</si>
  <si>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</si>
  <si>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</si>
  <si>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</si>
  <si>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</si>
  <si>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</si>
  <si>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</si>
  <si>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</si>
  <si>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</si>
  <si>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</si>
  <si>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</si>
  <si>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</si>
  <si>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</si>
  <si>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</si>
  <si>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</si>
  <si>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</si>
  <si>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</si>
  <si>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</si>
  <si>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</si>
  <si>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</si>
  <si>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</si>
  <si>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</si>
  <si>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</si>
  <si>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</si>
  <si>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</si>
  <si>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</si>
  <si>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</si>
  <si>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</si>
  <si>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</si>
  <si>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</si>
  <si>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</si>
  <si>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</si>
  <si>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</si>
  <si>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</si>
  <si>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</si>
  <si>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</si>
  <si>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</si>
  <si>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</si>
  <si>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</si>
  <si>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</si>
  <si>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</si>
  <si>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</si>
  <si>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</si>
  <si>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</si>
  <si>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</si>
  <si>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</si>
  <si>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</si>
  <si>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</si>
  <si>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</si>
  <si>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</si>
  <si>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</si>
  <si>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</si>
  <si>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</si>
  <si>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</si>
  <si>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</si>
  <si>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</si>
  <si>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</si>
  <si>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</si>
  <si>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</si>
  <si>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</si>
  <si>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</si>
  <si>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</si>
  <si>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</si>
  <si>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</si>
  <si>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</si>
  <si>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</si>
  <si>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</si>
  <si>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</si>
  <si>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</si>
  <si>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</si>
  <si>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</si>
  <si>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</si>
  <si>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</si>
  <si>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</si>
  <si>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</si>
  <si>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</si>
  <si>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</si>
  <si>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</si>
  <si>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</si>
  <si>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</si>
  <si>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</si>
  <si>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</si>
  <si>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</si>
  <si>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</si>
  <si>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</si>
  <si>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</si>
  <si>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</si>
  <si>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</si>
  <si>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</si>
  <si>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</si>
  <si>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</si>
  <si>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</si>
  <si>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</si>
  <si>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</si>
  <si>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</si>
  <si>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</si>
  <si>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</si>
  <si>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</si>
  <si>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</si>
  <si>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</si>
  <si>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</si>
  <si>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</si>
  <si>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</si>
  <si>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宮崎県門川町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</si>
  <si>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</si>
  <si>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</si>
  <si>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</si>
  <si>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</si>
  <si>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</si>
  <si>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</si>
  <si>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</si>
  <si>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</si>
  <si>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</si>
  <si>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</si>
  <si>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</si>
  <si>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</si>
  <si>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</si>
  <si>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</si>
  <si>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</si>
  <si>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</si>
  <si>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</si>
  <si>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</si>
  <si>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</si>
  <si>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</si>
  <si>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</si>
  <si>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</si>
  <si>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</si>
  <si>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</si>
  <si>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</si>
  <si>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</si>
  <si>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</si>
  <si>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</si>
  <si>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</si>
  <si>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</si>
  <si>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</si>
  <si>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</si>
  <si>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</si>
  <si>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</si>
  <si>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</si>
  <si>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</si>
  <si>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</si>
  <si>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</si>
  <si>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</si>
  <si>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</si>
  <si>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</si>
  <si>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</si>
  <si>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</si>
  <si>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</si>
  <si>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</si>
  <si>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</si>
  <si>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</si>
  <si>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</si>
  <si>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</si>
  <si>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</si>
  <si>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</si>
  <si>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</si>
  <si>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</si>
  <si>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</si>
  <si>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</si>
  <si>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</si>
  <si>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</si>
  <si>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</si>
  <si>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</si>
  <si>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</si>
  <si>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</si>
  <si>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</si>
  <si>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</si>
  <si>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</si>
  <si>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</si>
  <si>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</si>
  <si>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</si>
  <si>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</si>
  <si>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</si>
  <si>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</si>
  <si>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</si>
  <si>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</si>
  <si>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</si>
  <si>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</si>
  <si>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</si>
  <si>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</si>
  <si>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</si>
  <si>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</si>
  <si>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</si>
  <si>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</si>
  <si>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</si>
  <si>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</si>
  <si>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</si>
  <si>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</si>
  <si>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</si>
  <si>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</si>
  <si>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</si>
  <si>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</si>
  <si>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</si>
  <si>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</si>
  <si>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</si>
  <si>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</si>
  <si>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</si>
  <si>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</si>
  <si>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</si>
  <si>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</si>
  <si>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</si>
  <si>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</si>
  <si>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</si>
  <si>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</si>
  <si>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</si>
  <si>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</si>
  <si>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</si>
  <si>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</si>
  <si>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</si>
  <si>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</si>
  <si>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</si>
  <si>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</si>
  <si>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</si>
  <si>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</si>
  <si>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</si>
  <si>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</si>
  <si>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</si>
  <si>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</si>
  <si>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</si>
  <si>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</si>
  <si>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</si>
  <si>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</si>
  <si>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</si>
  <si>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</si>
  <si>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</si>
  <si>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</si>
  <si>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</si>
  <si>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</si>
  <si>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</si>
  <si>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</si>
  <si>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</si>
  <si>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</si>
  <si>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</si>
  <si>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</si>
  <si>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</si>
  <si>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</si>
  <si>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</si>
  <si>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</si>
  <si>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</si>
  <si>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</si>
  <si>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</si>
  <si>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</si>
  <si>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</si>
  <si>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</si>
  <si>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</si>
  <si>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</si>
  <si>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</si>
  <si>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</si>
  <si>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</si>
  <si>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</si>
  <si>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</si>
  <si>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</si>
  <si>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</si>
  <si>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</si>
  <si>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</si>
  <si>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</si>
  <si>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</si>
  <si>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</si>
  <si>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</si>
  <si>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</si>
  <si>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</si>
  <si>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</si>
  <si>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</si>
  <si>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</si>
  <si>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</si>
  <si>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</si>
  <si>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</si>
  <si>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</si>
  <si>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</si>
  <si>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</si>
  <si>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</si>
  <si>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</si>
  <si>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</si>
  <si>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</si>
  <si>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</si>
  <si>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</si>
  <si>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</si>
  <si>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</si>
  <si>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</si>
  <si>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</si>
  <si>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</si>
  <si>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</si>
  <si>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</si>
  <si>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</si>
  <si>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0.59</t>
  </si>
  <si>
    <t>水道事業会計</t>
  </si>
  <si>
    <t>国民健康保険事業特別会計</t>
  </si>
  <si>
    <t>一般会計</t>
  </si>
  <si>
    <t>介護保険事業特別会計</t>
  </si>
  <si>
    <t>後期高齢者医療特別会計</t>
  </si>
  <si>
    <t>簡易水道事業特別会計</t>
  </si>
  <si>
    <t>その他会計（赤字）</t>
  </si>
  <si>
    <t>その他会計（黒字）</t>
  </si>
  <si>
    <t>-</t>
    <phoneticPr fontId="2"/>
  </si>
  <si>
    <t>-</t>
    <phoneticPr fontId="2"/>
  </si>
  <si>
    <t>宮崎県北部広域行政組合（一般会計）</t>
    <rPh sb="0" eb="3">
      <t>ミヤザキケン</t>
    </rPh>
    <rPh sb="3" eb="5">
      <t>ホクブ</t>
    </rPh>
    <rPh sb="5" eb="7">
      <t>コウイキ</t>
    </rPh>
    <rPh sb="7" eb="9">
      <t>ギョウセイ</t>
    </rPh>
    <rPh sb="9" eb="11">
      <t>クミアイ</t>
    </rPh>
    <rPh sb="12" eb="14">
      <t>イッパン</t>
    </rPh>
    <rPh sb="14" eb="16">
      <t>カイケイ</t>
    </rPh>
    <phoneticPr fontId="2"/>
  </si>
  <si>
    <t>宮崎県北部広域行政組合（特別会計）</t>
    <rPh sb="0" eb="3">
      <t>ミヤザキケン</t>
    </rPh>
    <rPh sb="3" eb="5">
      <t>ホクブ</t>
    </rPh>
    <rPh sb="5" eb="7">
      <t>コウイキ</t>
    </rPh>
    <rPh sb="7" eb="9">
      <t>ギョウセイ</t>
    </rPh>
    <rPh sb="9" eb="11">
      <t>クミアイ</t>
    </rPh>
    <rPh sb="12" eb="14">
      <t>トクベツ</t>
    </rPh>
    <rPh sb="14" eb="16">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</si>
  <si>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</si>
  <si>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</si>
  <si>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</si>
  <si>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日向東臼杵広域連合</t>
    <rPh sb="0" eb="2">
      <t>ヒュウガ</t>
    </rPh>
    <rPh sb="2" eb="3">
      <t>ヒガシ</t>
    </rPh>
    <rPh sb="3" eb="5">
      <t>ウスキ</t>
    </rPh>
    <rPh sb="5" eb="7">
      <t>コウイキ</t>
    </rPh>
    <rPh sb="7" eb="9">
      <t>レンゴウ</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</si>
  <si>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</si>
  <si>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</si>
  <si>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財団法人ふるさと文化財団</t>
    <rPh sb="0" eb="2">
      <t>ザイダン</t>
    </rPh>
    <rPh sb="2" eb="4">
      <t>ホウジン</t>
    </rPh>
    <rPh sb="8" eb="10">
      <t>ブンカ</t>
    </rPh>
    <rPh sb="10" eb="12">
      <t>ザイダン</t>
    </rPh>
    <phoneticPr fontId="2"/>
  </si>
  <si>
    <t>門川町土地開発公社</t>
    <rPh sb="0" eb="2">
      <t>カドガワ</t>
    </rPh>
    <rPh sb="2" eb="3">
      <t>チョウ</t>
    </rPh>
    <rPh sb="3" eb="5">
      <t>トチ</t>
    </rPh>
    <rPh sb="5" eb="7">
      <t>カイハツ</t>
    </rPh>
    <rPh sb="7" eb="9">
      <t>コウシャ</t>
    </rPh>
    <phoneticPr fontId="2"/>
  </si>
  <si>
    <t>-</t>
    <phoneticPr fontId="2"/>
  </si>
  <si>
    <t>-</t>
    <phoneticPr fontId="2"/>
  </si>
  <si>
    <t>宮崎県林業公社</t>
    <rPh sb="0" eb="3">
      <t>ミヤザキケン</t>
    </rPh>
    <rPh sb="3" eb="5">
      <t>リンギョウ</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</si>
  <si>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</si>
  <si>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</si>
  <si>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</si>
  <si>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</si>
  <si>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</si>
  <si>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</si>
  <si>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</si>
  <si>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</si>
  <si>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</si>
  <si>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</si>
  <si>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</si>
  <si>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</si>
  <si>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実質公債費比率については、起債発行限度額を設定し、有利な起債借入に努めてきた結果、比率は減少傾向にある。
今後も大規模な事業等に備え、公債費については、有利な借入に努めていく。</t>
    <rPh sb="0" eb="2">
      <t>ジッシツ</t>
    </rPh>
    <rPh sb="2" eb="5">
      <t>コウサイヒ</t>
    </rPh>
    <rPh sb="5" eb="7">
      <t>ヒリツ</t>
    </rPh>
    <rPh sb="13" eb="15">
      <t>キサイ</t>
    </rPh>
    <rPh sb="15" eb="17">
      <t>ハッコウ</t>
    </rPh>
    <rPh sb="17" eb="19">
      <t>ゲンド</t>
    </rPh>
    <rPh sb="19" eb="20">
      <t>ガク</t>
    </rPh>
    <rPh sb="21" eb="23">
      <t>セッテイ</t>
    </rPh>
    <rPh sb="25" eb="27">
      <t>ユウリ</t>
    </rPh>
    <rPh sb="28" eb="30">
      <t>キサイ</t>
    </rPh>
    <rPh sb="30" eb="32">
      <t>カリイレ</t>
    </rPh>
    <rPh sb="33" eb="34">
      <t>ツト</t>
    </rPh>
    <rPh sb="38" eb="40">
      <t>ケッカ</t>
    </rPh>
    <rPh sb="41" eb="43">
      <t>ヒリツ</t>
    </rPh>
    <rPh sb="44" eb="46">
      <t>ゲンショウ</t>
    </rPh>
    <rPh sb="46" eb="48">
      <t>ケイコウ</t>
    </rPh>
    <rPh sb="53" eb="55">
      <t>コンゴ</t>
    </rPh>
    <rPh sb="56" eb="59">
      <t>ダイキボ</t>
    </rPh>
    <rPh sb="60" eb="62">
      <t>ジギョウ</t>
    </rPh>
    <rPh sb="62" eb="63">
      <t>トウ</t>
    </rPh>
    <rPh sb="64" eb="65">
      <t>ソナ</t>
    </rPh>
    <rPh sb="67" eb="70">
      <t>コウサイヒ</t>
    </rPh>
    <rPh sb="76" eb="78">
      <t>ユウリ</t>
    </rPh>
    <rPh sb="79" eb="81">
      <t>カリイレ</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</si>
</sst>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extLst>
            <c:ext xmlns:c16="http://schemas.microsoft.com/office/drawing/2014/chart" uri="{C3380CC4-5D6E-409C-BE32-E72D297353CC}">
              <c16:uniqueId val="{00000000-AF12-4173-8531-A7BC0F3630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37781</c:v>
                </c:pt>
                <c:pt idx="1">
                  <c:v>24379</c:v>
                </c:pt>
                <c:pt idx="2">
                  <c:v>37310</c:v>
                </c:pt>
                <c:pt idx="3">
                  <c:v>32579</c:v>
                </c:pt>
                <c:pt idx="4">
                  <c:v>66870</c:v>
                </c:pt>
              </c:numCache>
            </c:numRef>
          </c:val>
          <c:smooth val="0"/>
          <c:extLst>
            <c:ext xmlns:c16="http://schemas.microsoft.com/office/drawing/2014/chart" uri="{C3380CC4-5D6E-409C-BE32-E72D297353CC}">
              <c16:uniqueId val="{00000001-AF12-4173-8531-A7BC0F363080}"/>
            </c:ext>
          </c:extLst>
        </c:ser>
        <c:dLbls>
          <c:showLegendKey val="0"/>
          <c:showVal val="0"/>
          <c:showCatName val="0"/>
          <c:showSerName val="0"/>
          <c:showPercent val="0"/>
          <c:showBubbleSize val="0"/>
        </c:dLbls>
        <c:marker val="1"/>
        <c:smooth val="0"/>
        <c:axId val="54897280"/>
        <c:axId val="81900288"/>
      </c:lineChart>
      <c:catAx>
        <c:axId val="5489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00288"/>
        <c:crosses val="autoZero"/>
        <c:auto val="1"/>
        <c:lblAlgn val="ctr"/>
        <c:lblOffset val="100"/>
        <c:tickLblSkip val="1"/>
        <c:tickMarkSkip val="1"/>
        <c:noMultiLvlLbl val="0"/>
      </c:catAx>
      <c:valAx>
        <c:axId val="819002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9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4.76</c:v>
                </c:pt>
                <c:pt idx="1">
                  <c:v>4.92</c:v>
                </c:pt>
                <c:pt idx="2">
                  <c:v>4.9800000000000004</c:v>
                </c:pt>
                <c:pt idx="3">
                  <c:v>4.41</c:v>
                </c:pt>
                <c:pt idx="4">
                  <c:v>4.33</c:v>
                </c:pt>
              </c:numCache>
            </c:numRef>
          </c:val>
          <c:extLst>
            <c:ext xmlns:c16="http://schemas.microsoft.com/office/drawing/2014/chart" uri="{C3380CC4-5D6E-409C-BE32-E72D297353CC}">
              <c16:uniqueId val="{00000000-9978-413E-BC8D-88B3E4139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39.619999999999997</c:v>
                </c:pt>
                <c:pt idx="1">
                  <c:v>42.64</c:v>
                </c:pt>
                <c:pt idx="2">
                  <c:v>42.98</c:v>
                </c:pt>
                <c:pt idx="3">
                  <c:v>43.35</c:v>
                </c:pt>
                <c:pt idx="4">
                  <c:v>41.96</c:v>
                </c:pt>
              </c:numCache>
            </c:numRef>
          </c:val>
          <c:extLst>
            <c:ext xmlns:c16="http://schemas.microsoft.com/office/drawing/2014/chart" uri="{C3380CC4-5D6E-409C-BE32-E72D297353CC}">
              <c16:uniqueId val="{00000001-9978-413E-BC8D-88B3E4139B0F}"/>
            </c:ext>
          </c:extLst>
        </c:ser>
        <c:dLbls>
          <c:showLegendKey val="0"/>
          <c:showVal val="0"/>
          <c:showCatName val="0"/>
          <c:showSerName val="0"/>
          <c:showPercent val="0"/>
          <c:showBubbleSize val="0"/>
        </c:dLbls>
        <c:gapWidth val="250"/>
        <c:overlap val="100"/>
        <c:axId val="105979904"/>
        <c:axId val="10598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5.36</c:v>
                </c:pt>
                <c:pt idx="1">
                  <c:v>2.79</c:v>
                </c:pt>
                <c:pt idx="2">
                  <c:v>1.1100000000000001</c:v>
                </c:pt>
                <c:pt idx="3">
                  <c:v>-0.59</c:v>
                </c:pt>
                <c:pt idx="4">
                  <c:v>0.08</c:v>
                </c:pt>
              </c:numCache>
            </c:numRef>
          </c:val>
          <c:smooth val="0"/>
          <c:extLst>
            <c:ext xmlns:c16="http://schemas.microsoft.com/office/drawing/2014/chart" uri="{C3380CC4-5D6E-409C-BE32-E72D297353CC}">
              <c16:uniqueId val="{00000002-9978-413E-BC8D-88B3E4139B0F}"/>
            </c:ext>
          </c:extLst>
        </c:ser>
        <c:dLbls>
          <c:showLegendKey val="0"/>
          <c:showVal val="0"/>
          <c:showCatName val="0"/>
          <c:showSerName val="0"/>
          <c:showPercent val="0"/>
          <c:showBubbleSize val="0"/>
        </c:dLbls>
        <c:marker val="1"/>
        <c:smooth val="0"/>
        <c:axId val="105979904"/>
        <c:axId val="105981824"/>
      </c:lineChart>
      <c:catAx>
        <c:axId val="10597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81824"/>
        <c:crosses val="autoZero"/>
        <c:auto val="1"/>
        <c:lblAlgn val="ctr"/>
        <c:lblOffset val="100"/>
        <c:tickLblSkip val="1"/>
        <c:tickMarkSkip val="1"/>
        <c:noMultiLvlLbl val="0"/>
      </c:catAx>
      <c:valAx>
        <c:axId val="10598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7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87-4053-BE7C-CF0A07AF4A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87-4053-BE7C-CF0A07AF4A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87-4053-BE7C-CF0A07AF4AB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687-4053-BE7C-CF0A07AF4AB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4-0687-4053-BE7C-CF0A07AF4AB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0.03</c:v>
                </c:pt>
                <c:pt idx="4">
                  <c:v>#N/A</c:v>
                </c:pt>
                <c:pt idx="5">
                  <c:v>0.06</c:v>
                </c:pt>
                <c:pt idx="6">
                  <c:v>#N/A</c:v>
                </c:pt>
                <c:pt idx="7">
                  <c:v>0.05</c:v>
                </c:pt>
                <c:pt idx="8">
                  <c:v>#N/A</c:v>
                </c:pt>
                <c:pt idx="9">
                  <c:v>1.0900000000000001</c:v>
                </c:pt>
              </c:numCache>
            </c:numRef>
          </c:val>
          <c:extLst>
            <c:ext xmlns:c16="http://schemas.microsoft.com/office/drawing/2014/chart" uri="{C3380CC4-5D6E-409C-BE32-E72D297353CC}">
              <c16:uniqueId val="{00000005-0687-4053-BE7C-CF0A07AF4AB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0.82</c:v>
                </c:pt>
                <c:pt idx="2">
                  <c:v>#N/A</c:v>
                </c:pt>
                <c:pt idx="3">
                  <c:v>1.36</c:v>
                </c:pt>
                <c:pt idx="4">
                  <c:v>#N/A</c:v>
                </c:pt>
                <c:pt idx="5">
                  <c:v>1.65</c:v>
                </c:pt>
                <c:pt idx="6">
                  <c:v>#N/A</c:v>
                </c:pt>
                <c:pt idx="7">
                  <c:v>2.1</c:v>
                </c:pt>
                <c:pt idx="8">
                  <c:v>#N/A</c:v>
                </c:pt>
                <c:pt idx="9">
                  <c:v>2.1800000000000002</c:v>
                </c:pt>
              </c:numCache>
            </c:numRef>
          </c:val>
          <c:extLst>
            <c:ext xmlns:c16="http://schemas.microsoft.com/office/drawing/2014/chart" uri="{C3380CC4-5D6E-409C-BE32-E72D297353CC}">
              <c16:uniqueId val="{00000006-0687-4053-BE7C-CF0A07AF4AB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4.76</c:v>
                </c:pt>
                <c:pt idx="2">
                  <c:v>#N/A</c:v>
                </c:pt>
                <c:pt idx="3">
                  <c:v>4.91</c:v>
                </c:pt>
                <c:pt idx="4">
                  <c:v>#N/A</c:v>
                </c:pt>
                <c:pt idx="5">
                  <c:v>4.9800000000000004</c:v>
                </c:pt>
                <c:pt idx="6">
                  <c:v>#N/A</c:v>
                </c:pt>
                <c:pt idx="7">
                  <c:v>4.4000000000000004</c:v>
                </c:pt>
                <c:pt idx="8">
                  <c:v>#N/A</c:v>
                </c:pt>
                <c:pt idx="9">
                  <c:v>4.32</c:v>
                </c:pt>
              </c:numCache>
            </c:numRef>
          </c:val>
          <c:extLst>
            <c:ext xmlns:c16="http://schemas.microsoft.com/office/drawing/2014/chart" uri="{C3380CC4-5D6E-409C-BE32-E72D297353CC}">
              <c16:uniqueId val="{00000007-0687-4053-BE7C-CF0A07AF4AB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5.26</c:v>
                </c:pt>
                <c:pt idx="2">
                  <c:v>#N/A</c:v>
                </c:pt>
                <c:pt idx="3">
                  <c:v>4.12</c:v>
                </c:pt>
                <c:pt idx="4">
                  <c:v>#N/A</c:v>
                </c:pt>
                <c:pt idx="5">
                  <c:v>5.51</c:v>
                </c:pt>
                <c:pt idx="6">
                  <c:v>#N/A</c:v>
                </c:pt>
                <c:pt idx="7">
                  <c:v>5.54</c:v>
                </c:pt>
                <c:pt idx="8">
                  <c:v>#N/A</c:v>
                </c:pt>
                <c:pt idx="9">
                  <c:v>6.61</c:v>
                </c:pt>
              </c:numCache>
            </c:numRef>
          </c:val>
          <c:extLst>
            <c:ext xmlns:c16="http://schemas.microsoft.com/office/drawing/2014/chart" uri="{C3380CC4-5D6E-409C-BE32-E72D297353CC}">
              <c16:uniqueId val="{00000008-0687-4053-BE7C-CF0A07AF4AB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8.17</c:v>
                </c:pt>
                <c:pt idx="2">
                  <c:v>#N/A</c:v>
                </c:pt>
                <c:pt idx="3">
                  <c:v>8.4499999999999993</c:v>
                </c:pt>
                <c:pt idx="4">
                  <c:v>#N/A</c:v>
                </c:pt>
                <c:pt idx="5">
                  <c:v>8.48</c:v>
                </c:pt>
                <c:pt idx="6">
                  <c:v>#N/A</c:v>
                </c:pt>
                <c:pt idx="7">
                  <c:v>8.5</c:v>
                </c:pt>
                <c:pt idx="8">
                  <c:v>#N/A</c:v>
                </c:pt>
                <c:pt idx="9">
                  <c:v>7.7</c:v>
                </c:pt>
              </c:numCache>
            </c:numRef>
          </c:val>
          <c:extLst>
            <c:ext xmlns:c16="http://schemas.microsoft.com/office/drawing/2014/chart" uri="{C3380CC4-5D6E-409C-BE32-E72D297353CC}">
              <c16:uniqueId val="{00000009-0687-4053-BE7C-CF0A07AF4ABA}"/>
            </c:ext>
          </c:extLst>
        </c:ser>
        <c:dLbls>
          <c:showLegendKey val="0"/>
          <c:showVal val="0"/>
          <c:showCatName val="0"/>
          <c:showSerName val="0"/>
          <c:showPercent val="0"/>
          <c:showBubbleSize val="0"/>
        </c:dLbls>
        <c:gapWidth val="150"/>
        <c:overlap val="100"/>
        <c:axId val="107077632"/>
        <c:axId val="107079168"/>
      </c:barChart>
      <c:catAx>
        <c:axId val="10707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79168"/>
        <c:crosses val="autoZero"/>
        <c:auto val="1"/>
        <c:lblAlgn val="ctr"/>
        <c:lblOffset val="100"/>
        <c:tickLblSkip val="1"/>
        <c:tickMarkSkip val="1"/>
        <c:noMultiLvlLbl val="0"/>
      </c:catAx>
      <c:valAx>
        <c:axId val="10707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7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448</c:v>
                </c:pt>
                <c:pt idx="5">
                  <c:v>449</c:v>
                </c:pt>
                <c:pt idx="8">
                  <c:v>452</c:v>
                </c:pt>
                <c:pt idx="11">
                  <c:v>469</c:v>
                </c:pt>
                <c:pt idx="14">
                  <c:v>453</c:v>
                </c:pt>
              </c:numCache>
            </c:numRef>
          </c:val>
          <c:extLst>
            <c:ext xmlns:c16="http://schemas.microsoft.com/office/drawing/2014/chart" uri="{C3380CC4-5D6E-409C-BE32-E72D297353CC}">
              <c16:uniqueId val="{00000000-34E9-4EE1-A213-6EBE251C6A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E9-4EE1-A213-6EBE251C6A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4</c:v>
                </c:pt>
                <c:pt idx="6">
                  <c:v>2</c:v>
                </c:pt>
                <c:pt idx="9">
                  <c:v>2</c:v>
                </c:pt>
                <c:pt idx="12">
                  <c:v>2</c:v>
                </c:pt>
              </c:numCache>
            </c:numRef>
          </c:val>
          <c:extLst>
            <c:ext xmlns:c16="http://schemas.microsoft.com/office/drawing/2014/chart" uri="{C3380CC4-5D6E-409C-BE32-E72D297353CC}">
              <c16:uniqueId val="{00000002-34E9-4EE1-A213-6EBE251C6A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c:v>
                </c:pt>
                <c:pt idx="3">
                  <c:v>10</c:v>
                </c:pt>
                <c:pt idx="6">
                  <c:v>11</c:v>
                </c:pt>
                <c:pt idx="9">
                  <c:v>12</c:v>
                </c:pt>
                <c:pt idx="12">
                  <c:v>23</c:v>
                </c:pt>
              </c:numCache>
            </c:numRef>
          </c:val>
          <c:extLst>
            <c:ext xmlns:c16="http://schemas.microsoft.com/office/drawing/2014/chart" uri="{C3380CC4-5D6E-409C-BE32-E72D297353CC}">
              <c16:uniqueId val="{00000003-34E9-4EE1-A213-6EBE251C6A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E9-4EE1-A213-6EBE251C6A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E9-4EE1-A213-6EBE251C6A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E9-4EE1-A213-6EBE251C6A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597</c:v>
                </c:pt>
                <c:pt idx="3">
                  <c:v>529</c:v>
                </c:pt>
                <c:pt idx="6">
                  <c:v>489</c:v>
                </c:pt>
                <c:pt idx="9">
                  <c:v>502</c:v>
                </c:pt>
                <c:pt idx="12">
                  <c:v>480</c:v>
                </c:pt>
              </c:numCache>
            </c:numRef>
          </c:val>
          <c:extLst>
            <c:ext xmlns:c16="http://schemas.microsoft.com/office/drawing/2014/chart" uri="{C3380CC4-5D6E-409C-BE32-E72D297353CC}">
              <c16:uniqueId val="{00000007-34E9-4EE1-A213-6EBE251C6A16}"/>
            </c:ext>
          </c:extLst>
        </c:ser>
        <c:dLbls>
          <c:showLegendKey val="0"/>
          <c:showVal val="0"/>
          <c:showCatName val="0"/>
          <c:showSerName val="0"/>
          <c:showPercent val="0"/>
          <c:showBubbleSize val="0"/>
        </c:dLbls>
        <c:gapWidth val="100"/>
        <c:overlap val="100"/>
        <c:axId val="82604032"/>
        <c:axId val="8260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174</c:v>
                </c:pt>
                <c:pt idx="2">
                  <c:v>#N/A</c:v>
                </c:pt>
                <c:pt idx="3">
                  <c:v>#N/A</c:v>
                </c:pt>
                <c:pt idx="4">
                  <c:v>94</c:v>
                </c:pt>
                <c:pt idx="5">
                  <c:v>#N/A</c:v>
                </c:pt>
                <c:pt idx="6">
                  <c:v>#N/A</c:v>
                </c:pt>
                <c:pt idx="7">
                  <c:v>50</c:v>
                </c:pt>
                <c:pt idx="8">
                  <c:v>#N/A</c:v>
                </c:pt>
                <c:pt idx="9">
                  <c:v>#N/A</c:v>
                </c:pt>
                <c:pt idx="10">
                  <c:v>47</c:v>
                </c:pt>
                <c:pt idx="11">
                  <c:v>#N/A</c:v>
                </c:pt>
                <c:pt idx="12">
                  <c:v>#N/A</c:v>
                </c:pt>
                <c:pt idx="13">
                  <c:v>52</c:v>
                </c:pt>
                <c:pt idx="14">
                  <c:v>#N/A</c:v>
                </c:pt>
              </c:numCache>
            </c:numRef>
          </c:val>
          <c:smooth val="0"/>
          <c:extLst>
            <c:ext xmlns:c16="http://schemas.microsoft.com/office/drawing/2014/chart" uri="{C3380CC4-5D6E-409C-BE32-E72D297353CC}">
              <c16:uniqueId val="{00000008-34E9-4EE1-A213-6EBE251C6A16}"/>
            </c:ext>
          </c:extLst>
        </c:ser>
        <c:dLbls>
          <c:showLegendKey val="0"/>
          <c:showVal val="0"/>
          <c:showCatName val="0"/>
          <c:showSerName val="0"/>
          <c:showPercent val="0"/>
          <c:showBubbleSize val="0"/>
        </c:dLbls>
        <c:marker val="1"/>
        <c:smooth val="0"/>
        <c:axId val="82604032"/>
        <c:axId val="82605952"/>
      </c:lineChart>
      <c:catAx>
        <c:axId val="8260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605952"/>
        <c:crosses val="autoZero"/>
        <c:auto val="1"/>
        <c:lblAlgn val="ctr"/>
        <c:lblOffset val="100"/>
        <c:tickLblSkip val="1"/>
        <c:tickMarkSkip val="1"/>
        <c:noMultiLvlLbl val="0"/>
      </c:catAx>
      <c:valAx>
        <c:axId val="8260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60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4231</c:v>
                </c:pt>
                <c:pt idx="5">
                  <c:v>4220</c:v>
                </c:pt>
                <c:pt idx="8">
                  <c:v>4269</c:v>
                </c:pt>
                <c:pt idx="11">
                  <c:v>4191</c:v>
                </c:pt>
                <c:pt idx="14">
                  <c:v>4364</c:v>
                </c:pt>
              </c:numCache>
            </c:numRef>
          </c:val>
          <c:extLst>
            <c:ext xmlns:c16="http://schemas.microsoft.com/office/drawing/2014/chart" uri="{C3380CC4-5D6E-409C-BE32-E72D297353CC}">
              <c16:uniqueId val="{00000000-772D-4B8D-85C3-110196C67A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435</c:v>
                </c:pt>
                <c:pt idx="5">
                  <c:v>433</c:v>
                </c:pt>
                <c:pt idx="8">
                  <c:v>419</c:v>
                </c:pt>
                <c:pt idx="11">
                  <c:v>377</c:v>
                </c:pt>
                <c:pt idx="14">
                  <c:v>348</c:v>
                </c:pt>
              </c:numCache>
            </c:numRef>
          </c:val>
          <c:extLst>
            <c:ext xmlns:c16="http://schemas.microsoft.com/office/drawing/2014/chart" uri="{C3380CC4-5D6E-409C-BE32-E72D297353CC}">
              <c16:uniqueId val="{00000001-772D-4B8D-85C3-110196C67A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3216</c:v>
                </c:pt>
                <c:pt idx="5">
                  <c:v>3617</c:v>
                </c:pt>
                <c:pt idx="8">
                  <c:v>3911</c:v>
                </c:pt>
                <c:pt idx="11">
                  <c:v>4152</c:v>
                </c:pt>
                <c:pt idx="14">
                  <c:v>4146</c:v>
                </c:pt>
              </c:numCache>
            </c:numRef>
          </c:val>
          <c:extLst>
            <c:ext xmlns:c16="http://schemas.microsoft.com/office/drawing/2014/chart" uri="{C3380CC4-5D6E-409C-BE32-E72D297353CC}">
              <c16:uniqueId val="{00000002-772D-4B8D-85C3-110196C67A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2D-4B8D-85C3-110196C67A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2D-4B8D-85C3-110196C67A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2D-4B8D-85C3-110196C67A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764</c:v>
                </c:pt>
                <c:pt idx="3">
                  <c:v>549</c:v>
                </c:pt>
                <c:pt idx="6">
                  <c:v>476</c:v>
                </c:pt>
                <c:pt idx="9">
                  <c:v>315</c:v>
                </c:pt>
                <c:pt idx="12">
                  <c:v>135</c:v>
                </c:pt>
              </c:numCache>
            </c:numRef>
          </c:val>
          <c:extLst>
            <c:ext xmlns:c16="http://schemas.microsoft.com/office/drawing/2014/chart" uri="{C3380CC4-5D6E-409C-BE32-E72D297353CC}">
              <c16:uniqueId val="{00000006-772D-4B8D-85C3-110196C67A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124</c:v>
                </c:pt>
                <c:pt idx="3">
                  <c:v>157</c:v>
                </c:pt>
                <c:pt idx="6">
                  <c:v>178</c:v>
                </c:pt>
                <c:pt idx="9">
                  <c:v>192</c:v>
                </c:pt>
                <c:pt idx="12">
                  <c:v>169</c:v>
                </c:pt>
              </c:numCache>
            </c:numRef>
          </c:val>
          <c:extLst>
            <c:ext xmlns:c16="http://schemas.microsoft.com/office/drawing/2014/chart" uri="{C3380CC4-5D6E-409C-BE32-E72D297353CC}">
              <c16:uniqueId val="{00000007-772D-4B8D-85C3-110196C67A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8-772D-4B8D-85C3-110196C67A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c:v>
                </c:pt>
                <c:pt idx="3">
                  <c:v>34</c:v>
                </c:pt>
                <c:pt idx="6">
                  <c:v>32</c:v>
                </c:pt>
                <c:pt idx="9">
                  <c:v>32</c:v>
                </c:pt>
                <c:pt idx="12">
                  <c:v>30</c:v>
                </c:pt>
              </c:numCache>
            </c:numRef>
          </c:val>
          <c:extLst>
            <c:ext xmlns:c16="http://schemas.microsoft.com/office/drawing/2014/chart" uri="{C3380CC4-5D6E-409C-BE32-E72D297353CC}">
              <c16:uniqueId val="{00000009-772D-4B8D-85C3-110196C67A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5318</c:v>
                </c:pt>
                <c:pt idx="3">
                  <c:v>5267</c:v>
                </c:pt>
                <c:pt idx="6">
                  <c:v>5305</c:v>
                </c:pt>
                <c:pt idx="9">
                  <c:v>5228</c:v>
                </c:pt>
                <c:pt idx="12">
                  <c:v>5707</c:v>
                </c:pt>
              </c:numCache>
            </c:numRef>
          </c:val>
          <c:extLst>
            <c:ext xmlns:c16="http://schemas.microsoft.com/office/drawing/2014/chart" uri="{C3380CC4-5D6E-409C-BE32-E72D297353CC}">
              <c16:uniqueId val="{0000000A-772D-4B8D-85C3-110196C67A15}"/>
            </c:ext>
          </c:extLst>
        </c:ser>
        <c:dLbls>
          <c:showLegendKey val="0"/>
          <c:showVal val="0"/>
          <c:showCatName val="0"/>
          <c:showSerName val="0"/>
          <c:showPercent val="0"/>
          <c:showBubbleSize val="0"/>
        </c:dLbls>
        <c:gapWidth val="100"/>
        <c:overlap val="100"/>
        <c:axId val="110532096"/>
        <c:axId val="110534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2D-4B8D-85C3-110196C67A15}"/>
            </c:ext>
          </c:extLst>
        </c:ser>
        <c:dLbls>
          <c:showLegendKey val="0"/>
          <c:showVal val="0"/>
          <c:showCatName val="0"/>
          <c:showSerName val="0"/>
          <c:showPercent val="0"/>
          <c:showBubbleSize val="0"/>
        </c:dLbls>
        <c:marker val="1"/>
        <c:smooth val="0"/>
        <c:axId val="110532096"/>
        <c:axId val="110534016"/>
      </c:lineChart>
      <c:catAx>
        <c:axId val="1105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534016"/>
        <c:crosses val="autoZero"/>
        <c:auto val="1"/>
        <c:lblAlgn val="ctr"/>
        <c:lblOffset val="100"/>
        <c:tickLblSkip val="1"/>
        <c:tickMarkSkip val="1"/>
        <c:noMultiLvlLbl val="0"/>
      </c:catAx>
      <c:valAx>
        <c:axId val="11053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3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{4CF2A654-D4A7-4E6D-AE81-5251181E3764}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8FE0-4198-8A93-9CF2D8A4FF9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{DB9B6496-D4C9-4222-8301-0C80379D780A}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8FE0-4198-8A93-9CF2D8A4FF9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{7DCBA41D-B2F9-4DE6-9142-3B06704772EB}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8FE0-4198-8A93-9CF2D8A4FF9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{4AC6087A-0BDE-48EF-A4E6-2367B9FCBFFD}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8FE0-4198-8A93-9CF2D8A4FF9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{8C73DB16-C1E8-4466-B8E6-335CF323FB78}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8FE0-4198-8A93-9CF2D8A4FF9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FE0-4198-8A93-9CF2D8A4FF9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{63F1DD84-9EE0-49E2-8000-D42C6E77A154}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8FE0-4198-8A93-9CF2D8A4FF9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{B4264824-98C0-4D15-847A-93CB9AFE8B0C}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8FE0-4198-8A93-9CF2D8A4FF9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{CC5101AE-365F-41A2-9E79-9ADC8CF365CF}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8FE0-4198-8A93-9CF2D8A4FF9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{9B36B3A9-E454-4955-9285-1D8B66260CC6}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8FE0-4198-8A93-9CF2D8A4FF9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{5CBEB9C8-B0ED-4BE5-BACE-597AB08600FC}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8FE0-4198-8A93-9CF2D8A4FF9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FE0-4198-8A93-9CF2D8A4FF98}"/>
            </c:ext>
          </c:extLst>
        </c:ser>
        <c:dLbls>
          <c:showLegendKey val="0"/>
          <c:showVal val="0"/>
          <c:showCatName val="0"/>
          <c:showSerName val="0"/>
          <c:showPercent val="0"/>
          <c:showBubbleSize val="0"/>
        </c:dLbls>
        <c:axId val="90839680"/>
        <c:axId val="90845952"/>
      </c:scatterChart>
      <c:valAx>
        <c:axId val="90839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45952"/>
        <c:crosses val="autoZero"/>
        <c:crossBetween val="midCat"/>
      </c:valAx>
      <c:valAx>
        <c:axId val="90845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39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{5B94E678-892A-413C-8132-AF9F09D52484}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278-4CEB-A8A2-A4CE483C8D5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{491551BF-0ACE-42A7-A927-7C6177E305BD}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278-4CEB-A8A2-A4CE483C8D5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{10E0EC0A-9576-466F-8D91-82069C713B55}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278-4CEB-A8A2-A4CE483C8D5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{5493E9C4-651E-4DDD-9437-3794E7FFFD21}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278-4CEB-A8A2-A4CE483C8D5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{1FB0065C-0587-4046-A76A-1A10C9AE1FB1}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278-4CEB-A8A2-A4CE483C8D5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4.2</c:v>
                </c:pt>
                <c:pt idx="2">
                  <c:v>2.8</c:v>
                </c:pt>
                <c:pt idx="3">
                  <c:v>1.6</c:v>
                </c:pt>
                <c:pt idx="4">
                  <c:v>1.2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278-4CEB-A8A2-A4CE483C8D5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{BB480108-47A1-449B-8245-929393F7230B}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278-4CEB-A8A2-A4CE483C8D5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{D1364D25-10EF-4FE9-864B-0CF52845250D}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278-4CEB-A8A2-A4CE483C8D5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{B67865DA-DC17-4C64-99A5-A53E7FAAB877}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278-4CEB-A8A2-A4CE483C8D5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{B7C3D38B-5D05-4EBB-9221-F0F2A1E7125D}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278-4CEB-A8A2-A4CE483C8D5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{2CBF4A51-3C2A-4BCD-BCF1-F820BEBDF22C}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278-4CEB-A8A2-A4CE483C8D5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extLst>
            <c:ext xmlns:c16="http://schemas.microsoft.com/office/drawing/2014/chart" uri="{C3380CC4-5D6E-409C-BE32-E72D297353CC}">
              <c16:uniqueId val="{0000000B-8278-4CEB-A8A2-A4CE483C8D50}"/>
            </c:ext>
          </c:extLst>
        </c:ser>
        <c:dLbls>
          <c:showLegendKey val="0"/>
          <c:showVal val="0"/>
          <c:showCatName val="0"/>
          <c:showSerName val="0"/>
          <c:showPercent val="0"/>
          <c:showBubbleSize val="0"/>
        </c:dLbls>
        <c:axId val="90887680"/>
        <c:axId val="90889600"/>
      </c:scatterChart>
      <c:valAx>
        <c:axId val="90887680"/>
        <c:scaling>
          <c:orientation val="minMax"/>
          <c:max val="12.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89600"/>
        <c:crosses val="autoZero"/>
        <c:crossBetween val="midCat"/>
      </c:valAx>
      <c:valAx>
        <c:axId val="90889600"/>
        <c:scaling>
          <c:orientation val="minMax"/>
          <c:max val="6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87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地方債残高が低い水準で推移していることに加え、新規地方債発行限度額を上限５億円とし、公債費負担の適正化に努めてきた結果、健全な状況にあるといえる。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今後も緊急度、住民ニーズを的確に把握した投資的事業の実施及び交付税措置の有利な地方債の選択に努め、現在の水準を維持できるよう努めていく。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地方債の現在高はここ数年の中で、最も高い額となっている。普通建設事業等の投資的経費の増加によるものである。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退職手当負担見込は、退職予定者の減に伴い、負担額が</a:t>
          </a:r>
          <a:r>
            <a:rPr kumimoji="1" lang="en-US" altLang="ja-JP" sz="1200">
              <a:latin typeface="ＭＳ ゴシック" pitchFamily="49" charset="-128"/>
              <a:ea typeface="ＭＳ ゴシック" pitchFamily="49" charset="-128"/>
            </a:rPr>
            <a:t>180</a:t>
          </a:r>
          <a:r>
            <a:rPr kumimoji="1" lang="ja-JP" altLang="en-US" sz="1200">
              <a:latin typeface="ＭＳ ゴシック" pitchFamily="49" charset="-128"/>
              <a:ea typeface="ＭＳ ゴシック" pitchFamily="49" charset="-128"/>
            </a:rPr>
            <a:t>百万円減となった。</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また、充当可能財源等について、基金は、継続的な積立により近年増加傾向にある。この他、基準財政需要額参入見込額が昨年度比</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百万円の増となり、昨年度比</a:t>
          </a:r>
          <a:r>
            <a:rPr kumimoji="1" lang="en-US" altLang="ja-JP" sz="1200">
              <a:latin typeface="ＭＳ ゴシック" pitchFamily="49" charset="-128"/>
              <a:ea typeface="ＭＳ ゴシック" pitchFamily="49" charset="-128"/>
            </a:rPr>
            <a:t>138</a:t>
          </a:r>
          <a:r>
            <a:rPr kumimoji="1" lang="ja-JP" altLang="en-US" sz="1200">
              <a:latin typeface="ＭＳ ゴシック" pitchFamily="49" charset="-128"/>
              <a:ea typeface="ＭＳ ゴシック" pitchFamily="49" charset="-128"/>
            </a:rPr>
            <a:t>百万の増となった。</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今後も適切な投資的事業の選択と公債費負担の適正化を継続し、現在の水準を維持していく。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県内平均と比較すると</a:t>
          </a:r>
          <a:r>
            <a:rPr kumimoji="1" lang="en-US" altLang="ja-JP" sz="1200">
              <a:solidFill>
                <a:schemeClr val="dk1"/>
              </a:solidFill>
              <a:latin typeface="+mn-lt"/>
              <a:ea typeface="+mn-ea"/>
              <a:cs typeface="+mn-cs"/>
            </a:rPr>
            <a:t>0.01</a:t>
          </a:r>
          <a:r>
            <a:rPr kumimoji="1" lang="ja-JP" altLang="ja-JP" sz="1200">
              <a:solidFill>
                <a:schemeClr val="dk1"/>
              </a:solidFill>
              <a:latin typeface="+mn-lt"/>
              <a:ea typeface="+mn-ea"/>
              <a:cs typeface="+mn-cs"/>
            </a:rPr>
            <a:t>ポイント上回っているが、それでも全国平均とは</a:t>
          </a:r>
          <a:r>
            <a:rPr kumimoji="1" lang="en-US" altLang="ja-JP" sz="1200">
              <a:solidFill>
                <a:schemeClr val="dk1"/>
              </a:solidFill>
              <a:latin typeface="+mn-lt"/>
              <a:ea typeface="+mn-ea"/>
              <a:cs typeface="+mn-cs"/>
            </a:rPr>
            <a:t>0.14</a:t>
          </a:r>
          <a:r>
            <a:rPr kumimoji="1" lang="ja-JP" altLang="ja-JP" sz="1200">
              <a:solidFill>
                <a:schemeClr val="dk1"/>
              </a:solidFill>
              <a:latin typeface="+mn-lt"/>
              <a:ea typeface="+mn-ea"/>
              <a:cs typeface="+mn-cs"/>
            </a:rPr>
            <a:t>ポイント</a:t>
          </a:r>
          <a:r>
            <a:rPr kumimoji="1" lang="ja-JP" altLang="en-US" sz="1200">
              <a:solidFill>
                <a:schemeClr val="dk1"/>
              </a:solidFill>
              <a:latin typeface="+mn-lt"/>
              <a:ea typeface="+mn-ea"/>
              <a:cs typeface="+mn-cs"/>
            </a:rPr>
            <a:t>、類似団体とは</a:t>
          </a:r>
          <a:r>
            <a:rPr kumimoji="1" lang="en-US" altLang="ja-JP" sz="1200">
              <a:solidFill>
                <a:schemeClr val="dk1"/>
              </a:solidFill>
              <a:latin typeface="+mn-lt"/>
              <a:ea typeface="+mn-ea"/>
              <a:cs typeface="+mn-cs"/>
            </a:rPr>
            <a:t>0.11</a:t>
          </a:r>
          <a:r>
            <a:rPr kumimoji="1" lang="ja-JP" altLang="en-US" sz="1200">
              <a:solidFill>
                <a:schemeClr val="dk1"/>
              </a:solidFill>
              <a:latin typeface="+mn-lt"/>
              <a:ea typeface="+mn-ea"/>
              <a:cs typeface="+mn-cs"/>
            </a:rPr>
            <a:t>ポイント低い数値で</a:t>
          </a:r>
          <a:r>
            <a:rPr kumimoji="1" lang="ja-JP" altLang="ja-JP" sz="1200">
              <a:solidFill>
                <a:schemeClr val="dk1"/>
              </a:solidFill>
              <a:latin typeface="+mn-lt"/>
              <a:ea typeface="+mn-ea"/>
              <a:cs typeface="+mn-cs"/>
            </a:rPr>
            <a:t>ある。</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今後も行財政改革による適切な歳出の削減を図るとともに、税収の向上など徴収業務の強化に取り組み、引き続き歳入の確保に努める。</a:t>
          </a:r>
          <a:endParaRPr kumimoji="1" lang="en-US" altLang="ja-JP" sz="12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地方交付税（前年度比</a:t>
          </a:r>
          <a:r>
            <a:rPr kumimoji="1" lang="en-US" altLang="ja-JP" sz="1200">
              <a:latin typeface="ＭＳ Ｐゴシック"/>
            </a:rPr>
            <a:t>92,338</a:t>
          </a:r>
          <a:r>
            <a:rPr kumimoji="1" lang="ja-JP" altLang="en-US" sz="1200">
              <a:latin typeface="ＭＳ Ｐゴシック"/>
            </a:rPr>
            <a:t>千円、</a:t>
          </a:r>
          <a:r>
            <a:rPr kumimoji="1" lang="en-US" altLang="ja-JP" sz="1200">
              <a:latin typeface="ＭＳ Ｐゴシック"/>
            </a:rPr>
            <a:t>3.7</a:t>
          </a:r>
          <a:r>
            <a:rPr kumimoji="1" lang="ja-JP" altLang="en-US" sz="1200">
              <a:latin typeface="ＭＳ Ｐゴシック"/>
            </a:rPr>
            <a:t>％増）や、地方消費税交付金（前年度比</a:t>
          </a:r>
          <a:r>
            <a:rPr kumimoji="1" lang="en-US" altLang="ja-JP" sz="1200">
              <a:latin typeface="ＭＳ Ｐゴシック"/>
            </a:rPr>
            <a:t>148,511</a:t>
          </a:r>
          <a:r>
            <a:rPr kumimoji="1" lang="ja-JP" altLang="en-US" sz="1200">
              <a:latin typeface="ＭＳ Ｐゴシック"/>
            </a:rPr>
            <a:t>千円、</a:t>
          </a:r>
          <a:r>
            <a:rPr kumimoji="1" lang="en-US" altLang="ja-JP" sz="1200">
              <a:latin typeface="ＭＳ Ｐゴシック"/>
            </a:rPr>
            <a:t>78.1</a:t>
          </a:r>
          <a:r>
            <a:rPr kumimoji="1" lang="ja-JP" altLang="en-US" sz="1200">
              <a:latin typeface="ＭＳ Ｐゴシック"/>
            </a:rPr>
            <a:t>％増）等の増加により、分母である経常一般財源（前年度比</a:t>
          </a:r>
          <a:r>
            <a:rPr kumimoji="1" lang="en-US" altLang="ja-JP" sz="1200">
              <a:latin typeface="ＭＳ Ｐゴシック"/>
            </a:rPr>
            <a:t>219,678</a:t>
          </a:r>
          <a:r>
            <a:rPr kumimoji="1" lang="ja-JP" altLang="en-US" sz="1200">
              <a:latin typeface="ＭＳ Ｐゴシック"/>
            </a:rPr>
            <a:t>千円）の大幅な増加となった。</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分子である経常経費充当一般財源は、一般職員給人件費削減や公債費等が減少したため、前年度比</a:t>
          </a:r>
          <a:r>
            <a:rPr kumimoji="1" lang="en-US" altLang="ja-JP" sz="1200">
              <a:latin typeface="ＭＳ Ｐゴシック"/>
            </a:rPr>
            <a:t>47,166</a:t>
          </a:r>
          <a:r>
            <a:rPr kumimoji="1" lang="ja-JP" altLang="en-US" sz="1200">
              <a:latin typeface="ＭＳ Ｐゴシック"/>
            </a:rPr>
            <a:t>千円の減少となった。</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全国・県・類似団体の平均を下回っているので、引き続き適正な義務的経費の予算執行に取り組み、水準を維持していく。</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63</xdr:row>
      <xdr:rowOff>104648</xdr:rowOff>
    </xdr:to>
    <xdr:cxnSp macro="">
      <xdr:nvCxnSpPr>
        <xdr:cNvPr id="129" name="直線コネクタ 128"/>
        <xdr:cNvCxnSpPr/>
      </xdr:nvCxnSpPr>
      <xdr:spPr>
        <a:xfrm flipV="1">
          <a:off x="4114800" y="10650220"/>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104648</xdr:rowOff>
    </xdr:to>
    <xdr:cxnSp macro="">
      <xdr:nvCxnSpPr>
        <xdr:cNvPr id="132" name="直線コネクタ 131"/>
        <xdr:cNvCxnSpPr/>
      </xdr:nvCxnSpPr>
      <xdr:spPr>
        <a:xfrm>
          <a:off x="3225800" y="1079500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51562</xdr:rowOff>
    </xdr:to>
    <xdr:cxnSp macro="">
      <xdr:nvCxnSpPr>
        <xdr:cNvPr id="135" name="直線コネクタ 134"/>
        <xdr:cNvCxnSpPr/>
      </xdr:nvCxnSpPr>
      <xdr:spPr>
        <a:xfrm flipV="1">
          <a:off x="2336800" y="107950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32258</xdr:rowOff>
    </xdr:from>
    <xdr:to>
      <xdr:col>3</xdr:col>
      <xdr:colOff>279400</xdr:colOff>
      <xdr:row>63</xdr:row>
      <xdr:rowOff>51562</xdr:rowOff>
    </xdr:to>
    <xdr:cxnSp macro="">
      <xdr:nvCxnSpPr>
        <xdr:cNvPr id="138" name="直線コネクタ 137"/>
        <xdr:cNvCxnSpPr/>
      </xdr:nvCxnSpPr>
      <xdr:spPr>
        <a:xfrm>
          <a:off x="1447800" y="1083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2" name="テキスト ボックス 141"/>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8" name="円/楕円 147"/>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49"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0" name="円/楕円 149"/>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165625</xdr:rowOff>
    </xdr:from>
    <xdr:ext cx="736600" cy="259045"/>
    <xdr:sp macro="" textlink="">
      <xdr:nvSpPr>
        <xdr:cNvPr id="151" name="テキスト ボックス 150"/>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2" name="円/楕円 151"/>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3" name="テキスト ボックス 152"/>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4" name="円/楕円 153"/>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5" name="テキスト ボックス 154"/>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152908</xdr:rowOff>
    </xdr:from>
    <xdr:to>
      <xdr:col>2</xdr:col>
      <xdr:colOff>127000</xdr:colOff>
      <xdr:row>63</xdr:row>
      <xdr:rowOff>83058</xdr:rowOff>
    </xdr:to>
    <xdr:sp macro="" textlink="">
      <xdr:nvSpPr>
        <xdr:cNvPr id="156" name="円/楕円 155"/>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93235</xdr:rowOff>
    </xdr:from>
    <xdr:ext cx="762000" cy="259045"/>
    <xdr:sp macro="" textlink="">
      <xdr:nvSpPr>
        <xdr:cNvPr id="157" name="テキスト ボックス 156"/>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[113,552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ea"/>
              <a:ea typeface="+mn-ea"/>
              <a:cs typeface="+mn-cs"/>
            </a:rPr>
            <a:t>人件費、物件費等の合計額の人口１人当たりの金額が類似団体を下回っているのは、行財政改革による</a:t>
          </a:r>
          <a:r>
            <a:rPr kumimoji="1" lang="ja-JP" altLang="ja-JP" sz="1200">
              <a:solidFill>
                <a:sysClr val="windowText" lastClr="000000"/>
              </a:solidFill>
              <a:latin typeface="+mn-ea"/>
              <a:ea typeface="+mn-ea"/>
              <a:cs typeface="+mn-cs"/>
            </a:rPr>
            <a:t>職員の新陳代謝</a:t>
          </a:r>
          <a:r>
            <a:rPr kumimoji="1" lang="ja-JP" altLang="ja-JP" sz="1200">
              <a:solidFill>
                <a:schemeClr val="dk1"/>
              </a:solidFill>
              <a:latin typeface="+mn-ea"/>
              <a:ea typeface="+mn-ea"/>
              <a:cs typeface="+mn-cs"/>
            </a:rPr>
            <a:t>及び退職者の不補充等により人件費抑制を行ってきたこと</a:t>
          </a:r>
          <a:r>
            <a:rPr kumimoji="1" lang="ja-JP" altLang="en-US" sz="1200">
              <a:solidFill>
                <a:schemeClr val="dk1"/>
              </a:solidFill>
              <a:latin typeface="+mn-ea"/>
              <a:ea typeface="+mn-ea"/>
              <a:cs typeface="+mn-cs"/>
            </a:rPr>
            <a:t>に加え、今年度は、普通建設事業費増により事業費支弁人件費（前年度比</a:t>
          </a:r>
          <a:r>
            <a:rPr kumimoji="1" lang="en-US" altLang="ja-JP" sz="1200">
              <a:solidFill>
                <a:schemeClr val="dk1"/>
              </a:solidFill>
              <a:latin typeface="+mn-ea"/>
              <a:ea typeface="+mn-ea"/>
              <a:cs typeface="+mn-cs"/>
            </a:rPr>
            <a:t>15,032</a:t>
          </a:r>
          <a:r>
            <a:rPr kumimoji="1" lang="ja-JP" altLang="en-US" sz="1200">
              <a:solidFill>
                <a:schemeClr val="dk1"/>
              </a:solidFill>
              <a:latin typeface="+mn-ea"/>
              <a:ea typeface="+mn-ea"/>
              <a:cs typeface="+mn-cs"/>
            </a:rPr>
            <a:t>千円）が増加したことや、標準報酬制への移行による</a:t>
          </a:r>
          <a:r>
            <a:rPr kumimoji="1" lang="ja-JP" altLang="ja-JP" sz="1200">
              <a:solidFill>
                <a:schemeClr val="dk1"/>
              </a:solidFill>
              <a:latin typeface="+mn-ea"/>
              <a:ea typeface="+mn-ea"/>
              <a:cs typeface="+mn-cs"/>
            </a:rPr>
            <a:t>共済掛金</a:t>
          </a:r>
          <a:r>
            <a:rPr kumimoji="1" lang="ja-JP" altLang="en-US" sz="1200">
              <a:solidFill>
                <a:schemeClr val="dk1"/>
              </a:solidFill>
              <a:latin typeface="+mn-ea"/>
              <a:ea typeface="+mn-ea"/>
              <a:cs typeface="+mn-cs"/>
            </a:rPr>
            <a:t>の減少（前年度比</a:t>
          </a:r>
          <a:r>
            <a:rPr kumimoji="1" lang="en-US" altLang="ja-JP" sz="1200">
              <a:solidFill>
                <a:schemeClr val="dk1"/>
              </a:solidFill>
              <a:latin typeface="+mn-ea"/>
              <a:ea typeface="+mn-ea"/>
              <a:cs typeface="+mn-cs"/>
            </a:rPr>
            <a:t>7,840</a:t>
          </a:r>
          <a:r>
            <a:rPr kumimoji="1" lang="ja-JP" altLang="en-US" sz="1200">
              <a:solidFill>
                <a:schemeClr val="dk1"/>
              </a:solidFill>
              <a:latin typeface="+mn-ea"/>
              <a:ea typeface="+mn-ea"/>
              <a:cs typeface="+mn-cs"/>
            </a:rPr>
            <a:t>千円減）等が</a:t>
          </a:r>
          <a:r>
            <a:rPr kumimoji="1" lang="ja-JP" altLang="ja-JP" sz="1200">
              <a:solidFill>
                <a:schemeClr val="dk1"/>
              </a:solidFill>
              <a:latin typeface="+mn-ea"/>
              <a:ea typeface="+mn-ea"/>
              <a:cs typeface="+mn-cs"/>
            </a:rPr>
            <a:t>主な要因である。</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ea"/>
              <a:ea typeface="+mn-ea"/>
              <a:cs typeface="+mn-cs"/>
            </a:rPr>
            <a:t>また、物件費については、容器包装リサイクル分別収集事業の手数料を委託料へ費目変更したことによる委託料の増等があったものの、全体としては、前年度に比べ、人口１人当たり</a:t>
          </a:r>
          <a:r>
            <a:rPr kumimoji="1" lang="en-US" altLang="ja-JP" sz="1200">
              <a:solidFill>
                <a:schemeClr val="dk1"/>
              </a:solidFill>
              <a:latin typeface="+mn-ea"/>
              <a:ea typeface="+mn-ea"/>
              <a:cs typeface="+mn-cs"/>
            </a:rPr>
            <a:t>511</a:t>
          </a:r>
          <a:r>
            <a:rPr kumimoji="1" lang="ja-JP" altLang="en-US" sz="1200">
              <a:solidFill>
                <a:schemeClr val="dk1"/>
              </a:solidFill>
              <a:latin typeface="+mn-ea"/>
              <a:ea typeface="+mn-ea"/>
              <a:cs typeface="+mn-cs"/>
            </a:rPr>
            <a:t>円の減となっている。</a:t>
          </a:r>
          <a:r>
            <a:rPr kumimoji="1" lang="ja-JP" altLang="en-US" sz="1200">
              <a:latin typeface="+mn-ea"/>
              <a:ea typeface="+mn-ea"/>
            </a:rPr>
            <a:t>今後も適正な水準を維持できるよう経費抑制を図る。</a:t>
          </a:r>
          <a:endParaRPr kumimoji="1" lang="en-US" altLang="ja-JP"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59052</xdr:rowOff>
    </xdr:from>
    <xdr:to>
      <xdr:col>7</xdr:col>
      <xdr:colOff>152400</xdr:colOff>
      <xdr:row>81</xdr:row>
      <xdr:rowOff>61519</xdr:rowOff>
    </xdr:to>
    <xdr:cxnSp macro="">
      <xdr:nvCxnSpPr>
        <xdr:cNvPr id="190" name="直線コネクタ 189"/>
        <xdr:cNvCxnSpPr/>
      </xdr:nvCxnSpPr>
      <xdr:spPr>
        <a:xfrm flipV="1">
          <a:off x="4114800" y="13946502"/>
          <a:ext cx="8382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36457</xdr:rowOff>
    </xdr:from>
    <xdr:to>
      <xdr:col>6</xdr:col>
      <xdr:colOff>0</xdr:colOff>
      <xdr:row>81</xdr:row>
      <xdr:rowOff>61519</xdr:rowOff>
    </xdr:to>
    <xdr:cxnSp macro="">
      <xdr:nvCxnSpPr>
        <xdr:cNvPr id="193" name="直線コネクタ 192"/>
        <xdr:cNvCxnSpPr/>
      </xdr:nvCxnSpPr>
      <xdr:spPr>
        <a:xfrm>
          <a:off x="3225800" y="13923907"/>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84053</xdr:rowOff>
    </xdr:from>
    <xdr:ext cx="736600" cy="259045"/>
    <xdr:sp macro="" textlink="">
      <xdr:nvSpPr>
        <xdr:cNvPr id="195" name="テキスト ボックス 194"/>
        <xdr:cNvSpPr txBox="1"/>
      </xdr:nvSpPr>
      <xdr:spPr>
        <a:xfrm>
          <a:off x="3733800" y="1414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28098</xdr:rowOff>
    </xdr:from>
    <xdr:to>
      <xdr:col>4</xdr:col>
      <xdr:colOff>482600</xdr:colOff>
      <xdr:row>81</xdr:row>
      <xdr:rowOff>36457</xdr:rowOff>
    </xdr:to>
    <xdr:cxnSp macro="">
      <xdr:nvCxnSpPr>
        <xdr:cNvPr id="196" name="直線コネクタ 195"/>
        <xdr:cNvCxnSpPr/>
      </xdr:nvCxnSpPr>
      <xdr:spPr>
        <a:xfrm>
          <a:off x="2336800" y="13915548"/>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31214</xdr:rowOff>
    </xdr:from>
    <xdr:ext cx="762000" cy="259045"/>
    <xdr:sp macro="" textlink="">
      <xdr:nvSpPr>
        <xdr:cNvPr id="198" name="テキスト ボックス 197"/>
        <xdr:cNvSpPr txBox="1"/>
      </xdr:nvSpPr>
      <xdr:spPr>
        <a:xfrm>
          <a:off x="2844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28098</xdr:rowOff>
    </xdr:from>
    <xdr:to>
      <xdr:col>3</xdr:col>
      <xdr:colOff>279400</xdr:colOff>
      <xdr:row>81</xdr:row>
      <xdr:rowOff>43348</xdr:rowOff>
    </xdr:to>
    <xdr:cxnSp macro="">
      <xdr:nvCxnSpPr>
        <xdr:cNvPr id="199" name="直線コネクタ 198"/>
        <xdr:cNvCxnSpPr/>
      </xdr:nvCxnSpPr>
      <xdr:spPr>
        <a:xfrm flipV="1">
          <a:off x="1447800" y="13915548"/>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45504</xdr:rowOff>
    </xdr:from>
    <xdr:ext cx="762000" cy="259045"/>
    <xdr:sp macro="" textlink="">
      <xdr:nvSpPr>
        <xdr:cNvPr id="201" name="テキスト ボックス 200"/>
        <xdr:cNvSpPr txBox="1"/>
      </xdr:nvSpPr>
      <xdr:spPr>
        <a:xfrm>
          <a:off x="1955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83069</xdr:rowOff>
    </xdr:from>
    <xdr:ext cx="762000" cy="259045"/>
    <xdr:sp macro="" textlink="">
      <xdr:nvSpPr>
        <xdr:cNvPr id="203" name="テキスト ボックス 202"/>
        <xdr:cNvSpPr txBox="1"/>
      </xdr:nvSpPr>
      <xdr:spPr>
        <a:xfrm>
          <a:off x="1066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8252</xdr:rowOff>
    </xdr:from>
    <xdr:to>
      <xdr:col>7</xdr:col>
      <xdr:colOff>203200</xdr:colOff>
      <xdr:row>81</xdr:row>
      <xdr:rowOff>109852</xdr:rowOff>
    </xdr:to>
    <xdr:sp macro="" textlink="">
      <xdr:nvSpPr>
        <xdr:cNvPr id="209" name="円/楕円 208"/>
        <xdr:cNvSpPr/>
      </xdr:nvSpPr>
      <xdr:spPr>
        <a:xfrm>
          <a:off x="4902200" y="138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100979</xdr:rowOff>
    </xdr:from>
    <xdr:ext cx="762000" cy="259045"/>
    <xdr:sp macro="" textlink="">
      <xdr:nvSpPr>
        <xdr:cNvPr id="210" name="人件費・物件費等の状況該当値テキスト"/>
        <xdr:cNvSpPr txBox="1"/>
      </xdr:nvSpPr>
      <xdr:spPr>
        <a:xfrm>
          <a:off x="5041900" y="138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10719</xdr:rowOff>
    </xdr:from>
    <xdr:to>
      <xdr:col>6</xdr:col>
      <xdr:colOff>50800</xdr:colOff>
      <xdr:row>81</xdr:row>
      <xdr:rowOff>112319</xdr:rowOff>
    </xdr:to>
    <xdr:sp macro="" textlink="">
      <xdr:nvSpPr>
        <xdr:cNvPr id="211" name="円/楕円 210"/>
        <xdr:cNvSpPr/>
      </xdr:nvSpPr>
      <xdr:spPr>
        <a:xfrm>
          <a:off x="4064000" y="138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122496</xdr:rowOff>
    </xdr:from>
    <xdr:ext cx="736600" cy="259045"/>
    <xdr:sp macro="" textlink="">
      <xdr:nvSpPr>
        <xdr:cNvPr id="212" name="テキスト ボックス 211"/>
        <xdr:cNvSpPr txBox="1"/>
      </xdr:nvSpPr>
      <xdr:spPr>
        <a:xfrm>
          <a:off x="3733800" y="136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114,063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157107</xdr:rowOff>
    </xdr:from>
    <xdr:to>
      <xdr:col>4</xdr:col>
      <xdr:colOff>533400</xdr:colOff>
      <xdr:row>81</xdr:row>
      <xdr:rowOff>87257</xdr:rowOff>
    </xdr:to>
    <xdr:sp macro="" textlink="">
      <xdr:nvSpPr>
        <xdr:cNvPr id="213" name="円/楕円 212"/>
        <xdr:cNvSpPr/>
      </xdr:nvSpPr>
      <xdr:spPr>
        <a:xfrm>
          <a:off x="3175000" y="138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97434</xdr:rowOff>
    </xdr:from>
    <xdr:ext cx="762000" cy="259045"/>
    <xdr:sp macro="" textlink="">
      <xdr:nvSpPr>
        <xdr:cNvPr id="214" name="テキスト ボックス 213"/>
        <xdr:cNvSpPr txBox="1"/>
      </xdr:nvSpPr>
      <xdr:spPr>
        <a:xfrm>
          <a:off x="2844800" y="1364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148748</xdr:rowOff>
    </xdr:from>
    <xdr:to>
      <xdr:col>3</xdr:col>
      <xdr:colOff>330200</xdr:colOff>
      <xdr:row>81</xdr:row>
      <xdr:rowOff>78898</xdr:rowOff>
    </xdr:to>
    <xdr:sp macro="" textlink="">
      <xdr:nvSpPr>
        <xdr:cNvPr id="215" name="円/楕円 214"/>
        <xdr:cNvSpPr/>
      </xdr:nvSpPr>
      <xdr:spPr>
        <a:xfrm>
          <a:off x="2286000" y="138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89075</xdr:rowOff>
    </xdr:from>
    <xdr:ext cx="762000" cy="259045"/>
    <xdr:sp macro="" textlink="">
      <xdr:nvSpPr>
        <xdr:cNvPr id="216" name="テキスト ボックス 215"/>
        <xdr:cNvSpPr txBox="1"/>
      </xdr:nvSpPr>
      <xdr:spPr>
        <a:xfrm>
          <a:off x="1955800" y="1363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163998</xdr:rowOff>
    </xdr:from>
    <xdr:to>
      <xdr:col>2</xdr:col>
      <xdr:colOff>127000</xdr:colOff>
      <xdr:row>81</xdr:row>
      <xdr:rowOff>94148</xdr:rowOff>
    </xdr:to>
    <xdr:sp macro="" textlink="">
      <xdr:nvSpPr>
        <xdr:cNvPr id="217" name="円/楕円 216"/>
        <xdr:cNvSpPr/>
      </xdr:nvSpPr>
      <xdr:spPr>
        <a:xfrm>
          <a:off x="1397000" y="138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104325</xdr:rowOff>
    </xdr:from>
    <xdr:ext cx="762000" cy="259045"/>
    <xdr:sp macro="" textlink="">
      <xdr:nvSpPr>
        <xdr:cNvPr id="218" name="テキスト ボックス 217"/>
        <xdr:cNvSpPr txBox="1"/>
      </xdr:nvSpPr>
      <xdr:spPr>
        <a:xfrm>
          <a:off x="1066800" y="1364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以前よりも開きは小さくなっているものの、Ｈ</a:t>
          </a:r>
          <a:r>
            <a:rPr kumimoji="1" lang="en-US" altLang="ja-JP" sz="1200">
              <a:latin typeface="ＭＳ Ｐゴシック"/>
            </a:rPr>
            <a:t>27</a:t>
          </a:r>
          <a:r>
            <a:rPr kumimoji="1" lang="ja-JP" altLang="en-US" sz="1200">
              <a:latin typeface="ＭＳ Ｐゴシック"/>
            </a:rPr>
            <a:t>年度においても全国町村平均と比べ</a:t>
          </a:r>
          <a:r>
            <a:rPr kumimoji="1" lang="en-US" altLang="ja-JP" sz="1200">
              <a:latin typeface="ＭＳ Ｐゴシック"/>
            </a:rPr>
            <a:t>1.4</a:t>
          </a:r>
          <a:r>
            <a:rPr kumimoji="1" lang="ja-JP" altLang="en-US" sz="1200">
              <a:latin typeface="ＭＳ Ｐゴシック"/>
            </a:rPr>
            <a:t>ポイント、類似団体と比べても</a:t>
          </a:r>
          <a:r>
            <a:rPr kumimoji="1" lang="en-US" altLang="ja-JP" sz="1200">
              <a:latin typeface="ＭＳ Ｐゴシック"/>
            </a:rPr>
            <a:t>2.0</a:t>
          </a:r>
          <a:r>
            <a:rPr kumimoji="1" lang="ja-JP" altLang="en-US" sz="1200">
              <a:latin typeface="ＭＳ Ｐゴシック"/>
            </a:rPr>
            <a:t>ポイント低くなっている。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ＭＳ Ｐゴシック"/>
              <a:ea typeface="+mn-ea"/>
              <a:cs typeface="+mn-cs"/>
            </a:rPr>
            <a:t>（</a:t>
          </a:r>
          <a:r>
            <a:rPr kumimoji="1" lang="ja-JP" altLang="ja-JP" sz="1200">
              <a:solidFill>
                <a:schemeClr val="dk1"/>
              </a:solidFill>
              <a:latin typeface="+mn-lt"/>
              <a:ea typeface="+mn-ea"/>
              <a:cs typeface="+mn-cs"/>
            </a:rPr>
            <a:t>Ｈ</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年度においては、県内</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市町村の中で６番目に低い指数となっている。</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p>
        <a:p>
          <a:r>
            <a:rPr kumimoji="1" lang="ja-JP" altLang="en-US" sz="1200">
              <a:latin typeface="ＭＳ Ｐゴシック"/>
            </a:rPr>
            <a:t>今後も他市町村との給与水準均衡に考慮しつつ、住民の理解と支持が得られる給与制度と勤務条件の確立を目指す。</a:t>
          </a:r>
          <a:endParaRPr kumimoji="1" lang="en-US" altLang="ja-JP"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121413</xdr:rowOff>
    </xdr:from>
    <xdr:to>
      <xdr:col>24</xdr:col>
      <xdr:colOff>558800</xdr:colOff>
      <xdr:row>83</xdr:row>
      <xdr:rowOff>123698</xdr:rowOff>
    </xdr:to>
    <xdr:cxnSp macro="">
      <xdr:nvCxnSpPr>
        <xdr:cNvPr id="250" name="直線コネクタ 249"/>
        <xdr:cNvCxnSpPr/>
      </xdr:nvCxnSpPr>
      <xdr:spPr>
        <a:xfrm>
          <a:off x="16179800" y="14180313"/>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121413</xdr:rowOff>
    </xdr:from>
    <xdr:to>
      <xdr:col>23</xdr:col>
      <xdr:colOff>406400</xdr:colOff>
      <xdr:row>83</xdr:row>
      <xdr:rowOff>36830</xdr:rowOff>
    </xdr:to>
    <xdr:cxnSp macro="">
      <xdr:nvCxnSpPr>
        <xdr:cNvPr id="253" name="直線コネクタ 252"/>
        <xdr:cNvCxnSpPr/>
      </xdr:nvCxnSpPr>
      <xdr:spPr>
        <a:xfrm flipV="1">
          <a:off x="15290800" y="141803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5" name="テキスト ボックス 254"/>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36830</xdr:rowOff>
    </xdr:from>
    <xdr:to>
      <xdr:col>22</xdr:col>
      <xdr:colOff>203200</xdr:colOff>
      <xdr:row>87</xdr:row>
      <xdr:rowOff>17018</xdr:rowOff>
    </xdr:to>
    <xdr:cxnSp macro="">
      <xdr:nvCxnSpPr>
        <xdr:cNvPr id="256" name="直線コネクタ 255"/>
        <xdr:cNvCxnSpPr/>
      </xdr:nvCxnSpPr>
      <xdr:spPr>
        <a:xfrm flipV="1">
          <a:off x="14401800" y="14267180"/>
          <a:ext cx="889000" cy="6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8" name="テキスト ボックス 25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17018</xdr:rowOff>
    </xdr:from>
    <xdr:to>
      <xdr:col>21</xdr:col>
      <xdr:colOff>0</xdr:colOff>
      <xdr:row>87</xdr:row>
      <xdr:rowOff>74930</xdr:rowOff>
    </xdr:to>
    <xdr:cxnSp macro="">
      <xdr:nvCxnSpPr>
        <xdr:cNvPr id="259" name="直線コネクタ 258"/>
        <xdr:cNvCxnSpPr/>
      </xdr:nvCxnSpPr>
      <xdr:spPr>
        <a:xfrm flipV="1">
          <a:off x="13512800" y="149331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1" name="テキスト ボックス 260"/>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3" name="テキスト ボックス 262"/>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69" name="円/楕円 268"/>
        <xdr:cNvSpPr/>
      </xdr:nvSpPr>
      <xdr:spPr>
        <a:xfrm>
          <a:off x="169672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89425</xdr:rowOff>
    </xdr:from>
    <xdr:ext cx="762000" cy="259045"/>
    <xdr:sp macro="" textlink="">
      <xdr:nvSpPr>
        <xdr:cNvPr id="270" name="給与水準   （国との比較）該当値テキスト"/>
        <xdr:cNvSpPr txBox="1"/>
      </xdr:nvSpPr>
      <xdr:spPr>
        <a:xfrm>
          <a:off x="17106900" y="141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70613</xdr:rowOff>
    </xdr:from>
    <xdr:to>
      <xdr:col>23</xdr:col>
      <xdr:colOff>457200</xdr:colOff>
      <xdr:row>83</xdr:row>
      <xdr:rowOff>763</xdr:rowOff>
    </xdr:to>
    <xdr:sp macro="" textlink="">
      <xdr:nvSpPr>
        <xdr:cNvPr id="271" name="円/楕円 270"/>
        <xdr:cNvSpPr/>
      </xdr:nvSpPr>
      <xdr:spPr>
        <a:xfrm>
          <a:off x="16129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72" name="テキスト ボックス 271"/>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157480</xdr:rowOff>
    </xdr:from>
    <xdr:to>
      <xdr:col>22</xdr:col>
      <xdr:colOff>254000</xdr:colOff>
      <xdr:row>83</xdr:row>
      <xdr:rowOff>87630</xdr:rowOff>
    </xdr:to>
    <xdr:sp macro="" textlink="">
      <xdr:nvSpPr>
        <xdr:cNvPr id="273" name="円/楕円 272"/>
        <xdr:cNvSpPr/>
      </xdr:nvSpPr>
      <xdr:spPr>
        <a:xfrm>
          <a:off x="15240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97807</xdr:rowOff>
    </xdr:from>
    <xdr:ext cx="762000" cy="259045"/>
    <xdr:sp macro="" textlink="">
      <xdr:nvSpPr>
        <xdr:cNvPr id="274" name="テキスト ボックス 273"/>
        <xdr:cNvSpPr txBox="1"/>
      </xdr:nvSpPr>
      <xdr:spPr>
        <a:xfrm>
          <a:off x="14909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137668</xdr:rowOff>
    </xdr:from>
    <xdr:to>
      <xdr:col>21</xdr:col>
      <xdr:colOff>50800</xdr:colOff>
      <xdr:row>87</xdr:row>
      <xdr:rowOff>67818</xdr:rowOff>
    </xdr:to>
    <xdr:sp macro="" textlink="">
      <xdr:nvSpPr>
        <xdr:cNvPr id="275" name="円/楕円 274"/>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77995</xdr:rowOff>
    </xdr:from>
    <xdr:ext cx="762000" cy="259045"/>
    <xdr:sp macro="" textlink="">
      <xdr:nvSpPr>
        <xdr:cNvPr id="276" name="テキスト ボックス 275"/>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77" name="円/楕円 276"/>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78" name="テキスト ボックス 277"/>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職員数は全国平均より</a:t>
          </a:r>
          <a:r>
            <a:rPr kumimoji="1" lang="en-US" altLang="ja-JP" sz="1200">
              <a:latin typeface="ＭＳ Ｐゴシック"/>
            </a:rPr>
            <a:t>0.23</a:t>
          </a:r>
          <a:r>
            <a:rPr kumimoji="1" lang="ja-JP" altLang="en-US" sz="1200">
              <a:latin typeface="ＭＳ Ｐゴシック"/>
            </a:rPr>
            <a:t>ポイント高くなっているものの、県平均と比べると</a:t>
          </a:r>
          <a:r>
            <a:rPr kumimoji="1" lang="en-US" altLang="ja-JP" sz="1200">
              <a:latin typeface="ＭＳ Ｐゴシック"/>
            </a:rPr>
            <a:t>0.35</a:t>
          </a:r>
          <a:r>
            <a:rPr kumimoji="1" lang="ja-JP" altLang="en-US" sz="1200">
              <a:latin typeface="ＭＳ Ｐゴシック"/>
            </a:rPr>
            <a:t>ポイント、類似団体よりも</a:t>
          </a:r>
          <a:r>
            <a:rPr kumimoji="1" lang="en-US" altLang="ja-JP" sz="1200">
              <a:latin typeface="ＭＳ Ｐゴシック"/>
            </a:rPr>
            <a:t>1.74</a:t>
          </a:r>
          <a:r>
            <a:rPr kumimoji="1" lang="ja-JP" altLang="en-US" sz="1200">
              <a:latin typeface="ＭＳ Ｐゴシック"/>
            </a:rPr>
            <a:t>ポイント低い数値となっている。</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行財政改革等により職員定数である</a:t>
          </a:r>
          <a:r>
            <a:rPr kumimoji="1" lang="en-US" altLang="ja-JP" sz="1200">
              <a:latin typeface="ＭＳ Ｐゴシック"/>
            </a:rPr>
            <a:t>172</a:t>
          </a:r>
          <a:r>
            <a:rPr kumimoji="1" lang="ja-JP" altLang="en-US" sz="1200">
              <a:latin typeface="ＭＳ Ｐゴシック"/>
            </a:rPr>
            <a:t>人から</a:t>
          </a:r>
          <a:r>
            <a:rPr kumimoji="1" lang="en-US" altLang="ja-JP" sz="1200">
              <a:latin typeface="ＭＳ Ｐゴシック"/>
            </a:rPr>
            <a:t>151</a:t>
          </a:r>
          <a:r>
            <a:rPr kumimoji="1" lang="ja-JP" altLang="en-US" sz="1200">
              <a:latin typeface="ＭＳ Ｐゴシック"/>
            </a:rPr>
            <a:t>人まで削減は行ってはいるが、行政サービスの質を維持できるよう、適正な職員定数管理に努める。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165009</xdr:rowOff>
    </xdr:from>
    <xdr:to>
      <xdr:col>24</xdr:col>
      <xdr:colOff>558800</xdr:colOff>
      <xdr:row>61</xdr:row>
      <xdr:rowOff>24584</xdr:rowOff>
    </xdr:to>
    <xdr:cxnSp macro="">
      <xdr:nvCxnSpPr>
        <xdr:cNvPr id="315" name="直線コネクタ 314"/>
        <xdr:cNvCxnSpPr/>
      </xdr:nvCxnSpPr>
      <xdr:spPr>
        <a:xfrm>
          <a:off x="16179800" y="1045200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6"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137432</xdr:rowOff>
    </xdr:from>
    <xdr:to>
      <xdr:col>23</xdr:col>
      <xdr:colOff>406400</xdr:colOff>
      <xdr:row>60</xdr:row>
      <xdr:rowOff>165009</xdr:rowOff>
    </xdr:to>
    <xdr:cxnSp macro="">
      <xdr:nvCxnSpPr>
        <xdr:cNvPr id="318" name="直線コネクタ 317"/>
        <xdr:cNvCxnSpPr/>
      </xdr:nvCxnSpPr>
      <xdr:spPr>
        <a:xfrm>
          <a:off x="15290800" y="1042443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20" name="テキスト ボックス 319"/>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137432</xdr:rowOff>
    </xdr:to>
    <xdr:cxnSp macro="">
      <xdr:nvCxnSpPr>
        <xdr:cNvPr id="321" name="直線コネクタ 320"/>
        <xdr:cNvCxnSpPr/>
      </xdr:nvCxnSpPr>
      <xdr:spPr>
        <a:xfrm>
          <a:off x="14401800" y="1040547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162758</xdr:rowOff>
    </xdr:from>
    <xdr:ext cx="762000" cy="259045"/>
    <xdr:sp macro="" textlink="">
      <xdr:nvSpPr>
        <xdr:cNvPr id="323" name="テキスト ボックス 322"/>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144326</xdr:rowOff>
    </xdr:to>
    <xdr:cxnSp macro="">
      <xdr:nvCxnSpPr>
        <xdr:cNvPr id="324" name="直線コネクタ 323"/>
        <xdr:cNvCxnSpPr/>
      </xdr:nvCxnSpPr>
      <xdr:spPr>
        <a:xfrm flipV="1">
          <a:off x="13512800" y="10405473"/>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26" name="テキスト ボックス 325"/>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15439</xdr:rowOff>
    </xdr:from>
    <xdr:ext cx="762000" cy="259045"/>
    <xdr:sp macro="" textlink="">
      <xdr:nvSpPr>
        <xdr:cNvPr id="328" name="テキスト ボックス 327"/>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145234</xdr:rowOff>
    </xdr:from>
    <xdr:to>
      <xdr:col>24</xdr:col>
      <xdr:colOff>609600</xdr:colOff>
      <xdr:row>61</xdr:row>
      <xdr:rowOff>75384</xdr:rowOff>
    </xdr:to>
    <xdr:sp macro="" textlink="">
      <xdr:nvSpPr>
        <xdr:cNvPr id="334" name="円/楕円 333"/>
        <xdr:cNvSpPr/>
      </xdr:nvSpPr>
      <xdr:spPr>
        <a:xfrm>
          <a:off x="169672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161761</xdr:rowOff>
    </xdr:from>
    <xdr:ext cx="762000" cy="259045"/>
    <xdr:sp macro="" textlink="">
      <xdr:nvSpPr>
        <xdr:cNvPr id="335" name="定員管理の状況該当値テキスト"/>
        <xdr:cNvSpPr txBox="1"/>
      </xdr:nvSpPr>
      <xdr:spPr>
        <a:xfrm>
          <a:off x="17106900" y="102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114209</xdr:rowOff>
    </xdr:from>
    <xdr:to>
      <xdr:col>23</xdr:col>
      <xdr:colOff>457200</xdr:colOff>
      <xdr:row>61</xdr:row>
      <xdr:rowOff>44359</xdr:rowOff>
    </xdr:to>
    <xdr:sp macro="" textlink="">
      <xdr:nvSpPr>
        <xdr:cNvPr id="336" name="円/楕円 335"/>
        <xdr:cNvSpPr/>
      </xdr:nvSpPr>
      <xdr:spPr>
        <a:xfrm>
          <a:off x="16129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54536</xdr:rowOff>
    </xdr:from>
    <xdr:ext cx="736600" cy="259045"/>
    <xdr:sp macro="" textlink="">
      <xdr:nvSpPr>
        <xdr:cNvPr id="337" name="テキスト ボックス 336"/>
        <xdr:cNvSpPr txBox="1"/>
      </xdr:nvSpPr>
      <xdr:spPr>
        <a:xfrm>
          <a:off x="15798800" y="1017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86632</xdr:rowOff>
    </xdr:from>
    <xdr:to>
      <xdr:col>22</xdr:col>
      <xdr:colOff>254000</xdr:colOff>
      <xdr:row>61</xdr:row>
      <xdr:rowOff>16782</xdr:rowOff>
    </xdr:to>
    <xdr:sp macro="" textlink="">
      <xdr:nvSpPr>
        <xdr:cNvPr id="338" name="円/楕円 337"/>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26959</xdr:rowOff>
    </xdr:from>
    <xdr:ext cx="762000" cy="259045"/>
    <xdr:sp macro="" textlink="">
      <xdr:nvSpPr>
        <xdr:cNvPr id="339" name="テキスト ボックス 338"/>
        <xdr:cNvSpPr txBox="1"/>
      </xdr:nvSpPr>
      <xdr:spPr>
        <a:xfrm>
          <a:off x="14909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67673</xdr:rowOff>
    </xdr:from>
    <xdr:to>
      <xdr:col>21</xdr:col>
      <xdr:colOff>50800</xdr:colOff>
      <xdr:row>60</xdr:row>
      <xdr:rowOff>169273</xdr:rowOff>
    </xdr:to>
    <xdr:sp macro="" textlink="">
      <xdr:nvSpPr>
        <xdr:cNvPr id="340" name="円/楕円 339"/>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41" name="テキスト ボックス 34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93526</xdr:rowOff>
    </xdr:from>
    <xdr:to>
      <xdr:col>19</xdr:col>
      <xdr:colOff>533400</xdr:colOff>
      <xdr:row>61</xdr:row>
      <xdr:rowOff>23676</xdr:rowOff>
    </xdr:to>
    <xdr:sp macro="" textlink="">
      <xdr:nvSpPr>
        <xdr:cNvPr id="342" name="円/楕円 341"/>
        <xdr:cNvSpPr/>
      </xdr:nvSpPr>
      <xdr:spPr>
        <a:xfrm>
          <a:off x="13462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33853</xdr:rowOff>
    </xdr:from>
    <xdr:ext cx="762000" cy="259045"/>
    <xdr:sp macro="" textlink="">
      <xdr:nvSpPr>
        <xdr:cNvPr id="343" name="テキスト ボックス 342"/>
        <xdr:cNvSpPr txBox="1"/>
      </xdr:nvSpPr>
      <xdr:spPr>
        <a:xfrm>
          <a:off x="13131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Ｈ</a:t>
          </a:r>
          <a:r>
            <a:rPr kumimoji="1" lang="en-US" altLang="ja-JP" sz="1200">
              <a:latin typeface="ＭＳ Ｐゴシック"/>
            </a:rPr>
            <a:t>27</a:t>
          </a:r>
          <a:r>
            <a:rPr kumimoji="1" lang="ja-JP" altLang="en-US" sz="1200">
              <a:latin typeface="ＭＳ Ｐゴシック"/>
            </a:rPr>
            <a:t>年度の地方債は前年度比</a:t>
          </a:r>
          <a:r>
            <a:rPr kumimoji="1" lang="en-US" altLang="ja-JP" sz="1200">
              <a:latin typeface="ＭＳ Ｐゴシック"/>
            </a:rPr>
            <a:t>542,224</a:t>
          </a:r>
          <a:r>
            <a:rPr kumimoji="1" lang="ja-JP" altLang="en-US" sz="1200">
              <a:latin typeface="ＭＳ Ｐゴシック"/>
            </a:rPr>
            <a:t>千円の増となったが、今までの公債費を低く抑えてきたこと、及び普通交付税や地方消費税交付金の増により比率は低くなった。</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また、新規地方債発行額限度額を上限５億円とし、公債費適正化に努めてきた結果、全国平均・県平均を大きく下回る</a:t>
          </a:r>
          <a:r>
            <a:rPr kumimoji="1" lang="en-US" altLang="ja-JP" sz="1200">
              <a:latin typeface="ＭＳ Ｐゴシック"/>
            </a:rPr>
            <a:t>1.2</a:t>
          </a:r>
          <a:r>
            <a:rPr kumimoji="1" lang="ja-JP" altLang="en-US" sz="1200">
              <a:latin typeface="ＭＳ Ｐゴシック"/>
            </a:rPr>
            <a:t>％となった。</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今後も有利な起債の選択を行い、現在の水準を維持するよう努めていく。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134862</xdr:rowOff>
    </xdr:to>
    <xdr:cxnSp macro="">
      <xdr:nvCxnSpPr>
        <xdr:cNvPr id="379" name="直線コネクタ 378"/>
        <xdr:cNvCxnSpPr/>
      </xdr:nvCxnSpPr>
      <xdr:spPr>
        <a:xfrm flipV="1">
          <a:off x="16179800" y="62611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134862</xdr:rowOff>
    </xdr:from>
    <xdr:to>
      <xdr:col>23</xdr:col>
      <xdr:colOff>406400</xdr:colOff>
      <xdr:row>37</xdr:row>
      <xdr:rowOff>101298</xdr:rowOff>
    </xdr:to>
    <xdr:cxnSp macro="">
      <xdr:nvCxnSpPr>
        <xdr:cNvPr id="382" name="直線コネクタ 381"/>
        <xdr:cNvCxnSpPr/>
      </xdr:nvCxnSpPr>
      <xdr:spPr>
        <a:xfrm flipV="1">
          <a:off x="15290800" y="63070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101298</xdr:rowOff>
    </xdr:from>
    <xdr:to>
      <xdr:col>22</xdr:col>
      <xdr:colOff>203200</xdr:colOff>
      <xdr:row>38</xdr:row>
      <xdr:rowOff>90715</xdr:rowOff>
    </xdr:to>
    <xdr:cxnSp macro="">
      <xdr:nvCxnSpPr>
        <xdr:cNvPr id="385" name="直線コネクタ 384"/>
        <xdr:cNvCxnSpPr/>
      </xdr:nvCxnSpPr>
      <xdr:spPr>
        <a:xfrm flipV="1">
          <a:off x="14401800" y="644494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7" name="テキスト ボックス 386"/>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90715</xdr:rowOff>
    </xdr:from>
    <xdr:to>
      <xdr:col>21</xdr:col>
      <xdr:colOff>0</xdr:colOff>
      <xdr:row>39</xdr:row>
      <xdr:rowOff>103112</xdr:rowOff>
    </xdr:to>
    <xdr:cxnSp macro="">
      <xdr:nvCxnSpPr>
        <xdr:cNvPr id="388" name="直線コネクタ 387"/>
        <xdr:cNvCxnSpPr/>
      </xdr:nvCxnSpPr>
      <xdr:spPr>
        <a:xfrm flipV="1">
          <a:off x="13512800" y="660581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90" name="テキスト ボックス 38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92" name="テキスト ボックス 39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98" name="円/楕円 397"/>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99"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84062</xdr:rowOff>
    </xdr:from>
    <xdr:to>
      <xdr:col>23</xdr:col>
      <xdr:colOff>457200</xdr:colOff>
      <xdr:row>37</xdr:row>
      <xdr:rowOff>14212</xdr:rowOff>
    </xdr:to>
    <xdr:sp macro="" textlink="">
      <xdr:nvSpPr>
        <xdr:cNvPr id="400" name="円/楕円 399"/>
        <xdr:cNvSpPr/>
      </xdr:nvSpPr>
      <xdr:spPr>
        <a:xfrm>
          <a:off x="161290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24389</xdr:rowOff>
    </xdr:from>
    <xdr:ext cx="736600" cy="259045"/>
    <xdr:sp macro="" textlink="">
      <xdr:nvSpPr>
        <xdr:cNvPr id="401" name="テキスト ボックス 400"/>
        <xdr:cNvSpPr txBox="1"/>
      </xdr:nvSpPr>
      <xdr:spPr>
        <a:xfrm>
          <a:off x="15798800" y="602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50498</xdr:rowOff>
    </xdr:from>
    <xdr:to>
      <xdr:col>22</xdr:col>
      <xdr:colOff>254000</xdr:colOff>
      <xdr:row>37</xdr:row>
      <xdr:rowOff>152098</xdr:rowOff>
    </xdr:to>
    <xdr:sp macro="" textlink="">
      <xdr:nvSpPr>
        <xdr:cNvPr id="402" name="円/楕円 401"/>
        <xdr:cNvSpPr/>
      </xdr:nvSpPr>
      <xdr:spPr>
        <a:xfrm>
          <a:off x="15240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162275</xdr:rowOff>
    </xdr:from>
    <xdr:ext cx="762000" cy="259045"/>
    <xdr:sp macro="" textlink="">
      <xdr:nvSpPr>
        <xdr:cNvPr id="403" name="テキスト ボックス 402"/>
        <xdr:cNvSpPr txBox="1"/>
      </xdr:nvSpPr>
      <xdr:spPr>
        <a:xfrm>
          <a:off x="14909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39915</xdr:rowOff>
    </xdr:from>
    <xdr:to>
      <xdr:col>21</xdr:col>
      <xdr:colOff>50800</xdr:colOff>
      <xdr:row>38</xdr:row>
      <xdr:rowOff>141515</xdr:rowOff>
    </xdr:to>
    <xdr:sp macro="" textlink="">
      <xdr:nvSpPr>
        <xdr:cNvPr id="404" name="円/楕円 403"/>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151691</xdr:rowOff>
    </xdr:from>
    <xdr:ext cx="762000" cy="259045"/>
    <xdr:sp macro="" textlink="">
      <xdr:nvSpPr>
        <xdr:cNvPr id="405" name="テキスト ボックス 404"/>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52312</xdr:rowOff>
    </xdr:from>
    <xdr:to>
      <xdr:col>19</xdr:col>
      <xdr:colOff>533400</xdr:colOff>
      <xdr:row>39</xdr:row>
      <xdr:rowOff>153912</xdr:rowOff>
    </xdr:to>
    <xdr:sp macro="" textlink="">
      <xdr:nvSpPr>
        <xdr:cNvPr id="406" name="円/楕円 405"/>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164089</xdr:rowOff>
    </xdr:from>
    <xdr:ext cx="762000" cy="259045"/>
    <xdr:sp macro="" textlink="">
      <xdr:nvSpPr>
        <xdr:cNvPr id="407" name="テキスト ボックス 406"/>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地方債の計画的発行により地方債残高が低い水準を維持していることに加え、将来の財政負担に備えるため基金積み立てを行ってきた結果、将来負担比率は発生していない。今後も公債費負担適正化を継続し、現在の状態を維持するよう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39"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0" name="フローチャート : 判断 439"/>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1" name="フローチャート : 判断 440"/>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2" name="テキスト ボックス 441"/>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12649</xdr:rowOff>
    </xdr:from>
    <xdr:to>
      <xdr:col>22</xdr:col>
      <xdr:colOff>254000</xdr:colOff>
      <xdr:row>17</xdr:row>
      <xdr:rowOff>114249</xdr:rowOff>
    </xdr:to>
    <xdr:sp macro="" textlink="">
      <xdr:nvSpPr>
        <xdr:cNvPr id="443" name="フローチャート : 判断 442"/>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4" name="テキスト ボックス 443"/>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77318</xdr:rowOff>
    </xdr:from>
    <xdr:to>
      <xdr:col>21</xdr:col>
      <xdr:colOff>50800</xdr:colOff>
      <xdr:row>18</xdr:row>
      <xdr:rowOff>7468</xdr:rowOff>
    </xdr:to>
    <xdr:sp macro="" textlink="">
      <xdr:nvSpPr>
        <xdr:cNvPr id="445" name="フローチャート : 判断 444"/>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46" name="テキスト ボックス 445"/>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47" name="フローチャート : 判断 446"/>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48" name="テキスト ボックス 447"/>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数値は、全国・県平均</a:t>
          </a:r>
          <a:r>
            <a:rPr kumimoji="1" lang="ja-JP" altLang="en-US" sz="1200">
              <a:solidFill>
                <a:schemeClr val="dk1"/>
              </a:solidFill>
              <a:latin typeface="+mn-lt"/>
              <a:ea typeface="+mn-ea"/>
              <a:cs typeface="+mn-cs"/>
            </a:rPr>
            <a:t>を</a:t>
          </a:r>
          <a:r>
            <a:rPr kumimoji="1" lang="ja-JP" altLang="ja-JP" sz="1200">
              <a:solidFill>
                <a:schemeClr val="dk1"/>
              </a:solidFill>
              <a:latin typeface="+mn-lt"/>
              <a:ea typeface="+mn-ea"/>
              <a:cs typeface="+mn-cs"/>
            </a:rPr>
            <a:t>下回っており、類似団体ともほぼ同様程度である。</a:t>
          </a:r>
          <a:endParaRPr kumimoji="1" lang="en-US" altLang="ja-JP" sz="1200">
            <a:solidFill>
              <a:schemeClr val="dk1"/>
            </a:solidFill>
            <a:latin typeface="+mn-lt"/>
            <a:ea typeface="+mn-ea"/>
            <a:cs typeface="+mn-cs"/>
          </a:endParaRPr>
        </a:p>
        <a:p>
          <a:r>
            <a:rPr kumimoji="1" lang="ja-JP" altLang="en-US" sz="1200">
              <a:latin typeface="ＭＳ Ｐゴシック"/>
            </a:rPr>
            <a:t>前年度比▲</a:t>
          </a:r>
          <a:r>
            <a:rPr kumimoji="1" lang="en-US" altLang="ja-JP" sz="1200">
              <a:latin typeface="ＭＳ Ｐゴシック"/>
            </a:rPr>
            <a:t>40,682</a:t>
          </a:r>
          <a:r>
            <a:rPr kumimoji="1" lang="ja-JP" altLang="en-US" sz="1200">
              <a:latin typeface="ＭＳ Ｐゴシック"/>
            </a:rPr>
            <a:t>千円の減額となった。</a:t>
          </a:r>
          <a:endParaRPr kumimoji="1" lang="en-US" altLang="ja-JP" sz="1200">
            <a:latin typeface="ＭＳ Ｐゴシック"/>
          </a:endParaRPr>
        </a:p>
        <a:p>
          <a:r>
            <a:rPr kumimoji="1" lang="ja-JP" altLang="en-US" sz="1200">
              <a:latin typeface="ＭＳ Ｐゴシック"/>
            </a:rPr>
            <a:t>要因は、産休・育休職員が多く臨時職員対応が増えたことや、標準報酬制の移行により共済掛金が前年度比▲</a:t>
          </a:r>
          <a:r>
            <a:rPr kumimoji="1" lang="en-US" altLang="ja-JP" sz="1200">
              <a:latin typeface="ＭＳ Ｐゴシック"/>
            </a:rPr>
            <a:t>7,840</a:t>
          </a:r>
          <a:r>
            <a:rPr kumimoji="1" lang="ja-JP" altLang="en-US" sz="1200">
              <a:latin typeface="ＭＳ Ｐゴシック"/>
            </a:rPr>
            <a:t>千円の減となったことによる。</a:t>
          </a:r>
          <a:endParaRPr kumimoji="1" lang="en-US" altLang="ja-JP" sz="1200">
            <a:latin typeface="ＭＳ Ｐゴシック"/>
          </a:endParaRPr>
        </a:p>
        <a:p>
          <a:r>
            <a:rPr kumimoji="1" lang="ja-JP" altLang="en-US" sz="1200">
              <a:latin typeface="ＭＳ Ｐゴシック"/>
            </a:rPr>
            <a:t>今後も適正な水準を維持できるよう経費抑制を図る。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37</xdr:row>
      <xdr:rowOff>8890</xdr:rowOff>
    </xdr:to>
    <xdr:cxnSp macro="">
      <xdr:nvCxnSpPr>
        <xdr:cNvPr id="66" name="直線コネクタ 65"/>
        <xdr:cNvCxnSpPr/>
      </xdr:nvCxnSpPr>
      <xdr:spPr>
        <a:xfrm flipV="1">
          <a:off x="3987800" y="61925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8890</xdr:rowOff>
    </xdr:to>
    <xdr:cxnSp macro="">
      <xdr:nvCxnSpPr>
        <xdr:cNvPr id="69" name="直線コネクタ 68"/>
        <xdr:cNvCxnSpPr/>
      </xdr:nvCxnSpPr>
      <xdr:spPr>
        <a:xfrm>
          <a:off x="3098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39370</xdr:rowOff>
    </xdr:to>
    <xdr:cxnSp macro="">
      <xdr:nvCxnSpPr>
        <xdr:cNvPr id="72" name="直線コネクタ 71"/>
        <xdr:cNvCxnSpPr/>
      </xdr:nvCxnSpPr>
      <xdr:spPr>
        <a:xfrm flipV="1">
          <a:off x="2209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100330</xdr:rowOff>
    </xdr:to>
    <xdr:cxnSp macro="">
      <xdr:nvCxnSpPr>
        <xdr:cNvPr id="75" name="直線コネクタ 74"/>
        <xdr:cNvCxnSpPr/>
      </xdr:nvCxnSpPr>
      <xdr:spPr>
        <a:xfrm flipV="1">
          <a:off x="1320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113047</xdr:rowOff>
    </xdr:from>
    <xdr:ext cx="762000" cy="259045"/>
    <xdr:sp macro="" textlink="">
      <xdr:nvSpPr>
        <xdr:cNvPr id="86" name="人件費該当値テキスト"/>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物件費が類似団体平均と比べ高くなっているのは、人件費等から民間委託を段階的に実施してきた結果である。</a:t>
          </a:r>
          <a:endParaRPr kumimoji="1" lang="en-US" altLang="ja-JP" sz="1200">
            <a:latin typeface="ＭＳ Ｐゴシック"/>
          </a:endParaRPr>
        </a:p>
        <a:p>
          <a:r>
            <a:rPr kumimoji="1" lang="ja-JP" altLang="en-US" sz="1200">
              <a:latin typeface="ＭＳ Ｐゴシック"/>
            </a:rPr>
            <a:t>Ｈ</a:t>
          </a:r>
          <a:r>
            <a:rPr kumimoji="1" lang="en-US" altLang="ja-JP" sz="1200">
              <a:latin typeface="ＭＳ Ｐゴシック"/>
            </a:rPr>
            <a:t>27</a:t>
          </a:r>
          <a:r>
            <a:rPr kumimoji="1" lang="ja-JP" altLang="en-US" sz="1200">
              <a:latin typeface="ＭＳ Ｐゴシック"/>
            </a:rPr>
            <a:t>年度は地域住民生活等支援交付金事業に係る賃金（前年度比</a:t>
          </a:r>
          <a:r>
            <a:rPr kumimoji="1" lang="en-US" altLang="ja-JP" sz="1200">
              <a:latin typeface="ＭＳ Ｐゴシック"/>
            </a:rPr>
            <a:t>17,953</a:t>
          </a:r>
          <a:r>
            <a:rPr kumimoji="1" lang="ja-JP" altLang="en-US" sz="1200">
              <a:latin typeface="ＭＳ Ｐゴシック"/>
            </a:rPr>
            <a:t>千円増）、容器包装リサイクル分別収集事業の費目変更（前年度比</a:t>
          </a:r>
          <a:r>
            <a:rPr kumimoji="1" lang="en-US" altLang="ja-JP" sz="1200">
              <a:latin typeface="ＭＳ Ｐゴシック"/>
            </a:rPr>
            <a:t>15,095</a:t>
          </a:r>
          <a:r>
            <a:rPr kumimoji="1" lang="ja-JP" altLang="en-US" sz="1200">
              <a:latin typeface="ＭＳ Ｐゴシック"/>
            </a:rPr>
            <a:t>千円増）による委託料の増であったものの、歳入経常一般財源が大幅に増となったため、数値は前年度比</a:t>
          </a:r>
          <a:r>
            <a:rPr kumimoji="1" lang="en-US" altLang="ja-JP" sz="1200">
              <a:latin typeface="ＭＳ Ｐゴシック"/>
            </a:rPr>
            <a:t>1.9</a:t>
          </a:r>
          <a:r>
            <a:rPr kumimoji="1" lang="ja-JP" altLang="en-US" sz="1200">
              <a:latin typeface="ＭＳ Ｐゴシック"/>
            </a:rPr>
            <a:t>減ポイントとなった。</a:t>
          </a:r>
          <a:endParaRPr kumimoji="1" lang="en-US" altLang="ja-JP"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20</xdr:row>
      <xdr:rowOff>12700</xdr:rowOff>
    </xdr:to>
    <xdr:cxnSp macro="">
      <xdr:nvCxnSpPr>
        <xdr:cNvPr id="127" name="直線コネクタ 126"/>
        <xdr:cNvCxnSpPr/>
      </xdr:nvCxnSpPr>
      <xdr:spPr>
        <a:xfrm flipV="1">
          <a:off x="15671800" y="3200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82550</xdr:rowOff>
    </xdr:from>
    <xdr:to>
      <xdr:col>22</xdr:col>
      <xdr:colOff>565150</xdr:colOff>
      <xdr:row>20</xdr:row>
      <xdr:rowOff>12700</xdr:rowOff>
    </xdr:to>
    <xdr:cxnSp macro="">
      <xdr:nvCxnSpPr>
        <xdr:cNvPr id="130" name="直線コネクタ 129"/>
        <xdr:cNvCxnSpPr/>
      </xdr:nvCxnSpPr>
      <xdr:spPr>
        <a:xfrm>
          <a:off x="14782800" y="334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32" name="テキスト ボックス 131"/>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6350</xdr:rowOff>
    </xdr:from>
    <xdr:to>
      <xdr:col>21</xdr:col>
      <xdr:colOff>361950</xdr:colOff>
      <xdr:row>19</xdr:row>
      <xdr:rowOff>82550</xdr:rowOff>
    </xdr:to>
    <xdr:cxnSp macro="">
      <xdr:nvCxnSpPr>
        <xdr:cNvPr id="133" name="直線コネクタ 132"/>
        <xdr:cNvCxnSpPr/>
      </xdr:nvCxnSpPr>
      <xdr:spPr>
        <a:xfrm>
          <a:off x="13893800" y="326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60977</xdr:rowOff>
    </xdr:from>
    <xdr:ext cx="762000" cy="259045"/>
    <xdr:sp macro="" textlink="">
      <xdr:nvSpPr>
        <xdr:cNvPr id="135" name="テキスト ボックス 134"/>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101600</xdr:rowOff>
    </xdr:from>
    <xdr:to>
      <xdr:col>20</xdr:col>
      <xdr:colOff>158750</xdr:colOff>
      <xdr:row>19</xdr:row>
      <xdr:rowOff>6350</xdr:rowOff>
    </xdr:to>
    <xdr:cxnSp macro="">
      <xdr:nvCxnSpPr>
        <xdr:cNvPr id="136" name="直線コネクタ 135"/>
        <xdr:cNvCxnSpPr/>
      </xdr:nvCxnSpPr>
      <xdr:spPr>
        <a:xfrm>
          <a:off x="13004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38" name="テキスト ボックス 137"/>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63500</xdr:rowOff>
    </xdr:from>
    <xdr:to>
      <xdr:col>24</xdr:col>
      <xdr:colOff>82550</xdr:colOff>
      <xdr:row>18</xdr:row>
      <xdr:rowOff>165100</xdr:rowOff>
    </xdr:to>
    <xdr:sp macro="" textlink="">
      <xdr:nvSpPr>
        <xdr:cNvPr id="146" name="円/楕円 145"/>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35577</xdr:rowOff>
    </xdr:from>
    <xdr:ext cx="762000" cy="259045"/>
    <xdr:sp macro="" textlink="">
      <xdr:nvSpPr>
        <xdr:cNvPr id="147" name="物件費該当値テキスト"/>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8" name="円/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31750</xdr:rowOff>
    </xdr:from>
    <xdr:to>
      <xdr:col>21</xdr:col>
      <xdr:colOff>412750</xdr:colOff>
      <xdr:row>19</xdr:row>
      <xdr:rowOff>133350</xdr:rowOff>
    </xdr:to>
    <xdr:sp macro="" textlink="">
      <xdr:nvSpPr>
        <xdr:cNvPr id="150" name="円/楕円 149"/>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118127</xdr:rowOff>
    </xdr:from>
    <xdr:ext cx="762000" cy="259045"/>
    <xdr:sp macro="" textlink="">
      <xdr:nvSpPr>
        <xdr:cNvPr id="151" name="テキスト ボックス 150"/>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127000</xdr:rowOff>
    </xdr:from>
    <xdr:to>
      <xdr:col>20</xdr:col>
      <xdr:colOff>209550</xdr:colOff>
      <xdr:row>19</xdr:row>
      <xdr:rowOff>57150</xdr:rowOff>
    </xdr:to>
    <xdr:sp macro="" textlink="">
      <xdr:nvSpPr>
        <xdr:cNvPr id="152" name="円/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50800</xdr:rowOff>
    </xdr:from>
    <xdr:to>
      <xdr:col>19</xdr:col>
      <xdr:colOff>6350</xdr:colOff>
      <xdr:row>18</xdr:row>
      <xdr:rowOff>152400</xdr:rowOff>
    </xdr:to>
    <xdr:sp macro="" textlink="">
      <xdr:nvSpPr>
        <xdr:cNvPr id="154" name="円/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社会福祉費においては、臨時福祉給付金給付事業（▲</a:t>
          </a:r>
          <a:r>
            <a:rPr kumimoji="1" lang="en-US" altLang="ja-JP" sz="1200">
              <a:latin typeface="ＭＳ Ｐゴシック"/>
            </a:rPr>
            <a:t>30,542</a:t>
          </a:r>
          <a:r>
            <a:rPr kumimoji="1" lang="ja-JP" altLang="en-US" sz="1200">
              <a:latin typeface="ＭＳ Ｐゴシック"/>
            </a:rPr>
            <a:t>千円）や子育て世帯臨時特例給付金給付事業（▲</a:t>
          </a:r>
          <a:r>
            <a:rPr kumimoji="1" lang="en-US" altLang="ja-JP" sz="1200">
              <a:latin typeface="ＭＳ Ｐゴシック"/>
            </a:rPr>
            <a:t>14,410</a:t>
          </a:r>
          <a:r>
            <a:rPr kumimoji="1" lang="ja-JP" altLang="en-US" sz="1200">
              <a:latin typeface="ＭＳ Ｐゴシック"/>
            </a:rPr>
            <a:t>千円）の減があったものの、児童福祉費において、子ども子育て支援新制度の移行による児童措置費扶助費が</a:t>
          </a:r>
          <a:r>
            <a:rPr kumimoji="1" lang="en-US" altLang="ja-JP" sz="1200">
              <a:latin typeface="ＭＳ Ｐゴシック"/>
            </a:rPr>
            <a:t>176,415</a:t>
          </a:r>
          <a:r>
            <a:rPr kumimoji="1" lang="ja-JP" altLang="en-US" sz="1200">
              <a:latin typeface="ＭＳ Ｐゴシック"/>
            </a:rPr>
            <a:t>千円の増のため、前年度比</a:t>
          </a:r>
          <a:r>
            <a:rPr kumimoji="1" lang="en-US" altLang="ja-JP" sz="1200">
              <a:latin typeface="ＭＳ Ｐゴシック"/>
            </a:rPr>
            <a:t>1.0</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今後も扶助費は増加が見込まれるため、必要最低限の支出となるように経費抑制を図っていく。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94343</xdr:rowOff>
    </xdr:from>
    <xdr:to>
      <xdr:col>7</xdr:col>
      <xdr:colOff>15875</xdr:colOff>
      <xdr:row>61</xdr:row>
      <xdr:rowOff>86178</xdr:rowOff>
    </xdr:to>
    <xdr:cxnSp macro="">
      <xdr:nvCxnSpPr>
        <xdr:cNvPr id="190" name="直線コネクタ 189"/>
        <xdr:cNvCxnSpPr/>
      </xdr:nvCxnSpPr>
      <xdr:spPr>
        <a:xfrm>
          <a:off x="3987800" y="103813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94343</xdr:rowOff>
    </xdr:from>
    <xdr:to>
      <xdr:col>5</xdr:col>
      <xdr:colOff>549275</xdr:colOff>
      <xdr:row>60</xdr:row>
      <xdr:rowOff>159657</xdr:rowOff>
    </xdr:to>
    <xdr:cxnSp macro="">
      <xdr:nvCxnSpPr>
        <xdr:cNvPr id="193" name="直線コネクタ 192"/>
        <xdr:cNvCxnSpPr/>
      </xdr:nvCxnSpPr>
      <xdr:spPr>
        <a:xfrm flipV="1">
          <a:off x="3098800" y="10381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159657</xdr:rowOff>
    </xdr:to>
    <xdr:cxnSp macro="">
      <xdr:nvCxnSpPr>
        <xdr:cNvPr id="196" name="直線コネクタ 195"/>
        <xdr:cNvCxnSpPr/>
      </xdr:nvCxnSpPr>
      <xdr:spPr>
        <a:xfrm>
          <a:off x="2209800" y="10299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60</xdr:row>
      <xdr:rowOff>12700</xdr:rowOff>
    </xdr:to>
    <xdr:cxnSp macro="">
      <xdr:nvCxnSpPr>
        <xdr:cNvPr id="199" name="直線コネクタ 198"/>
        <xdr:cNvCxnSpPr/>
      </xdr:nvCxnSpPr>
      <xdr:spPr>
        <a:xfrm>
          <a:off x="1320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35378</xdr:rowOff>
    </xdr:from>
    <xdr:to>
      <xdr:col>7</xdr:col>
      <xdr:colOff>66675</xdr:colOff>
      <xdr:row>61</xdr:row>
      <xdr:rowOff>136978</xdr:rowOff>
    </xdr:to>
    <xdr:sp macro="" textlink="">
      <xdr:nvSpPr>
        <xdr:cNvPr id="209" name="円/楕円 208"/>
        <xdr:cNvSpPr/>
      </xdr:nvSpPr>
      <xdr:spPr>
        <a:xfrm>
          <a:off x="4775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115405</xdr:rowOff>
    </xdr:from>
    <xdr:ext cx="762000" cy="259045"/>
    <xdr:sp macro="" textlink="">
      <xdr:nvSpPr>
        <xdr:cNvPr id="210" name="扶助費該当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43543</xdr:rowOff>
    </xdr:from>
    <xdr:to>
      <xdr:col>5</xdr:col>
      <xdr:colOff>600075</xdr:colOff>
      <xdr:row>60</xdr:row>
      <xdr:rowOff>145143</xdr:rowOff>
    </xdr:to>
    <xdr:sp macro="" textlink="">
      <xdr:nvSpPr>
        <xdr:cNvPr id="211" name="円/楕円 210"/>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129920</xdr:rowOff>
    </xdr:from>
    <xdr:ext cx="736600" cy="259045"/>
    <xdr:sp macro="" textlink="">
      <xdr:nvSpPr>
        <xdr:cNvPr id="212" name="テキスト ボックス 211"/>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108857</xdr:rowOff>
    </xdr:from>
    <xdr:to>
      <xdr:col>4</xdr:col>
      <xdr:colOff>396875</xdr:colOff>
      <xdr:row>61</xdr:row>
      <xdr:rowOff>39007</xdr:rowOff>
    </xdr:to>
    <xdr:sp macro="" textlink="">
      <xdr:nvSpPr>
        <xdr:cNvPr id="213" name="円/楕円 212"/>
        <xdr:cNvSpPr/>
      </xdr:nvSpPr>
      <xdr:spPr>
        <a:xfrm>
          <a:off x="3048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23784</xdr:rowOff>
    </xdr:from>
    <xdr:ext cx="762000" cy="259045"/>
    <xdr:sp macro="" textlink="">
      <xdr:nvSpPr>
        <xdr:cNvPr id="214" name="テキスト ボックス 213"/>
        <xdr:cNvSpPr txBox="1"/>
      </xdr:nvSpPr>
      <xdr:spPr>
        <a:xfrm>
          <a:off x="2717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5" name="円/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7" name="円/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その他に係る経常収支比率は、類似団体を</a:t>
          </a:r>
          <a:r>
            <a:rPr kumimoji="1" lang="en-US" altLang="ja-JP" sz="1200">
              <a:latin typeface="ＭＳ Ｐゴシック"/>
            </a:rPr>
            <a:t>2.1</a:t>
          </a:r>
          <a:r>
            <a:rPr kumimoji="1" lang="ja-JP" altLang="en-US" sz="1200">
              <a:latin typeface="ＭＳ Ｐゴシック"/>
            </a:rPr>
            <a:t>ポイント下回っており、前年度比</a:t>
          </a:r>
          <a:r>
            <a:rPr kumimoji="1" lang="en-US" altLang="ja-JP" sz="1200">
              <a:latin typeface="ＭＳ Ｐゴシック"/>
            </a:rPr>
            <a:t>0.9</a:t>
          </a:r>
          <a:r>
            <a:rPr kumimoji="1" lang="ja-JP" altLang="en-US" sz="1200">
              <a:latin typeface="ＭＳ Ｐゴシック"/>
            </a:rPr>
            <a:t>ポイント減となっている。</a:t>
          </a:r>
          <a:endParaRPr kumimoji="1" lang="en-US" altLang="ja-JP" sz="1200">
            <a:latin typeface="ＭＳ Ｐゴシック"/>
          </a:endParaRPr>
        </a:p>
        <a:p>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要因</a:t>
          </a:r>
          <a:r>
            <a:rPr kumimoji="1" lang="ja-JP" altLang="en-US" sz="1100">
              <a:solidFill>
                <a:schemeClr val="dk1"/>
              </a:solidFill>
              <a:latin typeface="+mn-lt"/>
              <a:ea typeface="+mn-ea"/>
              <a:cs typeface="+mn-cs"/>
            </a:rPr>
            <a:t>の一つ</a:t>
          </a:r>
          <a:r>
            <a:rPr kumimoji="1" lang="ja-JP" altLang="ja-JP" sz="1100">
              <a:solidFill>
                <a:schemeClr val="dk1"/>
              </a:solidFill>
              <a:latin typeface="+mn-lt"/>
              <a:ea typeface="+mn-ea"/>
              <a:cs typeface="+mn-cs"/>
            </a:rPr>
            <a:t>としては</a:t>
          </a:r>
          <a:r>
            <a:rPr kumimoji="1" lang="ja-JP" altLang="en-US" sz="1100">
              <a:solidFill>
                <a:schemeClr val="dk1"/>
              </a:solidFill>
              <a:latin typeface="+mn-lt"/>
              <a:ea typeface="+mn-ea"/>
              <a:cs typeface="+mn-cs"/>
            </a:rPr>
            <a:t>、一般財源による</a:t>
          </a:r>
          <a:r>
            <a:rPr kumimoji="1" lang="ja-JP" altLang="ja-JP" sz="1100">
              <a:solidFill>
                <a:schemeClr val="dk1"/>
              </a:solidFill>
              <a:latin typeface="+mn-lt"/>
              <a:ea typeface="+mn-ea"/>
              <a:cs typeface="+mn-cs"/>
            </a:rPr>
            <a:t>特別会計繰出金</a:t>
          </a:r>
          <a:r>
            <a:rPr kumimoji="1" lang="ja-JP" altLang="en-US" sz="1100">
              <a:solidFill>
                <a:schemeClr val="dk1"/>
              </a:solidFill>
              <a:latin typeface="+mn-lt"/>
              <a:ea typeface="+mn-ea"/>
              <a:cs typeface="+mn-cs"/>
            </a:rPr>
            <a:t>が前年度比</a:t>
          </a:r>
          <a:r>
            <a:rPr kumimoji="1" lang="en-US" altLang="ja-JP" sz="1100">
              <a:solidFill>
                <a:schemeClr val="dk1"/>
              </a:solidFill>
              <a:latin typeface="+mn-lt"/>
              <a:ea typeface="+mn-ea"/>
              <a:cs typeface="+mn-cs"/>
            </a:rPr>
            <a:t>9,672</a:t>
          </a:r>
          <a:r>
            <a:rPr kumimoji="1" lang="ja-JP" altLang="en-US" sz="1100">
              <a:solidFill>
                <a:schemeClr val="dk1"/>
              </a:solidFill>
              <a:latin typeface="+mn-lt"/>
              <a:ea typeface="+mn-ea"/>
              <a:cs typeface="+mn-cs"/>
            </a:rPr>
            <a:t>千円減少していることである。</a:t>
          </a:r>
          <a:r>
            <a:rPr kumimoji="1" lang="ja-JP" altLang="ja-JP" sz="1100">
              <a:solidFill>
                <a:schemeClr val="dk1"/>
              </a:solidFill>
              <a:latin typeface="+mn-lt"/>
              <a:ea typeface="+mn-ea"/>
              <a:cs typeface="+mn-cs"/>
            </a:rPr>
            <a:t>今後も特別会計における医療費の動向等</a:t>
          </a:r>
          <a:r>
            <a:rPr kumimoji="1" lang="ja-JP" altLang="en-US" sz="1100">
              <a:solidFill>
                <a:schemeClr val="dk1"/>
              </a:solidFill>
              <a:latin typeface="+mn-lt"/>
              <a:ea typeface="+mn-ea"/>
              <a:cs typeface="+mn-cs"/>
            </a:rPr>
            <a:t>を</a:t>
          </a:r>
          <a:r>
            <a:rPr kumimoji="1" lang="ja-JP" altLang="ja-JP" sz="1100">
              <a:solidFill>
                <a:schemeClr val="dk1"/>
              </a:solidFill>
              <a:latin typeface="+mn-lt"/>
              <a:ea typeface="+mn-ea"/>
              <a:cs typeface="+mn-cs"/>
            </a:rPr>
            <a:t>注視しつつ、適正な保険税賦課と徴収強化を実施し、一般会計からの繰出金の抑制を図りたい。</a:t>
          </a:r>
          <a:endParaRPr lang="ja-JP" altLang="ja-JP" sz="1100">
            <a:solidFill>
              <a:schemeClr val="dk1"/>
            </a:solidFill>
            <a:latin typeface="+mn-lt"/>
            <a:ea typeface="+mn-ea"/>
            <a:cs typeface="+mn-cs"/>
          </a:endParaRPr>
        </a:p>
        <a:p>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53522</xdr:rowOff>
    </xdr:to>
    <xdr:cxnSp macro="">
      <xdr:nvCxnSpPr>
        <xdr:cNvPr id="253" name="直線コネクタ 252"/>
        <xdr:cNvCxnSpPr/>
      </xdr:nvCxnSpPr>
      <xdr:spPr>
        <a:xfrm flipV="1">
          <a:off x="15671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148772</xdr:rowOff>
    </xdr:from>
    <xdr:to>
      <xdr:col>22</xdr:col>
      <xdr:colOff>565150</xdr:colOff>
      <xdr:row>55</xdr:row>
      <xdr:rowOff>53522</xdr:rowOff>
    </xdr:to>
    <xdr:cxnSp macro="">
      <xdr:nvCxnSpPr>
        <xdr:cNvPr id="256" name="直線コネクタ 255"/>
        <xdr:cNvCxnSpPr/>
      </xdr:nvCxnSpPr>
      <xdr:spPr>
        <a:xfrm>
          <a:off x="14782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58" name="テキスト ボックス 257"/>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148772</xdr:rowOff>
    </xdr:from>
    <xdr:to>
      <xdr:col>21</xdr:col>
      <xdr:colOff>361950</xdr:colOff>
      <xdr:row>55</xdr:row>
      <xdr:rowOff>42635</xdr:rowOff>
    </xdr:to>
    <xdr:cxnSp macro="">
      <xdr:nvCxnSpPr>
        <xdr:cNvPr id="259" name="直線コネクタ 258"/>
        <xdr:cNvCxnSpPr/>
      </xdr:nvCxnSpPr>
      <xdr:spPr>
        <a:xfrm flipV="1">
          <a:off x="13893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26505</xdr:rowOff>
    </xdr:from>
    <xdr:ext cx="762000" cy="259045"/>
    <xdr:sp macro="" textlink="">
      <xdr:nvSpPr>
        <xdr:cNvPr id="261" name="テキスト ボックス 260"/>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55</xdr:row>
      <xdr:rowOff>42635</xdr:rowOff>
    </xdr:to>
    <xdr:cxnSp macro="">
      <xdr:nvCxnSpPr>
        <xdr:cNvPr id="262" name="直線コネクタ 261"/>
        <xdr:cNvCxnSpPr/>
      </xdr:nvCxnSpPr>
      <xdr:spPr>
        <a:xfrm>
          <a:off x="13004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74" name="円/楕円 273"/>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114499</xdr:rowOff>
    </xdr:from>
    <xdr:ext cx="736600" cy="259045"/>
    <xdr:sp macro="" textlink="">
      <xdr:nvSpPr>
        <xdr:cNvPr id="275" name="テキスト ボックス 274"/>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97972</xdr:rowOff>
    </xdr:from>
    <xdr:to>
      <xdr:col>21</xdr:col>
      <xdr:colOff>412750</xdr:colOff>
      <xdr:row>55</xdr:row>
      <xdr:rowOff>28122</xdr:rowOff>
    </xdr:to>
    <xdr:sp macro="" textlink="">
      <xdr:nvSpPr>
        <xdr:cNvPr id="276" name="円/楕円 275"/>
        <xdr:cNvSpPr/>
      </xdr:nvSpPr>
      <xdr:spPr>
        <a:xfrm>
          <a:off x="14732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38299</xdr:rowOff>
    </xdr:from>
    <xdr:ext cx="762000" cy="259045"/>
    <xdr:sp macro="" textlink="">
      <xdr:nvSpPr>
        <xdr:cNvPr id="277" name="テキスト ボックス 276"/>
        <xdr:cNvSpPr txBox="1"/>
      </xdr:nvSpPr>
      <xdr:spPr>
        <a:xfrm>
          <a:off x="14401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163285</xdr:rowOff>
    </xdr:from>
    <xdr:to>
      <xdr:col>20</xdr:col>
      <xdr:colOff>209550</xdr:colOff>
      <xdr:row>55</xdr:row>
      <xdr:rowOff>93435</xdr:rowOff>
    </xdr:to>
    <xdr:sp macro="" textlink="">
      <xdr:nvSpPr>
        <xdr:cNvPr id="278" name="円/楕円 277"/>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103612</xdr:rowOff>
    </xdr:from>
    <xdr:ext cx="762000" cy="259045"/>
    <xdr:sp macro="" textlink="">
      <xdr:nvSpPr>
        <xdr:cNvPr id="279" name="テキスト ボックス 278"/>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80" name="円/楕円 279"/>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81" name="テキスト ボックス 280"/>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補助金については、事業効果や存続性等その必要性について十分審査し、年次的な実績主義を原則として補助金の整理合理化を実施してきた。</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内容としては、</a:t>
          </a:r>
          <a:r>
            <a:rPr kumimoji="1" lang="ja-JP" altLang="ja-JP" sz="1200">
              <a:solidFill>
                <a:schemeClr val="dk1"/>
              </a:solidFill>
              <a:latin typeface="+mn-lt"/>
              <a:ea typeface="+mn-ea"/>
              <a:cs typeface="+mn-cs"/>
            </a:rPr>
            <a:t>臨時福祉給付金償還金（前年度比</a:t>
          </a:r>
          <a:r>
            <a:rPr kumimoji="1" lang="en-US" altLang="ja-JP" sz="1200">
              <a:solidFill>
                <a:schemeClr val="dk1"/>
              </a:solidFill>
              <a:latin typeface="+mn-lt"/>
              <a:ea typeface="+mn-ea"/>
              <a:cs typeface="+mn-cs"/>
            </a:rPr>
            <a:t>9,062</a:t>
          </a:r>
          <a:r>
            <a:rPr kumimoji="1" lang="ja-JP" altLang="ja-JP" sz="1200">
              <a:solidFill>
                <a:schemeClr val="dk1"/>
              </a:solidFill>
              <a:latin typeface="+mn-lt"/>
              <a:ea typeface="+mn-ea"/>
              <a:cs typeface="+mn-cs"/>
            </a:rPr>
            <a:t>千円増）や、地域住民等緊急支援交付金を受けて実施した振興券販売事業（前年度比</a:t>
          </a:r>
          <a:r>
            <a:rPr kumimoji="1" lang="en-US" altLang="ja-JP" sz="1200">
              <a:solidFill>
                <a:schemeClr val="dk1"/>
              </a:solidFill>
              <a:latin typeface="+mn-lt"/>
              <a:ea typeface="+mn-ea"/>
              <a:cs typeface="+mn-cs"/>
            </a:rPr>
            <a:t>48,009</a:t>
          </a:r>
          <a:r>
            <a:rPr kumimoji="1" lang="ja-JP" altLang="ja-JP" sz="1200">
              <a:solidFill>
                <a:schemeClr val="dk1"/>
              </a:solidFill>
              <a:latin typeface="+mn-lt"/>
              <a:ea typeface="+mn-ea"/>
              <a:cs typeface="+mn-cs"/>
            </a:rPr>
            <a:t>千円増）、テレビショッピング事業（前年度比</a:t>
          </a:r>
          <a:r>
            <a:rPr kumimoji="1" lang="en-US" altLang="ja-JP" sz="1200">
              <a:solidFill>
                <a:schemeClr val="dk1"/>
              </a:solidFill>
              <a:latin typeface="+mn-lt"/>
              <a:ea typeface="+mn-ea"/>
              <a:cs typeface="+mn-cs"/>
            </a:rPr>
            <a:t>8,190</a:t>
          </a:r>
          <a:r>
            <a:rPr kumimoji="1" lang="ja-JP" altLang="ja-JP" sz="1200">
              <a:solidFill>
                <a:schemeClr val="dk1"/>
              </a:solidFill>
              <a:latin typeface="+mn-lt"/>
              <a:ea typeface="+mn-ea"/>
              <a:cs typeface="+mn-cs"/>
            </a:rPr>
            <a:t>千円増）等の増</a:t>
          </a:r>
          <a:r>
            <a:rPr kumimoji="1" lang="ja-JP" altLang="en-US" sz="1200">
              <a:solidFill>
                <a:schemeClr val="dk1"/>
              </a:solidFill>
              <a:latin typeface="+mn-lt"/>
              <a:ea typeface="+mn-ea"/>
              <a:cs typeface="+mn-cs"/>
            </a:rPr>
            <a:t>があったものの、歳入一般財源が大幅な増となったため、昨年度比</a:t>
          </a:r>
          <a:r>
            <a:rPr kumimoji="1" lang="en-US" altLang="ja-JP" sz="1200">
              <a:solidFill>
                <a:schemeClr val="dk1"/>
              </a:solidFill>
              <a:latin typeface="+mn-lt"/>
              <a:ea typeface="+mn-ea"/>
              <a:cs typeface="+mn-cs"/>
            </a:rPr>
            <a:t>0.4</a:t>
          </a:r>
          <a:r>
            <a:rPr kumimoji="1" lang="ja-JP" altLang="en-US" sz="1200">
              <a:solidFill>
                <a:schemeClr val="dk1"/>
              </a:solidFill>
              <a:latin typeface="+mn-lt"/>
              <a:ea typeface="+mn-ea"/>
              <a:cs typeface="+mn-cs"/>
            </a:rPr>
            <a:t>ポイント減となった。</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今後も引き続き、適正水準の維持を図っていく。</a:t>
          </a:r>
          <a:endParaRPr kumimoji="1" lang="en-US" altLang="ja-JP" sz="1200">
            <a:solidFill>
              <a:schemeClr val="dk1"/>
            </a:solidFill>
            <a:latin typeface="+mn-lt"/>
            <a:ea typeface="+mn-ea"/>
            <a:cs typeface="+mn-cs"/>
          </a:endParaRPr>
        </a:p>
        <a:p>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21844</xdr:rowOff>
    </xdr:to>
    <xdr:cxnSp macro="">
      <xdr:nvCxnSpPr>
        <xdr:cNvPr id="311" name="直線コネクタ 310"/>
        <xdr:cNvCxnSpPr/>
      </xdr:nvCxnSpPr>
      <xdr:spPr>
        <a:xfrm flipV="1">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21844</xdr:rowOff>
    </xdr:to>
    <xdr:cxnSp macro="">
      <xdr:nvCxnSpPr>
        <xdr:cNvPr id="314" name="直線コネクタ 313"/>
        <xdr:cNvCxnSpPr/>
      </xdr:nvCxnSpPr>
      <xdr:spPr>
        <a:xfrm>
          <a:off x="14782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12700</xdr:rowOff>
    </xdr:to>
    <xdr:cxnSp macro="">
      <xdr:nvCxnSpPr>
        <xdr:cNvPr id="317" name="直線コネクタ 316"/>
        <xdr:cNvCxnSpPr/>
      </xdr:nvCxnSpPr>
      <xdr:spPr>
        <a:xfrm>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8128</xdr:rowOff>
    </xdr:to>
    <xdr:cxnSp macro="">
      <xdr:nvCxnSpPr>
        <xdr:cNvPr id="320" name="直線コネクタ 319"/>
        <xdr:cNvCxnSpPr/>
      </xdr:nvCxnSpPr>
      <xdr:spPr>
        <a:xfrm>
          <a:off x="13004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2" name="テキスト ボックス 321"/>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30" name="円/楕円 329"/>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31"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32" name="円/楕円 331"/>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33" name="テキスト ボックス 332"/>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4" name="円/楕円 333"/>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5" name="テキスト ボックス 334"/>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36" name="円/楕円 335"/>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37" name="テキスト ボックス 336"/>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8" name="円/楕円 337"/>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9" name="テキスト ボックス 33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新規地方債発行限度額を５億円と設定して抑制に努め、公債費の適正化に努めてきた結果、公債費は全国平均・県平均・類似団体平均と比べ大幅に低い数値となっている。</a:t>
          </a:r>
          <a:endParaRPr kumimoji="1" lang="en-US" altLang="ja-JP" sz="1200">
            <a:latin typeface="ＭＳ Ｐゴシック"/>
          </a:endParaRPr>
        </a:p>
        <a:p>
          <a:r>
            <a:rPr kumimoji="1" lang="ja-JP" altLang="en-US" sz="1200">
              <a:latin typeface="ＭＳ Ｐゴシック"/>
            </a:rPr>
            <a:t>今後も緊急度、住民のニーズを的確に把握した投資的事業の選択に努め、現在の水準を維持するよう努める。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26307</xdr:rowOff>
    </xdr:from>
    <xdr:to>
      <xdr:col>7</xdr:col>
      <xdr:colOff>15875</xdr:colOff>
      <xdr:row>73</xdr:row>
      <xdr:rowOff>135165</xdr:rowOff>
    </xdr:to>
    <xdr:cxnSp macro="">
      <xdr:nvCxnSpPr>
        <xdr:cNvPr id="374" name="直線コネクタ 373"/>
        <xdr:cNvCxnSpPr/>
      </xdr:nvCxnSpPr>
      <xdr:spPr>
        <a:xfrm flipV="1">
          <a:off x="3987800" y="125421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102507</xdr:rowOff>
    </xdr:from>
    <xdr:to>
      <xdr:col>5</xdr:col>
      <xdr:colOff>549275</xdr:colOff>
      <xdr:row>73</xdr:row>
      <xdr:rowOff>135165</xdr:rowOff>
    </xdr:to>
    <xdr:cxnSp macro="">
      <xdr:nvCxnSpPr>
        <xdr:cNvPr id="377" name="直線コネクタ 376"/>
        <xdr:cNvCxnSpPr/>
      </xdr:nvCxnSpPr>
      <xdr:spPr>
        <a:xfrm>
          <a:off x="3098800" y="12618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79" name="テキスト ボックス 378"/>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102507</xdr:rowOff>
    </xdr:from>
    <xdr:to>
      <xdr:col>4</xdr:col>
      <xdr:colOff>346075</xdr:colOff>
      <xdr:row>74</xdr:row>
      <xdr:rowOff>50800</xdr:rowOff>
    </xdr:to>
    <xdr:cxnSp macro="">
      <xdr:nvCxnSpPr>
        <xdr:cNvPr id="380" name="直線コネクタ 379"/>
        <xdr:cNvCxnSpPr/>
      </xdr:nvCxnSpPr>
      <xdr:spPr>
        <a:xfrm flipV="1">
          <a:off x="2209800" y="12618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53720</xdr:rowOff>
    </xdr:from>
    <xdr:ext cx="762000" cy="259045"/>
    <xdr:sp macro="" textlink="">
      <xdr:nvSpPr>
        <xdr:cNvPr id="382" name="テキスト ボックス 381"/>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50800</xdr:rowOff>
    </xdr:from>
    <xdr:to>
      <xdr:col>3</xdr:col>
      <xdr:colOff>142875</xdr:colOff>
      <xdr:row>75</xdr:row>
      <xdr:rowOff>42635</xdr:rowOff>
    </xdr:to>
    <xdr:cxnSp macro="">
      <xdr:nvCxnSpPr>
        <xdr:cNvPr id="383" name="直線コネクタ 382"/>
        <xdr:cNvCxnSpPr/>
      </xdr:nvCxnSpPr>
      <xdr:spPr>
        <a:xfrm flipV="1">
          <a:off x="1320800" y="12738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5" name="テキスト ボックス 38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7" name="テキスト ボックス 386"/>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146957</xdr:rowOff>
    </xdr:from>
    <xdr:to>
      <xdr:col>7</xdr:col>
      <xdr:colOff>66675</xdr:colOff>
      <xdr:row>73</xdr:row>
      <xdr:rowOff>77107</xdr:rowOff>
    </xdr:to>
    <xdr:sp macro="" textlink="">
      <xdr:nvSpPr>
        <xdr:cNvPr id="393" name="円/楕円 392"/>
        <xdr:cNvSpPr/>
      </xdr:nvSpPr>
      <xdr:spPr>
        <a:xfrm>
          <a:off x="47752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163484</xdr:rowOff>
    </xdr:from>
    <xdr:ext cx="762000" cy="259045"/>
    <xdr:sp macro="" textlink="">
      <xdr:nvSpPr>
        <xdr:cNvPr id="394" name="公債費該当値テキスト"/>
        <xdr:cNvSpPr txBox="1"/>
      </xdr:nvSpPr>
      <xdr:spPr>
        <a:xfrm>
          <a:off x="49149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84365</xdr:rowOff>
    </xdr:from>
    <xdr:to>
      <xdr:col>5</xdr:col>
      <xdr:colOff>600075</xdr:colOff>
      <xdr:row>74</xdr:row>
      <xdr:rowOff>14515</xdr:rowOff>
    </xdr:to>
    <xdr:sp macro="" textlink="">
      <xdr:nvSpPr>
        <xdr:cNvPr id="395" name="円/楕円 394"/>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24692</xdr:rowOff>
    </xdr:from>
    <xdr:ext cx="736600" cy="259045"/>
    <xdr:sp macro="" textlink="">
      <xdr:nvSpPr>
        <xdr:cNvPr id="396" name="テキスト ボックス 395"/>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51707</xdr:rowOff>
    </xdr:from>
    <xdr:to>
      <xdr:col>4</xdr:col>
      <xdr:colOff>396875</xdr:colOff>
      <xdr:row>73</xdr:row>
      <xdr:rowOff>153307</xdr:rowOff>
    </xdr:to>
    <xdr:sp macro="" textlink="">
      <xdr:nvSpPr>
        <xdr:cNvPr id="397" name="円/楕円 396"/>
        <xdr:cNvSpPr/>
      </xdr:nvSpPr>
      <xdr:spPr>
        <a:xfrm>
          <a:off x="3048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163484</xdr:rowOff>
    </xdr:from>
    <xdr:ext cx="762000" cy="259045"/>
    <xdr:sp macro="" textlink="">
      <xdr:nvSpPr>
        <xdr:cNvPr id="398" name="テキスト ボックス 397"/>
        <xdr:cNvSpPr txBox="1"/>
      </xdr:nvSpPr>
      <xdr:spPr>
        <a:xfrm>
          <a:off x="2717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0</xdr:rowOff>
    </xdr:from>
    <xdr:to>
      <xdr:col>3</xdr:col>
      <xdr:colOff>193675</xdr:colOff>
      <xdr:row>74</xdr:row>
      <xdr:rowOff>101600</xdr:rowOff>
    </xdr:to>
    <xdr:sp macro="" textlink="">
      <xdr:nvSpPr>
        <xdr:cNvPr id="399" name="円/楕円 398"/>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111777</xdr:rowOff>
    </xdr:from>
    <xdr:ext cx="762000" cy="259045"/>
    <xdr:sp macro="" textlink="">
      <xdr:nvSpPr>
        <xdr:cNvPr id="400" name="テキスト ボックス 399"/>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163285</xdr:rowOff>
    </xdr:from>
    <xdr:to>
      <xdr:col>1</xdr:col>
      <xdr:colOff>676275</xdr:colOff>
      <xdr:row>75</xdr:row>
      <xdr:rowOff>93435</xdr:rowOff>
    </xdr:to>
    <xdr:sp macro="" textlink="">
      <xdr:nvSpPr>
        <xdr:cNvPr id="401" name="円/楕円 400"/>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103612</xdr:rowOff>
    </xdr:from>
    <xdr:ext cx="762000" cy="259045"/>
    <xdr:sp macro="" textlink="">
      <xdr:nvSpPr>
        <xdr:cNvPr id="402" name="テキスト ボックス 401"/>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公債費以外の経常収支比率は、類似団体平均より</a:t>
          </a:r>
          <a:r>
            <a:rPr kumimoji="1" lang="en-US" altLang="ja-JP" sz="1200">
              <a:latin typeface="ＭＳ Ｐゴシック"/>
            </a:rPr>
            <a:t>2.9</a:t>
          </a:r>
          <a:r>
            <a:rPr kumimoji="1" lang="ja-JP" altLang="en-US" sz="1200">
              <a:latin typeface="ＭＳ Ｐゴシック"/>
            </a:rPr>
            <a:t>ポイント上回っている。</a:t>
          </a:r>
          <a:endParaRPr kumimoji="1" lang="en-US" altLang="ja-JP" sz="1200">
            <a:latin typeface="ＭＳ Ｐゴシック"/>
          </a:endParaRPr>
        </a:p>
        <a:p>
          <a:r>
            <a:rPr kumimoji="1" lang="ja-JP" altLang="en-US" sz="1200">
              <a:latin typeface="ＭＳ Ｐゴシック"/>
            </a:rPr>
            <a:t>全体的な経常経費は増加傾向にあるものの、Ｈ</a:t>
          </a:r>
          <a:r>
            <a:rPr kumimoji="1" lang="en-US" altLang="ja-JP" sz="1200">
              <a:latin typeface="ＭＳ Ｐゴシック"/>
            </a:rPr>
            <a:t>27</a:t>
          </a:r>
          <a:r>
            <a:rPr kumimoji="1" lang="ja-JP" altLang="en-US" sz="1200">
              <a:latin typeface="ＭＳ Ｐゴシック"/>
            </a:rPr>
            <a:t>年度においては歳入増のため、前年度比</a:t>
          </a:r>
          <a:r>
            <a:rPr kumimoji="1" lang="en-US" altLang="ja-JP" sz="1200">
              <a:latin typeface="ＭＳ Ｐゴシック"/>
            </a:rPr>
            <a:t>4.3</a:t>
          </a:r>
          <a:r>
            <a:rPr kumimoji="1" lang="ja-JP" altLang="en-US" sz="1200">
              <a:latin typeface="ＭＳ Ｐゴシック"/>
            </a:rPr>
            <a:t>ポイント減となった。</a:t>
          </a:r>
          <a:endParaRPr kumimoji="1" lang="en-US" altLang="ja-JP" sz="1200">
            <a:latin typeface="ＭＳ Ｐゴシック"/>
          </a:endParaRPr>
        </a:p>
        <a:p>
          <a:r>
            <a:rPr kumimoji="1" lang="ja-JP" altLang="en-US" sz="1200">
              <a:latin typeface="ＭＳ Ｐゴシック"/>
            </a:rPr>
            <a:t>また、扶助費の伸びは依然として大きく、今後も費用増加が見込まれる。</a:t>
          </a:r>
          <a:endParaRPr kumimoji="1" lang="en-US" altLang="ja-JP" sz="1200">
            <a:latin typeface="ＭＳ Ｐゴシック"/>
          </a:endParaRPr>
        </a:p>
        <a:p>
          <a:r>
            <a:rPr kumimoji="1" lang="ja-JP" altLang="en-US" sz="1200">
              <a:latin typeface="ＭＳ Ｐゴシック"/>
            </a:rPr>
            <a:t>今後も行財政改革に取り組み、行政運営の効率化、行政サービスの向上のため、さまざまな施策の展開を図りたい。</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146050</xdr:rowOff>
    </xdr:to>
    <xdr:cxnSp macro="">
      <xdr:nvCxnSpPr>
        <xdr:cNvPr id="435" name="直線コネクタ 434"/>
        <xdr:cNvCxnSpPr/>
      </xdr:nvCxnSpPr>
      <xdr:spPr>
        <a:xfrm flipV="1">
          <a:off x="15671800" y="1335532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146050</xdr:rowOff>
    </xdr:to>
    <xdr:cxnSp macro="">
      <xdr:nvCxnSpPr>
        <xdr:cNvPr id="438" name="直線コネクタ 437"/>
        <xdr:cNvCxnSpPr/>
      </xdr:nvCxnSpPr>
      <xdr:spPr>
        <a:xfrm>
          <a:off x="14782800" y="1344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0" name="テキスト ボックス 439"/>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69850</xdr:rowOff>
    </xdr:from>
    <xdr:to>
      <xdr:col>21</xdr:col>
      <xdr:colOff>361950</xdr:colOff>
      <xdr:row>78</xdr:row>
      <xdr:rowOff>73661</xdr:rowOff>
    </xdr:to>
    <xdr:cxnSp macro="">
      <xdr:nvCxnSpPr>
        <xdr:cNvPr id="441" name="直線コネクタ 440"/>
        <xdr:cNvCxnSpPr/>
      </xdr:nvCxnSpPr>
      <xdr:spPr>
        <a:xfrm flipV="1">
          <a:off x="13893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3" name="テキスト ボックス 442"/>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78</xdr:row>
      <xdr:rowOff>73661</xdr:rowOff>
    </xdr:to>
    <xdr:cxnSp macro="">
      <xdr:nvCxnSpPr>
        <xdr:cNvPr id="444" name="直線コネクタ 443"/>
        <xdr:cNvCxnSpPr/>
      </xdr:nvCxnSpPr>
      <xdr:spPr>
        <a:xfrm>
          <a:off x="13004800" y="13374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6" name="テキスト ボックス 445"/>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48" name="テキスト ボックス 447"/>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54" name="円/楕円 453"/>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55"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56" name="円/楕円 455"/>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57" name="テキスト ボックス 456"/>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58" name="円/楕円 457"/>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59" name="テキスト ボックス 458"/>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60" name="円/楕円 459"/>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61" name="テキスト ボックス 460"/>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62" name="円/楕円 461"/>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63" name="テキスト ボックス 462"/>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宮崎県門川町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21742</xdr:rowOff>
    </xdr:from>
    <xdr:to>
      <xdr:col>4</xdr:col>
      <xdr:colOff>1117600</xdr:colOff>
      <xdr:row>20</xdr:row>
      <xdr:rowOff>31979</xdr:rowOff>
    </xdr:to>
    <xdr:cxnSp macro="">
      <xdr:nvCxnSpPr>
        <xdr:cNvPr id="45" name="直線コネクタ 44"/>
        <xdr:cNvCxnSpPr/>
      </xdr:nvCxnSpPr>
      <xdr:spPr bwMode="auto">
        <a:xfrm flipV="1">
          <a:off x="5651500" y="2298217"/>
          <a:ext cx="0" cy="12103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42156</xdr:rowOff>
    </xdr:from>
    <xdr:ext cx="762000" cy="259045"/>
    <xdr:sp macro="" textlink="">
      <xdr:nvSpPr>
        <xdr:cNvPr id="46" name="人口1人当たり決算額の推移最小値テキスト130"/>
        <xdr:cNvSpPr txBox="1"/>
      </xdr:nvSpPr>
      <xdr:spPr>
        <a:xfrm>
          <a:off x="5740400" y="351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31979</xdr:rowOff>
    </xdr:from>
    <xdr:to>
      <xdr:col>5</xdr:col>
      <xdr:colOff>73025</xdr:colOff>
      <xdr:row>20</xdr:row>
      <xdr:rowOff>31979</xdr:rowOff>
    </xdr:to>
    <xdr:cxnSp macro="">
      <xdr:nvCxnSpPr>
        <xdr:cNvPr id="47" name="直線コネクタ 46"/>
        <xdr:cNvCxnSpPr/>
      </xdr:nvCxnSpPr>
      <xdr:spPr bwMode="auto">
        <a:xfrm>
          <a:off x="5562600" y="3508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108119</xdr:rowOff>
    </xdr:from>
    <xdr:ext cx="762000" cy="259045"/>
    <xdr:sp macro="" textlink="">
      <xdr:nvSpPr>
        <xdr:cNvPr id="48" name="人口1人当たり決算額の推移最大値テキスト130"/>
        <xdr:cNvSpPr txBox="1"/>
      </xdr:nvSpPr>
      <xdr:spPr>
        <a:xfrm>
          <a:off x="5740400" y="204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13</xdr:row>
      <xdr:rowOff>21742</xdr:rowOff>
    </xdr:from>
    <xdr:to>
      <xdr:col>5</xdr:col>
      <xdr:colOff>73025</xdr:colOff>
      <xdr:row>13</xdr:row>
      <xdr:rowOff>21742</xdr:rowOff>
    </xdr:to>
    <xdr:cxnSp macro="">
      <xdr:nvCxnSpPr>
        <xdr:cNvPr id="49" name="直線コネクタ 48"/>
        <xdr:cNvCxnSpPr/>
      </xdr:nvCxnSpPr>
      <xdr:spPr bwMode="auto">
        <a:xfrm>
          <a:off x="5562600" y="229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31979</xdr:rowOff>
    </xdr:from>
    <xdr:to>
      <xdr:col>4</xdr:col>
      <xdr:colOff>1117600</xdr:colOff>
      <xdr:row>20</xdr:row>
      <xdr:rowOff>40284</xdr:rowOff>
    </xdr:to>
    <xdr:cxnSp macro="">
      <xdr:nvCxnSpPr>
        <xdr:cNvPr id="50" name="直線コネクタ 49"/>
        <xdr:cNvCxnSpPr/>
      </xdr:nvCxnSpPr>
      <xdr:spPr bwMode="auto">
        <a:xfrm flipV="1">
          <a:off x="5003800" y="3508604"/>
          <a:ext cx="647700" cy="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110888</xdr:rowOff>
    </xdr:from>
    <xdr:ext cx="762000" cy="259045"/>
    <xdr:sp macro="" textlink="">
      <xdr:nvSpPr>
        <xdr:cNvPr id="51" name="人口1人当たり決算額の推移平均値テキスト130"/>
        <xdr:cNvSpPr txBox="1"/>
      </xdr:nvSpPr>
      <xdr:spPr>
        <a:xfrm>
          <a:off x="57404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94361</xdr:rowOff>
    </xdr:from>
    <xdr:to>
      <xdr:col>5</xdr:col>
      <xdr:colOff>34925</xdr:colOff>
      <xdr:row>18</xdr:row>
      <xdr:rowOff>24511</xdr:rowOff>
    </xdr:to>
    <xdr:sp macro="" textlink="">
      <xdr:nvSpPr>
        <xdr:cNvPr id="52" name="フローチャート : 判断 51"/>
        <xdr:cNvSpPr/>
      </xdr:nvSpPr>
      <xdr:spPr bwMode="auto">
        <a:xfrm>
          <a:off x="5600700" y="30566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40284</xdr:rowOff>
    </xdr:from>
    <xdr:to>
      <xdr:col>4</xdr:col>
      <xdr:colOff>469900</xdr:colOff>
      <xdr:row>20</xdr:row>
      <xdr:rowOff>84252</xdr:rowOff>
    </xdr:to>
    <xdr:cxnSp macro="">
      <xdr:nvCxnSpPr>
        <xdr:cNvPr id="53" name="直線コネクタ 52"/>
        <xdr:cNvCxnSpPr/>
      </xdr:nvCxnSpPr>
      <xdr:spPr bwMode="auto">
        <a:xfrm flipV="1">
          <a:off x="4305300" y="3516909"/>
          <a:ext cx="698500" cy="4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100952</xdr:rowOff>
    </xdr:from>
    <xdr:to>
      <xdr:col>4</xdr:col>
      <xdr:colOff>520700</xdr:colOff>
      <xdr:row>18</xdr:row>
      <xdr:rowOff>31102</xdr:rowOff>
    </xdr:to>
    <xdr:sp macro="" textlink="">
      <xdr:nvSpPr>
        <xdr:cNvPr id="54" name="フローチャート : 判断 53"/>
        <xdr:cNvSpPr/>
      </xdr:nvSpPr>
      <xdr:spPr bwMode="auto">
        <a:xfrm>
          <a:off x="49530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41279</xdr:rowOff>
    </xdr:from>
    <xdr:ext cx="736600" cy="259045"/>
    <xdr:sp macro="" textlink="">
      <xdr:nvSpPr>
        <xdr:cNvPr id="55" name="テキスト ボックス 54"/>
        <xdr:cNvSpPr txBox="1"/>
      </xdr:nvSpPr>
      <xdr:spPr>
        <a:xfrm>
          <a:off x="4622800" y="2832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84252</xdr:rowOff>
    </xdr:from>
    <xdr:to>
      <xdr:col>3</xdr:col>
      <xdr:colOff>904875</xdr:colOff>
      <xdr:row>20</xdr:row>
      <xdr:rowOff>100800</xdr:rowOff>
    </xdr:to>
    <xdr:cxnSp macro="">
      <xdr:nvCxnSpPr>
        <xdr:cNvPr id="56" name="直線コネクタ 55"/>
        <xdr:cNvCxnSpPr/>
      </xdr:nvCxnSpPr>
      <xdr:spPr bwMode="auto">
        <a:xfrm flipV="1">
          <a:off x="3606800" y="3560877"/>
          <a:ext cx="698500" cy="1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126924</xdr:rowOff>
    </xdr:from>
    <xdr:to>
      <xdr:col>3</xdr:col>
      <xdr:colOff>955675</xdr:colOff>
      <xdr:row>18</xdr:row>
      <xdr:rowOff>57074</xdr:rowOff>
    </xdr:to>
    <xdr:sp macro="" textlink="">
      <xdr:nvSpPr>
        <xdr:cNvPr id="57" name="フローチャート : 判断 56"/>
        <xdr:cNvSpPr/>
      </xdr:nvSpPr>
      <xdr:spPr bwMode="auto">
        <a:xfrm>
          <a:off x="42545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67251</xdr:rowOff>
    </xdr:from>
    <xdr:ext cx="762000" cy="259045"/>
    <xdr:sp macro="" textlink="">
      <xdr:nvSpPr>
        <xdr:cNvPr id="58" name="テキスト ボックス 57"/>
        <xdr:cNvSpPr txBox="1"/>
      </xdr:nvSpPr>
      <xdr:spPr>
        <a:xfrm>
          <a:off x="3924300" y="285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61620</xdr:rowOff>
    </xdr:from>
    <xdr:to>
      <xdr:col>3</xdr:col>
      <xdr:colOff>206375</xdr:colOff>
      <xdr:row>20</xdr:row>
      <xdr:rowOff>100800</xdr:rowOff>
    </xdr:to>
    <xdr:cxnSp macro="">
      <xdr:nvCxnSpPr>
        <xdr:cNvPr id="59" name="直線コネクタ 58"/>
        <xdr:cNvCxnSpPr/>
      </xdr:nvCxnSpPr>
      <xdr:spPr bwMode="auto">
        <a:xfrm>
          <a:off x="2908300" y="3538245"/>
          <a:ext cx="698500" cy="3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97079</xdr:rowOff>
    </xdr:from>
    <xdr:to>
      <xdr:col>3</xdr:col>
      <xdr:colOff>257175</xdr:colOff>
      <xdr:row>18</xdr:row>
      <xdr:rowOff>27229</xdr:rowOff>
    </xdr:to>
    <xdr:sp macro="" textlink="">
      <xdr:nvSpPr>
        <xdr:cNvPr id="60" name="フローチャート : 判断 59"/>
        <xdr:cNvSpPr/>
      </xdr:nvSpPr>
      <xdr:spPr bwMode="auto">
        <a:xfrm>
          <a:off x="35560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37406</xdr:rowOff>
    </xdr:from>
    <xdr:ext cx="762000" cy="259045"/>
    <xdr:sp macro="" textlink="">
      <xdr:nvSpPr>
        <xdr:cNvPr id="61" name="テキスト ボックス 60"/>
        <xdr:cNvSpPr txBox="1"/>
      </xdr:nvSpPr>
      <xdr:spPr>
        <a:xfrm>
          <a:off x="32258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62141</xdr:rowOff>
    </xdr:from>
    <xdr:to>
      <xdr:col>2</xdr:col>
      <xdr:colOff>692150</xdr:colOff>
      <xdr:row>17</xdr:row>
      <xdr:rowOff>163741</xdr:rowOff>
    </xdr:to>
    <xdr:sp macro="" textlink="">
      <xdr:nvSpPr>
        <xdr:cNvPr id="62" name="フローチャート : 判断 61"/>
        <xdr:cNvSpPr/>
      </xdr:nvSpPr>
      <xdr:spPr bwMode="auto">
        <a:xfrm>
          <a:off x="28575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2468</xdr:rowOff>
    </xdr:from>
    <xdr:ext cx="762000" cy="259045"/>
    <xdr:sp macro="" textlink="">
      <xdr:nvSpPr>
        <xdr:cNvPr id="63" name="テキスト ボックス 62"/>
        <xdr:cNvSpPr txBox="1"/>
      </xdr:nvSpPr>
      <xdr:spPr>
        <a:xfrm>
          <a:off x="25273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152629</xdr:rowOff>
    </xdr:from>
    <xdr:to>
      <xdr:col>5</xdr:col>
      <xdr:colOff>34925</xdr:colOff>
      <xdr:row>20</xdr:row>
      <xdr:rowOff>82779</xdr:rowOff>
    </xdr:to>
    <xdr:sp macro="" textlink="">
      <xdr:nvSpPr>
        <xdr:cNvPr id="69" name="円/楕円 68"/>
        <xdr:cNvSpPr/>
      </xdr:nvSpPr>
      <xdr:spPr bwMode="auto">
        <a:xfrm>
          <a:off x="5600700" y="345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61206</xdr:rowOff>
    </xdr:from>
    <xdr:ext cx="762000" cy="259045"/>
    <xdr:sp macro="" textlink="">
      <xdr:nvSpPr>
        <xdr:cNvPr id="70" name="人口1人当たり決算額の推移該当値テキスト130"/>
        <xdr:cNvSpPr txBox="1"/>
      </xdr:nvSpPr>
      <xdr:spPr>
        <a:xfrm>
          <a:off x="5740400" y="33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63,732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160934</xdr:rowOff>
    </xdr:from>
    <xdr:to>
      <xdr:col>4</xdr:col>
      <xdr:colOff>520700</xdr:colOff>
      <xdr:row>20</xdr:row>
      <xdr:rowOff>91084</xdr:rowOff>
    </xdr:to>
    <xdr:sp macro="" textlink="">
      <xdr:nvSpPr>
        <xdr:cNvPr id="71" name="円/楕円 70"/>
        <xdr:cNvSpPr/>
      </xdr:nvSpPr>
      <xdr:spPr bwMode="auto">
        <a:xfrm>
          <a:off x="4953000" y="346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75861</xdr:rowOff>
    </xdr:from>
    <xdr:ext cx="736600" cy="259045"/>
    <xdr:sp macro="" textlink="">
      <xdr:nvSpPr>
        <xdr:cNvPr id="72" name="テキスト ボックス 71"/>
        <xdr:cNvSpPr txBox="1"/>
      </xdr:nvSpPr>
      <xdr:spPr>
        <a:xfrm>
          <a:off x="4622800" y="3552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33452</xdr:rowOff>
    </xdr:from>
    <xdr:to>
      <xdr:col>3</xdr:col>
      <xdr:colOff>955675</xdr:colOff>
      <xdr:row>20</xdr:row>
      <xdr:rowOff>135052</xdr:rowOff>
    </xdr:to>
    <xdr:sp macro="" textlink="">
      <xdr:nvSpPr>
        <xdr:cNvPr id="73" name="円/楕円 72"/>
        <xdr:cNvSpPr/>
      </xdr:nvSpPr>
      <xdr:spPr bwMode="auto">
        <a:xfrm>
          <a:off x="4254500" y="3510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119829</xdr:rowOff>
    </xdr:from>
    <xdr:ext cx="762000" cy="259045"/>
    <xdr:sp macro="" textlink="">
      <xdr:nvSpPr>
        <xdr:cNvPr id="74" name="テキスト ボックス 73"/>
        <xdr:cNvSpPr txBox="1"/>
      </xdr:nvSpPr>
      <xdr:spPr>
        <a:xfrm>
          <a:off x="3924300" y="35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59,616</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50000</xdr:rowOff>
    </xdr:from>
    <xdr:to>
      <xdr:col>3</xdr:col>
      <xdr:colOff>257175</xdr:colOff>
      <xdr:row>20</xdr:row>
      <xdr:rowOff>151600</xdr:rowOff>
    </xdr:to>
    <xdr:sp macro="" textlink="">
      <xdr:nvSpPr>
        <xdr:cNvPr id="75" name="円/楕円 74"/>
        <xdr:cNvSpPr/>
      </xdr:nvSpPr>
      <xdr:spPr bwMode="auto">
        <a:xfrm>
          <a:off x="3556000" y="352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136377</xdr:rowOff>
    </xdr:from>
    <xdr:ext cx="762000" cy="259045"/>
    <xdr:sp macro="" textlink="">
      <xdr:nvSpPr>
        <xdr:cNvPr id="76" name="テキスト ボックス 75"/>
        <xdr:cNvSpPr txBox="1"/>
      </xdr:nvSpPr>
      <xdr:spPr>
        <a:xfrm>
          <a:off x="3225800" y="361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58,313</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10820</xdr:rowOff>
    </xdr:from>
    <xdr:to>
      <xdr:col>2</xdr:col>
      <xdr:colOff>692150</xdr:colOff>
      <xdr:row>20</xdr:row>
      <xdr:rowOff>112420</xdr:rowOff>
    </xdr:to>
    <xdr:sp macro="" textlink="">
      <xdr:nvSpPr>
        <xdr:cNvPr id="77" name="円/楕円 76"/>
        <xdr:cNvSpPr/>
      </xdr:nvSpPr>
      <xdr:spPr bwMode="auto">
        <a:xfrm>
          <a:off x="2857500" y="348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97197</xdr:rowOff>
    </xdr:from>
    <xdr:ext cx="762000" cy="259045"/>
    <xdr:sp macro="" textlink="">
      <xdr:nvSpPr>
        <xdr:cNvPr id="78" name="テキスト ボックス 77"/>
        <xdr:cNvSpPr txBox="1"/>
      </xdr:nvSpPr>
      <xdr:spPr>
        <a:xfrm>
          <a:off x="2527300" y="3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09" name="直線コネクタ 108"/>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0"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1" name="直線コネクタ 110"/>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2"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3" name="直線コネクタ 112"/>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52607</xdr:rowOff>
    </xdr:from>
    <xdr:to>
      <xdr:col>4</xdr:col>
      <xdr:colOff>1117600</xdr:colOff>
      <xdr:row>38</xdr:row>
      <xdr:rowOff>62436</xdr:rowOff>
    </xdr:to>
    <xdr:cxnSp macro="">
      <xdr:nvCxnSpPr>
        <xdr:cNvPr id="114" name="直線コネクタ 113"/>
        <xdr:cNvCxnSpPr/>
      </xdr:nvCxnSpPr>
      <xdr:spPr bwMode="auto">
        <a:xfrm flipV="1">
          <a:off x="5003800" y="7520207"/>
          <a:ext cx="647700" cy="9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5"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6" name="フローチャート : 判断 115"/>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56951</xdr:rowOff>
    </xdr:from>
    <xdr:to>
      <xdr:col>4</xdr:col>
      <xdr:colOff>469900</xdr:colOff>
      <xdr:row>38</xdr:row>
      <xdr:rowOff>62436</xdr:rowOff>
    </xdr:to>
    <xdr:cxnSp macro="">
      <xdr:nvCxnSpPr>
        <xdr:cNvPr id="117" name="直線コネクタ 116"/>
        <xdr:cNvCxnSpPr/>
      </xdr:nvCxnSpPr>
      <xdr:spPr bwMode="auto">
        <a:xfrm>
          <a:off x="4305300" y="7524551"/>
          <a:ext cx="698500" cy="5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18" name="フローチャート : 判断 117"/>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320304</xdr:rowOff>
    </xdr:from>
    <xdr:ext cx="736600" cy="259045"/>
    <xdr:sp macro="" textlink="">
      <xdr:nvSpPr>
        <xdr:cNvPr id="119" name="テキスト ボックス 118"/>
        <xdr:cNvSpPr txBox="1"/>
      </xdr:nvSpPr>
      <xdr:spPr>
        <a:xfrm>
          <a:off x="4622800" y="65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324478</xdr:rowOff>
    </xdr:from>
    <xdr:to>
      <xdr:col>3</xdr:col>
      <xdr:colOff>904875</xdr:colOff>
      <xdr:row>38</xdr:row>
      <xdr:rowOff>56951</xdr:rowOff>
    </xdr:to>
    <xdr:cxnSp macro="">
      <xdr:nvCxnSpPr>
        <xdr:cNvPr id="120" name="直線コネクタ 119"/>
        <xdr:cNvCxnSpPr/>
      </xdr:nvCxnSpPr>
      <xdr:spPr bwMode="auto">
        <a:xfrm>
          <a:off x="3606800" y="7449178"/>
          <a:ext cx="698500" cy="75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1" name="フローチャート : 判断 120"/>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233077</xdr:rowOff>
    </xdr:from>
    <xdr:ext cx="762000" cy="259045"/>
    <xdr:sp macro="" textlink="">
      <xdr:nvSpPr>
        <xdr:cNvPr id="122" name="テキスト ボックス 121"/>
        <xdr:cNvSpPr txBox="1"/>
      </xdr:nvSpPr>
      <xdr:spPr>
        <a:xfrm>
          <a:off x="3924300" y="650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184869</xdr:rowOff>
    </xdr:from>
    <xdr:to>
      <xdr:col>3</xdr:col>
      <xdr:colOff>206375</xdr:colOff>
      <xdr:row>37</xdr:row>
      <xdr:rowOff>324478</xdr:rowOff>
    </xdr:to>
    <xdr:cxnSp macro="">
      <xdr:nvCxnSpPr>
        <xdr:cNvPr id="123" name="直線コネクタ 122"/>
        <xdr:cNvCxnSpPr/>
      </xdr:nvCxnSpPr>
      <xdr:spPr bwMode="auto">
        <a:xfrm>
          <a:off x="2908300" y="7309569"/>
          <a:ext cx="698500" cy="13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4" name="フローチャート : 判断 123"/>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182719</xdr:rowOff>
    </xdr:from>
    <xdr:ext cx="762000" cy="259045"/>
    <xdr:sp macro="" textlink="">
      <xdr:nvSpPr>
        <xdr:cNvPr id="125" name="テキスト ボックス 124"/>
        <xdr:cNvSpPr txBox="1"/>
      </xdr:nvSpPr>
      <xdr:spPr>
        <a:xfrm>
          <a:off x="3225800" y="64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6" name="フローチャート : 判断 125"/>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111200</xdr:rowOff>
    </xdr:from>
    <xdr:ext cx="762000" cy="259045"/>
    <xdr:sp macro="" textlink="">
      <xdr:nvSpPr>
        <xdr:cNvPr id="127" name="テキスト ボックス 126"/>
        <xdr:cNvSpPr txBox="1"/>
      </xdr:nvSpPr>
      <xdr:spPr>
        <a:xfrm>
          <a:off x="2527300" y="63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1807</xdr:rowOff>
    </xdr:from>
    <xdr:to>
      <xdr:col>5</xdr:col>
      <xdr:colOff>34925</xdr:colOff>
      <xdr:row>38</xdr:row>
      <xdr:rowOff>103407</xdr:rowOff>
    </xdr:to>
    <xdr:sp macro="" textlink="">
      <xdr:nvSpPr>
        <xdr:cNvPr id="133" name="円/楕円 132"/>
        <xdr:cNvSpPr/>
      </xdr:nvSpPr>
      <xdr:spPr bwMode="auto">
        <a:xfrm>
          <a:off x="5600700" y="7469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253284</xdr:rowOff>
    </xdr:from>
    <xdr:ext cx="762000" cy="259045"/>
    <xdr:sp macro="" textlink="">
      <xdr:nvSpPr>
        <xdr:cNvPr id="134" name="人口1人当たり決算額の推移該当値テキスト445"/>
        <xdr:cNvSpPr txBox="1"/>
      </xdr:nvSpPr>
      <xdr:spPr>
        <a:xfrm>
          <a:off x="5740400" y="73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11636</xdr:rowOff>
    </xdr:from>
    <xdr:to>
      <xdr:col>4</xdr:col>
      <xdr:colOff>520700</xdr:colOff>
      <xdr:row>38</xdr:row>
      <xdr:rowOff>113236</xdr:rowOff>
    </xdr:to>
    <xdr:sp macro="" textlink="">
      <xdr:nvSpPr>
        <xdr:cNvPr id="135" name="円/楕円 134"/>
        <xdr:cNvSpPr/>
      </xdr:nvSpPr>
      <xdr:spPr bwMode="auto">
        <a:xfrm>
          <a:off x="4953000" y="747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98013</xdr:rowOff>
    </xdr:from>
    <xdr:ext cx="736600" cy="259045"/>
    <xdr:sp macro="" textlink="">
      <xdr:nvSpPr>
        <xdr:cNvPr id="136" name="テキスト ボックス 135"/>
        <xdr:cNvSpPr txBox="1"/>
      </xdr:nvSpPr>
      <xdr:spPr>
        <a:xfrm>
          <a:off x="4622800" y="756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6151</xdr:rowOff>
    </xdr:from>
    <xdr:to>
      <xdr:col>3</xdr:col>
      <xdr:colOff>955675</xdr:colOff>
      <xdr:row>38</xdr:row>
      <xdr:rowOff>107751</xdr:rowOff>
    </xdr:to>
    <xdr:sp macro="" textlink="">
      <xdr:nvSpPr>
        <xdr:cNvPr id="137" name="円/楕円 136"/>
        <xdr:cNvSpPr/>
      </xdr:nvSpPr>
      <xdr:spPr bwMode="auto">
        <a:xfrm>
          <a:off x="4254500" y="747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92528</xdr:rowOff>
    </xdr:from>
    <xdr:ext cx="762000" cy="259045"/>
    <xdr:sp macro="" textlink="">
      <xdr:nvSpPr>
        <xdr:cNvPr id="138" name="テキスト ボックス 137"/>
        <xdr:cNvSpPr txBox="1"/>
      </xdr:nvSpPr>
      <xdr:spPr>
        <a:xfrm>
          <a:off x="3924300" y="756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273678</xdr:rowOff>
    </xdr:from>
    <xdr:to>
      <xdr:col>3</xdr:col>
      <xdr:colOff>257175</xdr:colOff>
      <xdr:row>38</xdr:row>
      <xdr:rowOff>32378</xdr:rowOff>
    </xdr:to>
    <xdr:sp macro="" textlink="">
      <xdr:nvSpPr>
        <xdr:cNvPr id="139" name="円/楕円 138"/>
        <xdr:cNvSpPr/>
      </xdr:nvSpPr>
      <xdr:spPr bwMode="auto">
        <a:xfrm>
          <a:off x="3556000" y="7398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17155</xdr:rowOff>
    </xdr:from>
    <xdr:ext cx="762000" cy="259045"/>
    <xdr:sp macro="" textlink="">
      <xdr:nvSpPr>
        <xdr:cNvPr id="140" name="テキスト ボックス 139"/>
        <xdr:cNvSpPr txBox="1"/>
      </xdr:nvSpPr>
      <xdr:spPr>
        <a:xfrm>
          <a:off x="3225800" y="748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134069</xdr:rowOff>
    </xdr:from>
    <xdr:to>
      <xdr:col>2</xdr:col>
      <xdr:colOff>692150</xdr:colOff>
      <xdr:row>37</xdr:row>
      <xdr:rowOff>235669</xdr:rowOff>
    </xdr:to>
    <xdr:sp macro="" textlink="">
      <xdr:nvSpPr>
        <xdr:cNvPr id="141" name="円/楕円 140"/>
        <xdr:cNvSpPr/>
      </xdr:nvSpPr>
      <xdr:spPr bwMode="auto">
        <a:xfrm>
          <a:off x="2857500" y="7258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220446</xdr:rowOff>
    </xdr:from>
    <xdr:ext cx="762000" cy="259045"/>
    <xdr:sp macro="" textlink="">
      <xdr:nvSpPr>
        <xdr:cNvPr id="142" name="テキスト ボックス 141"/>
        <xdr:cNvSpPr txBox="1"/>
      </xdr:nvSpPr>
      <xdr:spPr>
        <a:xfrm>
          <a:off x="2527300" y="734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144729</xdr:rowOff>
    </xdr:from>
    <xdr:to>
      <xdr:col>6</xdr:col>
      <xdr:colOff>511175</xdr:colOff>
      <xdr:row>37</xdr:row>
      <xdr:rowOff>3378</xdr:rowOff>
    </xdr:to>
    <xdr:cxnSp macro="">
      <xdr:nvCxnSpPr>
        <xdr:cNvPr id="61" name="直線コネクタ 60"/>
        <xdr:cNvCxnSpPr/>
      </xdr:nvCxnSpPr>
      <xdr:spPr>
        <a:xfrm>
          <a:off x="3797300" y="631692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144729</xdr:rowOff>
    </xdr:from>
    <xdr:to>
      <xdr:col>5</xdr:col>
      <xdr:colOff>358775</xdr:colOff>
      <xdr:row>37</xdr:row>
      <xdr:rowOff>24409</xdr:rowOff>
    </xdr:to>
    <xdr:cxnSp macro="">
      <xdr:nvCxnSpPr>
        <xdr:cNvPr id="64" name="直線コネクタ 63"/>
        <xdr:cNvCxnSpPr/>
      </xdr:nvCxnSpPr>
      <xdr:spPr>
        <a:xfrm flipV="1">
          <a:off x="2908300" y="6316929"/>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77506</xdr:rowOff>
    </xdr:from>
    <xdr:ext cx="534377" cy="259045"/>
    <xdr:sp macro="" textlink="">
      <xdr:nvSpPr>
        <xdr:cNvPr id="66" name="テキスト ボックス 65"/>
        <xdr:cNvSpPr txBox="1"/>
      </xdr:nvSpPr>
      <xdr:spPr>
        <a:xfrm>
          <a:off x="3530111" y="57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7569</xdr:rowOff>
    </xdr:from>
    <xdr:to>
      <xdr:col>4</xdr:col>
      <xdr:colOff>155575</xdr:colOff>
      <xdr:row>37</xdr:row>
      <xdr:rowOff>24409</xdr:rowOff>
    </xdr:to>
    <xdr:cxnSp macro="">
      <xdr:nvCxnSpPr>
        <xdr:cNvPr id="67" name="直線コネクタ 66"/>
        <xdr:cNvCxnSpPr/>
      </xdr:nvCxnSpPr>
      <xdr:spPr>
        <a:xfrm>
          <a:off x="2019300" y="635121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93051</xdr:rowOff>
    </xdr:from>
    <xdr:ext cx="534377" cy="259045"/>
    <xdr:sp macro="" textlink="">
      <xdr:nvSpPr>
        <xdr:cNvPr id="69" name="テキスト ボックス 68"/>
        <xdr:cNvSpPr txBox="1"/>
      </xdr:nvSpPr>
      <xdr:spPr>
        <a:xfrm>
          <a:off x="2641111" y="57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124155</xdr:rowOff>
    </xdr:from>
    <xdr:to>
      <xdr:col>2</xdr:col>
      <xdr:colOff>638175</xdr:colOff>
      <xdr:row>37</xdr:row>
      <xdr:rowOff>7569</xdr:rowOff>
    </xdr:to>
    <xdr:cxnSp macro="">
      <xdr:nvCxnSpPr>
        <xdr:cNvPr id="70" name="直線コネクタ 69"/>
        <xdr:cNvCxnSpPr/>
      </xdr:nvCxnSpPr>
      <xdr:spPr>
        <a:xfrm>
          <a:off x="1130300" y="629635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53960</xdr:rowOff>
    </xdr:from>
    <xdr:ext cx="534377" cy="259045"/>
    <xdr:sp macro="" textlink="">
      <xdr:nvSpPr>
        <xdr:cNvPr id="72" name="テキスト ボックス 71"/>
        <xdr:cNvSpPr txBox="1"/>
      </xdr:nvSpPr>
      <xdr:spPr>
        <a:xfrm>
          <a:off x="1752111" y="57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10812</xdr:rowOff>
    </xdr:from>
    <xdr:ext cx="534377" cy="259045"/>
    <xdr:sp macro="" textlink="">
      <xdr:nvSpPr>
        <xdr:cNvPr id="74" name="テキスト ボックス 73"/>
        <xdr:cNvSpPr txBox="1"/>
      </xdr:nvSpPr>
      <xdr:spPr>
        <a:xfrm>
          <a:off x="863111" y="56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124028</xdr:rowOff>
    </xdr:from>
    <xdr:to>
      <xdr:col>6</xdr:col>
      <xdr:colOff>561975</xdr:colOff>
      <xdr:row>37</xdr:row>
      <xdr:rowOff>54178</xdr:rowOff>
    </xdr:to>
    <xdr:sp macro="" textlink="">
      <xdr:nvSpPr>
        <xdr:cNvPr id="80" name="円/楕円 79"/>
        <xdr:cNvSpPr/>
      </xdr:nvSpPr>
      <xdr:spPr>
        <a:xfrm>
          <a:off x="4584700" y="62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102455</xdr:rowOff>
    </xdr:from>
    <xdr:ext cx="534377" cy="259045"/>
    <xdr:sp macro="" textlink="">
      <xdr:nvSpPr>
        <xdr:cNvPr id="81" name="人件費該当値テキスト"/>
        <xdr:cNvSpPr txBox="1"/>
      </xdr:nvSpPr>
      <xdr:spPr>
        <a:xfrm>
          <a:off x="4686300" y="62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93929</xdr:rowOff>
    </xdr:from>
    <xdr:to>
      <xdr:col>5</xdr:col>
      <xdr:colOff>409575</xdr:colOff>
      <xdr:row>37</xdr:row>
      <xdr:rowOff>24079</xdr:rowOff>
    </xdr:to>
    <xdr:sp macro="" textlink="">
      <xdr:nvSpPr>
        <xdr:cNvPr id="82" name="円/楕円 81"/>
        <xdr:cNvSpPr/>
      </xdr:nvSpPr>
      <xdr:spPr>
        <a:xfrm>
          <a:off x="3746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15206</xdr:rowOff>
    </xdr:from>
    <xdr:ext cx="534377" cy="259045"/>
    <xdr:sp macro="" textlink="">
      <xdr:nvSpPr>
        <xdr:cNvPr id="83" name="テキスト ボックス 82"/>
        <xdr:cNvSpPr txBox="1"/>
      </xdr:nvSpPr>
      <xdr:spPr>
        <a:xfrm>
          <a:off x="3530111" y="63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145059</xdr:rowOff>
    </xdr:from>
    <xdr:to>
      <xdr:col>4</xdr:col>
      <xdr:colOff>206375</xdr:colOff>
      <xdr:row>37</xdr:row>
      <xdr:rowOff>75209</xdr:rowOff>
    </xdr:to>
    <xdr:sp macro="" textlink="">
      <xdr:nvSpPr>
        <xdr:cNvPr id="84" name="円/楕円 83"/>
        <xdr:cNvSpPr/>
      </xdr:nvSpPr>
      <xdr:spPr>
        <a:xfrm>
          <a:off x="2857500" y="63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66336</xdr:rowOff>
    </xdr:from>
    <xdr:ext cx="534377" cy="259045"/>
    <xdr:sp macro="" textlink="">
      <xdr:nvSpPr>
        <xdr:cNvPr id="85" name="テキスト ボックス 84"/>
        <xdr:cNvSpPr txBox="1"/>
      </xdr:nvSpPr>
      <xdr:spPr>
        <a:xfrm>
          <a:off x="2641111" y="64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128219</xdr:rowOff>
    </xdr:from>
    <xdr:to>
      <xdr:col>3</xdr:col>
      <xdr:colOff>3175</xdr:colOff>
      <xdr:row>37</xdr:row>
      <xdr:rowOff>58369</xdr:rowOff>
    </xdr:to>
    <xdr:sp macro="" textlink="">
      <xdr:nvSpPr>
        <xdr:cNvPr id="86" name="円/楕円 85"/>
        <xdr:cNvSpPr/>
      </xdr:nvSpPr>
      <xdr:spPr>
        <a:xfrm>
          <a:off x="1968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49496</xdr:rowOff>
    </xdr:from>
    <xdr:ext cx="534377" cy="259045"/>
    <xdr:sp macro="" textlink="">
      <xdr:nvSpPr>
        <xdr:cNvPr id="87" name="テキスト ボックス 86"/>
        <xdr:cNvSpPr txBox="1"/>
      </xdr:nvSpPr>
      <xdr:spPr>
        <a:xfrm>
          <a:off x="1752111" y="63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73355</xdr:rowOff>
    </xdr:from>
    <xdr:to>
      <xdr:col>1</xdr:col>
      <xdr:colOff>485775</xdr:colOff>
      <xdr:row>37</xdr:row>
      <xdr:rowOff>3505</xdr:rowOff>
    </xdr:to>
    <xdr:sp macro="" textlink="">
      <xdr:nvSpPr>
        <xdr:cNvPr id="88" name="円/楕円 87"/>
        <xdr:cNvSpPr/>
      </xdr:nvSpPr>
      <xdr:spPr>
        <a:xfrm>
          <a:off x="1079500" y="62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166082</xdr:rowOff>
    </xdr:from>
    <xdr:ext cx="534377" cy="259045"/>
    <xdr:sp macro="" textlink="">
      <xdr:nvSpPr>
        <xdr:cNvPr id="89" name="テキスト ボックス 88"/>
        <xdr:cNvSpPr txBox="1"/>
      </xdr:nvSpPr>
      <xdr:spPr>
        <a:xfrm>
          <a:off x="863111" y="63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36853</xdr:rowOff>
    </xdr:from>
    <xdr:to>
      <xdr:col>6</xdr:col>
      <xdr:colOff>511175</xdr:colOff>
      <xdr:row>57</xdr:row>
      <xdr:rowOff>41923</xdr:rowOff>
    </xdr:to>
    <xdr:cxnSp macro="">
      <xdr:nvCxnSpPr>
        <xdr:cNvPr id="116" name="直線コネクタ 115"/>
        <xdr:cNvCxnSpPr/>
      </xdr:nvCxnSpPr>
      <xdr:spPr>
        <a:xfrm flipV="1">
          <a:off x="3797300" y="9809503"/>
          <a:ext cx="8382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41923</xdr:rowOff>
    </xdr:from>
    <xdr:to>
      <xdr:col>5</xdr:col>
      <xdr:colOff>358775</xdr:colOff>
      <xdr:row>57</xdr:row>
      <xdr:rowOff>55781</xdr:rowOff>
    </xdr:to>
    <xdr:cxnSp macro="">
      <xdr:nvCxnSpPr>
        <xdr:cNvPr id="119" name="直線コネクタ 118"/>
        <xdr:cNvCxnSpPr/>
      </xdr:nvCxnSpPr>
      <xdr:spPr>
        <a:xfrm flipV="1">
          <a:off x="2908300" y="9814573"/>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55269</xdr:rowOff>
    </xdr:from>
    <xdr:ext cx="534377" cy="259045"/>
    <xdr:sp macro="" textlink="">
      <xdr:nvSpPr>
        <xdr:cNvPr id="121" name="テキスト ボックス 120"/>
        <xdr:cNvSpPr txBox="1"/>
      </xdr:nvSpPr>
      <xdr:spPr>
        <a:xfrm>
          <a:off x="3530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55781</xdr:rowOff>
    </xdr:from>
    <xdr:to>
      <xdr:col>4</xdr:col>
      <xdr:colOff>155575</xdr:colOff>
      <xdr:row>57</xdr:row>
      <xdr:rowOff>67010</xdr:rowOff>
    </xdr:to>
    <xdr:cxnSp macro="">
      <xdr:nvCxnSpPr>
        <xdr:cNvPr id="122" name="直線コネクタ 121"/>
        <xdr:cNvCxnSpPr/>
      </xdr:nvCxnSpPr>
      <xdr:spPr>
        <a:xfrm flipV="1">
          <a:off x="2019300" y="9828431"/>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93166</xdr:rowOff>
    </xdr:from>
    <xdr:ext cx="534377" cy="259045"/>
    <xdr:sp macro="" textlink="">
      <xdr:nvSpPr>
        <xdr:cNvPr id="124" name="テキスト ボックス 123"/>
        <xdr:cNvSpPr txBox="1"/>
      </xdr:nvSpPr>
      <xdr:spPr>
        <a:xfrm>
          <a:off x="2641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66827</xdr:rowOff>
    </xdr:from>
    <xdr:to>
      <xdr:col>2</xdr:col>
      <xdr:colOff>638175</xdr:colOff>
      <xdr:row>57</xdr:row>
      <xdr:rowOff>67010</xdr:rowOff>
    </xdr:to>
    <xdr:cxnSp macro="">
      <xdr:nvCxnSpPr>
        <xdr:cNvPr id="125" name="直線コネクタ 124"/>
        <xdr:cNvCxnSpPr/>
      </xdr:nvCxnSpPr>
      <xdr:spPr>
        <a:xfrm>
          <a:off x="1130300" y="983947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88758</xdr:rowOff>
    </xdr:from>
    <xdr:ext cx="534377" cy="259045"/>
    <xdr:sp macro="" textlink="">
      <xdr:nvSpPr>
        <xdr:cNvPr id="127" name="テキスト ボックス 126"/>
        <xdr:cNvSpPr txBox="1"/>
      </xdr:nvSpPr>
      <xdr:spPr>
        <a:xfrm>
          <a:off x="1752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157503</xdr:rowOff>
    </xdr:from>
    <xdr:to>
      <xdr:col>6</xdr:col>
      <xdr:colOff>561975</xdr:colOff>
      <xdr:row>57</xdr:row>
      <xdr:rowOff>87653</xdr:rowOff>
    </xdr:to>
    <xdr:sp macro="" textlink="">
      <xdr:nvSpPr>
        <xdr:cNvPr id="135" name="円/楕円 134"/>
        <xdr:cNvSpPr/>
      </xdr:nvSpPr>
      <xdr:spPr>
        <a:xfrm>
          <a:off x="4584700" y="97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72430</xdr:rowOff>
    </xdr:from>
    <xdr:ext cx="534377" cy="259045"/>
    <xdr:sp macro="" textlink="">
      <xdr:nvSpPr>
        <xdr:cNvPr id="136" name="物件費該当値テキスト"/>
        <xdr:cNvSpPr txBox="1"/>
      </xdr:nvSpPr>
      <xdr:spPr>
        <a:xfrm>
          <a:off x="4686300" y="96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162573</xdr:rowOff>
    </xdr:from>
    <xdr:to>
      <xdr:col>5</xdr:col>
      <xdr:colOff>409575</xdr:colOff>
      <xdr:row>57</xdr:row>
      <xdr:rowOff>92723</xdr:rowOff>
    </xdr:to>
    <xdr:sp macro="" textlink="">
      <xdr:nvSpPr>
        <xdr:cNvPr id="137" name="円/楕円 136"/>
        <xdr:cNvSpPr/>
      </xdr:nvSpPr>
      <xdr:spPr>
        <a:xfrm>
          <a:off x="3746500" y="97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83850</xdr:rowOff>
    </xdr:from>
    <xdr:ext cx="534377" cy="259045"/>
    <xdr:sp macro="" textlink="">
      <xdr:nvSpPr>
        <xdr:cNvPr id="138" name="テキスト ボックス 137"/>
        <xdr:cNvSpPr txBox="1"/>
      </xdr:nvSpPr>
      <xdr:spPr>
        <a:xfrm>
          <a:off x="3530111" y="98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4981</xdr:rowOff>
    </xdr:from>
    <xdr:to>
      <xdr:col>4</xdr:col>
      <xdr:colOff>206375</xdr:colOff>
      <xdr:row>57</xdr:row>
      <xdr:rowOff>106581</xdr:rowOff>
    </xdr:to>
    <xdr:sp macro="" textlink="">
      <xdr:nvSpPr>
        <xdr:cNvPr id="139" name="円/楕円 138"/>
        <xdr:cNvSpPr/>
      </xdr:nvSpPr>
      <xdr:spPr>
        <a:xfrm>
          <a:off x="2857500" y="9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97708</xdr:rowOff>
    </xdr:from>
    <xdr:ext cx="534377" cy="259045"/>
    <xdr:sp macro="" textlink="">
      <xdr:nvSpPr>
        <xdr:cNvPr id="140" name="テキスト ボックス 139"/>
        <xdr:cNvSpPr txBox="1"/>
      </xdr:nvSpPr>
      <xdr:spPr>
        <a:xfrm>
          <a:off x="2641111" y="98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16210</xdr:rowOff>
    </xdr:from>
    <xdr:to>
      <xdr:col>3</xdr:col>
      <xdr:colOff>3175</xdr:colOff>
      <xdr:row>57</xdr:row>
      <xdr:rowOff>117810</xdr:rowOff>
    </xdr:to>
    <xdr:sp macro="" textlink="">
      <xdr:nvSpPr>
        <xdr:cNvPr id="141" name="円/楕円 140"/>
        <xdr:cNvSpPr/>
      </xdr:nvSpPr>
      <xdr:spPr>
        <a:xfrm>
          <a:off x="1968500" y="97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108937</xdr:rowOff>
    </xdr:from>
    <xdr:ext cx="534377" cy="259045"/>
    <xdr:sp macro="" textlink="">
      <xdr:nvSpPr>
        <xdr:cNvPr id="142" name="テキスト ボックス 141"/>
        <xdr:cNvSpPr txBox="1"/>
      </xdr:nvSpPr>
      <xdr:spPr>
        <a:xfrm>
          <a:off x="1752111" y="988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16027</xdr:rowOff>
    </xdr:from>
    <xdr:to>
      <xdr:col>1</xdr:col>
      <xdr:colOff>485775</xdr:colOff>
      <xdr:row>57</xdr:row>
      <xdr:rowOff>117627</xdr:rowOff>
    </xdr:to>
    <xdr:sp macro="" textlink="">
      <xdr:nvSpPr>
        <xdr:cNvPr id="143" name="円/楕円 142"/>
        <xdr:cNvSpPr/>
      </xdr:nvSpPr>
      <xdr:spPr>
        <a:xfrm>
          <a:off x="1079500" y="97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108754</xdr:rowOff>
    </xdr:from>
    <xdr:ext cx="534377" cy="259045"/>
    <xdr:sp macro="" textlink="">
      <xdr:nvSpPr>
        <xdr:cNvPr id="144" name="テキスト ボックス 143"/>
        <xdr:cNvSpPr txBox="1"/>
      </xdr:nvSpPr>
      <xdr:spPr>
        <a:xfrm>
          <a:off x="863111" y="98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59781</xdr:rowOff>
    </xdr:from>
    <xdr:to>
      <xdr:col>6</xdr:col>
      <xdr:colOff>511175</xdr:colOff>
      <xdr:row>78</xdr:row>
      <xdr:rowOff>99695</xdr:rowOff>
    </xdr:to>
    <xdr:cxnSp macro="">
      <xdr:nvCxnSpPr>
        <xdr:cNvPr id="171" name="直線コネクタ 170"/>
        <xdr:cNvCxnSpPr/>
      </xdr:nvCxnSpPr>
      <xdr:spPr>
        <a:xfrm>
          <a:off x="3797300" y="13432881"/>
          <a:ext cx="8382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39847</xdr:rowOff>
    </xdr:from>
    <xdr:to>
      <xdr:col>5</xdr:col>
      <xdr:colOff>358775</xdr:colOff>
      <xdr:row>78</xdr:row>
      <xdr:rowOff>59781</xdr:rowOff>
    </xdr:to>
    <xdr:cxnSp macro="">
      <xdr:nvCxnSpPr>
        <xdr:cNvPr id="174" name="直線コネクタ 173"/>
        <xdr:cNvCxnSpPr/>
      </xdr:nvCxnSpPr>
      <xdr:spPr>
        <a:xfrm>
          <a:off x="2908300" y="13412947"/>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25583</xdr:rowOff>
    </xdr:from>
    <xdr:to>
      <xdr:col>4</xdr:col>
      <xdr:colOff>155575</xdr:colOff>
      <xdr:row>78</xdr:row>
      <xdr:rowOff>39847</xdr:rowOff>
    </xdr:to>
    <xdr:cxnSp macro="">
      <xdr:nvCxnSpPr>
        <xdr:cNvPr id="177" name="直線コネクタ 176"/>
        <xdr:cNvCxnSpPr/>
      </xdr:nvCxnSpPr>
      <xdr:spPr>
        <a:xfrm>
          <a:off x="2019300" y="13398683"/>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25583</xdr:rowOff>
    </xdr:from>
    <xdr:to>
      <xdr:col>2</xdr:col>
      <xdr:colOff>638175</xdr:colOff>
      <xdr:row>78</xdr:row>
      <xdr:rowOff>26315</xdr:rowOff>
    </xdr:to>
    <xdr:cxnSp macro="">
      <xdr:nvCxnSpPr>
        <xdr:cNvPr id="180" name="直線コネクタ 179"/>
        <xdr:cNvCxnSpPr/>
      </xdr:nvCxnSpPr>
      <xdr:spPr>
        <a:xfrm flipV="1">
          <a:off x="1130300" y="1339868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48895</xdr:rowOff>
    </xdr:from>
    <xdr:to>
      <xdr:col>6</xdr:col>
      <xdr:colOff>561975</xdr:colOff>
      <xdr:row>78</xdr:row>
      <xdr:rowOff>150495</xdr:rowOff>
    </xdr:to>
    <xdr:sp macro="" textlink="">
      <xdr:nvSpPr>
        <xdr:cNvPr id="190" name="円/楕円 189"/>
        <xdr:cNvSpPr/>
      </xdr:nvSpPr>
      <xdr:spPr>
        <a:xfrm>
          <a:off x="4584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135272</xdr:rowOff>
    </xdr:from>
    <xdr:ext cx="378565" cy="259045"/>
    <xdr:sp macro="" textlink="">
      <xdr:nvSpPr>
        <xdr:cNvPr id="191" name="維持補修費該当値テキスト"/>
        <xdr:cNvSpPr txBox="1"/>
      </xdr:nvSpPr>
      <xdr:spPr>
        <a:xfrm>
          <a:off x="4686300" y="133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8981</xdr:rowOff>
    </xdr:from>
    <xdr:to>
      <xdr:col>5</xdr:col>
      <xdr:colOff>409575</xdr:colOff>
      <xdr:row>78</xdr:row>
      <xdr:rowOff>110581</xdr:rowOff>
    </xdr:to>
    <xdr:sp macro="" textlink="">
      <xdr:nvSpPr>
        <xdr:cNvPr id="192" name="円/楕円 191"/>
        <xdr:cNvSpPr/>
      </xdr:nvSpPr>
      <xdr:spPr>
        <a:xfrm>
          <a:off x="3746500" y="133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101708</xdr:rowOff>
    </xdr:from>
    <xdr:ext cx="469744" cy="259045"/>
    <xdr:sp macro="" textlink="">
      <xdr:nvSpPr>
        <xdr:cNvPr id="193" name="テキスト ボックス 192"/>
        <xdr:cNvSpPr txBox="1"/>
      </xdr:nvSpPr>
      <xdr:spPr>
        <a:xfrm>
          <a:off x="3562427" y="13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160497</xdr:rowOff>
    </xdr:from>
    <xdr:to>
      <xdr:col>4</xdr:col>
      <xdr:colOff>206375</xdr:colOff>
      <xdr:row>78</xdr:row>
      <xdr:rowOff>90647</xdr:rowOff>
    </xdr:to>
    <xdr:sp macro="" textlink="">
      <xdr:nvSpPr>
        <xdr:cNvPr id="194" name="円/楕円 193"/>
        <xdr:cNvSpPr/>
      </xdr:nvSpPr>
      <xdr:spPr>
        <a:xfrm>
          <a:off x="2857500" y="13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81774</xdr:rowOff>
    </xdr:from>
    <xdr:ext cx="469744" cy="259045"/>
    <xdr:sp macro="" textlink="">
      <xdr:nvSpPr>
        <xdr:cNvPr id="195" name="テキスト ボックス 194"/>
        <xdr:cNvSpPr txBox="1"/>
      </xdr:nvSpPr>
      <xdr:spPr>
        <a:xfrm>
          <a:off x="2673427" y="134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146233</xdr:rowOff>
    </xdr:from>
    <xdr:to>
      <xdr:col>3</xdr:col>
      <xdr:colOff>3175</xdr:colOff>
      <xdr:row>78</xdr:row>
      <xdr:rowOff>76383</xdr:rowOff>
    </xdr:to>
    <xdr:sp macro="" textlink="">
      <xdr:nvSpPr>
        <xdr:cNvPr id="196" name="円/楕円 195"/>
        <xdr:cNvSpPr/>
      </xdr:nvSpPr>
      <xdr:spPr>
        <a:xfrm>
          <a:off x="1968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67510</xdr:rowOff>
    </xdr:from>
    <xdr:ext cx="469744" cy="259045"/>
    <xdr:sp macro="" textlink="">
      <xdr:nvSpPr>
        <xdr:cNvPr id="197" name="テキスト ボックス 196"/>
        <xdr:cNvSpPr txBox="1"/>
      </xdr:nvSpPr>
      <xdr:spPr>
        <a:xfrm>
          <a:off x="1784427" y="134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146965</xdr:rowOff>
    </xdr:from>
    <xdr:to>
      <xdr:col>1</xdr:col>
      <xdr:colOff>485775</xdr:colOff>
      <xdr:row>78</xdr:row>
      <xdr:rowOff>77115</xdr:rowOff>
    </xdr:to>
    <xdr:sp macro="" textlink="">
      <xdr:nvSpPr>
        <xdr:cNvPr id="198" name="円/楕円 197"/>
        <xdr:cNvSpPr/>
      </xdr:nvSpPr>
      <xdr:spPr>
        <a:xfrm>
          <a:off x="1079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68242</xdr:rowOff>
    </xdr:from>
    <xdr:ext cx="469744" cy="259045"/>
    <xdr:sp macro="" textlink="">
      <xdr:nvSpPr>
        <xdr:cNvPr id="199" name="テキスト ボックス 198"/>
        <xdr:cNvSpPr txBox="1"/>
      </xdr:nvSpPr>
      <xdr:spPr>
        <a:xfrm>
          <a:off x="895427" y="134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22867</xdr:rowOff>
    </xdr:from>
    <xdr:to>
      <xdr:col>6</xdr:col>
      <xdr:colOff>511175</xdr:colOff>
      <xdr:row>92</xdr:row>
      <xdr:rowOff>3626</xdr:rowOff>
    </xdr:to>
    <xdr:cxnSp macro="">
      <xdr:nvCxnSpPr>
        <xdr:cNvPr id="229" name="直線コネクタ 228"/>
        <xdr:cNvCxnSpPr/>
      </xdr:nvCxnSpPr>
      <xdr:spPr>
        <a:xfrm flipV="1">
          <a:off x="3797300" y="15624817"/>
          <a:ext cx="8382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3626</xdr:rowOff>
    </xdr:from>
    <xdr:to>
      <xdr:col>5</xdr:col>
      <xdr:colOff>358775</xdr:colOff>
      <xdr:row>92</xdr:row>
      <xdr:rowOff>80683</xdr:rowOff>
    </xdr:to>
    <xdr:cxnSp macro="">
      <xdr:nvCxnSpPr>
        <xdr:cNvPr id="232" name="直線コネクタ 231"/>
        <xdr:cNvCxnSpPr/>
      </xdr:nvCxnSpPr>
      <xdr:spPr>
        <a:xfrm flipV="1">
          <a:off x="2908300" y="15777026"/>
          <a:ext cx="889000" cy="7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4" name="テキスト ボックス 233"/>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80683</xdr:rowOff>
    </xdr:from>
    <xdr:to>
      <xdr:col>4</xdr:col>
      <xdr:colOff>155575</xdr:colOff>
      <xdr:row>93</xdr:row>
      <xdr:rowOff>13912</xdr:rowOff>
    </xdr:to>
    <xdr:cxnSp macro="">
      <xdr:nvCxnSpPr>
        <xdr:cNvPr id="235" name="直線コネクタ 234"/>
        <xdr:cNvCxnSpPr/>
      </xdr:nvCxnSpPr>
      <xdr:spPr>
        <a:xfrm flipV="1">
          <a:off x="2019300" y="15854083"/>
          <a:ext cx="889000" cy="10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37" name="テキスト ボックス 236"/>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13912</xdr:rowOff>
    </xdr:from>
    <xdr:to>
      <xdr:col>2</xdr:col>
      <xdr:colOff>638175</xdr:colOff>
      <xdr:row>93</xdr:row>
      <xdr:rowOff>69329</xdr:rowOff>
    </xdr:to>
    <xdr:cxnSp macro="">
      <xdr:nvCxnSpPr>
        <xdr:cNvPr id="238" name="直線コネクタ 237"/>
        <xdr:cNvCxnSpPr/>
      </xdr:nvCxnSpPr>
      <xdr:spPr>
        <a:xfrm flipV="1">
          <a:off x="1130300" y="15958762"/>
          <a:ext cx="889000" cy="5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0" name="テキスト ボックス 239"/>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2" name="テキスト ボックス 241"/>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143517</xdr:rowOff>
    </xdr:from>
    <xdr:to>
      <xdr:col>6</xdr:col>
      <xdr:colOff>561975</xdr:colOff>
      <xdr:row>91</xdr:row>
      <xdr:rowOff>73667</xdr:rowOff>
    </xdr:to>
    <xdr:sp macro="" textlink="">
      <xdr:nvSpPr>
        <xdr:cNvPr id="248" name="円/楕円 247"/>
        <xdr:cNvSpPr/>
      </xdr:nvSpPr>
      <xdr:spPr>
        <a:xfrm>
          <a:off x="4584700" y="155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58444</xdr:rowOff>
    </xdr:from>
    <xdr:ext cx="534377" cy="259045"/>
    <xdr:sp macro="" textlink="">
      <xdr:nvSpPr>
        <xdr:cNvPr id="249" name="扶助費該当値テキスト"/>
        <xdr:cNvSpPr txBox="1"/>
      </xdr:nvSpPr>
      <xdr:spPr>
        <a:xfrm>
          <a:off x="4686300" y="154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93,133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124276</xdr:rowOff>
    </xdr:from>
    <xdr:to>
      <xdr:col>5</xdr:col>
      <xdr:colOff>409575</xdr:colOff>
      <xdr:row>92</xdr:row>
      <xdr:rowOff>54426</xdr:rowOff>
    </xdr:to>
    <xdr:sp macro="" textlink="">
      <xdr:nvSpPr>
        <xdr:cNvPr id="250" name="円/楕円 249"/>
        <xdr:cNvSpPr/>
      </xdr:nvSpPr>
      <xdr:spPr>
        <a:xfrm>
          <a:off x="3746500" y="15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70953</xdr:rowOff>
    </xdr:from>
    <xdr:ext cx="534377" cy="259045"/>
    <xdr:sp macro="" textlink="">
      <xdr:nvSpPr>
        <xdr:cNvPr id="251" name="テキスト ボックス 250"/>
        <xdr:cNvSpPr txBox="1"/>
      </xdr:nvSpPr>
      <xdr:spPr>
        <a:xfrm>
          <a:off x="3530111" y="1550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29883</xdr:rowOff>
    </xdr:from>
    <xdr:to>
      <xdr:col>4</xdr:col>
      <xdr:colOff>206375</xdr:colOff>
      <xdr:row>92</xdr:row>
      <xdr:rowOff>131483</xdr:rowOff>
    </xdr:to>
    <xdr:sp macro="" textlink="">
      <xdr:nvSpPr>
        <xdr:cNvPr id="252" name="円/楕円 251"/>
        <xdr:cNvSpPr/>
      </xdr:nvSpPr>
      <xdr:spPr>
        <a:xfrm>
          <a:off x="2857500" y="158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148010</xdr:rowOff>
    </xdr:from>
    <xdr:ext cx="534377" cy="259045"/>
    <xdr:sp macro="" textlink="">
      <xdr:nvSpPr>
        <xdr:cNvPr id="253" name="テキスト ボックス 252"/>
        <xdr:cNvSpPr txBox="1"/>
      </xdr:nvSpPr>
      <xdr:spPr>
        <a:xfrm>
          <a:off x="2641111" y="155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134562</xdr:rowOff>
    </xdr:from>
    <xdr:to>
      <xdr:col>3</xdr:col>
      <xdr:colOff>3175</xdr:colOff>
      <xdr:row>93</xdr:row>
      <xdr:rowOff>64712</xdr:rowOff>
    </xdr:to>
    <xdr:sp macro="" textlink="">
      <xdr:nvSpPr>
        <xdr:cNvPr id="254" name="円/楕円 253"/>
        <xdr:cNvSpPr/>
      </xdr:nvSpPr>
      <xdr:spPr>
        <a:xfrm>
          <a:off x="1968500" y="159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81239</xdr:rowOff>
    </xdr:from>
    <xdr:ext cx="534377" cy="259045"/>
    <xdr:sp macro="" textlink="">
      <xdr:nvSpPr>
        <xdr:cNvPr id="255" name="テキスト ボックス 254"/>
        <xdr:cNvSpPr txBox="1"/>
      </xdr:nvSpPr>
      <xdr:spPr>
        <a:xfrm>
          <a:off x="1752111" y="156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18529</xdr:rowOff>
    </xdr:from>
    <xdr:to>
      <xdr:col>1</xdr:col>
      <xdr:colOff>485775</xdr:colOff>
      <xdr:row>93</xdr:row>
      <xdr:rowOff>120129</xdr:rowOff>
    </xdr:to>
    <xdr:sp macro="" textlink="">
      <xdr:nvSpPr>
        <xdr:cNvPr id="256" name="円/楕円 255"/>
        <xdr:cNvSpPr/>
      </xdr:nvSpPr>
      <xdr:spPr>
        <a:xfrm>
          <a:off x="1079500" y="159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136656</xdr:rowOff>
    </xdr:from>
    <xdr:ext cx="534377" cy="259045"/>
    <xdr:sp macro="" textlink="">
      <xdr:nvSpPr>
        <xdr:cNvPr id="257" name="テキスト ボックス 256"/>
        <xdr:cNvSpPr txBox="1"/>
      </xdr:nvSpPr>
      <xdr:spPr>
        <a:xfrm>
          <a:off x="863111" y="157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41737</xdr:rowOff>
    </xdr:from>
    <xdr:to>
      <xdr:col>15</xdr:col>
      <xdr:colOff>180340</xdr:colOff>
      <xdr:row>37</xdr:row>
      <xdr:rowOff>150901</xdr:rowOff>
    </xdr:to>
    <xdr:cxnSp macro="">
      <xdr:nvCxnSpPr>
        <xdr:cNvPr id="281" name="直線コネクタ 280"/>
        <xdr:cNvCxnSpPr/>
      </xdr:nvCxnSpPr>
      <xdr:spPr>
        <a:xfrm flipV="1">
          <a:off x="10475595" y="5356687"/>
          <a:ext cx="1270" cy="113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154729</xdr:rowOff>
    </xdr:from>
    <xdr:ext cx="534377" cy="259045"/>
    <xdr:sp macro="" textlink="">
      <xdr:nvSpPr>
        <xdr:cNvPr id="282" name="補助費等最小値テキスト"/>
        <xdr:cNvSpPr txBox="1"/>
      </xdr:nvSpPr>
      <xdr:spPr>
        <a:xfrm>
          <a:off x="10528300" y="64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37</xdr:row>
      <xdr:rowOff>150901</xdr:rowOff>
    </xdr:from>
    <xdr:to>
      <xdr:col>15</xdr:col>
      <xdr:colOff>269875</xdr:colOff>
      <xdr:row>37</xdr:row>
      <xdr:rowOff>150901</xdr:rowOff>
    </xdr:to>
    <xdr:cxnSp macro="">
      <xdr:nvCxnSpPr>
        <xdr:cNvPr id="283" name="直線コネクタ 282"/>
        <xdr:cNvCxnSpPr/>
      </xdr:nvCxnSpPr>
      <xdr:spPr>
        <a:xfrm>
          <a:off x="10388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159864</xdr:rowOff>
    </xdr:from>
    <xdr:ext cx="599010" cy="259045"/>
    <xdr:sp macro="" textlink="">
      <xdr:nvSpPr>
        <xdr:cNvPr id="284" name="補助費等最大値テキスト"/>
        <xdr:cNvSpPr txBox="1"/>
      </xdr:nvSpPr>
      <xdr:spPr>
        <a:xfrm>
          <a:off x="10528300" y="513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31</xdr:row>
      <xdr:rowOff>41737</xdr:rowOff>
    </xdr:from>
    <xdr:to>
      <xdr:col>15</xdr:col>
      <xdr:colOff>269875</xdr:colOff>
      <xdr:row>31</xdr:row>
      <xdr:rowOff>41737</xdr:rowOff>
    </xdr:to>
    <xdr:cxnSp macro="">
      <xdr:nvCxnSpPr>
        <xdr:cNvPr id="285" name="直線コネクタ 284"/>
        <xdr:cNvCxnSpPr/>
      </xdr:nvCxnSpPr>
      <xdr:spPr>
        <a:xfrm>
          <a:off x="10388600" y="535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105288</xdr:rowOff>
    </xdr:from>
    <xdr:to>
      <xdr:col>15</xdr:col>
      <xdr:colOff>180975</xdr:colOff>
      <xdr:row>37</xdr:row>
      <xdr:rowOff>143571</xdr:rowOff>
    </xdr:to>
    <xdr:cxnSp macro="">
      <xdr:nvCxnSpPr>
        <xdr:cNvPr id="286" name="直線コネクタ 285"/>
        <xdr:cNvCxnSpPr/>
      </xdr:nvCxnSpPr>
      <xdr:spPr>
        <a:xfrm flipV="1">
          <a:off x="9639300" y="6448938"/>
          <a:ext cx="8382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150738</xdr:rowOff>
    </xdr:from>
    <xdr:ext cx="534377" cy="259045"/>
    <xdr:sp macro="" textlink="">
      <xdr:nvSpPr>
        <xdr:cNvPr id="287" name="補助費等平均値テキスト"/>
        <xdr:cNvSpPr txBox="1"/>
      </xdr:nvSpPr>
      <xdr:spPr>
        <a:xfrm>
          <a:off x="10528300" y="59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127861</xdr:rowOff>
    </xdr:from>
    <xdr:to>
      <xdr:col>15</xdr:col>
      <xdr:colOff>231775</xdr:colOff>
      <xdr:row>36</xdr:row>
      <xdr:rowOff>58011</xdr:rowOff>
    </xdr:to>
    <xdr:sp macro="" textlink="">
      <xdr:nvSpPr>
        <xdr:cNvPr id="288" name="フローチャート : 判断 287"/>
        <xdr:cNvSpPr/>
      </xdr:nvSpPr>
      <xdr:spPr>
        <a:xfrm>
          <a:off x="104267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140058</xdr:rowOff>
    </xdr:from>
    <xdr:to>
      <xdr:col>14</xdr:col>
      <xdr:colOff>28575</xdr:colOff>
      <xdr:row>37</xdr:row>
      <xdr:rowOff>143571</xdr:rowOff>
    </xdr:to>
    <xdr:cxnSp macro="">
      <xdr:nvCxnSpPr>
        <xdr:cNvPr id="289" name="直線コネクタ 288"/>
        <xdr:cNvCxnSpPr/>
      </xdr:nvCxnSpPr>
      <xdr:spPr>
        <a:xfrm>
          <a:off x="8750300" y="6483708"/>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47546</xdr:rowOff>
    </xdr:from>
    <xdr:to>
      <xdr:col>14</xdr:col>
      <xdr:colOff>79375</xdr:colOff>
      <xdr:row>36</xdr:row>
      <xdr:rowOff>149146</xdr:rowOff>
    </xdr:to>
    <xdr:sp macro="" textlink="">
      <xdr:nvSpPr>
        <xdr:cNvPr id="290" name="フローチャート : 判断 289"/>
        <xdr:cNvSpPr/>
      </xdr:nvSpPr>
      <xdr:spPr>
        <a:xfrm>
          <a:off x="9588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165673</xdr:rowOff>
    </xdr:from>
    <xdr:ext cx="534377" cy="259045"/>
    <xdr:sp macro="" textlink="">
      <xdr:nvSpPr>
        <xdr:cNvPr id="291" name="テキスト ボックス 290"/>
        <xdr:cNvSpPr txBox="1"/>
      </xdr:nvSpPr>
      <xdr:spPr>
        <a:xfrm>
          <a:off x="9372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140058</xdr:rowOff>
    </xdr:from>
    <xdr:to>
      <xdr:col>12</xdr:col>
      <xdr:colOff>511175</xdr:colOff>
      <xdr:row>37</xdr:row>
      <xdr:rowOff>162789</xdr:rowOff>
    </xdr:to>
    <xdr:cxnSp macro="">
      <xdr:nvCxnSpPr>
        <xdr:cNvPr id="292" name="直線コネクタ 291"/>
        <xdr:cNvCxnSpPr/>
      </xdr:nvCxnSpPr>
      <xdr:spPr>
        <a:xfrm flipV="1">
          <a:off x="7861300" y="6483708"/>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51234</xdr:rowOff>
    </xdr:from>
    <xdr:to>
      <xdr:col>12</xdr:col>
      <xdr:colOff>561975</xdr:colOff>
      <xdr:row>36</xdr:row>
      <xdr:rowOff>152834</xdr:rowOff>
    </xdr:to>
    <xdr:sp macro="" textlink="">
      <xdr:nvSpPr>
        <xdr:cNvPr id="293" name="フローチャート : 判断 292"/>
        <xdr:cNvSpPr/>
      </xdr:nvSpPr>
      <xdr:spPr>
        <a:xfrm>
          <a:off x="8699500" y="622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169361</xdr:rowOff>
    </xdr:from>
    <xdr:ext cx="534377" cy="259045"/>
    <xdr:sp macro="" textlink="">
      <xdr:nvSpPr>
        <xdr:cNvPr id="294" name="テキスト ボックス 293"/>
        <xdr:cNvSpPr txBox="1"/>
      </xdr:nvSpPr>
      <xdr:spPr>
        <a:xfrm>
          <a:off x="8483111" y="599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162789</xdr:rowOff>
    </xdr:from>
    <xdr:to>
      <xdr:col>11</xdr:col>
      <xdr:colOff>307975</xdr:colOff>
      <xdr:row>38</xdr:row>
      <xdr:rowOff>4948</xdr:rowOff>
    </xdr:to>
    <xdr:cxnSp macro="">
      <xdr:nvCxnSpPr>
        <xdr:cNvPr id="295" name="直線コネクタ 294"/>
        <xdr:cNvCxnSpPr/>
      </xdr:nvCxnSpPr>
      <xdr:spPr>
        <a:xfrm flipV="1">
          <a:off x="6972300" y="6506439"/>
          <a:ext cx="8890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134574</xdr:rowOff>
    </xdr:from>
    <xdr:to>
      <xdr:col>11</xdr:col>
      <xdr:colOff>358775</xdr:colOff>
      <xdr:row>36</xdr:row>
      <xdr:rowOff>64724</xdr:rowOff>
    </xdr:to>
    <xdr:sp macro="" textlink="">
      <xdr:nvSpPr>
        <xdr:cNvPr id="296" name="フローチャート : 判断 295"/>
        <xdr:cNvSpPr/>
      </xdr:nvSpPr>
      <xdr:spPr>
        <a:xfrm>
          <a:off x="7810500" y="613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81251</xdr:rowOff>
    </xdr:from>
    <xdr:ext cx="534377" cy="259045"/>
    <xdr:sp macro="" textlink="">
      <xdr:nvSpPr>
        <xdr:cNvPr id="297" name="テキスト ボックス 296"/>
        <xdr:cNvSpPr txBox="1"/>
      </xdr:nvSpPr>
      <xdr:spPr>
        <a:xfrm>
          <a:off x="7594111" y="59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47859</xdr:rowOff>
    </xdr:from>
    <xdr:to>
      <xdr:col>10</xdr:col>
      <xdr:colOff>155575</xdr:colOff>
      <xdr:row>36</xdr:row>
      <xdr:rowOff>149459</xdr:rowOff>
    </xdr:to>
    <xdr:sp macro="" textlink="">
      <xdr:nvSpPr>
        <xdr:cNvPr id="298" name="フローチャート : 判断 297"/>
        <xdr:cNvSpPr/>
      </xdr:nvSpPr>
      <xdr:spPr>
        <a:xfrm>
          <a:off x="6921500" y="622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165986</xdr:rowOff>
    </xdr:from>
    <xdr:ext cx="534377" cy="259045"/>
    <xdr:sp macro="" textlink="">
      <xdr:nvSpPr>
        <xdr:cNvPr id="299" name="テキスト ボックス 298"/>
        <xdr:cNvSpPr txBox="1"/>
      </xdr:nvSpPr>
      <xdr:spPr>
        <a:xfrm>
          <a:off x="6705111" y="59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54488</xdr:rowOff>
    </xdr:from>
    <xdr:to>
      <xdr:col>15</xdr:col>
      <xdr:colOff>231775</xdr:colOff>
      <xdr:row>37</xdr:row>
      <xdr:rowOff>156088</xdr:rowOff>
    </xdr:to>
    <xdr:sp macro="" textlink="">
      <xdr:nvSpPr>
        <xdr:cNvPr id="305" name="円/楕円 304"/>
        <xdr:cNvSpPr/>
      </xdr:nvSpPr>
      <xdr:spPr>
        <a:xfrm>
          <a:off x="10426700" y="63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140865</xdr:rowOff>
    </xdr:from>
    <xdr:ext cx="534377" cy="259045"/>
    <xdr:sp macro="" textlink="">
      <xdr:nvSpPr>
        <xdr:cNvPr id="306" name="補助費等該当値テキスト"/>
        <xdr:cNvSpPr txBox="1"/>
      </xdr:nvSpPr>
      <xdr:spPr>
        <a:xfrm>
          <a:off x="10528300" y="63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92771</xdr:rowOff>
    </xdr:from>
    <xdr:to>
      <xdr:col>14</xdr:col>
      <xdr:colOff>79375</xdr:colOff>
      <xdr:row>38</xdr:row>
      <xdr:rowOff>22921</xdr:rowOff>
    </xdr:to>
    <xdr:sp macro="" textlink="">
      <xdr:nvSpPr>
        <xdr:cNvPr id="307" name="円/楕円 306"/>
        <xdr:cNvSpPr/>
      </xdr:nvSpPr>
      <xdr:spPr>
        <a:xfrm>
          <a:off x="9588500" y="643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14048</xdr:rowOff>
    </xdr:from>
    <xdr:ext cx="534377" cy="259045"/>
    <xdr:sp macro="" textlink="">
      <xdr:nvSpPr>
        <xdr:cNvPr id="308" name="テキスト ボックス 307"/>
        <xdr:cNvSpPr txBox="1"/>
      </xdr:nvSpPr>
      <xdr:spPr>
        <a:xfrm>
          <a:off x="9372111" y="65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89258</xdr:rowOff>
    </xdr:from>
    <xdr:to>
      <xdr:col>12</xdr:col>
      <xdr:colOff>561975</xdr:colOff>
      <xdr:row>38</xdr:row>
      <xdr:rowOff>19408</xdr:rowOff>
    </xdr:to>
    <xdr:sp macro="" textlink="">
      <xdr:nvSpPr>
        <xdr:cNvPr id="309" name="円/楕円 308"/>
        <xdr:cNvSpPr/>
      </xdr:nvSpPr>
      <xdr:spPr>
        <a:xfrm>
          <a:off x="8699500" y="64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10535</xdr:rowOff>
    </xdr:from>
    <xdr:ext cx="534377" cy="259045"/>
    <xdr:sp macro="" textlink="">
      <xdr:nvSpPr>
        <xdr:cNvPr id="310" name="テキスト ボックス 309"/>
        <xdr:cNvSpPr txBox="1"/>
      </xdr:nvSpPr>
      <xdr:spPr>
        <a:xfrm>
          <a:off x="8483111" y="65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111989</xdr:rowOff>
    </xdr:from>
    <xdr:to>
      <xdr:col>11</xdr:col>
      <xdr:colOff>358775</xdr:colOff>
      <xdr:row>38</xdr:row>
      <xdr:rowOff>42139</xdr:rowOff>
    </xdr:to>
    <xdr:sp macro="" textlink="">
      <xdr:nvSpPr>
        <xdr:cNvPr id="311" name="円/楕円 310"/>
        <xdr:cNvSpPr/>
      </xdr:nvSpPr>
      <xdr:spPr>
        <a:xfrm>
          <a:off x="7810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33266</xdr:rowOff>
    </xdr:from>
    <xdr:ext cx="534377" cy="259045"/>
    <xdr:sp macro="" textlink="">
      <xdr:nvSpPr>
        <xdr:cNvPr id="312" name="テキスト ボックス 311"/>
        <xdr:cNvSpPr txBox="1"/>
      </xdr:nvSpPr>
      <xdr:spPr>
        <a:xfrm>
          <a:off x="7594111" y="65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125598</xdr:rowOff>
    </xdr:from>
    <xdr:to>
      <xdr:col>10</xdr:col>
      <xdr:colOff>155575</xdr:colOff>
      <xdr:row>38</xdr:row>
      <xdr:rowOff>55748</xdr:rowOff>
    </xdr:to>
    <xdr:sp macro="" textlink="">
      <xdr:nvSpPr>
        <xdr:cNvPr id="313" name="円/楕円 312"/>
        <xdr:cNvSpPr/>
      </xdr:nvSpPr>
      <xdr:spPr>
        <a:xfrm>
          <a:off x="6921500" y="64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46875</xdr:rowOff>
    </xdr:from>
    <xdr:ext cx="534377" cy="259045"/>
    <xdr:sp macro="" textlink="">
      <xdr:nvSpPr>
        <xdr:cNvPr id="314" name="テキスト ボックス 313"/>
        <xdr:cNvSpPr txBox="1"/>
      </xdr:nvSpPr>
      <xdr:spPr>
        <a:xfrm>
          <a:off x="6705111" y="656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0" name="直線コネクタ 339"/>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1"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2" name="直線コネクタ 341"/>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3"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4" name="直線コネクタ 343"/>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26086</xdr:rowOff>
    </xdr:from>
    <xdr:to>
      <xdr:col>15</xdr:col>
      <xdr:colOff>180975</xdr:colOff>
      <xdr:row>59</xdr:row>
      <xdr:rowOff>63414</xdr:rowOff>
    </xdr:to>
    <xdr:cxnSp macro="">
      <xdr:nvCxnSpPr>
        <xdr:cNvPr id="345" name="直線コネクタ 344"/>
        <xdr:cNvCxnSpPr/>
      </xdr:nvCxnSpPr>
      <xdr:spPr>
        <a:xfrm flipV="1">
          <a:off x="9639300" y="10141636"/>
          <a:ext cx="8382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6"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47" name="フローチャート : 判断 346"/>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58264</xdr:rowOff>
    </xdr:from>
    <xdr:to>
      <xdr:col>14</xdr:col>
      <xdr:colOff>28575</xdr:colOff>
      <xdr:row>59</xdr:row>
      <xdr:rowOff>63414</xdr:rowOff>
    </xdr:to>
    <xdr:cxnSp macro="">
      <xdr:nvCxnSpPr>
        <xdr:cNvPr id="348" name="直線コネクタ 347"/>
        <xdr:cNvCxnSpPr/>
      </xdr:nvCxnSpPr>
      <xdr:spPr>
        <a:xfrm>
          <a:off x="8750300" y="10173814"/>
          <a:ext cx="8890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49" name="フローチャート : 判断 348"/>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73454</xdr:rowOff>
    </xdr:from>
    <xdr:ext cx="534377" cy="259045"/>
    <xdr:sp macro="" textlink="">
      <xdr:nvSpPr>
        <xdr:cNvPr id="350" name="テキスト ボックス 349"/>
        <xdr:cNvSpPr txBox="1"/>
      </xdr:nvSpPr>
      <xdr:spPr>
        <a:xfrm>
          <a:off x="9372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58264</xdr:rowOff>
    </xdr:from>
    <xdr:to>
      <xdr:col>12</xdr:col>
      <xdr:colOff>511175</xdr:colOff>
      <xdr:row>59</xdr:row>
      <xdr:rowOff>72341</xdr:rowOff>
    </xdr:to>
    <xdr:cxnSp macro="">
      <xdr:nvCxnSpPr>
        <xdr:cNvPr id="351" name="直線コネクタ 350"/>
        <xdr:cNvCxnSpPr/>
      </xdr:nvCxnSpPr>
      <xdr:spPr>
        <a:xfrm flipV="1">
          <a:off x="7861300" y="10173814"/>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2" name="フローチャート : 判断 351"/>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85168</xdr:rowOff>
    </xdr:from>
    <xdr:ext cx="534377" cy="259045"/>
    <xdr:sp macro="" textlink="">
      <xdr:nvSpPr>
        <xdr:cNvPr id="353" name="テキスト ボックス 352"/>
        <xdr:cNvSpPr txBox="1"/>
      </xdr:nvSpPr>
      <xdr:spPr>
        <a:xfrm>
          <a:off x="8483111" y="98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57752</xdr:rowOff>
    </xdr:from>
    <xdr:to>
      <xdr:col>11</xdr:col>
      <xdr:colOff>307975</xdr:colOff>
      <xdr:row>59</xdr:row>
      <xdr:rowOff>72341</xdr:rowOff>
    </xdr:to>
    <xdr:cxnSp macro="">
      <xdr:nvCxnSpPr>
        <xdr:cNvPr id="354" name="直線コネクタ 353"/>
        <xdr:cNvCxnSpPr/>
      </xdr:nvCxnSpPr>
      <xdr:spPr>
        <a:xfrm>
          <a:off x="6972300" y="10173302"/>
          <a:ext cx="889000" cy="1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5" name="フローチャート : 判断 354"/>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90217</xdr:rowOff>
    </xdr:from>
    <xdr:ext cx="534377" cy="259045"/>
    <xdr:sp macro="" textlink="">
      <xdr:nvSpPr>
        <xdr:cNvPr id="356" name="テキスト ボックス 355"/>
        <xdr:cNvSpPr txBox="1"/>
      </xdr:nvSpPr>
      <xdr:spPr>
        <a:xfrm>
          <a:off x="7594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57" name="フローチャート : 判断 356"/>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99196</xdr:rowOff>
    </xdr:from>
    <xdr:ext cx="534377" cy="259045"/>
    <xdr:sp macro="" textlink="">
      <xdr:nvSpPr>
        <xdr:cNvPr id="358" name="テキスト ボックス 357"/>
        <xdr:cNvSpPr txBox="1"/>
      </xdr:nvSpPr>
      <xdr:spPr>
        <a:xfrm>
          <a:off x="6705111" y="98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146736</xdr:rowOff>
    </xdr:from>
    <xdr:to>
      <xdr:col>15</xdr:col>
      <xdr:colOff>231775</xdr:colOff>
      <xdr:row>59</xdr:row>
      <xdr:rowOff>76886</xdr:rowOff>
    </xdr:to>
    <xdr:sp macro="" textlink="">
      <xdr:nvSpPr>
        <xdr:cNvPr id="364" name="円/楕円 363"/>
        <xdr:cNvSpPr/>
      </xdr:nvSpPr>
      <xdr:spPr>
        <a:xfrm>
          <a:off x="10426700" y="100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113508</xdr:rowOff>
    </xdr:from>
    <xdr:ext cx="534377" cy="259045"/>
    <xdr:sp macro="" textlink="">
      <xdr:nvSpPr>
        <xdr:cNvPr id="365" name="普通建設事業費該当値テキスト"/>
        <xdr:cNvSpPr txBox="1"/>
      </xdr:nvSpPr>
      <xdr:spPr>
        <a:xfrm>
          <a:off x="10528300" y="100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66,870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12614</xdr:rowOff>
    </xdr:from>
    <xdr:to>
      <xdr:col>14</xdr:col>
      <xdr:colOff>79375</xdr:colOff>
      <xdr:row>59</xdr:row>
      <xdr:rowOff>114214</xdr:rowOff>
    </xdr:to>
    <xdr:sp macro="" textlink="">
      <xdr:nvSpPr>
        <xdr:cNvPr id="366" name="円/楕円 365"/>
        <xdr:cNvSpPr/>
      </xdr:nvSpPr>
      <xdr:spPr>
        <a:xfrm>
          <a:off x="9588500" y="101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105341</xdr:rowOff>
    </xdr:from>
    <xdr:ext cx="534377" cy="259045"/>
    <xdr:sp macro="" textlink="">
      <xdr:nvSpPr>
        <xdr:cNvPr id="367" name="テキスト ボックス 366"/>
        <xdr:cNvSpPr txBox="1"/>
      </xdr:nvSpPr>
      <xdr:spPr>
        <a:xfrm>
          <a:off x="9372111" y="102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7464</xdr:rowOff>
    </xdr:from>
    <xdr:to>
      <xdr:col>12</xdr:col>
      <xdr:colOff>561975</xdr:colOff>
      <xdr:row>59</xdr:row>
      <xdr:rowOff>109064</xdr:rowOff>
    </xdr:to>
    <xdr:sp macro="" textlink="">
      <xdr:nvSpPr>
        <xdr:cNvPr id="368" name="円/楕円 367"/>
        <xdr:cNvSpPr/>
      </xdr:nvSpPr>
      <xdr:spPr>
        <a:xfrm>
          <a:off x="8699500" y="101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100191</xdr:rowOff>
    </xdr:from>
    <xdr:ext cx="534377" cy="259045"/>
    <xdr:sp macro="" textlink="">
      <xdr:nvSpPr>
        <xdr:cNvPr id="369" name="テキスト ボックス 368"/>
        <xdr:cNvSpPr txBox="1"/>
      </xdr:nvSpPr>
      <xdr:spPr>
        <a:xfrm>
          <a:off x="8483111" y="102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21541</xdr:rowOff>
    </xdr:from>
    <xdr:to>
      <xdr:col>11</xdr:col>
      <xdr:colOff>358775</xdr:colOff>
      <xdr:row>59</xdr:row>
      <xdr:rowOff>123141</xdr:rowOff>
    </xdr:to>
    <xdr:sp macro="" textlink="">
      <xdr:nvSpPr>
        <xdr:cNvPr id="370" name="円/楕円 369"/>
        <xdr:cNvSpPr/>
      </xdr:nvSpPr>
      <xdr:spPr>
        <a:xfrm>
          <a:off x="7810500" y="101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114268</xdr:rowOff>
    </xdr:from>
    <xdr:ext cx="534377" cy="259045"/>
    <xdr:sp macro="" textlink="">
      <xdr:nvSpPr>
        <xdr:cNvPr id="371" name="テキスト ボックス 370"/>
        <xdr:cNvSpPr txBox="1"/>
      </xdr:nvSpPr>
      <xdr:spPr>
        <a:xfrm>
          <a:off x="7594111" y="1022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6952</xdr:rowOff>
    </xdr:from>
    <xdr:to>
      <xdr:col>10</xdr:col>
      <xdr:colOff>155575</xdr:colOff>
      <xdr:row>59</xdr:row>
      <xdr:rowOff>108552</xdr:rowOff>
    </xdr:to>
    <xdr:sp macro="" textlink="">
      <xdr:nvSpPr>
        <xdr:cNvPr id="372" name="円/楕円 371"/>
        <xdr:cNvSpPr/>
      </xdr:nvSpPr>
      <xdr:spPr>
        <a:xfrm>
          <a:off x="6921500" y="1012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99679</xdr:rowOff>
    </xdr:from>
    <xdr:ext cx="534377" cy="259045"/>
    <xdr:sp macro="" textlink="">
      <xdr:nvSpPr>
        <xdr:cNvPr id="373" name="テキスト ボックス 372"/>
        <xdr:cNvSpPr txBox="1"/>
      </xdr:nvSpPr>
      <xdr:spPr>
        <a:xfrm>
          <a:off x="6705111" y="1021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397" name="直線コネクタ 396"/>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398"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0"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1" name="直線コネクタ 400"/>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163106</xdr:rowOff>
    </xdr:from>
    <xdr:to>
      <xdr:col>15</xdr:col>
      <xdr:colOff>180975</xdr:colOff>
      <xdr:row>79</xdr:row>
      <xdr:rowOff>20047</xdr:rowOff>
    </xdr:to>
    <xdr:cxnSp macro="">
      <xdr:nvCxnSpPr>
        <xdr:cNvPr id="402" name="直線コネクタ 401"/>
        <xdr:cNvCxnSpPr/>
      </xdr:nvCxnSpPr>
      <xdr:spPr>
        <a:xfrm flipV="1">
          <a:off x="9639300" y="13536206"/>
          <a:ext cx="838200" cy="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3"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4" name="フローチャート : 判断 403"/>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5" name="フローチャート : 判断 404"/>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6" name="テキスト ボックス 405"/>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112306</xdr:rowOff>
    </xdr:from>
    <xdr:to>
      <xdr:col>15</xdr:col>
      <xdr:colOff>231775</xdr:colOff>
      <xdr:row>79</xdr:row>
      <xdr:rowOff>42456</xdr:rowOff>
    </xdr:to>
    <xdr:sp macro="" textlink="">
      <xdr:nvSpPr>
        <xdr:cNvPr id="412" name="円/楕円 411"/>
        <xdr:cNvSpPr/>
      </xdr:nvSpPr>
      <xdr:spPr>
        <a:xfrm>
          <a:off x="10426700" y="134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71683</xdr:rowOff>
    </xdr:from>
    <xdr:ext cx="534377" cy="259045"/>
    <xdr:sp macro="" textlink="">
      <xdr:nvSpPr>
        <xdr:cNvPr id="413" name="普通建設事業費 （ うち新規整備　）該当値テキスト"/>
        <xdr:cNvSpPr txBox="1"/>
      </xdr:nvSpPr>
      <xdr:spPr>
        <a:xfrm>
          <a:off x="10528300" y="132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140697</xdr:rowOff>
    </xdr:from>
    <xdr:to>
      <xdr:col>14</xdr:col>
      <xdr:colOff>79375</xdr:colOff>
      <xdr:row>79</xdr:row>
      <xdr:rowOff>70847</xdr:rowOff>
    </xdr:to>
    <xdr:sp macro="" textlink="">
      <xdr:nvSpPr>
        <xdr:cNvPr id="414" name="円/楕円 413"/>
        <xdr:cNvSpPr/>
      </xdr:nvSpPr>
      <xdr:spPr>
        <a:xfrm>
          <a:off x="9588500" y="135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61974</xdr:rowOff>
    </xdr:from>
    <xdr:ext cx="534377" cy="259045"/>
    <xdr:sp macro="" textlink="">
      <xdr:nvSpPr>
        <xdr:cNvPr id="415" name="テキスト ボックス 414"/>
        <xdr:cNvSpPr txBox="1"/>
      </xdr:nvSpPr>
      <xdr:spPr>
        <a:xfrm>
          <a:off x="9372111" y="136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39" name="直線コネクタ 438"/>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0"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1" name="直線コネクタ 440"/>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2"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3" name="直線コネクタ 442"/>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37212</xdr:rowOff>
    </xdr:from>
    <xdr:to>
      <xdr:col>15</xdr:col>
      <xdr:colOff>180975</xdr:colOff>
      <xdr:row>98</xdr:row>
      <xdr:rowOff>101524</xdr:rowOff>
    </xdr:to>
    <xdr:cxnSp macro="">
      <xdr:nvCxnSpPr>
        <xdr:cNvPr id="444" name="直線コネクタ 443"/>
        <xdr:cNvCxnSpPr/>
      </xdr:nvCxnSpPr>
      <xdr:spPr>
        <a:xfrm flipV="1">
          <a:off x="9639300" y="16667862"/>
          <a:ext cx="838200" cy="2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5"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6" name="フローチャート : 判断 445"/>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47" name="フローチャート : 判断 446"/>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48" name="テキスト ボックス 447"/>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157862</xdr:rowOff>
    </xdr:from>
    <xdr:to>
      <xdr:col>15</xdr:col>
      <xdr:colOff>231775</xdr:colOff>
      <xdr:row>97</xdr:row>
      <xdr:rowOff>88012</xdr:rowOff>
    </xdr:to>
    <xdr:sp macro="" textlink="">
      <xdr:nvSpPr>
        <xdr:cNvPr id="454" name="円/楕円 453"/>
        <xdr:cNvSpPr/>
      </xdr:nvSpPr>
      <xdr:spPr>
        <a:xfrm>
          <a:off x="10426700" y="166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136289</xdr:rowOff>
    </xdr:from>
    <xdr:ext cx="534377" cy="259045"/>
    <xdr:sp macro="" textlink="">
      <xdr:nvSpPr>
        <xdr:cNvPr id="455" name="普通建設事業費 （ うち更新整備　）該当値テキスト"/>
        <xdr:cNvSpPr txBox="1"/>
      </xdr:nvSpPr>
      <xdr:spPr>
        <a:xfrm>
          <a:off x="10528300" y="165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50724</xdr:rowOff>
    </xdr:from>
    <xdr:to>
      <xdr:col>14</xdr:col>
      <xdr:colOff>79375</xdr:colOff>
      <xdr:row>98</xdr:row>
      <xdr:rowOff>152324</xdr:rowOff>
    </xdr:to>
    <xdr:sp macro="" textlink="">
      <xdr:nvSpPr>
        <xdr:cNvPr id="456" name="円/楕円 455"/>
        <xdr:cNvSpPr/>
      </xdr:nvSpPr>
      <xdr:spPr>
        <a:xfrm>
          <a:off x="9588500" y="168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143451</xdr:rowOff>
    </xdr:from>
    <xdr:ext cx="469744" cy="259045"/>
    <xdr:sp macro="" textlink="">
      <xdr:nvSpPr>
        <xdr:cNvPr id="457" name="テキスト ボックス 456"/>
        <xdr:cNvSpPr txBox="1"/>
      </xdr:nvSpPr>
      <xdr:spPr>
        <a:xfrm>
          <a:off x="9404427" y="169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8" name="直線コネクタ 46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9" name="テキスト ボックス 46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2" name="直線コネクタ 47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3" name="テキスト ボックス 47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77" name="直線コネクタ 476"/>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78"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9" name="直線コネクタ 478"/>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0"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1" name="直線コネクタ 480"/>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15947</xdr:rowOff>
    </xdr:from>
    <xdr:to>
      <xdr:col>23</xdr:col>
      <xdr:colOff>517525</xdr:colOff>
      <xdr:row>38</xdr:row>
      <xdr:rowOff>19788</xdr:rowOff>
    </xdr:to>
    <xdr:cxnSp macro="">
      <xdr:nvCxnSpPr>
        <xdr:cNvPr id="482" name="直線コネクタ 481"/>
        <xdr:cNvCxnSpPr/>
      </xdr:nvCxnSpPr>
      <xdr:spPr>
        <a:xfrm>
          <a:off x="15481300" y="6531047"/>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3"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4" name="フローチャート : 判断 483"/>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15947</xdr:rowOff>
    </xdr:from>
    <xdr:to>
      <xdr:col>22</xdr:col>
      <xdr:colOff>365125</xdr:colOff>
      <xdr:row>38</xdr:row>
      <xdr:rowOff>22685</xdr:rowOff>
    </xdr:to>
    <xdr:cxnSp macro="">
      <xdr:nvCxnSpPr>
        <xdr:cNvPr id="485" name="直線コネクタ 484"/>
        <xdr:cNvCxnSpPr/>
      </xdr:nvCxnSpPr>
      <xdr:spPr>
        <a:xfrm flipV="1">
          <a:off x="14592300" y="6531047"/>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6" name="フローチャート : 判断 485"/>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87" name="テキスト ボックス 486"/>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18690</xdr:rowOff>
    </xdr:from>
    <xdr:to>
      <xdr:col>21</xdr:col>
      <xdr:colOff>161925</xdr:colOff>
      <xdr:row>38</xdr:row>
      <xdr:rowOff>22685</xdr:rowOff>
    </xdr:to>
    <xdr:cxnSp macro="">
      <xdr:nvCxnSpPr>
        <xdr:cNvPr id="488" name="直線コネクタ 487"/>
        <xdr:cNvCxnSpPr/>
      </xdr:nvCxnSpPr>
      <xdr:spPr>
        <a:xfrm>
          <a:off x="13703300" y="6533790"/>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89" name="フローチャート : 判断 488"/>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73622</xdr:rowOff>
    </xdr:from>
    <xdr:ext cx="469744" cy="259045"/>
    <xdr:sp macro="" textlink="">
      <xdr:nvSpPr>
        <xdr:cNvPr id="490" name="テキスト ボックス 489"/>
        <xdr:cNvSpPr txBox="1"/>
      </xdr:nvSpPr>
      <xdr:spPr>
        <a:xfrm>
          <a:off x="14357427"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18690</xdr:rowOff>
    </xdr:from>
    <xdr:to>
      <xdr:col>19</xdr:col>
      <xdr:colOff>644525</xdr:colOff>
      <xdr:row>38</xdr:row>
      <xdr:rowOff>19593</xdr:rowOff>
    </xdr:to>
    <xdr:cxnSp macro="">
      <xdr:nvCxnSpPr>
        <xdr:cNvPr id="491" name="直線コネクタ 490"/>
        <xdr:cNvCxnSpPr/>
      </xdr:nvCxnSpPr>
      <xdr:spPr>
        <a:xfrm flipV="1">
          <a:off x="12814300" y="6533790"/>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2" name="フローチャート : 判断 491"/>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3" name="テキスト ボックス 492"/>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4" name="フローチャート : 判断 493"/>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5" name="テキスト ボックス 494"/>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140438</xdr:rowOff>
    </xdr:from>
    <xdr:to>
      <xdr:col>23</xdr:col>
      <xdr:colOff>568325</xdr:colOff>
      <xdr:row>38</xdr:row>
      <xdr:rowOff>70588</xdr:rowOff>
    </xdr:to>
    <xdr:sp macro="" textlink="">
      <xdr:nvSpPr>
        <xdr:cNvPr id="501" name="円/楕円 500"/>
        <xdr:cNvSpPr/>
      </xdr:nvSpPr>
      <xdr:spPr>
        <a:xfrm>
          <a:off x="16268700" y="64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378565" cy="259045"/>
    <xdr:sp macro="" textlink="">
      <xdr:nvSpPr>
        <xdr:cNvPr id="502" name="災害復旧事業費該当値テキスト"/>
        <xdr:cNvSpPr txBox="1"/>
      </xdr:nvSpPr>
      <xdr:spPr>
        <a:xfrm>
          <a:off x="16370300" y="644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136597</xdr:rowOff>
    </xdr:from>
    <xdr:to>
      <xdr:col>22</xdr:col>
      <xdr:colOff>415925</xdr:colOff>
      <xdr:row>38</xdr:row>
      <xdr:rowOff>66748</xdr:rowOff>
    </xdr:to>
    <xdr:sp macro="" textlink="">
      <xdr:nvSpPr>
        <xdr:cNvPr id="503" name="円/楕円 502"/>
        <xdr:cNvSpPr/>
      </xdr:nvSpPr>
      <xdr:spPr>
        <a:xfrm>
          <a:off x="15430500" y="6480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57874</xdr:rowOff>
    </xdr:from>
    <xdr:ext cx="469744" cy="259045"/>
    <xdr:sp macro="" textlink="">
      <xdr:nvSpPr>
        <xdr:cNvPr id="504" name="テキスト ボックス 503"/>
        <xdr:cNvSpPr txBox="1"/>
      </xdr:nvSpPr>
      <xdr:spPr>
        <a:xfrm>
          <a:off x="15246427" y="657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143335</xdr:rowOff>
    </xdr:from>
    <xdr:to>
      <xdr:col>21</xdr:col>
      <xdr:colOff>212725</xdr:colOff>
      <xdr:row>38</xdr:row>
      <xdr:rowOff>73485</xdr:rowOff>
    </xdr:to>
    <xdr:sp macro="" textlink="">
      <xdr:nvSpPr>
        <xdr:cNvPr id="505" name="円/楕円 504"/>
        <xdr:cNvSpPr/>
      </xdr:nvSpPr>
      <xdr:spPr>
        <a:xfrm>
          <a:off x="14541500" y="648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64612</xdr:rowOff>
    </xdr:from>
    <xdr:ext cx="378565" cy="259045"/>
    <xdr:sp macro="" textlink="">
      <xdr:nvSpPr>
        <xdr:cNvPr id="506" name="テキスト ボックス 505"/>
        <xdr:cNvSpPr txBox="1"/>
      </xdr:nvSpPr>
      <xdr:spPr>
        <a:xfrm>
          <a:off x="14403017" y="657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139341</xdr:rowOff>
    </xdr:from>
    <xdr:to>
      <xdr:col>20</xdr:col>
      <xdr:colOff>9525</xdr:colOff>
      <xdr:row>38</xdr:row>
      <xdr:rowOff>69490</xdr:rowOff>
    </xdr:to>
    <xdr:sp macro="" textlink="">
      <xdr:nvSpPr>
        <xdr:cNvPr id="507" name="円/楕円 506"/>
        <xdr:cNvSpPr/>
      </xdr:nvSpPr>
      <xdr:spPr>
        <a:xfrm>
          <a:off x="13652500" y="64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60617</xdr:rowOff>
    </xdr:from>
    <xdr:ext cx="469744" cy="259045"/>
    <xdr:sp macro="" textlink="">
      <xdr:nvSpPr>
        <xdr:cNvPr id="508" name="テキスト ボックス 507"/>
        <xdr:cNvSpPr txBox="1"/>
      </xdr:nvSpPr>
      <xdr:spPr>
        <a:xfrm>
          <a:off x="13468427" y="657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140243</xdr:rowOff>
    </xdr:from>
    <xdr:to>
      <xdr:col>18</xdr:col>
      <xdr:colOff>492125</xdr:colOff>
      <xdr:row>38</xdr:row>
      <xdr:rowOff>70393</xdr:rowOff>
    </xdr:to>
    <xdr:sp macro="" textlink="">
      <xdr:nvSpPr>
        <xdr:cNvPr id="509" name="円/楕円 508"/>
        <xdr:cNvSpPr/>
      </xdr:nvSpPr>
      <xdr:spPr>
        <a:xfrm>
          <a:off x="12763500" y="64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61520</xdr:rowOff>
    </xdr:from>
    <xdr:ext cx="469744" cy="259045"/>
    <xdr:sp macro="" textlink="">
      <xdr:nvSpPr>
        <xdr:cNvPr id="510" name="テキスト ボックス 509"/>
        <xdr:cNvSpPr txBox="1"/>
      </xdr:nvSpPr>
      <xdr:spPr>
        <a:xfrm>
          <a:off x="12579427" y="65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4" name="テキスト ボックス 52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28" name="テキスト ボックス 52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0" name="テキスト ボックス 52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2" name="テキスト ボックス 53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3" name="フローチャート : 判断 542"/>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4" name="テキスト ボックス 543"/>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6" name="フローチャート : 判断 54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47" name="テキスト ボックス 54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49" name="フローチャート : 判断 54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0" name="テキスト ボックス 54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1" name="フローチャート : 判断 550"/>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2" name="テキスト ボックス 551"/>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9" name="テキスト ボックス 57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7" name="テキスト ボックス 58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9" name="テキスト ボックス 58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3" name="直線コネクタ 592"/>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4"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5" name="直線コネクタ 594"/>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6"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7" name="直線コネクタ 596"/>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151642</xdr:rowOff>
    </xdr:from>
    <xdr:to>
      <xdr:col>23</xdr:col>
      <xdr:colOff>517525</xdr:colOff>
      <xdr:row>77</xdr:row>
      <xdr:rowOff>161570</xdr:rowOff>
    </xdr:to>
    <xdr:cxnSp macro="">
      <xdr:nvCxnSpPr>
        <xdr:cNvPr id="598" name="直線コネクタ 597"/>
        <xdr:cNvCxnSpPr/>
      </xdr:nvCxnSpPr>
      <xdr:spPr>
        <a:xfrm>
          <a:off x="15481300" y="13353292"/>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9"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0" name="フローチャート : 判断 599"/>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151642</xdr:rowOff>
    </xdr:from>
    <xdr:to>
      <xdr:col>22</xdr:col>
      <xdr:colOff>365125</xdr:colOff>
      <xdr:row>77</xdr:row>
      <xdr:rowOff>161297</xdr:rowOff>
    </xdr:to>
    <xdr:cxnSp macro="">
      <xdr:nvCxnSpPr>
        <xdr:cNvPr id="601" name="直線コネクタ 600"/>
        <xdr:cNvCxnSpPr/>
      </xdr:nvCxnSpPr>
      <xdr:spPr>
        <a:xfrm flipV="1">
          <a:off x="14592300" y="13353292"/>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2" name="フローチャート : 判断 601"/>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85477</xdr:rowOff>
    </xdr:from>
    <xdr:ext cx="534377" cy="259045"/>
    <xdr:sp macro="" textlink="">
      <xdr:nvSpPr>
        <xdr:cNvPr id="603" name="テキスト ボックス 602"/>
        <xdr:cNvSpPr txBox="1"/>
      </xdr:nvSpPr>
      <xdr:spPr>
        <a:xfrm>
          <a:off x="15214111" y="127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138688</xdr:rowOff>
    </xdr:from>
    <xdr:to>
      <xdr:col>21</xdr:col>
      <xdr:colOff>161925</xdr:colOff>
      <xdr:row>77</xdr:row>
      <xdr:rowOff>161297</xdr:rowOff>
    </xdr:to>
    <xdr:cxnSp macro="">
      <xdr:nvCxnSpPr>
        <xdr:cNvPr id="604" name="直線コネクタ 603"/>
        <xdr:cNvCxnSpPr/>
      </xdr:nvCxnSpPr>
      <xdr:spPr>
        <a:xfrm>
          <a:off x="13703300" y="13340338"/>
          <a:ext cx="8890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5" name="フローチャート : 判断 604"/>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60973</xdr:rowOff>
    </xdr:from>
    <xdr:ext cx="534377" cy="259045"/>
    <xdr:sp macro="" textlink="">
      <xdr:nvSpPr>
        <xdr:cNvPr id="606" name="テキスト ボックス 605"/>
        <xdr:cNvSpPr txBox="1"/>
      </xdr:nvSpPr>
      <xdr:spPr>
        <a:xfrm>
          <a:off x="14325111" y="12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99684</xdr:rowOff>
    </xdr:from>
    <xdr:to>
      <xdr:col>19</xdr:col>
      <xdr:colOff>644525</xdr:colOff>
      <xdr:row>77</xdr:row>
      <xdr:rowOff>138688</xdr:rowOff>
    </xdr:to>
    <xdr:cxnSp macro="">
      <xdr:nvCxnSpPr>
        <xdr:cNvPr id="607" name="直線コネクタ 606"/>
        <xdr:cNvCxnSpPr/>
      </xdr:nvCxnSpPr>
      <xdr:spPr>
        <a:xfrm>
          <a:off x="12814300" y="13301334"/>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08" name="フローチャート : 判断 607"/>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63608</xdr:rowOff>
    </xdr:from>
    <xdr:ext cx="534377" cy="259045"/>
    <xdr:sp macro="" textlink="">
      <xdr:nvSpPr>
        <xdr:cNvPr id="609" name="テキスト ボックス 608"/>
        <xdr:cNvSpPr txBox="1"/>
      </xdr:nvSpPr>
      <xdr:spPr>
        <a:xfrm>
          <a:off x="13436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0" name="フローチャート : 判断 609"/>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43295</xdr:rowOff>
    </xdr:from>
    <xdr:ext cx="534377" cy="259045"/>
    <xdr:sp macro="" textlink="">
      <xdr:nvSpPr>
        <xdr:cNvPr id="611" name="テキスト ボックス 610"/>
        <xdr:cNvSpPr txBox="1"/>
      </xdr:nvSpPr>
      <xdr:spPr>
        <a:xfrm>
          <a:off x="12547111" y="12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110770</xdr:rowOff>
    </xdr:from>
    <xdr:to>
      <xdr:col>23</xdr:col>
      <xdr:colOff>568325</xdr:colOff>
      <xdr:row>78</xdr:row>
      <xdr:rowOff>40920</xdr:rowOff>
    </xdr:to>
    <xdr:sp macro="" textlink="">
      <xdr:nvSpPr>
        <xdr:cNvPr id="617" name="円/楕円 616"/>
        <xdr:cNvSpPr/>
      </xdr:nvSpPr>
      <xdr:spPr>
        <a:xfrm>
          <a:off x="16268700" y="133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25697</xdr:rowOff>
    </xdr:from>
    <xdr:ext cx="534377" cy="259045"/>
    <xdr:sp macro="" textlink="">
      <xdr:nvSpPr>
        <xdr:cNvPr id="618" name="公債費該当値テキスト"/>
        <xdr:cNvSpPr txBox="1"/>
      </xdr:nvSpPr>
      <xdr:spPr>
        <a:xfrm>
          <a:off x="16370300" y="132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100842</xdr:rowOff>
    </xdr:from>
    <xdr:to>
      <xdr:col>22</xdr:col>
      <xdr:colOff>415925</xdr:colOff>
      <xdr:row>78</xdr:row>
      <xdr:rowOff>30992</xdr:rowOff>
    </xdr:to>
    <xdr:sp macro="" textlink="">
      <xdr:nvSpPr>
        <xdr:cNvPr id="619" name="円/楕円 618"/>
        <xdr:cNvSpPr/>
      </xdr:nvSpPr>
      <xdr:spPr>
        <a:xfrm>
          <a:off x="15430500" y="133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22119</xdr:rowOff>
    </xdr:from>
    <xdr:ext cx="534377" cy="259045"/>
    <xdr:sp macro="" textlink="">
      <xdr:nvSpPr>
        <xdr:cNvPr id="620" name="テキスト ボックス 619"/>
        <xdr:cNvSpPr txBox="1"/>
      </xdr:nvSpPr>
      <xdr:spPr>
        <a:xfrm>
          <a:off x="15214111" y="133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110497</xdr:rowOff>
    </xdr:from>
    <xdr:to>
      <xdr:col>21</xdr:col>
      <xdr:colOff>212725</xdr:colOff>
      <xdr:row>78</xdr:row>
      <xdr:rowOff>40647</xdr:rowOff>
    </xdr:to>
    <xdr:sp macro="" textlink="">
      <xdr:nvSpPr>
        <xdr:cNvPr id="621" name="円/楕円 620"/>
        <xdr:cNvSpPr/>
      </xdr:nvSpPr>
      <xdr:spPr>
        <a:xfrm>
          <a:off x="14541500" y="133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31774</xdr:rowOff>
    </xdr:from>
    <xdr:ext cx="534377" cy="259045"/>
    <xdr:sp macro="" textlink="">
      <xdr:nvSpPr>
        <xdr:cNvPr id="622" name="テキスト ボックス 621"/>
        <xdr:cNvSpPr txBox="1"/>
      </xdr:nvSpPr>
      <xdr:spPr>
        <a:xfrm>
          <a:off x="14325111" y="134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87888</xdr:rowOff>
    </xdr:from>
    <xdr:to>
      <xdr:col>20</xdr:col>
      <xdr:colOff>9525</xdr:colOff>
      <xdr:row>78</xdr:row>
      <xdr:rowOff>18038</xdr:rowOff>
    </xdr:to>
    <xdr:sp macro="" textlink="">
      <xdr:nvSpPr>
        <xdr:cNvPr id="623" name="円/楕円 622"/>
        <xdr:cNvSpPr/>
      </xdr:nvSpPr>
      <xdr:spPr>
        <a:xfrm>
          <a:off x="13652500" y="13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9165</xdr:rowOff>
    </xdr:from>
    <xdr:ext cx="534377" cy="259045"/>
    <xdr:sp macro="" textlink="">
      <xdr:nvSpPr>
        <xdr:cNvPr id="624" name="テキスト ボックス 623"/>
        <xdr:cNvSpPr txBox="1"/>
      </xdr:nvSpPr>
      <xdr:spPr>
        <a:xfrm>
          <a:off x="13436111" y="133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48884</xdr:rowOff>
    </xdr:from>
    <xdr:to>
      <xdr:col>18</xdr:col>
      <xdr:colOff>492125</xdr:colOff>
      <xdr:row>77</xdr:row>
      <xdr:rowOff>150484</xdr:rowOff>
    </xdr:to>
    <xdr:sp macro="" textlink="">
      <xdr:nvSpPr>
        <xdr:cNvPr id="625" name="円/楕円 624"/>
        <xdr:cNvSpPr/>
      </xdr:nvSpPr>
      <xdr:spPr>
        <a:xfrm>
          <a:off x="12763500" y="132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141611</xdr:rowOff>
    </xdr:from>
    <xdr:ext cx="534377" cy="259045"/>
    <xdr:sp macro="" textlink="">
      <xdr:nvSpPr>
        <xdr:cNvPr id="626" name="テキスト ボックス 625"/>
        <xdr:cNvSpPr txBox="1"/>
      </xdr:nvSpPr>
      <xdr:spPr>
        <a:xfrm>
          <a:off x="12547111" y="133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8" name="テキスト ボックス 64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2" name="直線コネクタ 651"/>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3"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4" name="直線コネクタ 653"/>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5"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6" name="直線コネクタ 655"/>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25322</xdr:rowOff>
    </xdr:from>
    <xdr:to>
      <xdr:col>23</xdr:col>
      <xdr:colOff>517525</xdr:colOff>
      <xdr:row>99</xdr:row>
      <xdr:rowOff>46583</xdr:rowOff>
    </xdr:to>
    <xdr:cxnSp macro="">
      <xdr:nvCxnSpPr>
        <xdr:cNvPr id="657" name="直線コネクタ 656"/>
        <xdr:cNvCxnSpPr/>
      </xdr:nvCxnSpPr>
      <xdr:spPr>
        <a:xfrm flipV="1">
          <a:off x="15481300" y="16998872"/>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58"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9" name="フローチャート : 判断 658"/>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34651</xdr:rowOff>
    </xdr:from>
    <xdr:to>
      <xdr:col>22</xdr:col>
      <xdr:colOff>365125</xdr:colOff>
      <xdr:row>99</xdr:row>
      <xdr:rowOff>46583</xdr:rowOff>
    </xdr:to>
    <xdr:cxnSp macro="">
      <xdr:nvCxnSpPr>
        <xdr:cNvPr id="660" name="直線コネクタ 659"/>
        <xdr:cNvCxnSpPr/>
      </xdr:nvCxnSpPr>
      <xdr:spPr>
        <a:xfrm>
          <a:off x="14592300" y="17008201"/>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1" name="フローチャート : 判断 660"/>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105208</xdr:rowOff>
    </xdr:from>
    <xdr:ext cx="534377" cy="259045"/>
    <xdr:sp macro="" textlink="">
      <xdr:nvSpPr>
        <xdr:cNvPr id="662" name="テキスト ボックス 661"/>
        <xdr:cNvSpPr txBox="1"/>
      </xdr:nvSpPr>
      <xdr:spPr>
        <a:xfrm>
          <a:off x="15214111" y="17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34651</xdr:rowOff>
    </xdr:from>
    <xdr:to>
      <xdr:col>21</xdr:col>
      <xdr:colOff>161925</xdr:colOff>
      <xdr:row>99</xdr:row>
      <xdr:rowOff>36553</xdr:rowOff>
    </xdr:to>
    <xdr:cxnSp macro="">
      <xdr:nvCxnSpPr>
        <xdr:cNvPr id="663" name="直線コネクタ 662"/>
        <xdr:cNvCxnSpPr/>
      </xdr:nvCxnSpPr>
      <xdr:spPr>
        <a:xfrm flipV="1">
          <a:off x="13703300" y="17008201"/>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4" name="フローチャート : 判断 663"/>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106652</xdr:rowOff>
    </xdr:from>
    <xdr:ext cx="534377" cy="259045"/>
    <xdr:sp macro="" textlink="">
      <xdr:nvSpPr>
        <xdr:cNvPr id="665" name="テキスト ボックス 664"/>
        <xdr:cNvSpPr txBox="1"/>
      </xdr:nvSpPr>
      <xdr:spPr>
        <a:xfrm>
          <a:off x="14325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36553</xdr:rowOff>
    </xdr:from>
    <xdr:to>
      <xdr:col>19</xdr:col>
      <xdr:colOff>644525</xdr:colOff>
      <xdr:row>99</xdr:row>
      <xdr:rowOff>40019</xdr:rowOff>
    </xdr:to>
    <xdr:cxnSp macro="">
      <xdr:nvCxnSpPr>
        <xdr:cNvPr id="666" name="直線コネクタ 665"/>
        <xdr:cNvCxnSpPr/>
      </xdr:nvCxnSpPr>
      <xdr:spPr>
        <a:xfrm flipV="1">
          <a:off x="12814300" y="17010103"/>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67" name="フローチャート : 判断 666"/>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68" name="テキスト ボックス 667"/>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69" name="フローチャート : 判断 668"/>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89509</xdr:rowOff>
    </xdr:from>
    <xdr:ext cx="534377" cy="259045"/>
    <xdr:sp macro="" textlink="">
      <xdr:nvSpPr>
        <xdr:cNvPr id="670" name="テキスト ボックス 669"/>
        <xdr:cNvSpPr txBox="1"/>
      </xdr:nvSpPr>
      <xdr:spPr>
        <a:xfrm>
          <a:off x="12547111" y="170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145972</xdr:rowOff>
    </xdr:from>
    <xdr:to>
      <xdr:col>23</xdr:col>
      <xdr:colOff>568325</xdr:colOff>
      <xdr:row>99</xdr:row>
      <xdr:rowOff>76122</xdr:rowOff>
    </xdr:to>
    <xdr:sp macro="" textlink="">
      <xdr:nvSpPr>
        <xdr:cNvPr id="676" name="円/楕円 675"/>
        <xdr:cNvSpPr/>
      </xdr:nvSpPr>
      <xdr:spPr>
        <a:xfrm>
          <a:off x="16268700" y="169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105349</xdr:rowOff>
    </xdr:from>
    <xdr:ext cx="534377" cy="259045"/>
    <xdr:sp macro="" textlink="">
      <xdr:nvSpPr>
        <xdr:cNvPr id="677" name="積立金該当値テキスト"/>
        <xdr:cNvSpPr txBox="1"/>
      </xdr:nvSpPr>
      <xdr:spPr>
        <a:xfrm>
          <a:off x="16370300" y="1673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167233</xdr:rowOff>
    </xdr:from>
    <xdr:to>
      <xdr:col>22</xdr:col>
      <xdr:colOff>415925</xdr:colOff>
      <xdr:row>99</xdr:row>
      <xdr:rowOff>97383</xdr:rowOff>
    </xdr:to>
    <xdr:sp macro="" textlink="">
      <xdr:nvSpPr>
        <xdr:cNvPr id="678" name="円/楕円 677"/>
        <xdr:cNvSpPr/>
      </xdr:nvSpPr>
      <xdr:spPr>
        <a:xfrm>
          <a:off x="15430500" y="169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113910</xdr:rowOff>
    </xdr:from>
    <xdr:ext cx="534377" cy="259045"/>
    <xdr:sp macro="" textlink="">
      <xdr:nvSpPr>
        <xdr:cNvPr id="679" name="テキスト ボックス 678"/>
        <xdr:cNvSpPr txBox="1"/>
      </xdr:nvSpPr>
      <xdr:spPr>
        <a:xfrm>
          <a:off x="15214111" y="167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155301</xdr:rowOff>
    </xdr:from>
    <xdr:to>
      <xdr:col>21</xdr:col>
      <xdr:colOff>212725</xdr:colOff>
      <xdr:row>99</xdr:row>
      <xdr:rowOff>85451</xdr:rowOff>
    </xdr:to>
    <xdr:sp macro="" textlink="">
      <xdr:nvSpPr>
        <xdr:cNvPr id="680" name="円/楕円 679"/>
        <xdr:cNvSpPr/>
      </xdr:nvSpPr>
      <xdr:spPr>
        <a:xfrm>
          <a:off x="14541500" y="169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101978</xdr:rowOff>
    </xdr:from>
    <xdr:ext cx="534377" cy="259045"/>
    <xdr:sp macro="" textlink="">
      <xdr:nvSpPr>
        <xdr:cNvPr id="681" name="テキスト ボックス 680"/>
        <xdr:cNvSpPr txBox="1"/>
      </xdr:nvSpPr>
      <xdr:spPr>
        <a:xfrm>
          <a:off x="14325111" y="1673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157203</xdr:rowOff>
    </xdr:from>
    <xdr:to>
      <xdr:col>20</xdr:col>
      <xdr:colOff>9525</xdr:colOff>
      <xdr:row>99</xdr:row>
      <xdr:rowOff>87353</xdr:rowOff>
    </xdr:to>
    <xdr:sp macro="" textlink="">
      <xdr:nvSpPr>
        <xdr:cNvPr id="682" name="円/楕円 681"/>
        <xdr:cNvSpPr/>
      </xdr:nvSpPr>
      <xdr:spPr>
        <a:xfrm>
          <a:off x="13652500" y="169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78480</xdr:rowOff>
    </xdr:from>
    <xdr:ext cx="534377" cy="259045"/>
    <xdr:sp macro="" textlink="">
      <xdr:nvSpPr>
        <xdr:cNvPr id="683" name="テキスト ボックス 682"/>
        <xdr:cNvSpPr txBox="1"/>
      </xdr:nvSpPr>
      <xdr:spPr>
        <a:xfrm>
          <a:off x="13436111" y="170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160669</xdr:rowOff>
    </xdr:from>
    <xdr:to>
      <xdr:col>18</xdr:col>
      <xdr:colOff>492125</xdr:colOff>
      <xdr:row>99</xdr:row>
      <xdr:rowOff>90819</xdr:rowOff>
    </xdr:to>
    <xdr:sp macro="" textlink="">
      <xdr:nvSpPr>
        <xdr:cNvPr id="684" name="円/楕円 683"/>
        <xdr:cNvSpPr/>
      </xdr:nvSpPr>
      <xdr:spPr>
        <a:xfrm>
          <a:off x="12763500" y="169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107346</xdr:rowOff>
    </xdr:from>
    <xdr:ext cx="534377" cy="259045"/>
    <xdr:sp macro="" textlink="">
      <xdr:nvSpPr>
        <xdr:cNvPr id="685" name="テキスト ボックス 684"/>
        <xdr:cNvSpPr txBox="1"/>
      </xdr:nvSpPr>
      <xdr:spPr>
        <a:xfrm>
          <a:off x="12547111" y="167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7" name="直線コネクタ 706"/>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0"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1" name="直線コネクタ 710"/>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3"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4" name="フローチャート : 判断 713"/>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78481</xdr:rowOff>
    </xdr:from>
    <xdr:to>
      <xdr:col>31</xdr:col>
      <xdr:colOff>34925</xdr:colOff>
      <xdr:row>38</xdr:row>
      <xdr:rowOff>139700</xdr:rowOff>
    </xdr:to>
    <xdr:cxnSp macro="">
      <xdr:nvCxnSpPr>
        <xdr:cNvPr id="715" name="直線コネクタ 714"/>
        <xdr:cNvCxnSpPr/>
      </xdr:nvCxnSpPr>
      <xdr:spPr>
        <a:xfrm>
          <a:off x="20434300" y="6593581"/>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6" name="フローチャート : 判断 715"/>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17" name="テキスト ボックス 716"/>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78481</xdr:rowOff>
    </xdr:from>
    <xdr:to>
      <xdr:col>29</xdr:col>
      <xdr:colOff>517525</xdr:colOff>
      <xdr:row>38</xdr:row>
      <xdr:rowOff>139700</xdr:rowOff>
    </xdr:to>
    <xdr:cxnSp macro="">
      <xdr:nvCxnSpPr>
        <xdr:cNvPr id="718" name="直線コネクタ 717"/>
        <xdr:cNvCxnSpPr/>
      </xdr:nvCxnSpPr>
      <xdr:spPr>
        <a:xfrm flipV="1">
          <a:off x="19545300" y="6593581"/>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19" name="フローチャート : 判断 718"/>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138056</xdr:rowOff>
    </xdr:from>
    <xdr:ext cx="378565" cy="259045"/>
    <xdr:sp macro="" textlink="">
      <xdr:nvSpPr>
        <xdr:cNvPr id="720" name="テキスト ボックス 719"/>
        <xdr:cNvSpPr txBox="1"/>
      </xdr:nvSpPr>
      <xdr:spPr>
        <a:xfrm>
          <a:off x="20245017" y="665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2" name="フローチャート : 判断 721"/>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3" name="テキスト ボックス 722"/>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4" name="フローチャート : 判断 723"/>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5" name="テキスト ボックス 724"/>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27681</xdr:rowOff>
    </xdr:from>
    <xdr:to>
      <xdr:col>29</xdr:col>
      <xdr:colOff>568325</xdr:colOff>
      <xdr:row>38</xdr:row>
      <xdr:rowOff>129281</xdr:rowOff>
    </xdr:to>
    <xdr:sp macro="" textlink="">
      <xdr:nvSpPr>
        <xdr:cNvPr id="735" name="円/楕円 734"/>
        <xdr:cNvSpPr/>
      </xdr:nvSpPr>
      <xdr:spPr>
        <a:xfrm>
          <a:off x="20383500" y="65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145808</xdr:rowOff>
    </xdr:from>
    <xdr:ext cx="469744" cy="259045"/>
    <xdr:sp macro="" textlink="">
      <xdr:nvSpPr>
        <xdr:cNvPr id="736" name="テキスト ボックス 735"/>
        <xdr:cNvSpPr txBox="1"/>
      </xdr:nvSpPr>
      <xdr:spPr>
        <a:xfrm>
          <a:off x="20199427" y="631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1" name="直線コネクタ 75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2" name="テキスト ボックス 75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5" name="直線コネクタ 75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6" name="テキスト ボックス 75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0" name="直線コネクタ 759"/>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1"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2" name="直線コネクタ 76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3"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4" name="直線コネクタ 763"/>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142957</xdr:rowOff>
    </xdr:from>
    <xdr:to>
      <xdr:col>32</xdr:col>
      <xdr:colOff>187325</xdr:colOff>
      <xdr:row>56</xdr:row>
      <xdr:rowOff>143643</xdr:rowOff>
    </xdr:to>
    <xdr:cxnSp macro="">
      <xdr:nvCxnSpPr>
        <xdr:cNvPr id="765" name="直線コネクタ 764"/>
        <xdr:cNvCxnSpPr/>
      </xdr:nvCxnSpPr>
      <xdr:spPr>
        <a:xfrm>
          <a:off x="21323300" y="974415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6"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7" name="フローチャート : 判断 766"/>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141815</xdr:rowOff>
    </xdr:from>
    <xdr:to>
      <xdr:col>31</xdr:col>
      <xdr:colOff>34925</xdr:colOff>
      <xdr:row>56</xdr:row>
      <xdr:rowOff>142957</xdr:rowOff>
    </xdr:to>
    <xdr:cxnSp macro="">
      <xdr:nvCxnSpPr>
        <xdr:cNvPr id="768" name="直線コネクタ 767"/>
        <xdr:cNvCxnSpPr/>
      </xdr:nvCxnSpPr>
      <xdr:spPr>
        <a:xfrm>
          <a:off x="20434300" y="974301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69" name="フローチャート : 判断 768"/>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137907</xdr:rowOff>
    </xdr:from>
    <xdr:ext cx="469744" cy="259045"/>
    <xdr:sp macro="" textlink="">
      <xdr:nvSpPr>
        <xdr:cNvPr id="770" name="テキスト ボックス 769"/>
        <xdr:cNvSpPr txBox="1"/>
      </xdr:nvSpPr>
      <xdr:spPr>
        <a:xfrm>
          <a:off x="21088427"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55118</xdr:rowOff>
    </xdr:from>
    <xdr:to>
      <xdr:col>29</xdr:col>
      <xdr:colOff>517525</xdr:colOff>
      <xdr:row>56</xdr:row>
      <xdr:rowOff>141815</xdr:rowOff>
    </xdr:to>
    <xdr:cxnSp macro="">
      <xdr:nvCxnSpPr>
        <xdr:cNvPr id="771" name="直線コネクタ 770"/>
        <xdr:cNvCxnSpPr/>
      </xdr:nvCxnSpPr>
      <xdr:spPr>
        <a:xfrm>
          <a:off x="19545300" y="9656318"/>
          <a:ext cx="889000" cy="8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2" name="フローチャート : 判断 771"/>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17892</xdr:rowOff>
    </xdr:from>
    <xdr:ext cx="469744" cy="259045"/>
    <xdr:sp macro="" textlink="">
      <xdr:nvSpPr>
        <xdr:cNvPr id="773" name="テキスト ボックス 772"/>
        <xdr:cNvSpPr txBox="1"/>
      </xdr:nvSpPr>
      <xdr:spPr>
        <a:xfrm>
          <a:off x="20199427" y="979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55118</xdr:rowOff>
    </xdr:from>
    <xdr:to>
      <xdr:col>28</xdr:col>
      <xdr:colOff>314325</xdr:colOff>
      <xdr:row>56</xdr:row>
      <xdr:rowOff>63405</xdr:rowOff>
    </xdr:to>
    <xdr:cxnSp macro="">
      <xdr:nvCxnSpPr>
        <xdr:cNvPr id="774" name="直線コネクタ 773"/>
        <xdr:cNvCxnSpPr/>
      </xdr:nvCxnSpPr>
      <xdr:spPr>
        <a:xfrm flipV="1">
          <a:off x="18656300" y="9656318"/>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5" name="フローチャート : 判断 774"/>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86472</xdr:rowOff>
    </xdr:from>
    <xdr:ext cx="469744" cy="259045"/>
    <xdr:sp macro="" textlink="">
      <xdr:nvSpPr>
        <xdr:cNvPr id="776" name="テキスト ボックス 775"/>
        <xdr:cNvSpPr txBox="1"/>
      </xdr:nvSpPr>
      <xdr:spPr>
        <a:xfrm>
          <a:off x="19310427" y="98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77" name="フローチャート : 判断 776"/>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83729</xdr:rowOff>
    </xdr:from>
    <xdr:ext cx="469744" cy="259045"/>
    <xdr:sp macro="" textlink="">
      <xdr:nvSpPr>
        <xdr:cNvPr id="778" name="テキスト ボックス 777"/>
        <xdr:cNvSpPr txBox="1"/>
      </xdr:nvSpPr>
      <xdr:spPr>
        <a:xfrm>
          <a:off x="18421427"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92843</xdr:rowOff>
    </xdr:from>
    <xdr:to>
      <xdr:col>32</xdr:col>
      <xdr:colOff>238125</xdr:colOff>
      <xdr:row>57</xdr:row>
      <xdr:rowOff>22993</xdr:rowOff>
    </xdr:to>
    <xdr:sp macro="" textlink="">
      <xdr:nvSpPr>
        <xdr:cNvPr id="784" name="円/楕円 783"/>
        <xdr:cNvSpPr/>
      </xdr:nvSpPr>
      <xdr:spPr>
        <a:xfrm>
          <a:off x="22110700" y="96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115720</xdr:rowOff>
    </xdr:from>
    <xdr:ext cx="469744" cy="259045"/>
    <xdr:sp macro="" textlink="">
      <xdr:nvSpPr>
        <xdr:cNvPr id="785" name="貸付金該当値テキスト"/>
        <xdr:cNvSpPr txBox="1"/>
      </xdr:nvSpPr>
      <xdr:spPr>
        <a:xfrm>
          <a:off x="22212300" y="95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92157</xdr:rowOff>
    </xdr:from>
    <xdr:to>
      <xdr:col>31</xdr:col>
      <xdr:colOff>85725</xdr:colOff>
      <xdr:row>57</xdr:row>
      <xdr:rowOff>22307</xdr:rowOff>
    </xdr:to>
    <xdr:sp macro="" textlink="">
      <xdr:nvSpPr>
        <xdr:cNvPr id="786" name="円/楕円 785"/>
        <xdr:cNvSpPr/>
      </xdr:nvSpPr>
      <xdr:spPr>
        <a:xfrm>
          <a:off x="21272500" y="96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38834</xdr:rowOff>
    </xdr:from>
    <xdr:ext cx="469744" cy="259045"/>
    <xdr:sp macro="" textlink="">
      <xdr:nvSpPr>
        <xdr:cNvPr id="787" name="テキスト ボックス 786"/>
        <xdr:cNvSpPr txBox="1"/>
      </xdr:nvSpPr>
      <xdr:spPr>
        <a:xfrm>
          <a:off x="21088427" y="946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91015</xdr:rowOff>
    </xdr:from>
    <xdr:to>
      <xdr:col>29</xdr:col>
      <xdr:colOff>568325</xdr:colOff>
      <xdr:row>57</xdr:row>
      <xdr:rowOff>21165</xdr:rowOff>
    </xdr:to>
    <xdr:sp macro="" textlink="">
      <xdr:nvSpPr>
        <xdr:cNvPr id="788" name="円/楕円 787"/>
        <xdr:cNvSpPr/>
      </xdr:nvSpPr>
      <xdr:spPr>
        <a:xfrm>
          <a:off x="20383500" y="96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37692</xdr:rowOff>
    </xdr:from>
    <xdr:ext cx="469744" cy="259045"/>
    <xdr:sp macro="" textlink="">
      <xdr:nvSpPr>
        <xdr:cNvPr id="789" name="テキスト ボックス 788"/>
        <xdr:cNvSpPr txBox="1"/>
      </xdr:nvSpPr>
      <xdr:spPr>
        <a:xfrm>
          <a:off x="20199427" y="946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4318</xdr:rowOff>
    </xdr:from>
    <xdr:to>
      <xdr:col>28</xdr:col>
      <xdr:colOff>365125</xdr:colOff>
      <xdr:row>56</xdr:row>
      <xdr:rowOff>105918</xdr:rowOff>
    </xdr:to>
    <xdr:sp macro="" textlink="">
      <xdr:nvSpPr>
        <xdr:cNvPr id="790" name="円/楕円 789"/>
        <xdr:cNvSpPr/>
      </xdr:nvSpPr>
      <xdr:spPr>
        <a:xfrm>
          <a:off x="1949450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122445</xdr:rowOff>
    </xdr:from>
    <xdr:ext cx="469744" cy="259045"/>
    <xdr:sp macro="" textlink="">
      <xdr:nvSpPr>
        <xdr:cNvPr id="791" name="テキスト ボックス 790"/>
        <xdr:cNvSpPr txBox="1"/>
      </xdr:nvSpPr>
      <xdr:spPr>
        <a:xfrm>
          <a:off x="19310427" y="938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12605</xdr:rowOff>
    </xdr:from>
    <xdr:to>
      <xdr:col>27</xdr:col>
      <xdr:colOff>161925</xdr:colOff>
      <xdr:row>56</xdr:row>
      <xdr:rowOff>114205</xdr:rowOff>
    </xdr:to>
    <xdr:sp macro="" textlink="">
      <xdr:nvSpPr>
        <xdr:cNvPr id="792" name="円/楕円 791"/>
        <xdr:cNvSpPr/>
      </xdr:nvSpPr>
      <xdr:spPr>
        <a:xfrm>
          <a:off x="18605500" y="96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130732</xdr:rowOff>
    </xdr:from>
    <xdr:ext cx="469744" cy="259045"/>
    <xdr:sp macro="" textlink="">
      <xdr:nvSpPr>
        <xdr:cNvPr id="793" name="テキスト ボックス 792"/>
        <xdr:cNvSpPr txBox="1"/>
      </xdr:nvSpPr>
      <xdr:spPr>
        <a:xfrm>
          <a:off x="18421427" y="93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4" name="テキスト ボックス 80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8" name="直線コネクタ 817"/>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9"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0" name="直線コネクタ 819"/>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1"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2" name="直線コネクタ 821"/>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11328</xdr:rowOff>
    </xdr:from>
    <xdr:to>
      <xdr:col>32</xdr:col>
      <xdr:colOff>187325</xdr:colOff>
      <xdr:row>78</xdr:row>
      <xdr:rowOff>35433</xdr:rowOff>
    </xdr:to>
    <xdr:cxnSp macro="">
      <xdr:nvCxnSpPr>
        <xdr:cNvPr id="823" name="直線コネクタ 822"/>
        <xdr:cNvCxnSpPr/>
      </xdr:nvCxnSpPr>
      <xdr:spPr>
        <a:xfrm flipV="1">
          <a:off x="21323300" y="13384428"/>
          <a:ext cx="8382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24"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5" name="フローチャート : 判断 824"/>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35433</xdr:rowOff>
    </xdr:from>
    <xdr:to>
      <xdr:col>31</xdr:col>
      <xdr:colOff>34925</xdr:colOff>
      <xdr:row>78</xdr:row>
      <xdr:rowOff>105169</xdr:rowOff>
    </xdr:to>
    <xdr:cxnSp macro="">
      <xdr:nvCxnSpPr>
        <xdr:cNvPr id="826" name="直線コネクタ 825"/>
        <xdr:cNvCxnSpPr/>
      </xdr:nvCxnSpPr>
      <xdr:spPr>
        <a:xfrm flipV="1">
          <a:off x="20434300" y="13408533"/>
          <a:ext cx="889000" cy="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27" name="フローチャート : 判断 826"/>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111637</xdr:rowOff>
    </xdr:from>
    <xdr:ext cx="534377" cy="259045"/>
    <xdr:sp macro="" textlink="">
      <xdr:nvSpPr>
        <xdr:cNvPr id="828" name="テキスト ボックス 827"/>
        <xdr:cNvSpPr txBox="1"/>
      </xdr:nvSpPr>
      <xdr:spPr>
        <a:xfrm>
          <a:off x="21056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105169</xdr:rowOff>
    </xdr:from>
    <xdr:to>
      <xdr:col>29</xdr:col>
      <xdr:colOff>517525</xdr:colOff>
      <xdr:row>78</xdr:row>
      <xdr:rowOff>107531</xdr:rowOff>
    </xdr:to>
    <xdr:cxnSp macro="">
      <xdr:nvCxnSpPr>
        <xdr:cNvPr id="829" name="直線コネクタ 828"/>
        <xdr:cNvCxnSpPr/>
      </xdr:nvCxnSpPr>
      <xdr:spPr>
        <a:xfrm flipV="1">
          <a:off x="19545300" y="1347826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0" name="フローチャート : 判断 829"/>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146690</xdr:rowOff>
    </xdr:from>
    <xdr:ext cx="534377" cy="259045"/>
    <xdr:sp macro="" textlink="">
      <xdr:nvSpPr>
        <xdr:cNvPr id="831" name="テキスト ボックス 830"/>
        <xdr:cNvSpPr txBox="1"/>
      </xdr:nvSpPr>
      <xdr:spPr>
        <a:xfrm>
          <a:off x="20167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107531</xdr:rowOff>
    </xdr:from>
    <xdr:to>
      <xdr:col>28</xdr:col>
      <xdr:colOff>314325</xdr:colOff>
      <xdr:row>78</xdr:row>
      <xdr:rowOff>111480</xdr:rowOff>
    </xdr:to>
    <xdr:cxnSp macro="">
      <xdr:nvCxnSpPr>
        <xdr:cNvPr id="832" name="直線コネクタ 831"/>
        <xdr:cNvCxnSpPr/>
      </xdr:nvCxnSpPr>
      <xdr:spPr>
        <a:xfrm flipV="1">
          <a:off x="18656300" y="1348063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3" name="フローチャート : 判断 832"/>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141521</xdr:rowOff>
    </xdr:from>
    <xdr:ext cx="534377" cy="259045"/>
    <xdr:sp macro="" textlink="">
      <xdr:nvSpPr>
        <xdr:cNvPr id="834" name="テキスト ボックス 833"/>
        <xdr:cNvSpPr txBox="1"/>
      </xdr:nvSpPr>
      <xdr:spPr>
        <a:xfrm>
          <a:off x="19278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5" name="フローチャート : 判断 834"/>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149992</xdr:rowOff>
    </xdr:from>
    <xdr:ext cx="534377" cy="259045"/>
    <xdr:sp macro="" textlink="">
      <xdr:nvSpPr>
        <xdr:cNvPr id="836" name="テキスト ボックス 835"/>
        <xdr:cNvSpPr txBox="1"/>
      </xdr:nvSpPr>
      <xdr:spPr>
        <a:xfrm>
          <a:off x="18389111" y="130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131978</xdr:rowOff>
    </xdr:from>
    <xdr:to>
      <xdr:col>32</xdr:col>
      <xdr:colOff>238125</xdr:colOff>
      <xdr:row>78</xdr:row>
      <xdr:rowOff>62128</xdr:rowOff>
    </xdr:to>
    <xdr:sp macro="" textlink="">
      <xdr:nvSpPr>
        <xdr:cNvPr id="842" name="円/楕円 841"/>
        <xdr:cNvSpPr/>
      </xdr:nvSpPr>
      <xdr:spPr>
        <a:xfrm>
          <a:off x="22110700" y="133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110405</xdr:rowOff>
    </xdr:from>
    <xdr:ext cx="534377" cy="259045"/>
    <xdr:sp macro="" textlink="">
      <xdr:nvSpPr>
        <xdr:cNvPr id="843" name="繰出金該当値テキスト"/>
        <xdr:cNvSpPr txBox="1"/>
      </xdr:nvSpPr>
      <xdr:spPr>
        <a:xfrm>
          <a:off x="22212300" y="133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156083</xdr:rowOff>
    </xdr:from>
    <xdr:to>
      <xdr:col>31</xdr:col>
      <xdr:colOff>85725</xdr:colOff>
      <xdr:row>78</xdr:row>
      <xdr:rowOff>86233</xdr:rowOff>
    </xdr:to>
    <xdr:sp macro="" textlink="">
      <xdr:nvSpPr>
        <xdr:cNvPr id="844" name="円/楕円 843"/>
        <xdr:cNvSpPr/>
      </xdr:nvSpPr>
      <xdr:spPr>
        <a:xfrm>
          <a:off x="21272500" y="133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77360</xdr:rowOff>
    </xdr:from>
    <xdr:ext cx="534377" cy="259045"/>
    <xdr:sp macro="" textlink="">
      <xdr:nvSpPr>
        <xdr:cNvPr id="845" name="テキスト ボックス 844"/>
        <xdr:cNvSpPr txBox="1"/>
      </xdr:nvSpPr>
      <xdr:spPr>
        <a:xfrm>
          <a:off x="21056111" y="134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54369</xdr:rowOff>
    </xdr:from>
    <xdr:to>
      <xdr:col>29</xdr:col>
      <xdr:colOff>568325</xdr:colOff>
      <xdr:row>78</xdr:row>
      <xdr:rowOff>155969</xdr:rowOff>
    </xdr:to>
    <xdr:sp macro="" textlink="">
      <xdr:nvSpPr>
        <xdr:cNvPr id="846" name="円/楕円 845"/>
        <xdr:cNvSpPr/>
      </xdr:nvSpPr>
      <xdr:spPr>
        <a:xfrm>
          <a:off x="20383500" y="134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147096</xdr:rowOff>
    </xdr:from>
    <xdr:ext cx="534377" cy="259045"/>
    <xdr:sp macro="" textlink="">
      <xdr:nvSpPr>
        <xdr:cNvPr id="847" name="テキスト ボックス 846"/>
        <xdr:cNvSpPr txBox="1"/>
      </xdr:nvSpPr>
      <xdr:spPr>
        <a:xfrm>
          <a:off x="20167111" y="1352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56731</xdr:rowOff>
    </xdr:from>
    <xdr:to>
      <xdr:col>28</xdr:col>
      <xdr:colOff>365125</xdr:colOff>
      <xdr:row>78</xdr:row>
      <xdr:rowOff>158331</xdr:rowOff>
    </xdr:to>
    <xdr:sp macro="" textlink="">
      <xdr:nvSpPr>
        <xdr:cNvPr id="848" name="円/楕円 847"/>
        <xdr:cNvSpPr/>
      </xdr:nvSpPr>
      <xdr:spPr>
        <a:xfrm>
          <a:off x="19494500" y="134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149458</xdr:rowOff>
    </xdr:from>
    <xdr:ext cx="534377" cy="259045"/>
    <xdr:sp macro="" textlink="">
      <xdr:nvSpPr>
        <xdr:cNvPr id="849" name="テキスト ボックス 848"/>
        <xdr:cNvSpPr txBox="1"/>
      </xdr:nvSpPr>
      <xdr:spPr>
        <a:xfrm>
          <a:off x="19278111" y="135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60680</xdr:rowOff>
    </xdr:from>
    <xdr:to>
      <xdr:col>27</xdr:col>
      <xdr:colOff>161925</xdr:colOff>
      <xdr:row>78</xdr:row>
      <xdr:rowOff>162280</xdr:rowOff>
    </xdr:to>
    <xdr:sp macro="" textlink="">
      <xdr:nvSpPr>
        <xdr:cNvPr id="850" name="円/楕円 849"/>
        <xdr:cNvSpPr/>
      </xdr:nvSpPr>
      <xdr:spPr>
        <a:xfrm>
          <a:off x="18605500" y="134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153407</xdr:rowOff>
    </xdr:from>
    <xdr:ext cx="534377" cy="259045"/>
    <xdr:sp macro="" textlink="">
      <xdr:nvSpPr>
        <xdr:cNvPr id="851" name="テキスト ボックス 850"/>
        <xdr:cNvSpPr txBox="1"/>
      </xdr:nvSpPr>
      <xdr:spPr>
        <a:xfrm>
          <a:off x="18389111" y="135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「人件費」、「扶助費」、「公債費」からなる義務的経費</a:t>
          </a:r>
          <a:r>
            <a:rPr kumimoji="1" lang="ja-JP" altLang="en-US" sz="1200">
              <a:solidFill>
                <a:schemeClr val="dk1"/>
              </a:solidFill>
              <a:latin typeface="+mn-lt"/>
              <a:ea typeface="+mn-ea"/>
              <a:cs typeface="+mn-cs"/>
            </a:rPr>
            <a:t>は</a:t>
          </a:r>
          <a:r>
            <a:rPr kumimoji="1" lang="en-US" altLang="ja-JP" sz="1200">
              <a:solidFill>
                <a:schemeClr val="dk1"/>
              </a:solidFill>
              <a:latin typeface="+mn-lt"/>
              <a:ea typeface="+mn-ea"/>
              <a:cs typeface="+mn-cs"/>
            </a:rPr>
            <a:t>40.7</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前年度比</a:t>
          </a:r>
          <a:r>
            <a:rPr kumimoji="1" lang="en-US" altLang="ja-JP" sz="1200">
              <a:solidFill>
                <a:schemeClr val="dk1"/>
              </a:solidFill>
              <a:latin typeface="+mn-lt"/>
              <a:ea typeface="+mn-ea"/>
              <a:cs typeface="+mn-cs"/>
            </a:rPr>
            <a:t>2.2</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増</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の割合を占めている。「普通建設事業費」、「災害復旧費」からなる投資的経費は</a:t>
          </a:r>
          <a:r>
            <a:rPr kumimoji="1" lang="en-US" altLang="ja-JP" sz="1200">
              <a:solidFill>
                <a:schemeClr val="dk1"/>
              </a:solidFill>
              <a:latin typeface="+mn-lt"/>
              <a:ea typeface="+mn-ea"/>
              <a:cs typeface="+mn-cs"/>
            </a:rPr>
            <a:t>15.4</a:t>
          </a:r>
          <a:r>
            <a:rPr kumimoji="1" lang="ja-JP" altLang="en-US" sz="1200">
              <a:solidFill>
                <a:schemeClr val="dk1"/>
              </a:solidFill>
              <a:latin typeface="+mn-lt"/>
              <a:ea typeface="+mn-ea"/>
              <a:cs typeface="+mn-cs"/>
            </a:rPr>
            <a:t>％（前年度比</a:t>
          </a:r>
          <a:r>
            <a:rPr kumimoji="1" lang="en-US" altLang="ja-JP" sz="1200">
              <a:solidFill>
                <a:schemeClr val="dk1"/>
              </a:solidFill>
              <a:latin typeface="+mn-lt"/>
              <a:ea typeface="+mn-ea"/>
              <a:cs typeface="+mn-cs"/>
            </a:rPr>
            <a:t>96.3</a:t>
          </a:r>
          <a:r>
            <a:rPr kumimoji="1" lang="ja-JP" altLang="en-US" sz="1200">
              <a:solidFill>
                <a:schemeClr val="dk1"/>
              </a:solidFill>
              <a:latin typeface="+mn-lt"/>
              <a:ea typeface="+mn-ea"/>
              <a:cs typeface="+mn-cs"/>
            </a:rPr>
            <a:t>％増）の割合を占めている。「</a:t>
          </a:r>
          <a:r>
            <a:rPr kumimoji="1" lang="ja-JP" altLang="ja-JP" sz="1200">
              <a:solidFill>
                <a:schemeClr val="dk1"/>
              </a:solidFill>
              <a:latin typeface="+mn-lt"/>
              <a:ea typeface="+mn-ea"/>
              <a:cs typeface="+mn-cs"/>
            </a:rPr>
            <a:t>普通建設</a:t>
          </a:r>
          <a:r>
            <a:rPr kumimoji="1" lang="ja-JP" altLang="en-US" sz="1200">
              <a:solidFill>
                <a:schemeClr val="dk1"/>
              </a:solidFill>
              <a:latin typeface="+mn-lt"/>
              <a:ea typeface="+mn-ea"/>
              <a:cs typeface="+mn-cs"/>
            </a:rPr>
            <a:t>事業費」</a:t>
          </a:r>
          <a:r>
            <a:rPr kumimoji="1" lang="ja-JP" altLang="ja-JP" sz="1200">
              <a:solidFill>
                <a:schemeClr val="dk1"/>
              </a:solidFill>
              <a:latin typeface="+mn-lt"/>
              <a:ea typeface="+mn-ea"/>
              <a:cs typeface="+mn-cs"/>
            </a:rPr>
            <a:t>において、新規及び更新整備ともに大幅な増となっている。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新規事業として、門川南スマートインターチェンジ整備事業、門川高校通線整備事業、トビノ木橋整備事業等の新規整備が増とな</a:t>
          </a:r>
          <a:r>
            <a:rPr kumimoji="1" lang="ja-JP" altLang="en-US" sz="1200">
              <a:solidFill>
                <a:schemeClr val="dk1"/>
              </a:solidFill>
              <a:latin typeface="+mn-lt"/>
              <a:ea typeface="+mn-ea"/>
              <a:cs typeface="+mn-cs"/>
            </a:rPr>
            <a:t>り、前年度比</a:t>
          </a:r>
          <a:r>
            <a:rPr kumimoji="1" lang="en-US" altLang="ja-JP" sz="1200">
              <a:solidFill>
                <a:schemeClr val="dk1"/>
              </a:solidFill>
              <a:latin typeface="+mn-lt"/>
              <a:ea typeface="+mn-ea"/>
              <a:cs typeface="+mn-cs"/>
            </a:rPr>
            <a:t>103.3</a:t>
          </a:r>
          <a:r>
            <a:rPr kumimoji="1" lang="ja-JP" altLang="en-US" sz="1200">
              <a:solidFill>
                <a:schemeClr val="dk1"/>
              </a:solidFill>
              <a:latin typeface="+mn-lt"/>
              <a:ea typeface="+mn-ea"/>
              <a:cs typeface="+mn-cs"/>
            </a:rPr>
            <a:t>％増となった</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更新事業として、施設改修が</a:t>
          </a:r>
          <a:r>
            <a:rPr kumimoji="1" lang="ja-JP" altLang="en-US" sz="1200">
              <a:solidFill>
                <a:schemeClr val="dk1"/>
              </a:solidFill>
              <a:latin typeface="+mn-lt"/>
              <a:ea typeface="+mn-ea"/>
              <a:cs typeface="+mn-cs"/>
            </a:rPr>
            <a:t>主に</a:t>
          </a:r>
          <a:r>
            <a:rPr kumimoji="1" lang="ja-JP" altLang="ja-JP" sz="1200">
              <a:solidFill>
                <a:schemeClr val="dk1"/>
              </a:solidFill>
              <a:latin typeface="+mn-lt"/>
              <a:ea typeface="+mn-ea"/>
              <a:cs typeface="+mn-cs"/>
            </a:rPr>
            <a:t>多く、中央公民館耐震改修工事、門川温泉心の杜のポンプ入替等の改修が増となった。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また、義務的経費の中でも扶助費については、年々増加傾向にあり</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構成比は</a:t>
          </a:r>
          <a:r>
            <a:rPr kumimoji="1" lang="en-US" altLang="ja-JP" sz="1200">
              <a:solidFill>
                <a:schemeClr val="dk1"/>
              </a:solidFill>
              <a:latin typeface="+mn-lt"/>
              <a:ea typeface="+mn-ea"/>
              <a:cs typeface="+mn-cs"/>
            </a:rPr>
            <a:t>21.2</a:t>
          </a:r>
          <a:r>
            <a:rPr kumimoji="1" lang="ja-JP" altLang="ja-JP" sz="1200">
              <a:solidFill>
                <a:schemeClr val="dk1"/>
              </a:solidFill>
              <a:latin typeface="+mn-lt"/>
              <a:ea typeface="+mn-ea"/>
              <a:cs typeface="+mn-cs"/>
            </a:rPr>
            <a:t>％（前年度比</a:t>
          </a:r>
          <a:r>
            <a:rPr kumimoji="1" lang="en-US" altLang="ja-JP" sz="1200">
              <a:solidFill>
                <a:schemeClr val="dk1"/>
              </a:solidFill>
              <a:latin typeface="+mn-lt"/>
              <a:ea typeface="+mn-ea"/>
              <a:cs typeface="+mn-cs"/>
            </a:rPr>
            <a:t>8.3</a:t>
          </a:r>
          <a:r>
            <a:rPr kumimoji="1" lang="ja-JP" altLang="ja-JP" sz="1200">
              <a:solidFill>
                <a:schemeClr val="dk1"/>
              </a:solidFill>
              <a:latin typeface="+mn-lt"/>
              <a:ea typeface="+mn-ea"/>
              <a:cs typeface="+mn-cs"/>
            </a:rPr>
            <a:t>％増）とな</a:t>
          </a:r>
          <a:r>
            <a:rPr kumimoji="1" lang="ja-JP" altLang="en-US" sz="1200">
              <a:solidFill>
                <a:schemeClr val="dk1"/>
              </a:solidFill>
              <a:latin typeface="+mn-lt"/>
              <a:ea typeface="+mn-ea"/>
              <a:cs typeface="+mn-cs"/>
            </a:rPr>
            <a:t>ってお</a:t>
          </a:r>
          <a:r>
            <a:rPr kumimoji="1" lang="ja-JP" altLang="ja-JP" sz="1200">
              <a:solidFill>
                <a:schemeClr val="dk1"/>
              </a:solidFill>
              <a:latin typeface="+mn-lt"/>
              <a:ea typeface="+mn-ea"/>
              <a:cs typeface="+mn-cs"/>
            </a:rPr>
            <a:t>り、</a:t>
          </a:r>
          <a:r>
            <a:rPr kumimoji="1" lang="ja-JP" altLang="en-US" sz="1200">
              <a:solidFill>
                <a:schemeClr val="dk1"/>
              </a:solidFill>
              <a:latin typeface="+mn-lt"/>
              <a:ea typeface="+mn-ea"/>
              <a:cs typeface="+mn-cs"/>
            </a:rPr>
            <a:t>支出抑制に努めていく</a:t>
          </a:r>
          <a:r>
            <a:rPr kumimoji="1" lang="ja-JP" altLang="ja-JP" sz="1200">
              <a:solidFill>
                <a:schemeClr val="dk1"/>
              </a:solidFill>
              <a:latin typeface="+mn-lt"/>
              <a:ea typeface="+mn-ea"/>
              <a:cs typeface="+mn-cs"/>
            </a:rPr>
            <a:t>。</a:t>
          </a:r>
          <a:endParaRPr lang="ja-JP"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28992</xdr:rowOff>
    </xdr:from>
    <xdr:to>
      <xdr:col>6</xdr:col>
      <xdr:colOff>511175</xdr:colOff>
      <xdr:row>37</xdr:row>
      <xdr:rowOff>139373</xdr:rowOff>
    </xdr:to>
    <xdr:cxnSp macro="">
      <xdr:nvCxnSpPr>
        <xdr:cNvPr id="63" name="直線コネクタ 62"/>
        <xdr:cNvCxnSpPr/>
      </xdr:nvCxnSpPr>
      <xdr:spPr>
        <a:xfrm flipV="1">
          <a:off x="3797300" y="6372642"/>
          <a:ext cx="8382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58710</xdr:rowOff>
    </xdr:from>
    <xdr:to>
      <xdr:col>5</xdr:col>
      <xdr:colOff>358775</xdr:colOff>
      <xdr:row>37</xdr:row>
      <xdr:rowOff>139373</xdr:rowOff>
    </xdr:to>
    <xdr:cxnSp macro="">
      <xdr:nvCxnSpPr>
        <xdr:cNvPr id="66" name="直線コネクタ 65"/>
        <xdr:cNvCxnSpPr/>
      </xdr:nvCxnSpPr>
      <xdr:spPr>
        <a:xfrm>
          <a:off x="2908300" y="6402360"/>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55771</xdr:rowOff>
    </xdr:from>
    <xdr:to>
      <xdr:col>4</xdr:col>
      <xdr:colOff>155575</xdr:colOff>
      <xdr:row>37</xdr:row>
      <xdr:rowOff>58710</xdr:rowOff>
    </xdr:to>
    <xdr:cxnSp macro="">
      <xdr:nvCxnSpPr>
        <xdr:cNvPr id="69" name="直線コネクタ 68"/>
        <xdr:cNvCxnSpPr/>
      </xdr:nvCxnSpPr>
      <xdr:spPr>
        <a:xfrm>
          <a:off x="2019300" y="639942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21155</xdr:rowOff>
    </xdr:from>
    <xdr:to>
      <xdr:col>2</xdr:col>
      <xdr:colOff>638175</xdr:colOff>
      <xdr:row>37</xdr:row>
      <xdr:rowOff>55771</xdr:rowOff>
    </xdr:to>
    <xdr:cxnSp macro="">
      <xdr:nvCxnSpPr>
        <xdr:cNvPr id="72" name="直線コネクタ 71"/>
        <xdr:cNvCxnSpPr/>
      </xdr:nvCxnSpPr>
      <xdr:spPr>
        <a:xfrm>
          <a:off x="1130300" y="6193355"/>
          <a:ext cx="889000" cy="20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149642</xdr:rowOff>
    </xdr:from>
    <xdr:to>
      <xdr:col>6</xdr:col>
      <xdr:colOff>561975</xdr:colOff>
      <xdr:row>37</xdr:row>
      <xdr:rowOff>79792</xdr:rowOff>
    </xdr:to>
    <xdr:sp macro="" textlink="">
      <xdr:nvSpPr>
        <xdr:cNvPr id="82" name="円/楕円 81"/>
        <xdr:cNvSpPr/>
      </xdr:nvSpPr>
      <xdr:spPr>
        <a:xfrm>
          <a:off x="4584700" y="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128069</xdr:rowOff>
    </xdr:from>
    <xdr:ext cx="469744" cy="259045"/>
    <xdr:sp macro="" textlink="">
      <xdr:nvSpPr>
        <xdr:cNvPr id="83" name="議会費該当値テキスト"/>
        <xdr:cNvSpPr txBox="1"/>
      </xdr:nvSpPr>
      <xdr:spPr>
        <a:xfrm>
          <a:off x="4686300"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88573</xdr:rowOff>
    </xdr:from>
    <xdr:to>
      <xdr:col>5</xdr:col>
      <xdr:colOff>409575</xdr:colOff>
      <xdr:row>38</xdr:row>
      <xdr:rowOff>18723</xdr:rowOff>
    </xdr:to>
    <xdr:sp macro="" textlink="">
      <xdr:nvSpPr>
        <xdr:cNvPr id="84" name="円/楕円 83"/>
        <xdr:cNvSpPr/>
      </xdr:nvSpPr>
      <xdr:spPr>
        <a:xfrm>
          <a:off x="3746500" y="64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9851</xdr:rowOff>
    </xdr:from>
    <xdr:ext cx="469744" cy="259045"/>
    <xdr:sp macro="" textlink="">
      <xdr:nvSpPr>
        <xdr:cNvPr id="85" name="テキスト ボックス 84"/>
        <xdr:cNvSpPr txBox="1"/>
      </xdr:nvSpPr>
      <xdr:spPr>
        <a:xfrm>
          <a:off x="3562427" y="65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7910</xdr:rowOff>
    </xdr:from>
    <xdr:to>
      <xdr:col>4</xdr:col>
      <xdr:colOff>206375</xdr:colOff>
      <xdr:row>37</xdr:row>
      <xdr:rowOff>109510</xdr:rowOff>
    </xdr:to>
    <xdr:sp macro="" textlink="">
      <xdr:nvSpPr>
        <xdr:cNvPr id="86" name="円/楕円 85"/>
        <xdr:cNvSpPr/>
      </xdr:nvSpPr>
      <xdr:spPr>
        <a:xfrm>
          <a:off x="2857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100637</xdr:rowOff>
    </xdr:from>
    <xdr:ext cx="469744" cy="259045"/>
    <xdr:sp macro="" textlink="">
      <xdr:nvSpPr>
        <xdr:cNvPr id="87" name="テキスト ボックス 86"/>
        <xdr:cNvSpPr txBox="1"/>
      </xdr:nvSpPr>
      <xdr:spPr>
        <a:xfrm>
          <a:off x="2673427" y="64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4971</xdr:rowOff>
    </xdr:from>
    <xdr:to>
      <xdr:col>3</xdr:col>
      <xdr:colOff>3175</xdr:colOff>
      <xdr:row>37</xdr:row>
      <xdr:rowOff>106571</xdr:rowOff>
    </xdr:to>
    <xdr:sp macro="" textlink="">
      <xdr:nvSpPr>
        <xdr:cNvPr id="88" name="円/楕円 87"/>
        <xdr:cNvSpPr/>
      </xdr:nvSpPr>
      <xdr:spPr>
        <a:xfrm>
          <a:off x="1968500" y="63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97698</xdr:rowOff>
    </xdr:from>
    <xdr:ext cx="469744" cy="259045"/>
    <xdr:sp macro="" textlink="">
      <xdr:nvSpPr>
        <xdr:cNvPr id="89" name="テキスト ボックス 88"/>
        <xdr:cNvSpPr txBox="1"/>
      </xdr:nvSpPr>
      <xdr:spPr>
        <a:xfrm>
          <a:off x="1784427" y="64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141805</xdr:rowOff>
    </xdr:from>
    <xdr:to>
      <xdr:col>1</xdr:col>
      <xdr:colOff>485775</xdr:colOff>
      <xdr:row>36</xdr:row>
      <xdr:rowOff>71955</xdr:rowOff>
    </xdr:to>
    <xdr:sp macro="" textlink="">
      <xdr:nvSpPr>
        <xdr:cNvPr id="90" name="円/楕円 89"/>
        <xdr:cNvSpPr/>
      </xdr:nvSpPr>
      <xdr:spPr>
        <a:xfrm>
          <a:off x="1079500" y="614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63082</xdr:rowOff>
    </xdr:from>
    <xdr:ext cx="469744" cy="259045"/>
    <xdr:sp macro="" textlink="">
      <xdr:nvSpPr>
        <xdr:cNvPr id="91" name="テキスト ボックス 90"/>
        <xdr:cNvSpPr txBox="1"/>
      </xdr:nvSpPr>
      <xdr:spPr>
        <a:xfrm>
          <a:off x="895427" y="62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113818</xdr:rowOff>
    </xdr:from>
    <xdr:to>
      <xdr:col>6</xdr:col>
      <xdr:colOff>511175</xdr:colOff>
      <xdr:row>58</xdr:row>
      <xdr:rowOff>141723</xdr:rowOff>
    </xdr:to>
    <xdr:cxnSp macro="">
      <xdr:nvCxnSpPr>
        <xdr:cNvPr id="122" name="直線コネクタ 121"/>
        <xdr:cNvCxnSpPr/>
      </xdr:nvCxnSpPr>
      <xdr:spPr>
        <a:xfrm flipV="1">
          <a:off x="3797300" y="10057918"/>
          <a:ext cx="8382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137802</xdr:rowOff>
    </xdr:from>
    <xdr:to>
      <xdr:col>5</xdr:col>
      <xdr:colOff>358775</xdr:colOff>
      <xdr:row>58</xdr:row>
      <xdr:rowOff>141723</xdr:rowOff>
    </xdr:to>
    <xdr:cxnSp macro="">
      <xdr:nvCxnSpPr>
        <xdr:cNvPr id="125" name="直線コネクタ 124"/>
        <xdr:cNvCxnSpPr/>
      </xdr:nvCxnSpPr>
      <xdr:spPr>
        <a:xfrm>
          <a:off x="2908300" y="10081902"/>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37096</xdr:rowOff>
    </xdr:from>
    <xdr:ext cx="534377" cy="259045"/>
    <xdr:sp macro="" textlink="">
      <xdr:nvSpPr>
        <xdr:cNvPr id="127" name="テキスト ボックス 126"/>
        <xdr:cNvSpPr txBox="1"/>
      </xdr:nvSpPr>
      <xdr:spPr>
        <a:xfrm>
          <a:off x="3530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137802</xdr:rowOff>
    </xdr:from>
    <xdr:to>
      <xdr:col>4</xdr:col>
      <xdr:colOff>155575</xdr:colOff>
      <xdr:row>58</xdr:row>
      <xdr:rowOff>140505</xdr:rowOff>
    </xdr:to>
    <xdr:cxnSp macro="">
      <xdr:nvCxnSpPr>
        <xdr:cNvPr id="128" name="直線コネクタ 127"/>
        <xdr:cNvCxnSpPr/>
      </xdr:nvCxnSpPr>
      <xdr:spPr>
        <a:xfrm flipV="1">
          <a:off x="2019300" y="10081902"/>
          <a:ext cx="889000"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14060</xdr:rowOff>
    </xdr:from>
    <xdr:ext cx="534377" cy="259045"/>
    <xdr:sp macro="" textlink="">
      <xdr:nvSpPr>
        <xdr:cNvPr id="130" name="テキスト ボックス 129"/>
        <xdr:cNvSpPr txBox="1"/>
      </xdr:nvSpPr>
      <xdr:spPr>
        <a:xfrm>
          <a:off x="2641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140505</xdr:rowOff>
    </xdr:from>
    <xdr:to>
      <xdr:col>2</xdr:col>
      <xdr:colOff>638175</xdr:colOff>
      <xdr:row>58</xdr:row>
      <xdr:rowOff>144183</xdr:rowOff>
    </xdr:to>
    <xdr:cxnSp macro="">
      <xdr:nvCxnSpPr>
        <xdr:cNvPr id="131" name="直線コネクタ 130"/>
        <xdr:cNvCxnSpPr/>
      </xdr:nvCxnSpPr>
      <xdr:spPr>
        <a:xfrm flipV="1">
          <a:off x="1130300" y="10084605"/>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63018</xdr:rowOff>
    </xdr:from>
    <xdr:to>
      <xdr:col>6</xdr:col>
      <xdr:colOff>561975</xdr:colOff>
      <xdr:row>58</xdr:row>
      <xdr:rowOff>164618</xdr:rowOff>
    </xdr:to>
    <xdr:sp macro="" textlink="">
      <xdr:nvSpPr>
        <xdr:cNvPr id="141" name="円/楕円 140"/>
        <xdr:cNvSpPr/>
      </xdr:nvSpPr>
      <xdr:spPr>
        <a:xfrm>
          <a:off x="4584700" y="100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22395</xdr:rowOff>
    </xdr:from>
    <xdr:ext cx="534377" cy="259045"/>
    <xdr:sp macro="" textlink="">
      <xdr:nvSpPr>
        <xdr:cNvPr id="142" name="総務費該当値テキスト"/>
        <xdr:cNvSpPr txBox="1"/>
      </xdr:nvSpPr>
      <xdr:spPr>
        <a:xfrm>
          <a:off x="4686300" y="97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90923</xdr:rowOff>
    </xdr:from>
    <xdr:to>
      <xdr:col>5</xdr:col>
      <xdr:colOff>409575</xdr:colOff>
      <xdr:row>59</xdr:row>
      <xdr:rowOff>21073</xdr:rowOff>
    </xdr:to>
    <xdr:sp macro="" textlink="">
      <xdr:nvSpPr>
        <xdr:cNvPr id="143" name="円/楕円 142"/>
        <xdr:cNvSpPr/>
      </xdr:nvSpPr>
      <xdr:spPr>
        <a:xfrm>
          <a:off x="3746500" y="100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12200</xdr:rowOff>
    </xdr:from>
    <xdr:ext cx="534377" cy="259045"/>
    <xdr:sp macro="" textlink="">
      <xdr:nvSpPr>
        <xdr:cNvPr id="144" name="テキスト ボックス 143"/>
        <xdr:cNvSpPr txBox="1"/>
      </xdr:nvSpPr>
      <xdr:spPr>
        <a:xfrm>
          <a:off x="3530111" y="101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87002</xdr:rowOff>
    </xdr:from>
    <xdr:to>
      <xdr:col>4</xdr:col>
      <xdr:colOff>206375</xdr:colOff>
      <xdr:row>59</xdr:row>
      <xdr:rowOff>17152</xdr:rowOff>
    </xdr:to>
    <xdr:sp macro="" textlink="">
      <xdr:nvSpPr>
        <xdr:cNvPr id="145" name="円/楕円 144"/>
        <xdr:cNvSpPr/>
      </xdr:nvSpPr>
      <xdr:spPr>
        <a:xfrm>
          <a:off x="28575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33679</xdr:rowOff>
    </xdr:from>
    <xdr:ext cx="534377" cy="259045"/>
    <xdr:sp macro="" textlink="">
      <xdr:nvSpPr>
        <xdr:cNvPr id="146" name="テキスト ボックス 145"/>
        <xdr:cNvSpPr txBox="1"/>
      </xdr:nvSpPr>
      <xdr:spPr>
        <a:xfrm>
          <a:off x="2641111" y="980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89705</xdr:rowOff>
    </xdr:from>
    <xdr:to>
      <xdr:col>3</xdr:col>
      <xdr:colOff>3175</xdr:colOff>
      <xdr:row>59</xdr:row>
      <xdr:rowOff>19855</xdr:rowOff>
    </xdr:to>
    <xdr:sp macro="" textlink="">
      <xdr:nvSpPr>
        <xdr:cNvPr id="147" name="円/楕円 146"/>
        <xdr:cNvSpPr/>
      </xdr:nvSpPr>
      <xdr:spPr>
        <a:xfrm>
          <a:off x="1968500" y="100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10982</xdr:rowOff>
    </xdr:from>
    <xdr:ext cx="534377" cy="259045"/>
    <xdr:sp macro="" textlink="">
      <xdr:nvSpPr>
        <xdr:cNvPr id="148" name="テキスト ボックス 147"/>
        <xdr:cNvSpPr txBox="1"/>
      </xdr:nvSpPr>
      <xdr:spPr>
        <a:xfrm>
          <a:off x="1752111" y="1012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93383</xdr:rowOff>
    </xdr:from>
    <xdr:to>
      <xdr:col>1</xdr:col>
      <xdr:colOff>485775</xdr:colOff>
      <xdr:row>59</xdr:row>
      <xdr:rowOff>23533</xdr:rowOff>
    </xdr:to>
    <xdr:sp macro="" textlink="">
      <xdr:nvSpPr>
        <xdr:cNvPr id="149" name="円/楕円 148"/>
        <xdr:cNvSpPr/>
      </xdr:nvSpPr>
      <xdr:spPr>
        <a:xfrm>
          <a:off x="1079500" y="100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14660</xdr:rowOff>
    </xdr:from>
    <xdr:ext cx="534377" cy="259045"/>
    <xdr:sp macro="" textlink="">
      <xdr:nvSpPr>
        <xdr:cNvPr id="150" name="テキスト ボックス 149"/>
        <xdr:cNvSpPr txBox="1"/>
      </xdr:nvSpPr>
      <xdr:spPr>
        <a:xfrm>
          <a:off x="863111" y="101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33652</xdr:rowOff>
    </xdr:from>
    <xdr:to>
      <xdr:col>6</xdr:col>
      <xdr:colOff>511175</xdr:colOff>
      <xdr:row>76</xdr:row>
      <xdr:rowOff>82361</xdr:rowOff>
    </xdr:to>
    <xdr:cxnSp macro="">
      <xdr:nvCxnSpPr>
        <xdr:cNvPr id="176" name="直線コネクタ 175"/>
        <xdr:cNvCxnSpPr/>
      </xdr:nvCxnSpPr>
      <xdr:spPr>
        <a:xfrm flipV="1">
          <a:off x="3797300" y="13063852"/>
          <a:ext cx="8382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82361</xdr:rowOff>
    </xdr:from>
    <xdr:to>
      <xdr:col>5</xdr:col>
      <xdr:colOff>358775</xdr:colOff>
      <xdr:row>76</xdr:row>
      <xdr:rowOff>135094</xdr:rowOff>
    </xdr:to>
    <xdr:cxnSp macro="">
      <xdr:nvCxnSpPr>
        <xdr:cNvPr id="179" name="直線コネクタ 178"/>
        <xdr:cNvCxnSpPr/>
      </xdr:nvCxnSpPr>
      <xdr:spPr>
        <a:xfrm flipV="1">
          <a:off x="2908300" y="13112561"/>
          <a:ext cx="889000" cy="5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33912</xdr:rowOff>
    </xdr:from>
    <xdr:ext cx="599010" cy="259045"/>
    <xdr:sp macro="" textlink="">
      <xdr:nvSpPr>
        <xdr:cNvPr id="181" name="テキスト ボックス 180"/>
        <xdr:cNvSpPr txBox="1"/>
      </xdr:nvSpPr>
      <xdr:spPr>
        <a:xfrm>
          <a:off x="3497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135094</xdr:rowOff>
    </xdr:from>
    <xdr:to>
      <xdr:col>4</xdr:col>
      <xdr:colOff>155575</xdr:colOff>
      <xdr:row>76</xdr:row>
      <xdr:rowOff>167892</xdr:rowOff>
    </xdr:to>
    <xdr:cxnSp macro="">
      <xdr:nvCxnSpPr>
        <xdr:cNvPr id="182" name="直線コネクタ 181"/>
        <xdr:cNvCxnSpPr/>
      </xdr:nvCxnSpPr>
      <xdr:spPr>
        <a:xfrm flipV="1">
          <a:off x="2019300" y="13165294"/>
          <a:ext cx="8890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167892</xdr:rowOff>
    </xdr:from>
    <xdr:to>
      <xdr:col>2</xdr:col>
      <xdr:colOff>638175</xdr:colOff>
      <xdr:row>76</xdr:row>
      <xdr:rowOff>169213</xdr:rowOff>
    </xdr:to>
    <xdr:cxnSp macro="">
      <xdr:nvCxnSpPr>
        <xdr:cNvPr id="185" name="直線コネクタ 184"/>
        <xdr:cNvCxnSpPr/>
      </xdr:nvCxnSpPr>
      <xdr:spPr>
        <a:xfrm flipV="1">
          <a:off x="1130300" y="13198092"/>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41987</xdr:rowOff>
    </xdr:from>
    <xdr:ext cx="599010" cy="259045"/>
    <xdr:sp macro="" textlink="">
      <xdr:nvSpPr>
        <xdr:cNvPr id="187" name="テキスト ボックス 186"/>
        <xdr:cNvSpPr txBox="1"/>
      </xdr:nvSpPr>
      <xdr:spPr>
        <a:xfrm>
          <a:off x="1719794" y="1324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55131</xdr:rowOff>
    </xdr:from>
    <xdr:ext cx="599010" cy="259045"/>
    <xdr:sp macro="" textlink="">
      <xdr:nvSpPr>
        <xdr:cNvPr id="189" name="テキスト ボックス 188"/>
        <xdr:cNvSpPr txBox="1"/>
      </xdr:nvSpPr>
      <xdr:spPr>
        <a:xfrm>
          <a:off x="830794" y="1325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154302</xdr:rowOff>
    </xdr:from>
    <xdr:to>
      <xdr:col>6</xdr:col>
      <xdr:colOff>561975</xdr:colOff>
      <xdr:row>76</xdr:row>
      <xdr:rowOff>84452</xdr:rowOff>
    </xdr:to>
    <xdr:sp macro="" textlink="">
      <xdr:nvSpPr>
        <xdr:cNvPr id="195" name="円/楕円 194"/>
        <xdr:cNvSpPr/>
      </xdr:nvSpPr>
      <xdr:spPr>
        <a:xfrm>
          <a:off x="4584700" y="1301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5729</xdr:rowOff>
    </xdr:from>
    <xdr:ext cx="599010" cy="259045"/>
    <xdr:sp macro="" textlink="">
      <xdr:nvSpPr>
        <xdr:cNvPr id="196" name="民生費該当値テキスト"/>
        <xdr:cNvSpPr txBox="1"/>
      </xdr:nvSpPr>
      <xdr:spPr>
        <a:xfrm>
          <a:off x="4686300" y="1286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31561</xdr:rowOff>
    </xdr:from>
    <xdr:to>
      <xdr:col>5</xdr:col>
      <xdr:colOff>409575</xdr:colOff>
      <xdr:row>76</xdr:row>
      <xdr:rowOff>133161</xdr:rowOff>
    </xdr:to>
    <xdr:sp macro="" textlink="">
      <xdr:nvSpPr>
        <xdr:cNvPr id="197" name="円/楕円 196"/>
        <xdr:cNvSpPr/>
      </xdr:nvSpPr>
      <xdr:spPr>
        <a:xfrm>
          <a:off x="3746500" y="13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149689</xdr:rowOff>
    </xdr:from>
    <xdr:ext cx="599010" cy="259045"/>
    <xdr:sp macro="" textlink="">
      <xdr:nvSpPr>
        <xdr:cNvPr id="198" name="テキスト ボックス 197"/>
        <xdr:cNvSpPr txBox="1"/>
      </xdr:nvSpPr>
      <xdr:spPr>
        <a:xfrm>
          <a:off x="3497794" y="1283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84294</xdr:rowOff>
    </xdr:from>
    <xdr:to>
      <xdr:col>4</xdr:col>
      <xdr:colOff>206375</xdr:colOff>
      <xdr:row>77</xdr:row>
      <xdr:rowOff>14444</xdr:rowOff>
    </xdr:to>
    <xdr:sp macro="" textlink="">
      <xdr:nvSpPr>
        <xdr:cNvPr id="199" name="円/楕円 198"/>
        <xdr:cNvSpPr/>
      </xdr:nvSpPr>
      <xdr:spPr>
        <a:xfrm>
          <a:off x="2857500" y="131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30971</xdr:rowOff>
    </xdr:from>
    <xdr:ext cx="599010" cy="259045"/>
    <xdr:sp macro="" textlink="">
      <xdr:nvSpPr>
        <xdr:cNvPr id="200" name="テキスト ボックス 199"/>
        <xdr:cNvSpPr txBox="1"/>
      </xdr:nvSpPr>
      <xdr:spPr>
        <a:xfrm>
          <a:off x="2608794" y="1288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117092</xdr:rowOff>
    </xdr:from>
    <xdr:to>
      <xdr:col>3</xdr:col>
      <xdr:colOff>3175</xdr:colOff>
      <xdr:row>77</xdr:row>
      <xdr:rowOff>47242</xdr:rowOff>
    </xdr:to>
    <xdr:sp macro="" textlink="">
      <xdr:nvSpPr>
        <xdr:cNvPr id="201" name="円/楕円 200"/>
        <xdr:cNvSpPr/>
      </xdr:nvSpPr>
      <xdr:spPr>
        <a:xfrm>
          <a:off x="1968500" y="131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63769</xdr:rowOff>
    </xdr:from>
    <xdr:ext cx="599010" cy="259045"/>
    <xdr:sp macro="" textlink="">
      <xdr:nvSpPr>
        <xdr:cNvPr id="202" name="テキスト ボックス 201"/>
        <xdr:cNvSpPr txBox="1"/>
      </xdr:nvSpPr>
      <xdr:spPr>
        <a:xfrm>
          <a:off x="1719794" y="1292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118413</xdr:rowOff>
    </xdr:from>
    <xdr:to>
      <xdr:col>1</xdr:col>
      <xdr:colOff>485775</xdr:colOff>
      <xdr:row>77</xdr:row>
      <xdr:rowOff>48563</xdr:rowOff>
    </xdr:to>
    <xdr:sp macro="" textlink="">
      <xdr:nvSpPr>
        <xdr:cNvPr id="203" name="円/楕円 202"/>
        <xdr:cNvSpPr/>
      </xdr:nvSpPr>
      <xdr:spPr>
        <a:xfrm>
          <a:off x="1079500" y="131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65089</xdr:rowOff>
    </xdr:from>
    <xdr:ext cx="599010" cy="259045"/>
    <xdr:sp macro="" textlink="">
      <xdr:nvSpPr>
        <xdr:cNvPr id="204" name="テキスト ボックス 203"/>
        <xdr:cNvSpPr txBox="1"/>
      </xdr:nvSpPr>
      <xdr:spPr>
        <a:xfrm>
          <a:off x="830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87824</xdr:rowOff>
    </xdr:from>
    <xdr:to>
      <xdr:col>6</xdr:col>
      <xdr:colOff>511175</xdr:colOff>
      <xdr:row>98</xdr:row>
      <xdr:rowOff>103287</xdr:rowOff>
    </xdr:to>
    <xdr:cxnSp macro="">
      <xdr:nvCxnSpPr>
        <xdr:cNvPr id="236" name="直線コネクタ 235"/>
        <xdr:cNvCxnSpPr/>
      </xdr:nvCxnSpPr>
      <xdr:spPr>
        <a:xfrm>
          <a:off x="3797300" y="16889924"/>
          <a:ext cx="8382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87824</xdr:rowOff>
    </xdr:from>
    <xdr:to>
      <xdr:col>5</xdr:col>
      <xdr:colOff>358775</xdr:colOff>
      <xdr:row>98</xdr:row>
      <xdr:rowOff>103631</xdr:rowOff>
    </xdr:to>
    <xdr:cxnSp macro="">
      <xdr:nvCxnSpPr>
        <xdr:cNvPr id="239" name="直線コネクタ 238"/>
        <xdr:cNvCxnSpPr/>
      </xdr:nvCxnSpPr>
      <xdr:spPr>
        <a:xfrm flipV="1">
          <a:off x="2908300" y="16889924"/>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1" name="テキスト ボックス 240"/>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92184</xdr:rowOff>
    </xdr:from>
    <xdr:to>
      <xdr:col>4</xdr:col>
      <xdr:colOff>155575</xdr:colOff>
      <xdr:row>98</xdr:row>
      <xdr:rowOff>103631</xdr:rowOff>
    </xdr:to>
    <xdr:cxnSp macro="">
      <xdr:nvCxnSpPr>
        <xdr:cNvPr id="242" name="直線コネクタ 241"/>
        <xdr:cNvCxnSpPr/>
      </xdr:nvCxnSpPr>
      <xdr:spPr>
        <a:xfrm>
          <a:off x="2019300" y="16894284"/>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4" name="テキスト ボックス 243"/>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92184</xdr:rowOff>
    </xdr:from>
    <xdr:to>
      <xdr:col>2</xdr:col>
      <xdr:colOff>638175</xdr:colOff>
      <xdr:row>98</xdr:row>
      <xdr:rowOff>131683</xdr:rowOff>
    </xdr:to>
    <xdr:cxnSp macro="">
      <xdr:nvCxnSpPr>
        <xdr:cNvPr id="245" name="直線コネクタ 244"/>
        <xdr:cNvCxnSpPr/>
      </xdr:nvCxnSpPr>
      <xdr:spPr>
        <a:xfrm flipV="1">
          <a:off x="1130300" y="16894284"/>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47" name="テキスト ボックス 246"/>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52487</xdr:rowOff>
    </xdr:from>
    <xdr:to>
      <xdr:col>6</xdr:col>
      <xdr:colOff>561975</xdr:colOff>
      <xdr:row>98</xdr:row>
      <xdr:rowOff>154087</xdr:rowOff>
    </xdr:to>
    <xdr:sp macro="" textlink="">
      <xdr:nvSpPr>
        <xdr:cNvPr id="255" name="円/楕円 254"/>
        <xdr:cNvSpPr/>
      </xdr:nvSpPr>
      <xdr:spPr>
        <a:xfrm>
          <a:off x="4584700" y="168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30914</xdr:rowOff>
    </xdr:from>
    <xdr:ext cx="534377" cy="259045"/>
    <xdr:sp macro="" textlink="">
      <xdr:nvSpPr>
        <xdr:cNvPr id="256" name="衛生費該当値テキスト"/>
        <xdr:cNvSpPr txBox="1"/>
      </xdr:nvSpPr>
      <xdr:spPr>
        <a:xfrm>
          <a:off x="4686300"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30,230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37024</xdr:rowOff>
    </xdr:from>
    <xdr:to>
      <xdr:col>5</xdr:col>
      <xdr:colOff>409575</xdr:colOff>
      <xdr:row>98</xdr:row>
      <xdr:rowOff>138624</xdr:rowOff>
    </xdr:to>
    <xdr:sp macro="" textlink="">
      <xdr:nvSpPr>
        <xdr:cNvPr id="257" name="円/楕円 256"/>
        <xdr:cNvSpPr/>
      </xdr:nvSpPr>
      <xdr:spPr>
        <a:xfrm>
          <a:off x="3746500" y="168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129751</xdr:rowOff>
    </xdr:from>
    <xdr:ext cx="534377" cy="259045"/>
    <xdr:sp macro="" textlink="">
      <xdr:nvSpPr>
        <xdr:cNvPr id="258" name="テキスト ボックス 257"/>
        <xdr:cNvSpPr txBox="1"/>
      </xdr:nvSpPr>
      <xdr:spPr>
        <a:xfrm>
          <a:off x="3530111" y="1693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52831</xdr:rowOff>
    </xdr:from>
    <xdr:to>
      <xdr:col>4</xdr:col>
      <xdr:colOff>206375</xdr:colOff>
      <xdr:row>98</xdr:row>
      <xdr:rowOff>154431</xdr:rowOff>
    </xdr:to>
    <xdr:sp macro="" textlink="">
      <xdr:nvSpPr>
        <xdr:cNvPr id="259" name="円/楕円 258"/>
        <xdr:cNvSpPr/>
      </xdr:nvSpPr>
      <xdr:spPr>
        <a:xfrm>
          <a:off x="2857500" y="168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145558</xdr:rowOff>
    </xdr:from>
    <xdr:ext cx="534377" cy="259045"/>
    <xdr:sp macro="" textlink="">
      <xdr:nvSpPr>
        <xdr:cNvPr id="260" name="テキスト ボックス 259"/>
        <xdr:cNvSpPr txBox="1"/>
      </xdr:nvSpPr>
      <xdr:spPr>
        <a:xfrm>
          <a:off x="2641111" y="169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41384</xdr:rowOff>
    </xdr:from>
    <xdr:to>
      <xdr:col>3</xdr:col>
      <xdr:colOff>3175</xdr:colOff>
      <xdr:row>98</xdr:row>
      <xdr:rowOff>142984</xdr:rowOff>
    </xdr:to>
    <xdr:sp macro="" textlink="">
      <xdr:nvSpPr>
        <xdr:cNvPr id="261" name="円/楕円 260"/>
        <xdr:cNvSpPr/>
      </xdr:nvSpPr>
      <xdr:spPr>
        <a:xfrm>
          <a:off x="1968500" y="168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134111</xdr:rowOff>
    </xdr:from>
    <xdr:ext cx="534377" cy="259045"/>
    <xdr:sp macro="" textlink="">
      <xdr:nvSpPr>
        <xdr:cNvPr id="262" name="テキスト ボックス 261"/>
        <xdr:cNvSpPr txBox="1"/>
      </xdr:nvSpPr>
      <xdr:spPr>
        <a:xfrm>
          <a:off x="1752111" y="1693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80883</xdr:rowOff>
    </xdr:from>
    <xdr:to>
      <xdr:col>1</xdr:col>
      <xdr:colOff>485775</xdr:colOff>
      <xdr:row>99</xdr:row>
      <xdr:rowOff>11033</xdr:rowOff>
    </xdr:to>
    <xdr:sp macro="" textlink="">
      <xdr:nvSpPr>
        <xdr:cNvPr id="263" name="円/楕円 262"/>
        <xdr:cNvSpPr/>
      </xdr:nvSpPr>
      <xdr:spPr>
        <a:xfrm>
          <a:off x="1079500" y="168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2160</xdr:rowOff>
    </xdr:from>
    <xdr:ext cx="534377" cy="259045"/>
    <xdr:sp macro="" textlink="">
      <xdr:nvSpPr>
        <xdr:cNvPr id="264" name="テキスト ボックス 263"/>
        <xdr:cNvSpPr txBox="1"/>
      </xdr:nvSpPr>
      <xdr:spPr>
        <a:xfrm>
          <a:off x="863111" y="169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69977</xdr:rowOff>
    </xdr:from>
    <xdr:to>
      <xdr:col>15</xdr:col>
      <xdr:colOff>180975</xdr:colOff>
      <xdr:row>39</xdr:row>
      <xdr:rowOff>98878</xdr:rowOff>
    </xdr:to>
    <xdr:cxnSp macro="">
      <xdr:nvCxnSpPr>
        <xdr:cNvPr id="295" name="直線コネクタ 294"/>
        <xdr:cNvCxnSpPr/>
      </xdr:nvCxnSpPr>
      <xdr:spPr>
        <a:xfrm>
          <a:off x="9639300" y="6756527"/>
          <a:ext cx="8382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25726</xdr:rowOff>
    </xdr:from>
    <xdr:to>
      <xdr:col>14</xdr:col>
      <xdr:colOff>28575</xdr:colOff>
      <xdr:row>39</xdr:row>
      <xdr:rowOff>69977</xdr:rowOff>
    </xdr:to>
    <xdr:cxnSp macro="">
      <xdr:nvCxnSpPr>
        <xdr:cNvPr id="298" name="直線コネクタ 297"/>
        <xdr:cNvCxnSpPr/>
      </xdr:nvCxnSpPr>
      <xdr:spPr>
        <a:xfrm>
          <a:off x="8750300" y="6712276"/>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300" name="テキスト ボックス 299"/>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25726</xdr:rowOff>
    </xdr:from>
    <xdr:to>
      <xdr:col>12</xdr:col>
      <xdr:colOff>511175</xdr:colOff>
      <xdr:row>39</xdr:row>
      <xdr:rowOff>42545</xdr:rowOff>
    </xdr:to>
    <xdr:cxnSp macro="">
      <xdr:nvCxnSpPr>
        <xdr:cNvPr id="301" name="直線コネクタ 300"/>
        <xdr:cNvCxnSpPr/>
      </xdr:nvCxnSpPr>
      <xdr:spPr>
        <a:xfrm flipV="1">
          <a:off x="7861300" y="6712276"/>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76345</xdr:rowOff>
    </xdr:from>
    <xdr:to>
      <xdr:col>11</xdr:col>
      <xdr:colOff>307975</xdr:colOff>
      <xdr:row>39</xdr:row>
      <xdr:rowOff>42545</xdr:rowOff>
    </xdr:to>
    <xdr:cxnSp macro="">
      <xdr:nvCxnSpPr>
        <xdr:cNvPr id="304" name="直線コネクタ 303"/>
        <xdr:cNvCxnSpPr/>
      </xdr:nvCxnSpPr>
      <xdr:spPr>
        <a:xfrm>
          <a:off x="6972300" y="6419995"/>
          <a:ext cx="889000" cy="3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4" name="円/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19177</xdr:rowOff>
    </xdr:from>
    <xdr:to>
      <xdr:col>14</xdr:col>
      <xdr:colOff>79375</xdr:colOff>
      <xdr:row>39</xdr:row>
      <xdr:rowOff>120777</xdr:rowOff>
    </xdr:to>
    <xdr:sp macro="" textlink="">
      <xdr:nvSpPr>
        <xdr:cNvPr id="316" name="円/楕円 315"/>
        <xdr:cNvSpPr/>
      </xdr:nvSpPr>
      <xdr:spPr>
        <a:xfrm>
          <a:off x="9588500" y="67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111904</xdr:rowOff>
    </xdr:from>
    <xdr:ext cx="378565" cy="259045"/>
    <xdr:sp macro="" textlink="">
      <xdr:nvSpPr>
        <xdr:cNvPr id="317" name="テキスト ボックス 316"/>
        <xdr:cNvSpPr txBox="1"/>
      </xdr:nvSpPr>
      <xdr:spPr>
        <a:xfrm>
          <a:off x="9450017" y="6798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146376</xdr:rowOff>
    </xdr:from>
    <xdr:to>
      <xdr:col>12</xdr:col>
      <xdr:colOff>561975</xdr:colOff>
      <xdr:row>39</xdr:row>
      <xdr:rowOff>76526</xdr:rowOff>
    </xdr:to>
    <xdr:sp macro="" textlink="">
      <xdr:nvSpPr>
        <xdr:cNvPr id="318" name="円/楕円 317"/>
        <xdr:cNvSpPr/>
      </xdr:nvSpPr>
      <xdr:spPr>
        <a:xfrm>
          <a:off x="8699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67653</xdr:rowOff>
    </xdr:from>
    <xdr:ext cx="378565" cy="259045"/>
    <xdr:sp macro="" textlink="">
      <xdr:nvSpPr>
        <xdr:cNvPr id="319" name="テキスト ボックス 318"/>
        <xdr:cNvSpPr txBox="1"/>
      </xdr:nvSpPr>
      <xdr:spPr>
        <a:xfrm>
          <a:off x="8561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163195</xdr:rowOff>
    </xdr:from>
    <xdr:to>
      <xdr:col>11</xdr:col>
      <xdr:colOff>358775</xdr:colOff>
      <xdr:row>39</xdr:row>
      <xdr:rowOff>93345</xdr:rowOff>
    </xdr:to>
    <xdr:sp macro="" textlink="">
      <xdr:nvSpPr>
        <xdr:cNvPr id="320" name="円/楕円 319"/>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84472</xdr:rowOff>
    </xdr:from>
    <xdr:ext cx="378565" cy="259045"/>
    <xdr:sp macro="" textlink="">
      <xdr:nvSpPr>
        <xdr:cNvPr id="321" name="テキスト ボックス 320"/>
        <xdr:cNvSpPr txBox="1"/>
      </xdr:nvSpPr>
      <xdr:spPr>
        <a:xfrm>
          <a:off x="7672017" y="6771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25545</xdr:rowOff>
    </xdr:from>
    <xdr:to>
      <xdr:col>10</xdr:col>
      <xdr:colOff>155575</xdr:colOff>
      <xdr:row>37</xdr:row>
      <xdr:rowOff>127145</xdr:rowOff>
    </xdr:to>
    <xdr:sp macro="" textlink="">
      <xdr:nvSpPr>
        <xdr:cNvPr id="322" name="円/楕円 321"/>
        <xdr:cNvSpPr/>
      </xdr:nvSpPr>
      <xdr:spPr>
        <a:xfrm>
          <a:off x="6921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118272</xdr:rowOff>
    </xdr:from>
    <xdr:ext cx="469744" cy="259045"/>
    <xdr:sp macro="" textlink="">
      <xdr:nvSpPr>
        <xdr:cNvPr id="323" name="テキスト ボックス 322"/>
        <xdr:cNvSpPr txBox="1"/>
      </xdr:nvSpPr>
      <xdr:spPr>
        <a:xfrm>
          <a:off x="6737427"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51383</xdr:rowOff>
    </xdr:from>
    <xdr:to>
      <xdr:col>15</xdr:col>
      <xdr:colOff>180975</xdr:colOff>
      <xdr:row>58</xdr:row>
      <xdr:rowOff>55671</xdr:rowOff>
    </xdr:to>
    <xdr:cxnSp macro="">
      <xdr:nvCxnSpPr>
        <xdr:cNvPr id="350" name="直線コネクタ 349"/>
        <xdr:cNvCxnSpPr/>
      </xdr:nvCxnSpPr>
      <xdr:spPr>
        <a:xfrm flipV="1">
          <a:off x="9639300" y="9995483"/>
          <a:ext cx="8382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50935</xdr:rowOff>
    </xdr:from>
    <xdr:to>
      <xdr:col>14</xdr:col>
      <xdr:colOff>28575</xdr:colOff>
      <xdr:row>58</xdr:row>
      <xdr:rowOff>55671</xdr:rowOff>
    </xdr:to>
    <xdr:cxnSp macro="">
      <xdr:nvCxnSpPr>
        <xdr:cNvPr id="353" name="直線コネクタ 352"/>
        <xdr:cNvCxnSpPr/>
      </xdr:nvCxnSpPr>
      <xdr:spPr>
        <a:xfrm>
          <a:off x="8750300" y="9995035"/>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101487</xdr:rowOff>
    </xdr:from>
    <xdr:ext cx="534377" cy="259045"/>
    <xdr:sp macro="" textlink="">
      <xdr:nvSpPr>
        <xdr:cNvPr id="355" name="テキスト ボックス 354"/>
        <xdr:cNvSpPr txBox="1"/>
      </xdr:nvSpPr>
      <xdr:spPr>
        <a:xfrm>
          <a:off x="9372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50935</xdr:rowOff>
    </xdr:from>
    <xdr:to>
      <xdr:col>12</xdr:col>
      <xdr:colOff>511175</xdr:colOff>
      <xdr:row>58</xdr:row>
      <xdr:rowOff>60298</xdr:rowOff>
    </xdr:to>
    <xdr:cxnSp macro="">
      <xdr:nvCxnSpPr>
        <xdr:cNvPr id="356" name="直線コネクタ 355"/>
        <xdr:cNvCxnSpPr/>
      </xdr:nvCxnSpPr>
      <xdr:spPr>
        <a:xfrm flipV="1">
          <a:off x="7861300" y="9995035"/>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103443</xdr:rowOff>
    </xdr:from>
    <xdr:ext cx="534377" cy="259045"/>
    <xdr:sp macro="" textlink="">
      <xdr:nvSpPr>
        <xdr:cNvPr id="358" name="テキスト ボックス 357"/>
        <xdr:cNvSpPr txBox="1"/>
      </xdr:nvSpPr>
      <xdr:spPr>
        <a:xfrm>
          <a:off x="8483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60298</xdr:rowOff>
    </xdr:from>
    <xdr:to>
      <xdr:col>11</xdr:col>
      <xdr:colOff>307975</xdr:colOff>
      <xdr:row>58</xdr:row>
      <xdr:rowOff>60399</xdr:rowOff>
    </xdr:to>
    <xdr:cxnSp macro="">
      <xdr:nvCxnSpPr>
        <xdr:cNvPr id="359" name="直線コネクタ 358"/>
        <xdr:cNvCxnSpPr/>
      </xdr:nvCxnSpPr>
      <xdr:spPr>
        <a:xfrm flipV="1">
          <a:off x="6972300" y="10004398"/>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98058</xdr:rowOff>
    </xdr:from>
    <xdr:ext cx="534377" cy="259045"/>
    <xdr:sp macro="" textlink="">
      <xdr:nvSpPr>
        <xdr:cNvPr id="361" name="テキスト ボックス 360"/>
        <xdr:cNvSpPr txBox="1"/>
      </xdr:nvSpPr>
      <xdr:spPr>
        <a:xfrm>
          <a:off x="7594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113274</xdr:rowOff>
    </xdr:from>
    <xdr:ext cx="534377" cy="259045"/>
    <xdr:sp macro="" textlink="">
      <xdr:nvSpPr>
        <xdr:cNvPr id="363" name="テキスト ボックス 362"/>
        <xdr:cNvSpPr txBox="1"/>
      </xdr:nvSpPr>
      <xdr:spPr>
        <a:xfrm>
          <a:off x="6705111" y="9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583</xdr:rowOff>
    </xdr:from>
    <xdr:to>
      <xdr:col>15</xdr:col>
      <xdr:colOff>231775</xdr:colOff>
      <xdr:row>58</xdr:row>
      <xdr:rowOff>102183</xdr:rowOff>
    </xdr:to>
    <xdr:sp macro="" textlink="">
      <xdr:nvSpPr>
        <xdr:cNvPr id="369" name="円/楕円 368"/>
        <xdr:cNvSpPr/>
      </xdr:nvSpPr>
      <xdr:spPr>
        <a:xfrm>
          <a:off x="10426700" y="99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110834</xdr:rowOff>
    </xdr:from>
    <xdr:ext cx="534377" cy="259045"/>
    <xdr:sp macro="" textlink="">
      <xdr:nvSpPr>
        <xdr:cNvPr id="370" name="農林水産業費該当値テキスト"/>
        <xdr:cNvSpPr txBox="1"/>
      </xdr:nvSpPr>
      <xdr:spPr>
        <a:xfrm>
          <a:off x="10528300" y="98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4871</xdr:rowOff>
    </xdr:from>
    <xdr:to>
      <xdr:col>14</xdr:col>
      <xdr:colOff>79375</xdr:colOff>
      <xdr:row>58</xdr:row>
      <xdr:rowOff>106471</xdr:rowOff>
    </xdr:to>
    <xdr:sp macro="" textlink="">
      <xdr:nvSpPr>
        <xdr:cNvPr id="371" name="円/楕円 370"/>
        <xdr:cNvSpPr/>
      </xdr:nvSpPr>
      <xdr:spPr>
        <a:xfrm>
          <a:off x="9588500" y="99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97598</xdr:rowOff>
    </xdr:from>
    <xdr:ext cx="534377" cy="259045"/>
    <xdr:sp macro="" textlink="">
      <xdr:nvSpPr>
        <xdr:cNvPr id="372" name="テキスト ボックス 371"/>
        <xdr:cNvSpPr txBox="1"/>
      </xdr:nvSpPr>
      <xdr:spPr>
        <a:xfrm>
          <a:off x="9372111" y="100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xdr:rowOff>
    </xdr:from>
    <xdr:to>
      <xdr:col>12</xdr:col>
      <xdr:colOff>561975</xdr:colOff>
      <xdr:row>58</xdr:row>
      <xdr:rowOff>101735</xdr:rowOff>
    </xdr:to>
    <xdr:sp macro="" textlink="">
      <xdr:nvSpPr>
        <xdr:cNvPr id="373" name="円/楕円 372"/>
        <xdr:cNvSpPr/>
      </xdr:nvSpPr>
      <xdr:spPr>
        <a:xfrm>
          <a:off x="8699500" y="9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92862</xdr:rowOff>
    </xdr:from>
    <xdr:ext cx="534377" cy="259045"/>
    <xdr:sp macro="" textlink="">
      <xdr:nvSpPr>
        <xdr:cNvPr id="374" name="テキスト ボックス 373"/>
        <xdr:cNvSpPr txBox="1"/>
      </xdr:nvSpPr>
      <xdr:spPr>
        <a:xfrm>
          <a:off x="8483111" y="100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9498</xdr:rowOff>
    </xdr:from>
    <xdr:to>
      <xdr:col>11</xdr:col>
      <xdr:colOff>358775</xdr:colOff>
      <xdr:row>58</xdr:row>
      <xdr:rowOff>111098</xdr:rowOff>
    </xdr:to>
    <xdr:sp macro="" textlink="">
      <xdr:nvSpPr>
        <xdr:cNvPr id="375" name="円/楕円 374"/>
        <xdr:cNvSpPr/>
      </xdr:nvSpPr>
      <xdr:spPr>
        <a:xfrm>
          <a:off x="7810500" y="99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102225</xdr:rowOff>
    </xdr:from>
    <xdr:ext cx="534377" cy="259045"/>
    <xdr:sp macro="" textlink="">
      <xdr:nvSpPr>
        <xdr:cNvPr id="376" name="テキスト ボックス 375"/>
        <xdr:cNvSpPr txBox="1"/>
      </xdr:nvSpPr>
      <xdr:spPr>
        <a:xfrm>
          <a:off x="7594111" y="100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9599</xdr:rowOff>
    </xdr:from>
    <xdr:to>
      <xdr:col>10</xdr:col>
      <xdr:colOff>155575</xdr:colOff>
      <xdr:row>58</xdr:row>
      <xdr:rowOff>111199</xdr:rowOff>
    </xdr:to>
    <xdr:sp macro="" textlink="">
      <xdr:nvSpPr>
        <xdr:cNvPr id="377" name="円/楕円 376"/>
        <xdr:cNvSpPr/>
      </xdr:nvSpPr>
      <xdr:spPr>
        <a:xfrm>
          <a:off x="6921500" y="99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102326</xdr:rowOff>
    </xdr:from>
    <xdr:ext cx="534377" cy="259045"/>
    <xdr:sp macro="" textlink="">
      <xdr:nvSpPr>
        <xdr:cNvPr id="378" name="テキスト ボックス 377"/>
        <xdr:cNvSpPr txBox="1"/>
      </xdr:nvSpPr>
      <xdr:spPr>
        <a:xfrm>
          <a:off x="6705111" y="1004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37320</xdr:rowOff>
    </xdr:from>
    <xdr:to>
      <xdr:col>15</xdr:col>
      <xdr:colOff>180975</xdr:colOff>
      <xdr:row>78</xdr:row>
      <xdr:rowOff>116154</xdr:rowOff>
    </xdr:to>
    <xdr:cxnSp macro="">
      <xdr:nvCxnSpPr>
        <xdr:cNvPr id="409" name="直線コネクタ 408"/>
        <xdr:cNvCxnSpPr/>
      </xdr:nvCxnSpPr>
      <xdr:spPr>
        <a:xfrm flipV="1">
          <a:off x="9639300" y="13410420"/>
          <a:ext cx="8382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116154</xdr:rowOff>
    </xdr:from>
    <xdr:to>
      <xdr:col>14</xdr:col>
      <xdr:colOff>28575</xdr:colOff>
      <xdr:row>78</xdr:row>
      <xdr:rowOff>169875</xdr:rowOff>
    </xdr:to>
    <xdr:cxnSp macro="">
      <xdr:nvCxnSpPr>
        <xdr:cNvPr id="412" name="直線コネクタ 411"/>
        <xdr:cNvCxnSpPr/>
      </xdr:nvCxnSpPr>
      <xdr:spPr>
        <a:xfrm flipV="1">
          <a:off x="8750300" y="13489254"/>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35382</xdr:rowOff>
    </xdr:from>
    <xdr:ext cx="469744" cy="259045"/>
    <xdr:sp macro="" textlink="">
      <xdr:nvSpPr>
        <xdr:cNvPr id="414" name="テキスト ボックス 413"/>
        <xdr:cNvSpPr txBox="1"/>
      </xdr:nvSpPr>
      <xdr:spPr>
        <a:xfrm>
          <a:off x="9404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161384</xdr:rowOff>
    </xdr:from>
    <xdr:to>
      <xdr:col>12</xdr:col>
      <xdr:colOff>511175</xdr:colOff>
      <xdr:row>78</xdr:row>
      <xdr:rowOff>169875</xdr:rowOff>
    </xdr:to>
    <xdr:cxnSp macro="">
      <xdr:nvCxnSpPr>
        <xdr:cNvPr id="415" name="直線コネクタ 414"/>
        <xdr:cNvCxnSpPr/>
      </xdr:nvCxnSpPr>
      <xdr:spPr>
        <a:xfrm>
          <a:off x="7861300" y="1353448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41096</xdr:rowOff>
    </xdr:from>
    <xdr:ext cx="469744" cy="259045"/>
    <xdr:sp macro="" textlink="">
      <xdr:nvSpPr>
        <xdr:cNvPr id="417" name="テキスト ボックス 416"/>
        <xdr:cNvSpPr txBox="1"/>
      </xdr:nvSpPr>
      <xdr:spPr>
        <a:xfrm>
          <a:off x="8515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161384</xdr:rowOff>
    </xdr:from>
    <xdr:to>
      <xdr:col>11</xdr:col>
      <xdr:colOff>307975</xdr:colOff>
      <xdr:row>79</xdr:row>
      <xdr:rowOff>10475</xdr:rowOff>
    </xdr:to>
    <xdr:cxnSp macro="">
      <xdr:nvCxnSpPr>
        <xdr:cNvPr id="418" name="直線コネクタ 417"/>
        <xdr:cNvCxnSpPr/>
      </xdr:nvCxnSpPr>
      <xdr:spPr>
        <a:xfrm flipV="1">
          <a:off x="6972300" y="13534484"/>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57588</xdr:rowOff>
    </xdr:from>
    <xdr:ext cx="469744" cy="259045"/>
    <xdr:sp macro="" textlink="">
      <xdr:nvSpPr>
        <xdr:cNvPr id="420" name="テキスト ボックス 419"/>
        <xdr:cNvSpPr txBox="1"/>
      </xdr:nvSpPr>
      <xdr:spPr>
        <a:xfrm>
          <a:off x="7626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49097</xdr:rowOff>
    </xdr:from>
    <xdr:ext cx="469744" cy="259045"/>
    <xdr:sp macro="" textlink="">
      <xdr:nvSpPr>
        <xdr:cNvPr id="422" name="テキスト ボックス 421"/>
        <xdr:cNvSpPr txBox="1"/>
      </xdr:nvSpPr>
      <xdr:spPr>
        <a:xfrm>
          <a:off x="6737427" y="130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157970</xdr:rowOff>
    </xdr:from>
    <xdr:to>
      <xdr:col>15</xdr:col>
      <xdr:colOff>231775</xdr:colOff>
      <xdr:row>78</xdr:row>
      <xdr:rowOff>88120</xdr:rowOff>
    </xdr:to>
    <xdr:sp macro="" textlink="">
      <xdr:nvSpPr>
        <xdr:cNvPr id="428" name="円/楕円 427"/>
        <xdr:cNvSpPr/>
      </xdr:nvSpPr>
      <xdr:spPr>
        <a:xfrm>
          <a:off x="10426700" y="133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136397</xdr:rowOff>
    </xdr:from>
    <xdr:ext cx="469744" cy="259045"/>
    <xdr:sp macro="" textlink="">
      <xdr:nvSpPr>
        <xdr:cNvPr id="429" name="商工費該当値テキスト"/>
        <xdr:cNvSpPr txBox="1"/>
      </xdr:nvSpPr>
      <xdr:spPr>
        <a:xfrm>
          <a:off x="10528300" y="133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65354</xdr:rowOff>
    </xdr:from>
    <xdr:to>
      <xdr:col>14</xdr:col>
      <xdr:colOff>79375</xdr:colOff>
      <xdr:row>78</xdr:row>
      <xdr:rowOff>166954</xdr:rowOff>
    </xdr:to>
    <xdr:sp macro="" textlink="">
      <xdr:nvSpPr>
        <xdr:cNvPr id="430" name="円/楕円 429"/>
        <xdr:cNvSpPr/>
      </xdr:nvSpPr>
      <xdr:spPr>
        <a:xfrm>
          <a:off x="95885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158081</xdr:rowOff>
    </xdr:from>
    <xdr:ext cx="469744" cy="259045"/>
    <xdr:sp macro="" textlink="">
      <xdr:nvSpPr>
        <xdr:cNvPr id="431" name="テキスト ボックス 430"/>
        <xdr:cNvSpPr txBox="1"/>
      </xdr:nvSpPr>
      <xdr:spPr>
        <a:xfrm>
          <a:off x="9404427" y="1353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119075</xdr:rowOff>
    </xdr:from>
    <xdr:to>
      <xdr:col>12</xdr:col>
      <xdr:colOff>561975</xdr:colOff>
      <xdr:row>79</xdr:row>
      <xdr:rowOff>49225</xdr:rowOff>
    </xdr:to>
    <xdr:sp macro="" textlink="">
      <xdr:nvSpPr>
        <xdr:cNvPr id="432" name="円/楕円 431"/>
        <xdr:cNvSpPr/>
      </xdr:nvSpPr>
      <xdr:spPr>
        <a:xfrm>
          <a:off x="8699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40352</xdr:rowOff>
    </xdr:from>
    <xdr:ext cx="469744" cy="259045"/>
    <xdr:sp macro="" textlink="">
      <xdr:nvSpPr>
        <xdr:cNvPr id="433" name="テキスト ボックス 432"/>
        <xdr:cNvSpPr txBox="1"/>
      </xdr:nvSpPr>
      <xdr:spPr>
        <a:xfrm>
          <a:off x="8515427"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110584</xdr:rowOff>
    </xdr:from>
    <xdr:to>
      <xdr:col>11</xdr:col>
      <xdr:colOff>358775</xdr:colOff>
      <xdr:row>79</xdr:row>
      <xdr:rowOff>40734</xdr:rowOff>
    </xdr:to>
    <xdr:sp macro="" textlink="">
      <xdr:nvSpPr>
        <xdr:cNvPr id="434" name="円/楕円 433"/>
        <xdr:cNvSpPr/>
      </xdr:nvSpPr>
      <xdr:spPr>
        <a:xfrm>
          <a:off x="7810500" y="134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31861</xdr:rowOff>
    </xdr:from>
    <xdr:ext cx="469744" cy="259045"/>
    <xdr:sp macro="" textlink="">
      <xdr:nvSpPr>
        <xdr:cNvPr id="435" name="テキスト ボックス 434"/>
        <xdr:cNvSpPr txBox="1"/>
      </xdr:nvSpPr>
      <xdr:spPr>
        <a:xfrm>
          <a:off x="7626427" y="135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131125</xdr:rowOff>
    </xdr:from>
    <xdr:to>
      <xdr:col>10</xdr:col>
      <xdr:colOff>155575</xdr:colOff>
      <xdr:row>79</xdr:row>
      <xdr:rowOff>61275</xdr:rowOff>
    </xdr:to>
    <xdr:sp macro="" textlink="">
      <xdr:nvSpPr>
        <xdr:cNvPr id="436" name="円/楕円 435"/>
        <xdr:cNvSpPr/>
      </xdr:nvSpPr>
      <xdr:spPr>
        <a:xfrm>
          <a:off x="6921500" y="135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52402</xdr:rowOff>
    </xdr:from>
    <xdr:ext cx="469744" cy="259045"/>
    <xdr:sp macro="" textlink="">
      <xdr:nvSpPr>
        <xdr:cNvPr id="437" name="テキスト ボックス 436"/>
        <xdr:cNvSpPr txBox="1"/>
      </xdr:nvSpPr>
      <xdr:spPr>
        <a:xfrm>
          <a:off x="6737427" y="1359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8731</xdr:rowOff>
    </xdr:from>
    <xdr:to>
      <xdr:col>15</xdr:col>
      <xdr:colOff>180975</xdr:colOff>
      <xdr:row>99</xdr:row>
      <xdr:rowOff>19563</xdr:rowOff>
    </xdr:to>
    <xdr:cxnSp macro="">
      <xdr:nvCxnSpPr>
        <xdr:cNvPr id="466" name="直線コネクタ 465"/>
        <xdr:cNvCxnSpPr/>
      </xdr:nvCxnSpPr>
      <xdr:spPr>
        <a:xfrm flipV="1">
          <a:off x="9639300" y="16982281"/>
          <a:ext cx="8382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16089</xdr:rowOff>
    </xdr:from>
    <xdr:to>
      <xdr:col>14</xdr:col>
      <xdr:colOff>28575</xdr:colOff>
      <xdr:row>99</xdr:row>
      <xdr:rowOff>19563</xdr:rowOff>
    </xdr:to>
    <xdr:cxnSp macro="">
      <xdr:nvCxnSpPr>
        <xdr:cNvPr id="469" name="直線コネクタ 468"/>
        <xdr:cNvCxnSpPr/>
      </xdr:nvCxnSpPr>
      <xdr:spPr>
        <a:xfrm>
          <a:off x="8750300" y="16989639"/>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71" name="テキスト ボックス 470"/>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16089</xdr:rowOff>
    </xdr:from>
    <xdr:to>
      <xdr:col>12</xdr:col>
      <xdr:colOff>511175</xdr:colOff>
      <xdr:row>99</xdr:row>
      <xdr:rowOff>27330</xdr:rowOff>
    </xdr:to>
    <xdr:cxnSp macro="">
      <xdr:nvCxnSpPr>
        <xdr:cNvPr id="472" name="直線コネクタ 471"/>
        <xdr:cNvCxnSpPr/>
      </xdr:nvCxnSpPr>
      <xdr:spPr>
        <a:xfrm flipV="1">
          <a:off x="7861300" y="16989639"/>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74" name="テキスト ボックス 473"/>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9886</xdr:rowOff>
    </xdr:from>
    <xdr:to>
      <xdr:col>11</xdr:col>
      <xdr:colOff>307975</xdr:colOff>
      <xdr:row>99</xdr:row>
      <xdr:rowOff>27330</xdr:rowOff>
    </xdr:to>
    <xdr:cxnSp macro="">
      <xdr:nvCxnSpPr>
        <xdr:cNvPr id="475" name="直線コネクタ 474"/>
        <xdr:cNvCxnSpPr/>
      </xdr:nvCxnSpPr>
      <xdr:spPr>
        <a:xfrm>
          <a:off x="6972300" y="16983436"/>
          <a:ext cx="8890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77" name="テキスト ボックス 476"/>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79" name="テキスト ボックス 478"/>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129381</xdr:rowOff>
    </xdr:from>
    <xdr:to>
      <xdr:col>15</xdr:col>
      <xdr:colOff>231775</xdr:colOff>
      <xdr:row>99</xdr:row>
      <xdr:rowOff>59531</xdr:rowOff>
    </xdr:to>
    <xdr:sp macro="" textlink="">
      <xdr:nvSpPr>
        <xdr:cNvPr id="485" name="円/楕円 484"/>
        <xdr:cNvSpPr/>
      </xdr:nvSpPr>
      <xdr:spPr>
        <a:xfrm>
          <a:off x="10426700" y="169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77830</xdr:rowOff>
    </xdr:from>
    <xdr:ext cx="534377" cy="259045"/>
    <xdr:sp macro="" textlink="">
      <xdr:nvSpPr>
        <xdr:cNvPr id="486" name="土木費該当値テキスト"/>
        <xdr:cNvSpPr txBox="1"/>
      </xdr:nvSpPr>
      <xdr:spPr>
        <a:xfrm>
          <a:off x="10528300" y="168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140213</xdr:rowOff>
    </xdr:from>
    <xdr:to>
      <xdr:col>14</xdr:col>
      <xdr:colOff>79375</xdr:colOff>
      <xdr:row>99</xdr:row>
      <xdr:rowOff>70363</xdr:rowOff>
    </xdr:to>
    <xdr:sp macro="" textlink="">
      <xdr:nvSpPr>
        <xdr:cNvPr id="487" name="円/楕円 486"/>
        <xdr:cNvSpPr/>
      </xdr:nvSpPr>
      <xdr:spPr>
        <a:xfrm>
          <a:off x="9588500" y="169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61490</xdr:rowOff>
    </xdr:from>
    <xdr:ext cx="534377" cy="259045"/>
    <xdr:sp macro="" textlink="">
      <xdr:nvSpPr>
        <xdr:cNvPr id="488" name="テキスト ボックス 487"/>
        <xdr:cNvSpPr txBox="1"/>
      </xdr:nvSpPr>
      <xdr:spPr>
        <a:xfrm>
          <a:off x="9372111" y="170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136739</xdr:rowOff>
    </xdr:from>
    <xdr:to>
      <xdr:col>12</xdr:col>
      <xdr:colOff>561975</xdr:colOff>
      <xdr:row>99</xdr:row>
      <xdr:rowOff>66889</xdr:rowOff>
    </xdr:to>
    <xdr:sp macro="" textlink="">
      <xdr:nvSpPr>
        <xdr:cNvPr id="489" name="円/楕円 488"/>
        <xdr:cNvSpPr/>
      </xdr:nvSpPr>
      <xdr:spPr>
        <a:xfrm>
          <a:off x="8699500" y="169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58016</xdr:rowOff>
    </xdr:from>
    <xdr:ext cx="534377" cy="259045"/>
    <xdr:sp macro="" textlink="">
      <xdr:nvSpPr>
        <xdr:cNvPr id="490" name="テキスト ボックス 489"/>
        <xdr:cNvSpPr txBox="1"/>
      </xdr:nvSpPr>
      <xdr:spPr>
        <a:xfrm>
          <a:off x="8483111" y="170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147980</xdr:rowOff>
    </xdr:from>
    <xdr:to>
      <xdr:col>11</xdr:col>
      <xdr:colOff>358775</xdr:colOff>
      <xdr:row>99</xdr:row>
      <xdr:rowOff>78130</xdr:rowOff>
    </xdr:to>
    <xdr:sp macro="" textlink="">
      <xdr:nvSpPr>
        <xdr:cNvPr id="491" name="円/楕円 490"/>
        <xdr:cNvSpPr/>
      </xdr:nvSpPr>
      <xdr:spPr>
        <a:xfrm>
          <a:off x="7810500" y="169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69257</xdr:rowOff>
    </xdr:from>
    <xdr:ext cx="534377" cy="259045"/>
    <xdr:sp macro="" textlink="">
      <xdr:nvSpPr>
        <xdr:cNvPr id="492" name="テキスト ボックス 491"/>
        <xdr:cNvSpPr txBox="1"/>
      </xdr:nvSpPr>
      <xdr:spPr>
        <a:xfrm>
          <a:off x="7594111" y="1704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130536</xdr:rowOff>
    </xdr:from>
    <xdr:to>
      <xdr:col>10</xdr:col>
      <xdr:colOff>155575</xdr:colOff>
      <xdr:row>99</xdr:row>
      <xdr:rowOff>60686</xdr:rowOff>
    </xdr:to>
    <xdr:sp macro="" textlink="">
      <xdr:nvSpPr>
        <xdr:cNvPr id="493" name="円/楕円 492"/>
        <xdr:cNvSpPr/>
      </xdr:nvSpPr>
      <xdr:spPr>
        <a:xfrm>
          <a:off x="6921500" y="169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51813</xdr:rowOff>
    </xdr:from>
    <xdr:ext cx="534377" cy="259045"/>
    <xdr:sp macro="" textlink="">
      <xdr:nvSpPr>
        <xdr:cNvPr id="494" name="テキスト ボックス 493"/>
        <xdr:cNvSpPr txBox="1"/>
      </xdr:nvSpPr>
      <xdr:spPr>
        <a:xfrm>
          <a:off x="6705111" y="170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95863</xdr:rowOff>
    </xdr:from>
    <xdr:to>
      <xdr:col>23</xdr:col>
      <xdr:colOff>517525</xdr:colOff>
      <xdr:row>38</xdr:row>
      <xdr:rowOff>114238</xdr:rowOff>
    </xdr:to>
    <xdr:cxnSp macro="">
      <xdr:nvCxnSpPr>
        <xdr:cNvPr id="525" name="直線コネクタ 524"/>
        <xdr:cNvCxnSpPr/>
      </xdr:nvCxnSpPr>
      <xdr:spPr>
        <a:xfrm flipV="1">
          <a:off x="15481300" y="6439513"/>
          <a:ext cx="838200" cy="18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6"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74592</xdr:rowOff>
    </xdr:from>
    <xdr:to>
      <xdr:col>22</xdr:col>
      <xdr:colOff>365125</xdr:colOff>
      <xdr:row>38</xdr:row>
      <xdr:rowOff>114238</xdr:rowOff>
    </xdr:to>
    <xdr:cxnSp macro="">
      <xdr:nvCxnSpPr>
        <xdr:cNvPr id="528" name="直線コネクタ 527"/>
        <xdr:cNvCxnSpPr/>
      </xdr:nvCxnSpPr>
      <xdr:spPr>
        <a:xfrm>
          <a:off x="14592300" y="6589692"/>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78717</xdr:rowOff>
    </xdr:from>
    <xdr:ext cx="534377" cy="259045"/>
    <xdr:sp macro="" textlink="">
      <xdr:nvSpPr>
        <xdr:cNvPr id="530" name="テキスト ボックス 529"/>
        <xdr:cNvSpPr txBox="1"/>
      </xdr:nvSpPr>
      <xdr:spPr>
        <a:xfrm>
          <a:off x="15214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74592</xdr:rowOff>
    </xdr:from>
    <xdr:to>
      <xdr:col>21</xdr:col>
      <xdr:colOff>161925</xdr:colOff>
      <xdr:row>38</xdr:row>
      <xdr:rowOff>102405</xdr:rowOff>
    </xdr:to>
    <xdr:cxnSp macro="">
      <xdr:nvCxnSpPr>
        <xdr:cNvPr id="531" name="直線コネクタ 530"/>
        <xdr:cNvCxnSpPr/>
      </xdr:nvCxnSpPr>
      <xdr:spPr>
        <a:xfrm flipV="1">
          <a:off x="13703300" y="658969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89799</xdr:rowOff>
    </xdr:from>
    <xdr:ext cx="534377" cy="259045"/>
    <xdr:sp macro="" textlink="">
      <xdr:nvSpPr>
        <xdr:cNvPr id="533" name="テキスト ボックス 532"/>
        <xdr:cNvSpPr txBox="1"/>
      </xdr:nvSpPr>
      <xdr:spPr>
        <a:xfrm>
          <a:off x="14325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102405</xdr:rowOff>
    </xdr:from>
    <xdr:to>
      <xdr:col>19</xdr:col>
      <xdr:colOff>644525</xdr:colOff>
      <xdr:row>38</xdr:row>
      <xdr:rowOff>118723</xdr:rowOff>
    </xdr:to>
    <xdr:cxnSp macro="">
      <xdr:nvCxnSpPr>
        <xdr:cNvPr id="534" name="直線コネクタ 533"/>
        <xdr:cNvCxnSpPr/>
      </xdr:nvCxnSpPr>
      <xdr:spPr>
        <a:xfrm flipV="1">
          <a:off x="12814300" y="6617505"/>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110460</xdr:rowOff>
    </xdr:from>
    <xdr:ext cx="534377" cy="259045"/>
    <xdr:sp macro="" textlink="">
      <xdr:nvSpPr>
        <xdr:cNvPr id="538" name="テキスト ボックス 537"/>
        <xdr:cNvSpPr txBox="1"/>
      </xdr:nvSpPr>
      <xdr:spPr>
        <a:xfrm>
          <a:off x="12547111" y="62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45063</xdr:rowOff>
    </xdr:from>
    <xdr:to>
      <xdr:col>23</xdr:col>
      <xdr:colOff>568325</xdr:colOff>
      <xdr:row>37</xdr:row>
      <xdr:rowOff>146663</xdr:rowOff>
    </xdr:to>
    <xdr:sp macro="" textlink="">
      <xdr:nvSpPr>
        <xdr:cNvPr id="544" name="円/楕円 543"/>
        <xdr:cNvSpPr/>
      </xdr:nvSpPr>
      <xdr:spPr>
        <a:xfrm>
          <a:off x="16268700" y="63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67940</xdr:rowOff>
    </xdr:from>
    <xdr:ext cx="534377" cy="259045"/>
    <xdr:sp macro="" textlink="">
      <xdr:nvSpPr>
        <xdr:cNvPr id="545" name="消防費該当値テキスト"/>
        <xdr:cNvSpPr txBox="1"/>
      </xdr:nvSpPr>
      <xdr:spPr>
        <a:xfrm>
          <a:off x="16370300" y="62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63438</xdr:rowOff>
    </xdr:from>
    <xdr:to>
      <xdr:col>22</xdr:col>
      <xdr:colOff>415925</xdr:colOff>
      <xdr:row>38</xdr:row>
      <xdr:rowOff>165038</xdr:rowOff>
    </xdr:to>
    <xdr:sp macro="" textlink="">
      <xdr:nvSpPr>
        <xdr:cNvPr id="546" name="円/楕円 545"/>
        <xdr:cNvSpPr/>
      </xdr:nvSpPr>
      <xdr:spPr>
        <a:xfrm>
          <a:off x="15430500" y="65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156165</xdr:rowOff>
    </xdr:from>
    <xdr:ext cx="534377" cy="259045"/>
    <xdr:sp macro="" textlink="">
      <xdr:nvSpPr>
        <xdr:cNvPr id="547" name="テキスト ボックス 546"/>
        <xdr:cNvSpPr txBox="1"/>
      </xdr:nvSpPr>
      <xdr:spPr>
        <a:xfrm>
          <a:off x="15214111" y="66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23792</xdr:rowOff>
    </xdr:from>
    <xdr:to>
      <xdr:col>21</xdr:col>
      <xdr:colOff>212725</xdr:colOff>
      <xdr:row>38</xdr:row>
      <xdr:rowOff>125392</xdr:rowOff>
    </xdr:to>
    <xdr:sp macro="" textlink="">
      <xdr:nvSpPr>
        <xdr:cNvPr id="548" name="円/楕円 547"/>
        <xdr:cNvSpPr/>
      </xdr:nvSpPr>
      <xdr:spPr>
        <a:xfrm>
          <a:off x="14541500" y="65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116519</xdr:rowOff>
    </xdr:from>
    <xdr:ext cx="534377" cy="259045"/>
    <xdr:sp macro="" textlink="">
      <xdr:nvSpPr>
        <xdr:cNvPr id="549" name="テキスト ボックス 548"/>
        <xdr:cNvSpPr txBox="1"/>
      </xdr:nvSpPr>
      <xdr:spPr>
        <a:xfrm>
          <a:off x="14325111" y="66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51605</xdr:rowOff>
    </xdr:from>
    <xdr:to>
      <xdr:col>20</xdr:col>
      <xdr:colOff>9525</xdr:colOff>
      <xdr:row>38</xdr:row>
      <xdr:rowOff>153205</xdr:rowOff>
    </xdr:to>
    <xdr:sp macro="" textlink="">
      <xdr:nvSpPr>
        <xdr:cNvPr id="550" name="円/楕円 549"/>
        <xdr:cNvSpPr/>
      </xdr:nvSpPr>
      <xdr:spPr>
        <a:xfrm>
          <a:off x="13652500" y="65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144332</xdr:rowOff>
    </xdr:from>
    <xdr:ext cx="534377" cy="259045"/>
    <xdr:sp macro="" textlink="">
      <xdr:nvSpPr>
        <xdr:cNvPr id="551" name="テキスト ボックス 550"/>
        <xdr:cNvSpPr txBox="1"/>
      </xdr:nvSpPr>
      <xdr:spPr>
        <a:xfrm>
          <a:off x="13436111" y="66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67923</xdr:rowOff>
    </xdr:from>
    <xdr:to>
      <xdr:col>18</xdr:col>
      <xdr:colOff>492125</xdr:colOff>
      <xdr:row>38</xdr:row>
      <xdr:rowOff>169523</xdr:rowOff>
    </xdr:to>
    <xdr:sp macro="" textlink="">
      <xdr:nvSpPr>
        <xdr:cNvPr id="552" name="円/楕円 551"/>
        <xdr:cNvSpPr/>
      </xdr:nvSpPr>
      <xdr:spPr>
        <a:xfrm>
          <a:off x="12763500" y="65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160650</xdr:rowOff>
    </xdr:from>
    <xdr:ext cx="534377" cy="259045"/>
    <xdr:sp macro="" textlink="">
      <xdr:nvSpPr>
        <xdr:cNvPr id="553" name="テキスト ボックス 552"/>
        <xdr:cNvSpPr txBox="1"/>
      </xdr:nvSpPr>
      <xdr:spPr>
        <a:xfrm>
          <a:off x="12547111" y="667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24006</xdr:rowOff>
    </xdr:from>
    <xdr:to>
      <xdr:col>23</xdr:col>
      <xdr:colOff>517525</xdr:colOff>
      <xdr:row>59</xdr:row>
      <xdr:rowOff>97180</xdr:rowOff>
    </xdr:to>
    <xdr:cxnSp macro="">
      <xdr:nvCxnSpPr>
        <xdr:cNvPr id="585" name="直線コネクタ 584"/>
        <xdr:cNvCxnSpPr/>
      </xdr:nvCxnSpPr>
      <xdr:spPr>
        <a:xfrm flipV="1">
          <a:off x="15481300" y="10139556"/>
          <a:ext cx="838200" cy="7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91182</xdr:rowOff>
    </xdr:from>
    <xdr:to>
      <xdr:col>22</xdr:col>
      <xdr:colOff>365125</xdr:colOff>
      <xdr:row>59</xdr:row>
      <xdr:rowOff>97180</xdr:rowOff>
    </xdr:to>
    <xdr:cxnSp macro="">
      <xdr:nvCxnSpPr>
        <xdr:cNvPr id="588" name="直線コネクタ 587"/>
        <xdr:cNvCxnSpPr/>
      </xdr:nvCxnSpPr>
      <xdr:spPr>
        <a:xfrm>
          <a:off x="14592300" y="10206732"/>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90" name="テキスト ボックス 589"/>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91182</xdr:rowOff>
    </xdr:from>
    <xdr:to>
      <xdr:col>21</xdr:col>
      <xdr:colOff>161925</xdr:colOff>
      <xdr:row>59</xdr:row>
      <xdr:rowOff>133201</xdr:rowOff>
    </xdr:to>
    <xdr:cxnSp macro="">
      <xdr:nvCxnSpPr>
        <xdr:cNvPr id="591" name="直線コネクタ 590"/>
        <xdr:cNvCxnSpPr/>
      </xdr:nvCxnSpPr>
      <xdr:spPr>
        <a:xfrm flipV="1">
          <a:off x="13703300" y="10206732"/>
          <a:ext cx="8890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67015</xdr:rowOff>
    </xdr:from>
    <xdr:ext cx="534377" cy="259045"/>
    <xdr:sp macro="" textlink="">
      <xdr:nvSpPr>
        <xdr:cNvPr id="593" name="テキスト ボックス 592"/>
        <xdr:cNvSpPr txBox="1"/>
      </xdr:nvSpPr>
      <xdr:spPr>
        <a:xfrm>
          <a:off x="14325111" y="96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133201</xdr:rowOff>
    </xdr:from>
    <xdr:to>
      <xdr:col>19</xdr:col>
      <xdr:colOff>644525</xdr:colOff>
      <xdr:row>59</xdr:row>
      <xdr:rowOff>135117</xdr:rowOff>
    </xdr:to>
    <xdr:cxnSp macro="">
      <xdr:nvCxnSpPr>
        <xdr:cNvPr id="594" name="直線コネクタ 593"/>
        <xdr:cNvCxnSpPr/>
      </xdr:nvCxnSpPr>
      <xdr:spPr>
        <a:xfrm flipV="1">
          <a:off x="12814300" y="10248751"/>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41564</xdr:rowOff>
    </xdr:from>
    <xdr:ext cx="534377" cy="259045"/>
    <xdr:sp macro="" textlink="">
      <xdr:nvSpPr>
        <xdr:cNvPr id="596" name="テキスト ボックス 595"/>
        <xdr:cNvSpPr txBox="1"/>
      </xdr:nvSpPr>
      <xdr:spPr>
        <a:xfrm>
          <a:off x="13436111" y="9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78652</xdr:rowOff>
    </xdr:from>
    <xdr:ext cx="534377" cy="259045"/>
    <xdr:sp macro="" textlink="">
      <xdr:nvSpPr>
        <xdr:cNvPr id="598" name="テキスト ボックス 597"/>
        <xdr:cNvSpPr txBox="1"/>
      </xdr:nvSpPr>
      <xdr:spPr>
        <a:xfrm>
          <a:off x="12547111" y="96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144656</xdr:rowOff>
    </xdr:from>
    <xdr:to>
      <xdr:col>23</xdr:col>
      <xdr:colOff>568325</xdr:colOff>
      <xdr:row>59</xdr:row>
      <xdr:rowOff>74806</xdr:rowOff>
    </xdr:to>
    <xdr:sp macro="" textlink="">
      <xdr:nvSpPr>
        <xdr:cNvPr id="604" name="円/楕円 603"/>
        <xdr:cNvSpPr/>
      </xdr:nvSpPr>
      <xdr:spPr>
        <a:xfrm>
          <a:off x="16268700" y="100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59583</xdr:rowOff>
    </xdr:from>
    <xdr:ext cx="534377" cy="259045"/>
    <xdr:sp macro="" textlink="">
      <xdr:nvSpPr>
        <xdr:cNvPr id="605" name="教育費該当値テキスト"/>
        <xdr:cNvSpPr txBox="1"/>
      </xdr:nvSpPr>
      <xdr:spPr>
        <a:xfrm>
          <a:off x="16370300" y="100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36,878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46380</xdr:rowOff>
    </xdr:from>
    <xdr:to>
      <xdr:col>22</xdr:col>
      <xdr:colOff>415925</xdr:colOff>
      <xdr:row>59</xdr:row>
      <xdr:rowOff>147980</xdr:rowOff>
    </xdr:to>
    <xdr:sp macro="" textlink="">
      <xdr:nvSpPr>
        <xdr:cNvPr id="606" name="円/楕円 605"/>
        <xdr:cNvSpPr/>
      </xdr:nvSpPr>
      <xdr:spPr>
        <a:xfrm>
          <a:off x="15430500" y="101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139107</xdr:rowOff>
    </xdr:from>
    <xdr:ext cx="534377" cy="259045"/>
    <xdr:sp macro="" textlink="">
      <xdr:nvSpPr>
        <xdr:cNvPr id="607" name="テキスト ボックス 606"/>
        <xdr:cNvSpPr txBox="1"/>
      </xdr:nvSpPr>
      <xdr:spPr>
        <a:xfrm>
          <a:off x="15214111" y="102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30,156</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40382</xdr:rowOff>
    </xdr:from>
    <xdr:to>
      <xdr:col>21</xdr:col>
      <xdr:colOff>212725</xdr:colOff>
      <xdr:row>59</xdr:row>
      <xdr:rowOff>141982</xdr:rowOff>
    </xdr:to>
    <xdr:sp macro="" textlink="">
      <xdr:nvSpPr>
        <xdr:cNvPr id="608" name="円/楕円 607"/>
        <xdr:cNvSpPr/>
      </xdr:nvSpPr>
      <xdr:spPr>
        <a:xfrm>
          <a:off x="14541500" y="101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133109</xdr:rowOff>
    </xdr:from>
    <xdr:ext cx="534377" cy="259045"/>
    <xdr:sp macro="" textlink="">
      <xdr:nvSpPr>
        <xdr:cNvPr id="609" name="テキスト ボックス 608"/>
        <xdr:cNvSpPr txBox="1"/>
      </xdr:nvSpPr>
      <xdr:spPr>
        <a:xfrm>
          <a:off x="14325111" y="1024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30,707</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82401</xdr:rowOff>
    </xdr:from>
    <xdr:to>
      <xdr:col>20</xdr:col>
      <xdr:colOff>9525</xdr:colOff>
      <xdr:row>60</xdr:row>
      <xdr:rowOff>12551</xdr:rowOff>
    </xdr:to>
    <xdr:sp macro="" textlink="">
      <xdr:nvSpPr>
        <xdr:cNvPr id="610" name="円/楕円 609"/>
        <xdr:cNvSpPr/>
      </xdr:nvSpPr>
      <xdr:spPr>
        <a:xfrm>
          <a:off x="13652500" y="101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60</xdr:row>
      <xdr:rowOff>3678</xdr:rowOff>
    </xdr:from>
    <xdr:ext cx="534377" cy="259045"/>
    <xdr:sp macro="" textlink="">
      <xdr:nvSpPr>
        <xdr:cNvPr id="611" name="テキスト ボックス 610"/>
        <xdr:cNvSpPr txBox="1"/>
      </xdr:nvSpPr>
      <xdr:spPr>
        <a:xfrm>
          <a:off x="13436111" y="1029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84317</xdr:rowOff>
    </xdr:from>
    <xdr:to>
      <xdr:col>18</xdr:col>
      <xdr:colOff>492125</xdr:colOff>
      <xdr:row>60</xdr:row>
      <xdr:rowOff>14467</xdr:rowOff>
    </xdr:to>
    <xdr:sp macro="" textlink="">
      <xdr:nvSpPr>
        <xdr:cNvPr id="612" name="円/楕円 611"/>
        <xdr:cNvSpPr/>
      </xdr:nvSpPr>
      <xdr:spPr>
        <a:xfrm>
          <a:off x="12763500" y="101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60</xdr:row>
      <xdr:rowOff>5594</xdr:rowOff>
    </xdr:from>
    <xdr:ext cx="534377" cy="259045"/>
    <xdr:sp macro="" textlink="">
      <xdr:nvSpPr>
        <xdr:cNvPr id="613" name="テキスト ボックス 612"/>
        <xdr:cNvSpPr txBox="1"/>
      </xdr:nvSpPr>
      <xdr:spPr>
        <a:xfrm>
          <a:off x="12547111" y="102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15948</xdr:rowOff>
    </xdr:from>
    <xdr:to>
      <xdr:col>23</xdr:col>
      <xdr:colOff>517525</xdr:colOff>
      <xdr:row>78</xdr:row>
      <xdr:rowOff>19788</xdr:rowOff>
    </xdr:to>
    <xdr:cxnSp macro="">
      <xdr:nvCxnSpPr>
        <xdr:cNvPr id="638" name="直線コネクタ 637"/>
        <xdr:cNvCxnSpPr/>
      </xdr:nvCxnSpPr>
      <xdr:spPr>
        <a:xfrm>
          <a:off x="15481300" y="13389048"/>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15948</xdr:rowOff>
    </xdr:from>
    <xdr:to>
      <xdr:col>22</xdr:col>
      <xdr:colOff>365125</xdr:colOff>
      <xdr:row>78</xdr:row>
      <xdr:rowOff>22685</xdr:rowOff>
    </xdr:to>
    <xdr:cxnSp macro="">
      <xdr:nvCxnSpPr>
        <xdr:cNvPr id="641" name="直線コネクタ 640"/>
        <xdr:cNvCxnSpPr/>
      </xdr:nvCxnSpPr>
      <xdr:spPr>
        <a:xfrm flipV="1">
          <a:off x="14592300" y="13389048"/>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3" name="テキスト ボックス 642"/>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18690</xdr:rowOff>
    </xdr:from>
    <xdr:to>
      <xdr:col>21</xdr:col>
      <xdr:colOff>161925</xdr:colOff>
      <xdr:row>78</xdr:row>
      <xdr:rowOff>22685</xdr:rowOff>
    </xdr:to>
    <xdr:cxnSp macro="">
      <xdr:nvCxnSpPr>
        <xdr:cNvPr id="644" name="直線コネクタ 643"/>
        <xdr:cNvCxnSpPr/>
      </xdr:nvCxnSpPr>
      <xdr:spPr>
        <a:xfrm>
          <a:off x="13703300" y="13391790"/>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73621</xdr:rowOff>
    </xdr:from>
    <xdr:ext cx="469744" cy="259045"/>
    <xdr:sp macro="" textlink="">
      <xdr:nvSpPr>
        <xdr:cNvPr id="646" name="テキスト ボックス 645"/>
        <xdr:cNvSpPr txBox="1"/>
      </xdr:nvSpPr>
      <xdr:spPr>
        <a:xfrm>
          <a:off x="14357427"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18690</xdr:rowOff>
    </xdr:from>
    <xdr:to>
      <xdr:col>19</xdr:col>
      <xdr:colOff>644525</xdr:colOff>
      <xdr:row>78</xdr:row>
      <xdr:rowOff>19594</xdr:rowOff>
    </xdr:to>
    <xdr:cxnSp macro="">
      <xdr:nvCxnSpPr>
        <xdr:cNvPr id="647" name="直線コネクタ 646"/>
        <xdr:cNvCxnSpPr/>
      </xdr:nvCxnSpPr>
      <xdr:spPr>
        <a:xfrm flipV="1">
          <a:off x="12814300" y="13391790"/>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140438</xdr:rowOff>
    </xdr:from>
    <xdr:to>
      <xdr:col>23</xdr:col>
      <xdr:colOff>568325</xdr:colOff>
      <xdr:row>78</xdr:row>
      <xdr:rowOff>70588</xdr:rowOff>
    </xdr:to>
    <xdr:sp macro="" textlink="">
      <xdr:nvSpPr>
        <xdr:cNvPr id="657" name="円/楕円 656"/>
        <xdr:cNvSpPr/>
      </xdr:nvSpPr>
      <xdr:spPr>
        <a:xfrm>
          <a:off x="16268700" y="133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378565" cy="259045"/>
    <xdr:sp macro="" textlink="">
      <xdr:nvSpPr>
        <xdr:cNvPr id="658" name="災害復旧費該当値テキスト"/>
        <xdr:cNvSpPr txBox="1"/>
      </xdr:nvSpPr>
      <xdr:spPr>
        <a:xfrm>
          <a:off x="16370300" y="1330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136598</xdr:rowOff>
    </xdr:from>
    <xdr:to>
      <xdr:col>22</xdr:col>
      <xdr:colOff>415925</xdr:colOff>
      <xdr:row>78</xdr:row>
      <xdr:rowOff>66748</xdr:rowOff>
    </xdr:to>
    <xdr:sp macro="" textlink="">
      <xdr:nvSpPr>
        <xdr:cNvPr id="659" name="円/楕円 658"/>
        <xdr:cNvSpPr/>
      </xdr:nvSpPr>
      <xdr:spPr>
        <a:xfrm>
          <a:off x="15430500" y="133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57875</xdr:rowOff>
    </xdr:from>
    <xdr:ext cx="469744" cy="259045"/>
    <xdr:sp macro="" textlink="">
      <xdr:nvSpPr>
        <xdr:cNvPr id="660" name="テキスト ボックス 659"/>
        <xdr:cNvSpPr txBox="1"/>
      </xdr:nvSpPr>
      <xdr:spPr>
        <a:xfrm>
          <a:off x="15246427" y="1343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143335</xdr:rowOff>
    </xdr:from>
    <xdr:to>
      <xdr:col>21</xdr:col>
      <xdr:colOff>212725</xdr:colOff>
      <xdr:row>78</xdr:row>
      <xdr:rowOff>73485</xdr:rowOff>
    </xdr:to>
    <xdr:sp macro="" textlink="">
      <xdr:nvSpPr>
        <xdr:cNvPr id="661" name="円/楕円 660"/>
        <xdr:cNvSpPr/>
      </xdr:nvSpPr>
      <xdr:spPr>
        <a:xfrm>
          <a:off x="14541500" y="133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64612</xdr:rowOff>
    </xdr:from>
    <xdr:ext cx="378565" cy="259045"/>
    <xdr:sp macro="" textlink="">
      <xdr:nvSpPr>
        <xdr:cNvPr id="662" name="テキスト ボックス 661"/>
        <xdr:cNvSpPr txBox="1"/>
      </xdr:nvSpPr>
      <xdr:spPr>
        <a:xfrm>
          <a:off x="14403017" y="1343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139340</xdr:rowOff>
    </xdr:from>
    <xdr:to>
      <xdr:col>20</xdr:col>
      <xdr:colOff>9525</xdr:colOff>
      <xdr:row>78</xdr:row>
      <xdr:rowOff>69490</xdr:rowOff>
    </xdr:to>
    <xdr:sp macro="" textlink="">
      <xdr:nvSpPr>
        <xdr:cNvPr id="663" name="円/楕円 662"/>
        <xdr:cNvSpPr/>
      </xdr:nvSpPr>
      <xdr:spPr>
        <a:xfrm>
          <a:off x="13652500" y="133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60617</xdr:rowOff>
    </xdr:from>
    <xdr:ext cx="469744" cy="259045"/>
    <xdr:sp macro="" textlink="">
      <xdr:nvSpPr>
        <xdr:cNvPr id="664" name="テキスト ボックス 663"/>
        <xdr:cNvSpPr txBox="1"/>
      </xdr:nvSpPr>
      <xdr:spPr>
        <a:xfrm>
          <a:off x="13468427" y="1343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140244</xdr:rowOff>
    </xdr:from>
    <xdr:to>
      <xdr:col>18</xdr:col>
      <xdr:colOff>492125</xdr:colOff>
      <xdr:row>78</xdr:row>
      <xdr:rowOff>70394</xdr:rowOff>
    </xdr:to>
    <xdr:sp macro="" textlink="">
      <xdr:nvSpPr>
        <xdr:cNvPr id="665" name="円/楕円 664"/>
        <xdr:cNvSpPr/>
      </xdr:nvSpPr>
      <xdr:spPr>
        <a:xfrm>
          <a:off x="12763500" y="13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61521</xdr:rowOff>
    </xdr:from>
    <xdr:ext cx="469744" cy="259045"/>
    <xdr:sp macro="" textlink="">
      <xdr:nvSpPr>
        <xdr:cNvPr id="666" name="テキスト ボックス 665"/>
        <xdr:cNvSpPr txBox="1"/>
      </xdr:nvSpPr>
      <xdr:spPr>
        <a:xfrm>
          <a:off x="12579427"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151642</xdr:rowOff>
    </xdr:from>
    <xdr:to>
      <xdr:col>23</xdr:col>
      <xdr:colOff>517525</xdr:colOff>
      <xdr:row>97</xdr:row>
      <xdr:rowOff>161570</xdr:rowOff>
    </xdr:to>
    <xdr:cxnSp macro="">
      <xdr:nvCxnSpPr>
        <xdr:cNvPr id="697" name="直線コネクタ 696"/>
        <xdr:cNvCxnSpPr/>
      </xdr:nvCxnSpPr>
      <xdr:spPr>
        <a:xfrm>
          <a:off x="15481300" y="16782292"/>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151642</xdr:rowOff>
    </xdr:from>
    <xdr:to>
      <xdr:col>22</xdr:col>
      <xdr:colOff>365125</xdr:colOff>
      <xdr:row>97</xdr:row>
      <xdr:rowOff>161297</xdr:rowOff>
    </xdr:to>
    <xdr:cxnSp macro="">
      <xdr:nvCxnSpPr>
        <xdr:cNvPr id="700" name="直線コネクタ 699"/>
        <xdr:cNvCxnSpPr/>
      </xdr:nvCxnSpPr>
      <xdr:spPr>
        <a:xfrm flipV="1">
          <a:off x="14592300" y="16782292"/>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85064</xdr:rowOff>
    </xdr:from>
    <xdr:ext cx="534377" cy="259045"/>
    <xdr:sp macro="" textlink="">
      <xdr:nvSpPr>
        <xdr:cNvPr id="702" name="テキスト ボックス 701"/>
        <xdr:cNvSpPr txBox="1"/>
      </xdr:nvSpPr>
      <xdr:spPr>
        <a:xfrm>
          <a:off x="15214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138688</xdr:rowOff>
    </xdr:from>
    <xdr:to>
      <xdr:col>21</xdr:col>
      <xdr:colOff>161925</xdr:colOff>
      <xdr:row>97</xdr:row>
      <xdr:rowOff>161297</xdr:rowOff>
    </xdr:to>
    <xdr:cxnSp macro="">
      <xdr:nvCxnSpPr>
        <xdr:cNvPr id="703" name="直線コネクタ 702"/>
        <xdr:cNvCxnSpPr/>
      </xdr:nvCxnSpPr>
      <xdr:spPr>
        <a:xfrm>
          <a:off x="13703300" y="16769338"/>
          <a:ext cx="8890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60875</xdr:rowOff>
    </xdr:from>
    <xdr:ext cx="534377" cy="259045"/>
    <xdr:sp macro="" textlink="">
      <xdr:nvSpPr>
        <xdr:cNvPr id="705" name="テキスト ボックス 704"/>
        <xdr:cNvSpPr txBox="1"/>
      </xdr:nvSpPr>
      <xdr:spPr>
        <a:xfrm>
          <a:off x="14325111"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99684</xdr:rowOff>
    </xdr:from>
    <xdr:to>
      <xdr:col>19</xdr:col>
      <xdr:colOff>644525</xdr:colOff>
      <xdr:row>97</xdr:row>
      <xdr:rowOff>138688</xdr:rowOff>
    </xdr:to>
    <xdr:cxnSp macro="">
      <xdr:nvCxnSpPr>
        <xdr:cNvPr id="706" name="直線コネクタ 705"/>
        <xdr:cNvCxnSpPr/>
      </xdr:nvCxnSpPr>
      <xdr:spPr>
        <a:xfrm>
          <a:off x="12814300" y="16730334"/>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63140</xdr:rowOff>
    </xdr:from>
    <xdr:ext cx="534377" cy="259045"/>
    <xdr:sp macro="" textlink="">
      <xdr:nvSpPr>
        <xdr:cNvPr id="708" name="テキスト ボックス 707"/>
        <xdr:cNvSpPr txBox="1"/>
      </xdr:nvSpPr>
      <xdr:spPr>
        <a:xfrm>
          <a:off x="13436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43284</xdr:rowOff>
    </xdr:from>
    <xdr:ext cx="534377" cy="259045"/>
    <xdr:sp macro="" textlink="">
      <xdr:nvSpPr>
        <xdr:cNvPr id="710" name="テキスト ボックス 709"/>
        <xdr:cNvSpPr txBox="1"/>
      </xdr:nvSpPr>
      <xdr:spPr>
        <a:xfrm>
          <a:off x="12547111" y="161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110770</xdr:rowOff>
    </xdr:from>
    <xdr:to>
      <xdr:col>23</xdr:col>
      <xdr:colOff>568325</xdr:colOff>
      <xdr:row>98</xdr:row>
      <xdr:rowOff>40920</xdr:rowOff>
    </xdr:to>
    <xdr:sp macro="" textlink="">
      <xdr:nvSpPr>
        <xdr:cNvPr id="716" name="円/楕円 715"/>
        <xdr:cNvSpPr/>
      </xdr:nvSpPr>
      <xdr:spPr>
        <a:xfrm>
          <a:off x="16268700" y="16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25697</xdr:rowOff>
    </xdr:from>
    <xdr:ext cx="534377" cy="259045"/>
    <xdr:sp macro="" textlink="">
      <xdr:nvSpPr>
        <xdr:cNvPr id="717" name="公債費該当値テキスト"/>
        <xdr:cNvSpPr txBox="1"/>
      </xdr:nvSpPr>
      <xdr:spPr>
        <a:xfrm>
          <a:off x="16370300" y="166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100842</xdr:rowOff>
    </xdr:from>
    <xdr:to>
      <xdr:col>22</xdr:col>
      <xdr:colOff>415925</xdr:colOff>
      <xdr:row>98</xdr:row>
      <xdr:rowOff>30992</xdr:rowOff>
    </xdr:to>
    <xdr:sp macro="" textlink="">
      <xdr:nvSpPr>
        <xdr:cNvPr id="718" name="円/楕円 717"/>
        <xdr:cNvSpPr/>
      </xdr:nvSpPr>
      <xdr:spPr>
        <a:xfrm>
          <a:off x="15430500" y="167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22119</xdr:rowOff>
    </xdr:from>
    <xdr:ext cx="534377" cy="259045"/>
    <xdr:sp macro="" textlink="">
      <xdr:nvSpPr>
        <xdr:cNvPr id="719" name="テキスト ボックス 718"/>
        <xdr:cNvSpPr txBox="1"/>
      </xdr:nvSpPr>
      <xdr:spPr>
        <a:xfrm>
          <a:off x="15214111" y="168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110497</xdr:rowOff>
    </xdr:from>
    <xdr:to>
      <xdr:col>21</xdr:col>
      <xdr:colOff>212725</xdr:colOff>
      <xdr:row>98</xdr:row>
      <xdr:rowOff>40647</xdr:rowOff>
    </xdr:to>
    <xdr:sp macro="" textlink="">
      <xdr:nvSpPr>
        <xdr:cNvPr id="720" name="円/楕円 719"/>
        <xdr:cNvSpPr/>
      </xdr:nvSpPr>
      <xdr:spPr>
        <a:xfrm>
          <a:off x="14541500" y="167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31774</xdr:rowOff>
    </xdr:from>
    <xdr:ext cx="534377" cy="259045"/>
    <xdr:sp macro="" textlink="">
      <xdr:nvSpPr>
        <xdr:cNvPr id="721" name="テキスト ボックス 720"/>
        <xdr:cNvSpPr txBox="1"/>
      </xdr:nvSpPr>
      <xdr:spPr>
        <a:xfrm>
          <a:off x="14325111" y="1683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87888</xdr:rowOff>
    </xdr:from>
    <xdr:to>
      <xdr:col>20</xdr:col>
      <xdr:colOff>9525</xdr:colOff>
      <xdr:row>98</xdr:row>
      <xdr:rowOff>18038</xdr:rowOff>
    </xdr:to>
    <xdr:sp macro="" textlink="">
      <xdr:nvSpPr>
        <xdr:cNvPr id="722" name="円/楕円 721"/>
        <xdr:cNvSpPr/>
      </xdr:nvSpPr>
      <xdr:spPr>
        <a:xfrm>
          <a:off x="13652500" y="167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9165</xdr:rowOff>
    </xdr:from>
    <xdr:ext cx="534377" cy="259045"/>
    <xdr:sp macro="" textlink="">
      <xdr:nvSpPr>
        <xdr:cNvPr id="723" name="テキスト ボックス 722"/>
        <xdr:cNvSpPr txBox="1"/>
      </xdr:nvSpPr>
      <xdr:spPr>
        <a:xfrm>
          <a:off x="13436111" y="168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48884</xdr:rowOff>
    </xdr:from>
    <xdr:to>
      <xdr:col>18</xdr:col>
      <xdr:colOff>492125</xdr:colOff>
      <xdr:row>97</xdr:row>
      <xdr:rowOff>150484</xdr:rowOff>
    </xdr:to>
    <xdr:sp macro="" textlink="">
      <xdr:nvSpPr>
        <xdr:cNvPr id="724" name="円/楕円 723"/>
        <xdr:cNvSpPr/>
      </xdr:nvSpPr>
      <xdr:spPr>
        <a:xfrm>
          <a:off x="12763500" y="166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141611</xdr:rowOff>
    </xdr:from>
    <xdr:ext cx="534377" cy="259045"/>
    <xdr:sp macro="" textlink="">
      <xdr:nvSpPr>
        <xdr:cNvPr id="725" name="テキスト ボックス 724"/>
        <xdr:cNvSpPr txBox="1"/>
      </xdr:nvSpPr>
      <xdr:spPr>
        <a:xfrm>
          <a:off x="12547111" y="167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歳出は、前年度比</a:t>
          </a:r>
          <a:r>
            <a:rPr kumimoji="1" lang="en-US" altLang="ja-JP" sz="1200">
              <a:latin typeface="ＭＳ Ｐゴシック"/>
            </a:rPr>
            <a:t>1,035,532</a:t>
          </a:r>
          <a:r>
            <a:rPr kumimoji="1" lang="ja-JP" altLang="en-US" sz="1200">
              <a:latin typeface="ＭＳ Ｐゴシック"/>
            </a:rPr>
            <a:t>千円増額の</a:t>
          </a:r>
          <a:r>
            <a:rPr kumimoji="1" lang="en-US" altLang="ja-JP" sz="1200">
              <a:latin typeface="ＭＳ Ｐゴシック"/>
            </a:rPr>
            <a:t>8,197,125</a:t>
          </a:r>
          <a:r>
            <a:rPr kumimoji="1" lang="ja-JP" altLang="en-US" sz="1200">
              <a:latin typeface="ＭＳ Ｐゴシック"/>
            </a:rPr>
            <a:t>千円となり、近年で最も大きな予算額となった。その主な要因は、商工費（</a:t>
          </a:r>
          <a:r>
            <a:rPr kumimoji="1" lang="en-US" altLang="ja-JP" sz="1200">
              <a:latin typeface="ＭＳ Ｐゴシック"/>
            </a:rPr>
            <a:t>44.5</a:t>
          </a:r>
          <a:r>
            <a:rPr kumimoji="1" lang="ja-JP" altLang="en-US" sz="1200">
              <a:latin typeface="ＭＳ Ｐゴシック"/>
            </a:rPr>
            <a:t>％増）、土木費（</a:t>
          </a:r>
          <a:r>
            <a:rPr kumimoji="1" lang="en-US" altLang="ja-JP" sz="1200">
              <a:latin typeface="ＭＳ Ｐゴシック"/>
            </a:rPr>
            <a:t>43.5</a:t>
          </a:r>
          <a:r>
            <a:rPr kumimoji="1" lang="ja-JP" altLang="en-US" sz="1200">
              <a:latin typeface="ＭＳ Ｐゴシック"/>
            </a:rPr>
            <a:t>％増）、消防費（</a:t>
          </a:r>
          <a:r>
            <a:rPr kumimoji="1" lang="en-US" altLang="ja-JP" sz="1200">
              <a:latin typeface="ＭＳ Ｐゴシック"/>
            </a:rPr>
            <a:t>120.0</a:t>
          </a:r>
          <a:r>
            <a:rPr kumimoji="1" lang="ja-JP" altLang="en-US" sz="1200">
              <a:latin typeface="ＭＳ Ｐゴシック"/>
            </a:rPr>
            <a:t>％増）、教育費（</a:t>
          </a:r>
          <a:r>
            <a:rPr kumimoji="1" lang="en-US" altLang="ja-JP" sz="1200">
              <a:latin typeface="ＭＳ Ｐゴシック"/>
            </a:rPr>
            <a:t>21.1</a:t>
          </a:r>
          <a:r>
            <a:rPr kumimoji="1" lang="ja-JP" altLang="en-US" sz="1200">
              <a:latin typeface="ＭＳ Ｐゴシック"/>
            </a:rPr>
            <a:t>％増）等の、投資的経費が本年度に集中したためである。</a:t>
          </a:r>
          <a:endParaRPr kumimoji="1" lang="en-US" altLang="ja-JP" sz="1200">
            <a:latin typeface="ＭＳ Ｐゴシック"/>
          </a:endParaRPr>
        </a:p>
        <a:p>
          <a:r>
            <a:rPr kumimoji="1" lang="ja-JP" altLang="en-US" sz="1200">
              <a:latin typeface="ＭＳ Ｐゴシック"/>
            </a:rPr>
            <a:t>また、今後増大が見込まれる民生費や消防費等に対応できるよう、増加傾向にある支出抑制に努めながら、適正な水準を維持できるよう努めていく。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行財政改革に基づく適正な経費削減等を行った結果、実質収支額は黒字で推移している。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今後とも、経常経費の抑制や歳入歳出のバランスを重視した健全な財政運営を行っていくとともに、突発的・緊急的な支出に備えた財政調整基金の積み立てを着実に増やしていくよう努める。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一般会計、特別会計及び公営企業会計について、全ての会計が赤字を計上しておらず、連結実質赤字比率は生じていない。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今後においても、各会計について適正で健全な運営を実施できるように努めていく。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8432067</v>
      </c>
      <c r="BO4" s="409"/>
      <c r="BP4" s="409"/>
      <c r="BQ4" s="409"/>
      <c r="BR4" s="409"/>
      <c r="BS4" s="409"/>
      <c r="BT4" s="409"/>
      <c r="BU4" s="410"/>
      <c r="BV4" s="408">
        <v>7387849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4.3</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8197125</v>
      </c>
      <c r="BO5" s="414"/>
      <c r="BP5" s="414"/>
      <c r="BQ5" s="414"/>
      <c r="BR5" s="414"/>
      <c r="BS5" s="414"/>
      <c r="BT5" s="414"/>
      <c r="BU5" s="415"/>
      <c r="BV5" s="413">
        <v>7161593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v>
      </c>
      <c r="CU5" s="384"/>
      <c r="CV5" s="384"/>
      <c r="CW5" s="384"/>
      <c r="CX5" s="384"/>
      <c r="CY5" s="384"/>
      <c r="CZ5" s="384"/>
      <c r="DA5" s="385"/>
      <c r="DB5" s="383">
        <v>87.3</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234942</v>
      </c>
      <c r="BO6" s="414"/>
      <c r="BP6" s="414"/>
      <c r="BQ6" s="414"/>
      <c r="BR6" s="414"/>
      <c r="BS6" s="414"/>
      <c r="BT6" s="414"/>
      <c r="BU6" s="415"/>
      <c r="BV6" s="413">
        <v>226256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86.9</v>
      </c>
      <c r="CU6" s="560"/>
      <c r="CV6" s="560"/>
      <c r="CW6" s="560"/>
      <c r="CX6" s="560"/>
      <c r="CY6" s="560"/>
      <c r="CZ6" s="560"/>
      <c r="DA6" s="561"/>
      <c r="DB6" s="559">
        <v>93.1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47076</v>
      </c>
      <c r="BO7" s="414"/>
      <c r="BP7" s="414"/>
      <c r="BQ7" s="414"/>
      <c r="BR7" s="414"/>
      <c r="BS7" s="414"/>
      <c r="BT7" s="414"/>
      <c r="BU7" s="415"/>
      <c r="BV7" s="413">
        <v>41116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4339838</v>
      </c>
      <c r="CU7" s="414"/>
      <c r="CV7" s="414"/>
      <c r="CW7" s="414"/>
      <c r="CX7" s="414"/>
      <c r="CY7" s="414"/>
      <c r="CZ7" s="414"/>
      <c r="DA7" s="415"/>
      <c r="DB7" s="413">
        <v>4199168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187866</v>
      </c>
      <c r="BO8" s="414"/>
      <c r="BP8" s="414"/>
      <c r="BQ8" s="414"/>
      <c r="BR8" s="414"/>
      <c r="BS8" s="414"/>
      <c r="BT8" s="414"/>
      <c r="BU8" s="415"/>
      <c r="BV8" s="413">
        <v>185140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0.36</v>
      </c>
      <c r="CU8" s="523"/>
      <c r="CV8" s="523"/>
      <c r="CW8" s="523"/>
      <c r="CX8" s="523"/>
      <c r="CY8" s="523"/>
      <c r="CZ8" s="523"/>
      <c r="DA8" s="524"/>
      <c r="DB8" s="522">
        <v>0.36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18183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2726</v>
      </c>
      <c r="BO9" s="414"/>
      <c r="BP9" s="414"/>
      <c r="BQ9" s="414"/>
      <c r="BR9" s="414"/>
      <c r="BS9" s="414"/>
      <c r="BT9" s="414"/>
      <c r="BU9" s="415"/>
      <c r="BV9" s="413">
        <v>-25683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8.4</v>
      </c>
      <c r="CU9" s="384"/>
      <c r="CV9" s="384"/>
      <c r="CW9" s="384"/>
      <c r="CX9" s="384"/>
      <c r="CY9" s="384"/>
      <c r="CZ9" s="384"/>
      <c r="DA9" s="385"/>
      <c r="DB9" s="383">
        <v>9.1999999999999993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18854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300877</v>
      </c>
      <c r="BO10" s="414"/>
      <c r="BP10" s="414"/>
      <c r="BQ10" s="414"/>
      <c r="BR10" s="414"/>
      <c r="BS10" s="414"/>
      <c r="BT10" s="414"/>
      <c r="BU10" s="415"/>
      <c r="BV10" s="413">
        <v>220970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18636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v>220000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18583</v>
      </c>
      <c r="S13" s="515"/>
      <c r="T13" s="515"/>
      <c r="U13" s="515"/>
      <c r="V13" s="516"/>
      <c r="W13" s="502" t="s">
        <v>120</v>
      </c>
      <c r="X13" s="426"/>
      <c r="Y13" s="426"/>
      <c r="Z13" s="426"/>
      <c r="AA13" s="426"/>
      <c r="AB13" s="427"/>
      <c r="AC13" s="389">
        <v>652</v>
      </c>
      <c r="AD13" s="390"/>
      <c r="AE13" s="390"/>
      <c r="AF13" s="390"/>
      <c r="AG13" s="391"/>
      <c r="AH13" s="389">
        <v>759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3603</v>
      </c>
      <c r="BO13" s="414"/>
      <c r="BP13" s="414"/>
      <c r="BQ13" s="414"/>
      <c r="BR13" s="414"/>
      <c r="BS13" s="414"/>
      <c r="BT13" s="414"/>
      <c r="BU13" s="415"/>
      <c r="BV13" s="413">
        <v>-24713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1.6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18818</v>
      </c>
      <c r="S14" s="515"/>
      <c r="T14" s="515"/>
      <c r="U14" s="515"/>
      <c r="V14" s="516"/>
      <c r="W14" s="517"/>
      <c r="X14" s="429"/>
      <c r="Y14" s="429"/>
      <c r="Z14" s="429"/>
      <c r="AA14" s="429"/>
      <c r="AB14" s="430"/>
      <c r="AC14" s="507">
        <v>7.9</v>
      </c>
      <c r="AD14" s="508"/>
      <c r="AE14" s="508"/>
      <c r="AF14" s="508"/>
      <c r="AG14" s="509"/>
      <c r="AH14" s="507">
        <v>8.5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18764</v>
      </c>
      <c r="S15" s="515"/>
      <c r="T15" s="515"/>
      <c r="U15" s="515"/>
      <c r="V15" s="516"/>
      <c r="W15" s="502" t="s">
        <v>127</v>
      </c>
      <c r="X15" s="426"/>
      <c r="Y15" s="426"/>
      <c r="Z15" s="426"/>
      <c r="AA15" s="426"/>
      <c r="AB15" s="427"/>
      <c r="AC15" s="389">
        <v>2742</v>
      </c>
      <c r="AD15" s="390"/>
      <c r="AE15" s="390"/>
      <c r="AF15" s="390"/>
      <c r="AG15" s="391"/>
      <c r="AH15" s="389">
        <v>3194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1375289</v>
      </c>
      <c r="BO15" s="409"/>
      <c r="BP15" s="409"/>
      <c r="BQ15" s="409"/>
      <c r="BR15" s="409"/>
      <c r="BS15" s="409"/>
      <c r="BT15" s="409"/>
      <c r="BU15" s="410"/>
      <c r="BV15" s="408">
        <v>1304198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33.200000000000003</v>
      </c>
      <c r="AD16" s="508"/>
      <c r="AE16" s="508"/>
      <c r="AF16" s="508"/>
      <c r="AG16" s="509"/>
      <c r="AH16" s="507">
        <v>35.700000000000003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3744685</v>
      </c>
      <c r="BO16" s="414"/>
      <c r="BP16" s="414"/>
      <c r="BQ16" s="414"/>
      <c r="BR16" s="414"/>
      <c r="BS16" s="414"/>
      <c r="BT16" s="414"/>
      <c r="BU16" s="415"/>
      <c r="BV16" s="413">
        <v>3582865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4868</v>
      </c>
      <c r="AD17" s="390"/>
      <c r="AE17" s="390"/>
      <c r="AF17" s="390"/>
      <c r="AG17" s="391"/>
      <c r="AH17" s="389">
        <v>4929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1715953</v>
      </c>
      <c r="BO17" s="414"/>
      <c r="BP17" s="414"/>
      <c r="BQ17" s="414"/>
      <c r="BR17" s="414"/>
      <c r="BS17" s="414"/>
      <c r="BT17" s="414"/>
      <c r="BU17" s="415"/>
      <c r="BV17" s="413">
        <v>1652336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120.51</v>
      </c>
      <c r="M18" s="478"/>
      <c r="N18" s="478"/>
      <c r="O18" s="478"/>
      <c r="P18" s="478"/>
      <c r="Q18" s="478"/>
      <c r="R18" s="479"/>
      <c r="S18" s="479"/>
      <c r="T18" s="479"/>
      <c r="U18" s="479"/>
      <c r="V18" s="480"/>
      <c r="W18" s="494"/>
      <c r="X18" s="495"/>
      <c r="Y18" s="495"/>
      <c r="Z18" s="495"/>
      <c r="AA18" s="495"/>
      <c r="AB18" s="503"/>
      <c r="AC18" s="377">
        <v>58.9</v>
      </c>
      <c r="AD18" s="378"/>
      <c r="AE18" s="378"/>
      <c r="AF18" s="378"/>
      <c r="AG18" s="481"/>
      <c r="AH18" s="377">
        <v>55.2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3733268</v>
      </c>
      <c r="BO18" s="414"/>
      <c r="BP18" s="414"/>
      <c r="BQ18" s="414"/>
      <c r="BR18" s="414"/>
      <c r="BS18" s="414"/>
      <c r="BT18" s="414"/>
      <c r="BU18" s="415"/>
      <c r="BV18" s="413">
        <v>3783519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151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5300826</v>
      </c>
      <c r="BO19" s="414"/>
      <c r="BP19" s="414"/>
      <c r="BQ19" s="414"/>
      <c r="BR19" s="414"/>
      <c r="BS19" s="414"/>
      <c r="BT19" s="414"/>
      <c r="BU19" s="415"/>
      <c r="BV19" s="413">
        <v>5066549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6824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5706605</v>
      </c>
      <c r="BO23" s="414"/>
      <c r="BP23" s="414"/>
      <c r="BQ23" s="414"/>
      <c r="BR23" s="414"/>
      <c r="BS23" s="414"/>
      <c r="BT23" s="414"/>
      <c r="BU23" s="415"/>
      <c r="BV23" s="413">
        <v>5228420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7340</v>
      </c>
      <c r="R24" s="390"/>
      <c r="S24" s="390"/>
      <c r="T24" s="390"/>
      <c r="U24" s="390"/>
      <c r="V24" s="391"/>
      <c r="W24" s="455"/>
      <c r="X24" s="446"/>
      <c r="Y24" s="447"/>
      <c r="Z24" s="386" t="s">
        <v>150</v>
      </c>
      <c r="AA24" s="387"/>
      <c r="AB24" s="387"/>
      <c r="AC24" s="387"/>
      <c r="AD24" s="387"/>
      <c r="AE24" s="387"/>
      <c r="AF24" s="387"/>
      <c r="AG24" s="388"/>
      <c r="AH24" s="389">
        <v>133</v>
      </c>
      <c r="AI24" s="390"/>
      <c r="AJ24" s="390"/>
      <c r="AK24" s="390"/>
      <c r="AL24" s="391"/>
      <c r="AM24" s="389">
        <v>384769</v>
      </c>
      <c r="AN24" s="390"/>
      <c r="AO24" s="390"/>
      <c r="AP24" s="390"/>
      <c r="AQ24" s="390"/>
      <c r="AR24" s="391"/>
      <c r="AS24" s="389">
        <v>2893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5643177</v>
      </c>
      <c r="BO24" s="414"/>
      <c r="BP24" s="414"/>
      <c r="BQ24" s="414"/>
      <c r="BR24" s="414"/>
      <c r="BS24" s="414"/>
      <c r="BT24" s="414"/>
      <c r="BU24" s="415"/>
      <c r="BV24" s="413">
        <v>5134404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5910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565030</v>
      </c>
      <c r="BO25" s="409"/>
      <c r="BP25" s="409"/>
      <c r="BQ25" s="409"/>
      <c r="BR25" s="409"/>
      <c r="BS25" s="409"/>
      <c r="BT25" s="409"/>
      <c r="BU25" s="410"/>
      <c r="BV25" s="408">
        <v>43807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5620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10701</v>
      </c>
      <c r="AN26" s="390"/>
      <c r="AO26" s="390"/>
      <c r="AP26" s="390"/>
      <c r="AQ26" s="390"/>
      <c r="AR26" s="391"/>
      <c r="AS26" s="389">
        <v>3567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2980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170130</v>
      </c>
      <c r="BO27" s="417"/>
      <c r="BP27" s="417"/>
      <c r="BQ27" s="417"/>
      <c r="BR27" s="417"/>
      <c r="BS27" s="417"/>
      <c r="BT27" s="417"/>
      <c r="BU27" s="418"/>
      <c r="BV27" s="416">
        <v>159355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2280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1821071</v>
      </c>
      <c r="BO28" s="409"/>
      <c r="BP28" s="409"/>
      <c r="BQ28" s="409"/>
      <c r="BR28" s="409"/>
      <c r="BS28" s="409"/>
      <c r="BT28" s="409"/>
      <c r="BU28" s="410"/>
      <c r="BV28" s="408">
        <v>1820194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2080</v>
      </c>
      <c r="R29" s="390"/>
      <c r="S29" s="390"/>
      <c r="T29" s="390"/>
      <c r="U29" s="390"/>
      <c r="V29" s="391"/>
      <c r="W29" s="456"/>
      <c r="X29" s="457"/>
      <c r="Y29" s="458"/>
      <c r="Z29" s="386" t="s">
        <v>167</v>
      </c>
      <c r="AA29" s="387"/>
      <c r="AB29" s="387"/>
      <c r="AC29" s="387"/>
      <c r="AD29" s="387"/>
      <c r="AE29" s="387"/>
      <c r="AF29" s="387"/>
      <c r="AG29" s="388"/>
      <c r="AH29" s="389">
        <v>134</v>
      </c>
      <c r="AI29" s="390"/>
      <c r="AJ29" s="390"/>
      <c r="AK29" s="390"/>
      <c r="AL29" s="391"/>
      <c r="AM29" s="389">
        <v>388702</v>
      </c>
      <c r="AN29" s="390"/>
      <c r="AO29" s="390"/>
      <c r="AP29" s="390"/>
      <c r="AQ29" s="390"/>
      <c r="AR29" s="391"/>
      <c r="AS29" s="389">
        <v>2901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9</v>
      </c>
      <c r="BO29" s="414"/>
      <c r="BP29" s="414"/>
      <c r="BQ29" s="414"/>
      <c r="BR29" s="414"/>
      <c r="BS29" s="414"/>
      <c r="BT29" s="414"/>
      <c r="BU29" s="415"/>
      <c r="BV29" s="413">
        <v>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2395942</v>
      </c>
      <c r="BO30" s="417"/>
      <c r="BP30" s="417"/>
      <c r="BQ30" s="417"/>
      <c r="BR30" s="417"/>
      <c r="BS30" s="417"/>
      <c r="BT30" s="417"/>
      <c r="BU30" s="418"/>
      <c r="BV30" s="416">
        <v>2033799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宮崎県北部広域行政組合（一般会計）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財団法人ふるさと文化財団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宮崎県北部広域行政組合（特別会計）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門川町土地開発公社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宮崎県後期高齢者医療広域連合（一般会計）</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宮崎県林業公社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宮崎県後期高齢者医療広域連合（後期高齢者医療特別会計）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宮崎県市町村総合事務組合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宮崎県市町村総合事務組合（市町村交通災害共済事業特別会計）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日向東臼杵広域連合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宮崎県自治会館管理組合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0" t="s">
        <v>523</v>
      </c>
      <c r="D34" s="1180"/>
      <c r="E34" s="1181"/>
      <c r="F34" s="32">
        <v>8.17</v>
      </c>
      <c r="G34" s="33">
        <v>8.4499999999999993</v>
      </c>
      <c r="H34" s="33">
        <v>8.48</v>
      </c>
      <c r="I34" s="33">
        <v>8.5</v>
      </c>
      <c r="J34" s="34">
        <v>7.7</v>
      </c>
      <c r="K34" s="22"/>
      <c r="L34" s="22"/>
      <c r="M34" s="22"/>
      <c r="N34" s="22"/>
      <c r="O34" s="22"/>
      <c r="P34" s="22"/>
    </row>
    <row r="35" spans="1:16" ht="39" customHeight="1" x14ac:dyDescent="0.15">
      <c r="A35" s="22"/>
      <c r="B35" s="35"/>
      <c r="C35" s="1174" t="s">
        <v>524</v>
      </c>
      <c r="D35" s="1175"/>
      <c r="E35" s="1176"/>
      <c r="F35" s="36">
        <v>5.26</v>
      </c>
      <c r="G35" s="37">
        <v>4.12</v>
      </c>
      <c r="H35" s="37">
        <v>5.51</v>
      </c>
      <c r="I35" s="37">
        <v>5.54</v>
      </c>
      <c r="J35" s="38">
        <v>6.61</v>
      </c>
      <c r="K35" s="22"/>
      <c r="L35" s="22"/>
      <c r="M35" s="22"/>
      <c r="N35" s="22"/>
      <c r="O35" s="22"/>
      <c r="P35" s="22"/>
    </row>
    <row r="36" spans="1:16" ht="39" customHeight="1" x14ac:dyDescent="0.15">
      <c r="A36" s="22"/>
      <c r="B36" s="35"/>
      <c r="C36" s="1174" t="s">
        <v>525</v>
      </c>
      <c r="D36" s="1175"/>
      <c r="E36" s="1176"/>
      <c r="F36" s="36">
        <v>4.76</v>
      </c>
      <c r="G36" s="37">
        <v>4.91</v>
      </c>
      <c r="H36" s="37">
        <v>4.9800000000000004</v>
      </c>
      <c r="I36" s="37">
        <v>4.4000000000000004</v>
      </c>
      <c r="J36" s="38">
        <v>4.32</v>
      </c>
      <c r="K36" s="22"/>
      <c r="L36" s="22"/>
      <c r="M36" s="22"/>
      <c r="N36" s="22"/>
      <c r="O36" s="22"/>
      <c r="P36" s="22"/>
    </row>
    <row r="37" spans="1:16" ht="39" customHeight="1" x14ac:dyDescent="0.15">
      <c r="A37" s="22"/>
      <c r="B37" s="35"/>
      <c r="C37" s="1174" t="s">
        <v>526</v>
      </c>
      <c r="D37" s="1175"/>
      <c r="E37" s="1176"/>
      <c r="F37" s="36">
        <v>0.82</v>
      </c>
      <c r="G37" s="37">
        <v>1.36</v>
      </c>
      <c r="H37" s="37">
        <v>1.65</v>
      </c>
      <c r="I37" s="37">
        <v>2.1</v>
      </c>
      <c r="J37" s="38">
        <v>2.1800000000000002</v>
      </c>
      <c r="K37" s="22"/>
      <c r="L37" s="22"/>
      <c r="M37" s="22"/>
      <c r="N37" s="22"/>
      <c r="O37" s="22"/>
      <c r="P37" s="22"/>
    </row>
    <row r="38" spans="1:16" ht="39" customHeight="1" x14ac:dyDescent="0.15">
      <c r="A38" s="22"/>
      <c r="B38" s="35"/>
      <c r="C38" s="1174" t="s">
        <v>527</v>
      </c>
      <c r="D38" s="1175"/>
      <c r="E38" s="1176"/>
      <c r="F38" s="36">
        <v>0.04</v>
      </c>
      <c r="G38" s="37">
        <v>0.03</v>
      </c>
      <c r="H38" s="37">
        <v>0.06</v>
      </c>
      <c r="I38" s="37">
        <v>0.05</v>
      </c>
      <c r="J38" s="38">
        <v>1.0900000000000001</v>
      </c>
      <c r="K38" s="22"/>
      <c r="L38" s="22"/>
      <c r="M38" s="22"/>
      <c r="N38" s="22"/>
      <c r="O38" s="22"/>
      <c r="P38" s="22"/>
    </row>
    <row r="39" spans="1:16" ht="39" customHeight="1" x14ac:dyDescent="0.15">
      <c r="A39" s="22"/>
      <c r="B39" s="35"/>
      <c r="C39" s="1174" t="s">
        <v>528</v>
      </c>
      <c r="D39" s="1175"/>
      <c r="E39" s="1176"/>
      <c r="F39" s="36">
        <v>0.08</v>
      </c>
      <c r="G39" s="37">
        <v>0.02</v>
      </c>
      <c r="H39" s="37">
        <v>0.03</v>
      </c>
      <c r="I39" s="37">
        <v>0.02</v>
      </c>
      <c r="J39" s="38">
        <v>0.03</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529</v>
      </c>
      <c r="D42" s="1175"/>
      <c r="E42" s="1176"/>
      <c r="F42" s="36" t="s">
        <v>477</v>
      </c>
      <c r="G42" s="37" t="s">
        <v>477</v>
      </c>
      <c r="H42" s="37" t="s">
        <v>477</v>
      </c>
      <c r="I42" s="37" t="s">
        <v>477</v>
      </c>
      <c r="J42" s="38" t="s">
        <v>477</v>
      </c>
      <c r="K42" s="22"/>
      <c r="L42" s="22"/>
      <c r="M42" s="22"/>
      <c r="N42" s="22"/>
      <c r="O42" s="22"/>
      <c r="P42" s="22"/>
    </row>
    <row r="43" spans="1:16" ht="39" customHeight="1" thickBot="1" x14ac:dyDescent="0.2">
      <c r="A43" s="22"/>
      <c r="B43" s="40"/>
      <c r="C43" s="1177" t="s">
        <v>530</v>
      </c>
      <c r="D43" s="1178"/>
      <c r="E43" s="1179"/>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D56" sqref="D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597</v>
      </c>
      <c r="L45" s="60">
        <v>529</v>
      </c>
      <c r="M45" s="60">
        <v>489</v>
      </c>
      <c r="N45" s="60">
        <v>502</v>
      </c>
      <c r="O45" s="61">
        <v>480</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477</v>
      </c>
      <c r="L46" s="64" t="s">
        <v>477</v>
      </c>
      <c r="M46" s="64" t="s">
        <v>477</v>
      </c>
      <c r="N46" s="64" t="s">
        <v>477</v>
      </c>
      <c r="O46" s="65" t="s">
        <v>477</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477</v>
      </c>
      <c r="L47" s="64" t="s">
        <v>477</v>
      </c>
      <c r="M47" s="64" t="s">
        <v>477</v>
      </c>
      <c r="N47" s="64" t="s">
        <v>477</v>
      </c>
      <c r="O47" s="65" t="s">
        <v>477</v>
      </c>
      <c r="P47" s="48"/>
      <c r="Q47" s="48"/>
      <c r="R47" s="48"/>
      <c r="S47" s="48"/>
      <c r="T47" s="48"/>
      <c r="U47" s="48"/>
    </row>
    <row r="48" spans="1:21" ht="30.75" customHeight="1" x14ac:dyDescent="0.15">
      <c r="A48" s="48"/>
      <c r="B48" s="1192"/>
      <c r="C48" s="1193"/>
      <c r="D48" s="62"/>
      <c r="E48" s="1184" t="s">
        <v>15</v>
      </c>
      <c r="F48" s="1184"/>
      <c r="G48" s="1184"/>
      <c r="H48" s="1184"/>
      <c r="I48" s="1184"/>
      <c r="J48" s="1185"/>
      <c r="K48" s="63">
        <v>0</v>
      </c>
      <c r="L48" s="64">
        <v>0</v>
      </c>
      <c r="M48" s="64">
        <v>0</v>
      </c>
      <c r="N48" s="64">
        <v>0</v>
      </c>
      <c r="O48" s="65">
        <v>0</v>
      </c>
      <c r="P48" s="48"/>
      <c r="Q48" s="48"/>
      <c r="R48" s="48"/>
      <c r="S48" s="48"/>
      <c r="T48" s="48"/>
      <c r="U48" s="48"/>
    </row>
    <row r="49" spans="1:21" ht="30.75" customHeight="1" x14ac:dyDescent="0.15">
      <c r="A49" s="48"/>
      <c r="B49" s="1192"/>
      <c r="C49" s="1193"/>
      <c r="D49" s="62"/>
      <c r="E49" s="1184" t="s">
        <v>16</v>
      </c>
      <c r="F49" s="1184"/>
      <c r="G49" s="1184"/>
      <c r="H49" s="1184"/>
      <c r="I49" s="1184"/>
      <c r="J49" s="1185"/>
      <c r="K49" s="63">
        <v>20</v>
      </c>
      <c r="L49" s="64">
        <v>10</v>
      </c>
      <c r="M49" s="64">
        <v>11</v>
      </c>
      <c r="N49" s="64">
        <v>12</v>
      </c>
      <c r="O49" s="65">
        <v>23</v>
      </c>
      <c r="P49" s="48"/>
      <c r="Q49" s="48"/>
      <c r="R49" s="48"/>
      <c r="S49" s="48"/>
      <c r="T49" s="48"/>
      <c r="U49" s="48"/>
    </row>
    <row r="50" spans="1:21" ht="30.75" customHeight="1" x14ac:dyDescent="0.15">
      <c r="A50" s="48"/>
      <c r="B50" s="1192"/>
      <c r="C50" s="1193"/>
      <c r="D50" s="62"/>
      <c r="E50" s="1184" t="s">
        <v>17</v>
      </c>
      <c r="F50" s="1184"/>
      <c r="G50" s="1184"/>
      <c r="H50" s="1184"/>
      <c r="I50" s="1184"/>
      <c r="J50" s="1185"/>
      <c r="K50" s="63">
        <v>5</v>
      </c>
      <c r="L50" s="64">
        <v>4</v>
      </c>
      <c r="M50" s="64">
        <v>2</v>
      </c>
      <c r="N50" s="64">
        <v>2</v>
      </c>
      <c r="O50" s="65">
        <v>2</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477</v>
      </c>
      <c r="L51" s="64" t="s">
        <v>477</v>
      </c>
      <c r="M51" s="64" t="s">
        <v>477</v>
      </c>
      <c r="N51" s="64" t="s">
        <v>477</v>
      </c>
      <c r="O51" s="65" t="s">
        <v>477</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448</v>
      </c>
      <c r="L52" s="64">
        <v>449</v>
      </c>
      <c r="M52" s="64">
        <v>452</v>
      </c>
      <c r="N52" s="64">
        <v>469</v>
      </c>
      <c r="O52" s="65">
        <v>453</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174</v>
      </c>
      <c r="L53" s="69">
        <v>94</v>
      </c>
      <c r="M53" s="69">
        <v>50</v>
      </c>
      <c r="N53" s="69">
        <v>47</v>
      </c>
      <c r="O53" s="70">
        <v>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J41" sqref="J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0" t="s">
        <v>24</v>
      </c>
      <c r="C41" s="1211"/>
      <c r="D41" s="81"/>
      <c r="E41" s="1212" t="s">
        <v>25</v>
      </c>
      <c r="F41" s="1212"/>
      <c r="G41" s="1212"/>
      <c r="H41" s="1213"/>
      <c r="I41" s="82">
        <v>5318</v>
      </c>
      <c r="J41" s="83">
        <v>5267</v>
      </c>
      <c r="K41" s="83">
        <v>5305</v>
      </c>
      <c r="L41" s="83">
        <v>5228</v>
      </c>
      <c r="M41" s="84">
        <v>5707</v>
      </c>
    </row>
    <row r="42" spans="2:13" ht="27.75" customHeight="1" x14ac:dyDescent="0.15">
      <c r="B42" s="1200"/>
      <c r="C42" s="1201"/>
      <c r="D42" s="85"/>
      <c r="E42" s="1204" t="s">
        <v>26</v>
      </c>
      <c r="F42" s="1204"/>
      <c r="G42" s="1204"/>
      <c r="H42" s="1205"/>
      <c r="I42" s="86">
        <v>37</v>
      </c>
      <c r="J42" s="87">
        <v>34</v>
      </c>
      <c r="K42" s="87">
        <v>32</v>
      </c>
      <c r="L42" s="87">
        <v>32</v>
      </c>
      <c r="M42" s="88">
        <v>30</v>
      </c>
    </row>
    <row r="43" spans="2:13" ht="27.75" customHeight="1" x14ac:dyDescent="0.15">
      <c r="B43" s="1200"/>
      <c r="C43" s="1201"/>
      <c r="D43" s="85"/>
      <c r="E43" s="1204" t="s">
        <v>27</v>
      </c>
      <c r="F43" s="1204"/>
      <c r="G43" s="1204"/>
      <c r="H43" s="1205"/>
      <c r="I43" s="86">
        <v>2</v>
      </c>
      <c r="J43" s="87">
        <v>2</v>
      </c>
      <c r="K43" s="87">
        <v>1</v>
      </c>
      <c r="L43" s="87">
        <v>1</v>
      </c>
      <c r="M43" s="88">
        <v>1</v>
      </c>
    </row>
    <row r="44" spans="2:13" ht="27.75" customHeight="1" x14ac:dyDescent="0.15">
      <c r="B44" s="1200"/>
      <c r="C44" s="1201"/>
      <c r="D44" s="85"/>
      <c r="E44" s="1204" t="s">
        <v>28</v>
      </c>
      <c r="F44" s="1204"/>
      <c r="G44" s="1204"/>
      <c r="H44" s="1205"/>
      <c r="I44" s="86">
        <v>124</v>
      </c>
      <c r="J44" s="87">
        <v>157</v>
      </c>
      <c r="K44" s="87">
        <v>178</v>
      </c>
      <c r="L44" s="87">
        <v>192</v>
      </c>
      <c r="M44" s="88">
        <v>169</v>
      </c>
    </row>
    <row r="45" spans="2:13" ht="27.75" customHeight="1" x14ac:dyDescent="0.15">
      <c r="B45" s="1200"/>
      <c r="C45" s="1201"/>
      <c r="D45" s="85"/>
      <c r="E45" s="1204" t="s">
        <v>29</v>
      </c>
      <c r="F45" s="1204"/>
      <c r="G45" s="1204"/>
      <c r="H45" s="1205"/>
      <c r="I45" s="86">
        <v>764</v>
      </c>
      <c r="J45" s="87">
        <v>549</v>
      </c>
      <c r="K45" s="87">
        <v>476</v>
      </c>
      <c r="L45" s="87">
        <v>315</v>
      </c>
      <c r="M45" s="88">
        <v>135</v>
      </c>
    </row>
    <row r="46" spans="2:13" ht="27.75" customHeight="1" x14ac:dyDescent="0.15">
      <c r="B46" s="1200"/>
      <c r="C46" s="1201"/>
      <c r="D46" s="85"/>
      <c r="E46" s="1204" t="s">
        <v>30</v>
      </c>
      <c r="F46" s="1204"/>
      <c r="G46" s="1204"/>
      <c r="H46" s="1205"/>
      <c r="I46" s="86" t="s">
        <v>477</v>
      </c>
      <c r="J46" s="87" t="s">
        <v>477</v>
      </c>
      <c r="K46" s="87" t="s">
        <v>477</v>
      </c>
      <c r="L46" s="87" t="s">
        <v>477</v>
      </c>
      <c r="M46" s="88" t="s">
        <v>477</v>
      </c>
    </row>
    <row r="47" spans="2:13" ht="27.75" customHeight="1" x14ac:dyDescent="0.15">
      <c r="B47" s="1200"/>
      <c r="C47" s="1201"/>
      <c r="D47" s="85"/>
      <c r="E47" s="1204" t="s">
        <v>31</v>
      </c>
      <c r="F47" s="1204"/>
      <c r="G47" s="1204"/>
      <c r="H47" s="1205"/>
      <c r="I47" s="86" t="s">
        <v>477</v>
      </c>
      <c r="J47" s="87" t="s">
        <v>477</v>
      </c>
      <c r="K47" s="87" t="s">
        <v>477</v>
      </c>
      <c r="L47" s="87" t="s">
        <v>477</v>
      </c>
      <c r="M47" s="88" t="s">
        <v>477</v>
      </c>
    </row>
    <row r="48" spans="2:13" ht="27.75" customHeight="1" x14ac:dyDescent="0.15">
      <c r="B48" s="1202"/>
      <c r="C48" s="1203"/>
      <c r="D48" s="85"/>
      <c r="E48" s="1204" t="s">
        <v>32</v>
      </c>
      <c r="F48" s="1204"/>
      <c r="G48" s="1204"/>
      <c r="H48" s="1205"/>
      <c r="I48" s="86" t="s">
        <v>477</v>
      </c>
      <c r="J48" s="87" t="s">
        <v>477</v>
      </c>
      <c r="K48" s="87" t="s">
        <v>477</v>
      </c>
      <c r="L48" s="87" t="s">
        <v>477</v>
      </c>
      <c r="M48" s="88" t="s">
        <v>477</v>
      </c>
    </row>
    <row r="49" spans="2:13" ht="27.75" customHeight="1" x14ac:dyDescent="0.15">
      <c r="B49" s="1198" t="s">
        <v>33</v>
      </c>
      <c r="C49" s="1199"/>
      <c r="D49" s="89"/>
      <c r="E49" s="1204" t="s">
        <v>34</v>
      </c>
      <c r="F49" s="1204"/>
      <c r="G49" s="1204"/>
      <c r="H49" s="1205"/>
      <c r="I49" s="86">
        <v>3216</v>
      </c>
      <c r="J49" s="87">
        <v>3617</v>
      </c>
      <c r="K49" s="87">
        <v>3911</v>
      </c>
      <c r="L49" s="87">
        <v>4152</v>
      </c>
      <c r="M49" s="88">
        <v>4146</v>
      </c>
    </row>
    <row r="50" spans="2:13" ht="27.75" customHeight="1" x14ac:dyDescent="0.15">
      <c r="B50" s="1200"/>
      <c r="C50" s="1201"/>
      <c r="D50" s="85"/>
      <c r="E50" s="1204" t="s">
        <v>35</v>
      </c>
      <c r="F50" s="1204"/>
      <c r="G50" s="1204"/>
      <c r="H50" s="1205"/>
      <c r="I50" s="86">
        <v>435</v>
      </c>
      <c r="J50" s="87">
        <v>433</v>
      </c>
      <c r="K50" s="87">
        <v>419</v>
      </c>
      <c r="L50" s="87">
        <v>377</v>
      </c>
      <c r="M50" s="88">
        <v>348</v>
      </c>
    </row>
    <row r="51" spans="2:13" ht="27.75" customHeight="1" x14ac:dyDescent="0.15">
      <c r="B51" s="1202"/>
      <c r="C51" s="1203"/>
      <c r="D51" s="85"/>
      <c r="E51" s="1204" t="s">
        <v>36</v>
      </c>
      <c r="F51" s="1204"/>
      <c r="G51" s="1204"/>
      <c r="H51" s="1205"/>
      <c r="I51" s="86">
        <v>4231</v>
      </c>
      <c r="J51" s="87">
        <v>4220</v>
      </c>
      <c r="K51" s="87">
        <v>4269</v>
      </c>
      <c r="L51" s="87">
        <v>4191</v>
      </c>
      <c r="M51" s="88">
        <v>4364</v>
      </c>
    </row>
    <row r="52" spans="2:13" ht="27.75" customHeight="1" thickBot="1" x14ac:dyDescent="0.2">
      <c r="B52" s="1206" t="s">
        <v>37</v>
      </c>
      <c r="C52" s="1207"/>
      <c r="D52" s="90"/>
      <c r="E52" s="1208" t="s">
        <v>38</v>
      </c>
      <c r="F52" s="1208"/>
      <c r="G52" s="1208"/>
      <c r="H52" s="1209"/>
      <c r="I52" s="91">
        <v>-1637</v>
      </c>
      <c r="J52" s="92">
        <v>-2262</v>
      </c>
      <c r="K52" s="92">
        <v>-2608</v>
      </c>
      <c r="L52" s="92">
        <v>-2952</v>
      </c>
      <c r="M52" s="93">
        <v>-2816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14"/>
      <c r="H43" s="1215"/>
      <c r="I43" s="1215"/>
      <c r="J43" s="1215"/>
      <c r="K43" s="1215"/>
      <c r="L43" s="1215"/>
      <c r="M43" s="1215"/>
      <c r="N43" s="1215"/>
      <c r="O43" s="1216"/>
    </row>
    <row r="44" spans="2:17" x14ac:dyDescent="0.15">
      <c r="B44" s="248"/>
      <c r="C44" s="244"/>
      <c r="D44" s="244"/>
      <c r="E44" s="244"/>
      <c r="F44" s="244"/>
      <c r="G44" s="1217"/>
      <c r="H44" s="1218"/>
      <c r="I44" s="1218"/>
      <c r="J44" s="1218"/>
      <c r="K44" s="1218"/>
      <c r="L44" s="1218"/>
      <c r="M44" s="1218"/>
      <c r="N44" s="1218"/>
      <c r="O44" s="1219"/>
    </row>
    <row r="45" spans="2:17" x14ac:dyDescent="0.15">
      <c r="B45" s="248"/>
      <c r="C45" s="244"/>
      <c r="D45" s="244"/>
      <c r="E45" s="244"/>
      <c r="F45" s="244"/>
      <c r="G45" s="1217"/>
      <c r="H45" s="1218"/>
      <c r="I45" s="1218"/>
      <c r="J45" s="1218"/>
      <c r="K45" s="1218"/>
      <c r="L45" s="1218"/>
      <c r="M45" s="1218"/>
      <c r="N45" s="1218"/>
      <c r="O45" s="1219"/>
    </row>
    <row r="46" spans="2:17" x14ac:dyDescent="0.15">
      <c r="B46" s="248"/>
      <c r="C46" s="244"/>
      <c r="D46" s="244"/>
      <c r="E46" s="244"/>
      <c r="F46" s="244"/>
      <c r="G46" s="1217"/>
      <c r="H46" s="1218"/>
      <c r="I46" s="1218"/>
      <c r="J46" s="1218"/>
      <c r="K46" s="1218"/>
      <c r="L46" s="1218"/>
      <c r="M46" s="1218"/>
      <c r="N46" s="1218"/>
      <c r="O46" s="1219"/>
    </row>
    <row r="47" spans="2:17" x14ac:dyDescent="0.15">
      <c r="B47" s="248"/>
      <c r="C47" s="244"/>
      <c r="D47" s="244"/>
      <c r="E47" s="244"/>
      <c r="F47" s="244"/>
      <c r="G47" s="1220"/>
      <c r="H47" s="1221"/>
      <c r="I47" s="1221"/>
      <c r="J47" s="1221"/>
      <c r="K47" s="1221"/>
      <c r="L47" s="1221"/>
      <c r="M47" s="1221"/>
      <c r="N47" s="1221"/>
      <c r="O47" s="1222"/>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23"/>
      <c r="H50" s="1224"/>
      <c r="I50" s="1224"/>
      <c r="J50" s="1225"/>
      <c r="K50" s="354" t="s">
        <v>517</v>
      </c>
      <c r="L50" s="354" t="s">
        <v>518</v>
      </c>
      <c r="M50" s="354" t="s">
        <v>519</v>
      </c>
      <c r="N50" s="354" t="s">
        <v>520</v>
      </c>
      <c r="O50" s="354" t="s">
        <v>521</v>
      </c>
    </row>
    <row r="51" spans="1:17" x14ac:dyDescent="0.15">
      <c r="B51" s="248"/>
      <c r="C51" s="244"/>
      <c r="D51" s="244"/>
      <c r="E51" s="244"/>
      <c r="F51" s="244"/>
      <c r="G51" s="1226" t="s">
        <v>550</v>
      </c>
      <c r="H51" s="1227"/>
      <c r="I51" s="1232" t="s">
        <v>551</v>
      </c>
      <c r="J51" s="1232"/>
      <c r="K51" s="1234"/>
      <c r="L51" s="1234"/>
      <c r="M51" s="1234"/>
      <c r="N51" s="1234"/>
      <c r="O51" s="1234"/>
    </row>
    <row r="52" spans="1:17" x14ac:dyDescent="0.15">
      <c r="B52" s="248"/>
      <c r="C52" s="244"/>
      <c r="D52" s="244"/>
      <c r="E52" s="244"/>
      <c r="F52" s="244"/>
      <c r="G52" s="1228"/>
      <c r="H52" s="1229"/>
      <c r="I52" s="1233"/>
      <c r="J52" s="1233"/>
      <c r="K52" s="1235"/>
      <c r="L52" s="1235"/>
      <c r="M52" s="1235"/>
      <c r="N52" s="1235"/>
      <c r="O52" s="1235"/>
    </row>
    <row r="53" spans="1:17" x14ac:dyDescent="0.15">
      <c r="A53" s="355"/>
      <c r="B53" s="248"/>
      <c r="C53" s="244"/>
      <c r="D53" s="244"/>
      <c r="E53" s="244"/>
      <c r="F53" s="244"/>
      <c r="G53" s="1228"/>
      <c r="H53" s="1229"/>
      <c r="I53" s="1236" t="s">
        <v>552</v>
      </c>
      <c r="J53" s="1236"/>
      <c r="K53" s="1243"/>
      <c r="L53" s="1243"/>
      <c r="M53" s="1243"/>
      <c r="N53" s="1243"/>
      <c r="O53" s="1243"/>
    </row>
    <row r="54" spans="1:17" x14ac:dyDescent="0.15">
      <c r="A54" s="355"/>
      <c r="B54" s="248"/>
      <c r="C54" s="244"/>
      <c r="D54" s="244"/>
      <c r="E54" s="244"/>
      <c r="F54" s="244"/>
      <c r="G54" s="1230"/>
      <c r="H54" s="1231"/>
      <c r="I54" s="1236"/>
      <c r="J54" s="1236"/>
      <c r="K54" s="1244"/>
      <c r="L54" s="1244"/>
      <c r="M54" s="1244"/>
      <c r="N54" s="1244"/>
      <c r="O54" s="1244"/>
    </row>
    <row r="55" spans="1:17" x14ac:dyDescent="0.15">
      <c r="A55" s="355"/>
      <c r="B55" s="248"/>
      <c r="C55" s="244"/>
      <c r="D55" s="244"/>
      <c r="E55" s="244"/>
      <c r="F55" s="244"/>
      <c r="G55" s="1237" t="s">
        <v>553</v>
      </c>
      <c r="H55" s="1238"/>
      <c r="I55" s="1236" t="s">
        <v>551</v>
      </c>
      <c r="J55" s="1236"/>
      <c r="K55" s="1234"/>
      <c r="L55" s="1234"/>
      <c r="M55" s="1234"/>
      <c r="N55" s="1234"/>
      <c r="O55" s="1234"/>
    </row>
    <row r="56" spans="1:17" x14ac:dyDescent="0.15">
      <c r="A56" s="355"/>
      <c r="B56" s="248"/>
      <c r="C56" s="244"/>
      <c r="D56" s="244"/>
      <c r="E56" s="244"/>
      <c r="F56" s="244"/>
      <c r="G56" s="1239"/>
      <c r="H56" s="1240"/>
      <c r="I56" s="1236"/>
      <c r="J56" s="1236"/>
      <c r="K56" s="1235"/>
      <c r="L56" s="1235"/>
      <c r="M56" s="1235"/>
      <c r="N56" s="1235"/>
      <c r="O56" s="1235"/>
    </row>
    <row r="57" spans="1:17" s="355" customFormat="1" x14ac:dyDescent="0.15">
      <c r="B57" s="356"/>
      <c r="C57" s="352"/>
      <c r="D57" s="352"/>
      <c r="E57" s="352"/>
      <c r="F57" s="352"/>
      <c r="G57" s="1239"/>
      <c r="H57" s="1240"/>
      <c r="I57" s="1245" t="s">
        <v>554</v>
      </c>
      <c r="J57" s="1245"/>
      <c r="K57" s="1243"/>
      <c r="L57" s="1243"/>
      <c r="M57" s="1243"/>
      <c r="N57" s="1243"/>
      <c r="O57" s="1243"/>
      <c r="P57" s="357"/>
      <c r="Q57" s="356"/>
    </row>
    <row r="58" spans="1:17" s="355" customFormat="1" x14ac:dyDescent="0.15">
      <c r="A58" s="243"/>
      <c r="B58" s="356"/>
      <c r="C58" s="352"/>
      <c r="D58" s="352"/>
      <c r="E58" s="352"/>
      <c r="F58" s="352"/>
      <c r="G58" s="1241"/>
      <c r="H58" s="1242"/>
      <c r="I58" s="1245"/>
      <c r="J58" s="1245"/>
      <c r="K58" s="1244"/>
      <c r="L58" s="1244"/>
      <c r="M58" s="1244"/>
      <c r="N58" s="1244"/>
      <c r="O58" s="124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46" t="s">
        <v>558</v>
      </c>
      <c r="H65" s="1215"/>
      <c r="I65" s="1215"/>
      <c r="J65" s="1215"/>
      <c r="K65" s="1215"/>
      <c r="L65" s="1215"/>
      <c r="M65" s="1215"/>
      <c r="N65" s="1215"/>
      <c r="O65" s="1216"/>
    </row>
    <row r="66" spans="2:30" x14ac:dyDescent="0.15">
      <c r="B66" s="248"/>
      <c r="C66" s="244"/>
      <c r="D66" s="244"/>
      <c r="E66" s="244"/>
      <c r="F66" s="244"/>
      <c r="G66" s="1217"/>
      <c r="H66" s="1218"/>
      <c r="I66" s="1218"/>
      <c r="J66" s="1218"/>
      <c r="K66" s="1218"/>
      <c r="L66" s="1218"/>
      <c r="M66" s="1218"/>
      <c r="N66" s="1218"/>
      <c r="O66" s="1219"/>
    </row>
    <row r="67" spans="2:30" x14ac:dyDescent="0.15">
      <c r="B67" s="248"/>
      <c r="C67" s="244"/>
      <c r="D67" s="244"/>
      <c r="E67" s="244"/>
      <c r="F67" s="244"/>
      <c r="G67" s="1217"/>
      <c r="H67" s="1218"/>
      <c r="I67" s="1218"/>
      <c r="J67" s="1218"/>
      <c r="K67" s="1218"/>
      <c r="L67" s="1218"/>
      <c r="M67" s="1218"/>
      <c r="N67" s="1218"/>
      <c r="O67" s="1219"/>
    </row>
    <row r="68" spans="2:30" x14ac:dyDescent="0.15">
      <c r="B68" s="248"/>
      <c r="C68" s="244"/>
      <c r="D68" s="244"/>
      <c r="E68" s="244"/>
      <c r="F68" s="244"/>
      <c r="G68" s="1217"/>
      <c r="H68" s="1218"/>
      <c r="I68" s="1218"/>
      <c r="J68" s="1218"/>
      <c r="K68" s="1218"/>
      <c r="L68" s="1218"/>
      <c r="M68" s="1218"/>
      <c r="N68" s="1218"/>
      <c r="O68" s="1219"/>
    </row>
    <row r="69" spans="2:30" x14ac:dyDescent="0.15">
      <c r="B69" s="248"/>
      <c r="C69" s="244"/>
      <c r="D69" s="244"/>
      <c r="E69" s="244"/>
      <c r="F69" s="244"/>
      <c r="G69" s="1220"/>
      <c r="H69" s="1221"/>
      <c r="I69" s="1221"/>
      <c r="J69" s="1221"/>
      <c r="K69" s="1221"/>
      <c r="L69" s="1221"/>
      <c r="M69" s="1221"/>
      <c r="N69" s="1221"/>
      <c r="O69" s="122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23"/>
      <c r="H72" s="1224"/>
      <c r="I72" s="1224"/>
      <c r="J72" s="1225"/>
      <c r="K72" s="354" t="s">
        <v>517</v>
      </c>
      <c r="L72" s="354" t="s">
        <v>518</v>
      </c>
      <c r="M72" s="354" t="s">
        <v>519</v>
      </c>
      <c r="N72" s="354" t="s">
        <v>520</v>
      </c>
      <c r="O72" s="354" t="s">
        <v>521</v>
      </c>
    </row>
    <row r="73" spans="2:30" x14ac:dyDescent="0.15">
      <c r="B73" s="248"/>
      <c r="C73" s="244"/>
      <c r="D73" s="244"/>
      <c r="E73" s="244"/>
      <c r="F73" s="244"/>
      <c r="G73" s="1226" t="s">
        <v>550</v>
      </c>
      <c r="H73" s="1227"/>
      <c r="I73" s="1232" t="s">
        <v>551</v>
      </c>
      <c r="J73" s="1232"/>
      <c r="K73" s="1247"/>
      <c r="L73" s="1247"/>
      <c r="M73" s="1235"/>
      <c r="N73" s="1235"/>
      <c r="O73" s="1235"/>
      <c r="S73" s="243">
        <v>9.9</v>
      </c>
    </row>
    <row r="74" spans="2:30" x14ac:dyDescent="0.15">
      <c r="B74" s="248"/>
      <c r="C74" s="244"/>
      <c r="D74" s="244"/>
      <c r="E74" s="244"/>
      <c r="F74" s="244"/>
      <c r="G74" s="1228"/>
      <c r="H74" s="1229"/>
      <c r="I74" s="1233"/>
      <c r="J74" s="1233"/>
      <c r="K74" s="1247"/>
      <c r="L74" s="1247"/>
      <c r="M74" s="1235"/>
      <c r="N74" s="1235"/>
      <c r="O74" s="1235"/>
    </row>
    <row r="75" spans="2:30" x14ac:dyDescent="0.15">
      <c r="B75" s="248"/>
      <c r="C75" s="244"/>
      <c r="D75" s="244"/>
      <c r="E75" s="244"/>
      <c r="F75" s="244"/>
      <c r="G75" s="1228"/>
      <c r="H75" s="1229"/>
      <c r="I75" s="1236" t="s">
        <v>557</v>
      </c>
      <c r="J75" s="1236"/>
      <c r="K75" s="1248">
        <v>5.8</v>
      </c>
      <c r="L75" s="1248">
        <v>4.2</v>
      </c>
      <c r="M75" s="1248">
        <v>2.8</v>
      </c>
      <c r="N75" s="1248">
        <v>1.6</v>
      </c>
      <c r="O75" s="1248">
        <v>1.2</v>
      </c>
      <c r="U75" s="243">
        <v>81.2</v>
      </c>
      <c r="W75" s="243">
        <v>87.2</v>
      </c>
      <c r="Y75" s="243">
        <v>99.8</v>
      </c>
      <c r="AA75" s="243">
        <v>109.5</v>
      </c>
      <c r="AC75" s="243">
        <v>115.2</v>
      </c>
    </row>
    <row r="76" spans="2:30" x14ac:dyDescent="0.15">
      <c r="B76" s="248"/>
      <c r="C76" s="244"/>
      <c r="D76" s="244"/>
      <c r="E76" s="244"/>
      <c r="F76" s="244"/>
      <c r="G76" s="1230"/>
      <c r="H76" s="1231"/>
      <c r="I76" s="1236"/>
      <c r="J76" s="1236"/>
      <c r="K76" s="1244"/>
      <c r="L76" s="1244"/>
      <c r="M76" s="1244"/>
      <c r="N76" s="1244"/>
      <c r="O76" s="1244"/>
    </row>
    <row r="77" spans="2:30" x14ac:dyDescent="0.15">
      <c r="B77" s="248"/>
      <c r="C77" s="244"/>
      <c r="D77" s="244"/>
      <c r="E77" s="244"/>
      <c r="F77" s="244"/>
      <c r="G77" s="1237" t="s">
        <v>553</v>
      </c>
      <c r="H77" s="1238"/>
      <c r="I77" s="1236" t="s">
        <v>551</v>
      </c>
      <c r="J77" s="1236"/>
      <c r="K77" s="1247">
        <v>64.3</v>
      </c>
      <c r="L77" s="1247">
        <v>61.3</v>
      </c>
      <c r="M77" s="1235">
        <v>54.6</v>
      </c>
      <c r="N77" s="1235">
        <v>48.7</v>
      </c>
      <c r="O77" s="1235">
        <v>44.9</v>
      </c>
      <c r="R77" s="243">
        <v>12.3</v>
      </c>
      <c r="T77" s="243">
        <v>11.1</v>
      </c>
    </row>
    <row r="78" spans="2:30" x14ac:dyDescent="0.15">
      <c r="B78" s="248"/>
      <c r="C78" s="244"/>
      <c r="D78" s="244"/>
      <c r="E78" s="244"/>
      <c r="F78" s="244"/>
      <c r="G78" s="1239"/>
      <c r="H78" s="1240"/>
      <c r="I78" s="1236"/>
      <c r="J78" s="1236"/>
      <c r="K78" s="1247"/>
      <c r="L78" s="1247"/>
      <c r="M78" s="1235"/>
      <c r="N78" s="1235"/>
      <c r="O78" s="1235"/>
    </row>
    <row r="79" spans="2:30" x14ac:dyDescent="0.15">
      <c r="B79" s="248"/>
      <c r="C79" s="244"/>
      <c r="D79" s="244"/>
      <c r="E79" s="244"/>
      <c r="F79" s="244"/>
      <c r="G79" s="1239"/>
      <c r="H79" s="1240"/>
      <c r="I79" s="1249" t="s">
        <v>557</v>
      </c>
      <c r="J79" s="1245"/>
      <c r="K79" s="1250">
        <v>12.3</v>
      </c>
      <c r="L79" s="1250">
        <v>11.7</v>
      </c>
      <c r="M79" s="1250">
        <v>11.2</v>
      </c>
      <c r="N79" s="1250">
        <v>10.4</v>
      </c>
      <c r="O79" s="1250">
        <v>8.5</v>
      </c>
      <c r="V79" s="243">
        <v>53.5</v>
      </c>
      <c r="X79" s="243">
        <v>48.2</v>
      </c>
      <c r="Z79" s="243">
        <v>34.200000000000003</v>
      </c>
      <c r="AB79" s="243">
        <v>30.3</v>
      </c>
      <c r="AD79" s="243">
        <v>28.9</v>
      </c>
    </row>
    <row r="80" spans="2:30" x14ac:dyDescent="0.15">
      <c r="B80" s="248"/>
      <c r="C80" s="244"/>
      <c r="D80" s="244"/>
      <c r="E80" s="244"/>
      <c r="F80" s="244"/>
      <c r="G80" s="1241"/>
      <c r="H80" s="1242"/>
      <c r="I80" s="1245"/>
      <c r="J80" s="1245"/>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37781</v>
      </c>
      <c r="E3" s="116"/>
      <c r="F3" s="117">
        <v>61557</v>
      </c>
      <c r="G3" s="118"/>
      <c r="H3" s="119"/>
    </row>
    <row r="4" spans="1:8" x14ac:dyDescent="0.15">
      <c r="A4" s="120"/>
      <c r="B4" s="121"/>
      <c r="C4" s="122"/>
      <c r="D4" s="123">
        <v>16095</v>
      </c>
      <c r="E4" s="124"/>
      <c r="F4" s="125">
        <v>32497</v>
      </c>
      <c r="G4" s="126"/>
      <c r="H4" s="127"/>
    </row>
    <row r="5" spans="1:8" x14ac:dyDescent="0.15">
      <c r="A5" s="108" t="s">
        <v>511</v>
      </c>
      <c r="B5" s="113"/>
      <c r="C5" s="114"/>
      <c r="D5" s="115">
        <v>24379</v>
      </c>
      <c r="E5" s="116"/>
      <c r="F5" s="117">
        <v>69806</v>
      </c>
      <c r="G5" s="118"/>
      <c r="H5" s="119"/>
    </row>
    <row r="6" spans="1:8" x14ac:dyDescent="0.15">
      <c r="A6" s="120"/>
      <c r="B6" s="121"/>
      <c r="C6" s="122"/>
      <c r="D6" s="123">
        <v>11876</v>
      </c>
      <c r="E6" s="124"/>
      <c r="F6" s="125">
        <v>32823</v>
      </c>
      <c r="G6" s="126"/>
      <c r="H6" s="127"/>
    </row>
    <row r="7" spans="1:8" x14ac:dyDescent="0.15">
      <c r="A7" s="108" t="s">
        <v>512</v>
      </c>
      <c r="B7" s="113"/>
      <c r="C7" s="114"/>
      <c r="D7" s="115">
        <v>37310</v>
      </c>
      <c r="E7" s="116"/>
      <c r="F7" s="117">
        <v>74444</v>
      </c>
      <c r="G7" s="118"/>
      <c r="H7" s="119"/>
    </row>
    <row r="8" spans="1:8" x14ac:dyDescent="0.15">
      <c r="A8" s="120"/>
      <c r="B8" s="121"/>
      <c r="C8" s="122"/>
      <c r="D8" s="123">
        <v>13419</v>
      </c>
      <c r="E8" s="124"/>
      <c r="F8" s="125">
        <v>34175</v>
      </c>
      <c r="G8" s="126"/>
      <c r="H8" s="127"/>
    </row>
    <row r="9" spans="1:8" x14ac:dyDescent="0.15">
      <c r="A9" s="108" t="s">
        <v>513</v>
      </c>
      <c r="B9" s="113"/>
      <c r="C9" s="114"/>
      <c r="D9" s="115">
        <v>32579</v>
      </c>
      <c r="E9" s="116"/>
      <c r="F9" s="117">
        <v>85205</v>
      </c>
      <c r="G9" s="118"/>
      <c r="H9" s="119"/>
    </row>
    <row r="10" spans="1:8" x14ac:dyDescent="0.15">
      <c r="A10" s="120"/>
      <c r="B10" s="121"/>
      <c r="C10" s="122"/>
      <c r="D10" s="123">
        <v>17255</v>
      </c>
      <c r="E10" s="124"/>
      <c r="F10" s="125">
        <v>38847</v>
      </c>
      <c r="G10" s="126"/>
      <c r="H10" s="127"/>
    </row>
    <row r="11" spans="1:8" x14ac:dyDescent="0.15">
      <c r="A11" s="108" t="s">
        <v>514</v>
      </c>
      <c r="B11" s="113"/>
      <c r="C11" s="114"/>
      <c r="D11" s="115">
        <v>66870</v>
      </c>
      <c r="E11" s="116"/>
      <c r="F11" s="117">
        <v>77577</v>
      </c>
      <c r="G11" s="118"/>
      <c r="H11" s="119"/>
    </row>
    <row r="12" spans="1:8" x14ac:dyDescent="0.15">
      <c r="A12" s="120"/>
      <c r="B12" s="121"/>
      <c r="C12" s="128"/>
      <c r="D12" s="123">
        <v>40613</v>
      </c>
      <c r="E12" s="124"/>
      <c r="F12" s="125">
        <v>40870</v>
      </c>
      <c r="G12" s="126"/>
      <c r="H12" s="127"/>
    </row>
    <row r="13" spans="1:8" x14ac:dyDescent="0.15">
      <c r="A13" s="108"/>
      <c r="B13" s="113"/>
      <c r="C13" s="129"/>
      <c r="D13" s="130">
        <v>39784</v>
      </c>
      <c r="E13" s="131"/>
      <c r="F13" s="132">
        <v>73718</v>
      </c>
      <c r="G13" s="133"/>
      <c r="H13" s="119"/>
    </row>
    <row r="14" spans="1:8" x14ac:dyDescent="0.15">
      <c r="A14" s="120"/>
      <c r="B14" s="121"/>
      <c r="C14" s="122"/>
      <c r="D14" s="123">
        <v>19852</v>
      </c>
      <c r="E14" s="124"/>
      <c r="F14" s="125">
        <v>35842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4.76</v>
      </c>
      <c r="C19" s="134">
        <f>ROUND(VALUE(SUBSTITUTE(実質収支比率等に係る経年分析!G$48,"▲","-")),2)</f>
        <v>4.92</v>
      </c>
      <c r="D19" s="134">
        <f>ROUND(VALUE(SUBSTITUTE(実質収支比率等に係る経年分析!H$48,"▲","-")),2)</f>
        <v>4.9800000000000004</v>
      </c>
      <c r="E19" s="134">
        <f>ROUND(VALUE(SUBSTITUTE(実質収支比率等に係る経年分析!I$48,"▲","-")),2)</f>
        <v>4.41</v>
      </c>
      <c r="F19" s="134">
        <f>ROUND(VALUE(SUBSTITUTE(実質収支比率等に係る経年分析!J$48,"▲","-")),2)</f>
        <v>4.33</v>
      </c>
    </row>
    <row r="20" spans="1:11" x14ac:dyDescent="0.15">
      <c r="A20" s="134" t="s">
        <v>43</v>
      </c>
      <c r="B20" s="134">
        <f>ROUND(VALUE(SUBSTITUTE(実質収支比率等に係る経年分析!F$47,"▲","-")),2)</f>
        <v>39.619999999999997</v>
      </c>
      <c r="C20" s="134">
        <f>ROUND(VALUE(SUBSTITUTE(実質収支比率等に係る経年分析!G$47,"▲","-")),2)</f>
        <v>42.64</v>
      </c>
      <c r="D20" s="134">
        <f>ROUND(VALUE(SUBSTITUTE(実質収支比率等に係る経年分析!H$47,"▲","-")),2)</f>
        <v>42.98</v>
      </c>
      <c r="E20" s="134">
        <f>ROUND(VALUE(SUBSTITUTE(実質収支比率等に係る経年分析!I$47,"▲","-")),2)</f>
        <v>43.35</v>
      </c>
      <c r="F20" s="134">
        <f>ROUND(VALUE(SUBSTITUTE(実質収支比率等に係る経年分析!J$47,"▲","-")),2)</f>
        <v>41.96</v>
      </c>
    </row>
    <row r="21" spans="1:11" x14ac:dyDescent="0.15">
      <c r="A21" s="134" t="s">
        <v>44</v>
      </c>
      <c r="B21" s="134">
        <f>IF(ISNUMBER(VALUE(SUBSTITUTE(実質収支比率等に係る経年分析!F$49,"▲","-"))),ROUND(VALUE(SUBSTITUTE(実質収支比率等に係る経年分析!F$49,"▲","-")),2),NA())</f>
        <v>5.36</v>
      </c>
      <c r="C21" s="134">
        <f>IF(ISNUMBER(VALUE(SUBSTITUTE(実質収支比率等に係る経年分析!G$49,"▲","-"))),ROUND(VALUE(SUBSTITUTE(実質収支比率等に係る経年分析!G$49,"▲","-")),2),NA())</f>
        <v>2.79</v>
      </c>
      <c r="D21" s="134">
        <f>IF(ISNUMBER(VALUE(SUBSTITUTE(実質収支比率等に係る経年分析!H$49,"▲","-"))),ROUND(VALUE(SUBSTITUTE(実質収支比率等に係る経年分析!H$49,"▲","-")),2),NA())</f>
        <v>1.1100000000000001</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0.08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2.1800000000000002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4.9800000000000004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4.32</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8.4499999999999993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448</v>
      </c>
      <c r="E42" s="136"/>
      <c r="F42" s="136"/>
      <c r="G42" s="136">
        <f>'実質公債費比率（分子）の構造'!L$52</f>
        <v>449</v>
      </c>
      <c r="H42" s="136"/>
      <c r="I42" s="136"/>
      <c r="J42" s="136">
        <f>'実質公債費比率（分子）の構造'!M$52</f>
        <v>452</v>
      </c>
      <c r="K42" s="136"/>
      <c r="L42" s="136"/>
      <c r="M42" s="136">
        <f>'実質公債費比率（分子）の構造'!N$52</f>
        <v>469</v>
      </c>
      <c r="N42" s="136"/>
      <c r="O42" s="136"/>
      <c r="P42" s="136">
        <f>'実質公債費比率（分子）の構造'!O$52</f>
        <v>453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v>
      </c>
      <c r="C44" s="136"/>
      <c r="D44" s="136"/>
      <c r="E44" s="136">
        <f>'実質公債費比率（分子）の構造'!L$50</f>
        <v>4</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x14ac:dyDescent="0.15">
      <c r="A45" s="136" t="s">
        <v>54</v>
      </c>
      <c r="B45" s="136">
        <f>'実質公債費比率（分子）の構造'!K$49</f>
        <v>20</v>
      </c>
      <c r="C45" s="136"/>
      <c r="D45" s="136"/>
      <c r="E45" s="136">
        <f>'実質公債費比率（分子）の構造'!L$49</f>
        <v>10</v>
      </c>
      <c r="F45" s="136"/>
      <c r="G45" s="136"/>
      <c r="H45" s="136">
        <f>'実質公債費比率（分子）の構造'!M$49</f>
        <v>11</v>
      </c>
      <c r="I45" s="136"/>
      <c r="J45" s="136"/>
      <c r="K45" s="136">
        <f>'実質公債費比率（分子）の構造'!N$49</f>
        <v>12</v>
      </c>
      <c r="L45" s="136"/>
      <c r="M45" s="136"/>
      <c r="N45" s="136">
        <f>'実質公債費比率（分子）の構造'!O$49</f>
        <v>23</v>
      </c>
      <c r="O45" s="136"/>
      <c r="P45" s="136"/>
    </row>
    <row r="46" spans="1:16" x14ac:dyDescent="0.15">
      <c r="A46" s="136" t="s">
        <v>55</v>
      </c>
      <c r="B46" s="136">
        <f>'実質公債費比率（分子）の構造'!K$48</f>
        <v>0</v>
      </c>
      <c r="C46" s="136"/>
      <c r="D46" s="136"/>
      <c r="E46" s="136">
        <f>'実質公債費比率（分子）の構造'!L$48</f>
        <v>0</v>
      </c>
      <c r="F46" s="136"/>
      <c r="G46" s="136"/>
      <c r="H46" s="136">
        <f>'実質公債費比率（分子）の構造'!M$48</f>
        <v>0</v>
      </c>
      <c r="I46" s="136"/>
      <c r="J46" s="136"/>
      <c r="K46" s="136">
        <f>'実質公債費比率（分子）の構造'!N$48</f>
        <v>0</v>
      </c>
      <c r="L46" s="136"/>
      <c r="M46" s="136"/>
      <c r="N46" s="136">
        <f>'実質公債費比率（分子）の構造'!O$48</f>
        <v>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597</v>
      </c>
      <c r="C49" s="136"/>
      <c r="D49" s="136"/>
      <c r="E49" s="136">
        <f>'実質公債費比率（分子）の構造'!L$45</f>
        <v>529</v>
      </c>
      <c r="F49" s="136"/>
      <c r="G49" s="136"/>
      <c r="H49" s="136">
        <f>'実質公債費比率（分子）の構造'!M$45</f>
        <v>489</v>
      </c>
      <c r="I49" s="136"/>
      <c r="J49" s="136"/>
      <c r="K49" s="136">
        <f>'実質公債費比率（分子）の構造'!N$45</f>
        <v>502</v>
      </c>
      <c r="L49" s="136"/>
      <c r="M49" s="136"/>
      <c r="N49" s="136">
        <f>'実質公債費比率（分子）の構造'!O$45</f>
        <v>480</v>
      </c>
      <c r="O49" s="136"/>
      <c r="P49" s="136"/>
    </row>
    <row r="50" spans="1:16" x14ac:dyDescent="0.15">
      <c r="A50" s="136" t="s">
        <v>59</v>
      </c>
      <c r="B50" s="136" t="e">
        <f>NA()</f>
        <v>#N/A</v>
      </c>
      <c r="C50" s="136">
        <f>IF(ISNUMBER('実質公債費比率（分子）の構造'!K$53),'実質公債費比率（分子）の構造'!K$53,NA())</f>
        <v>174</v>
      </c>
      <c r="D50" s="136" t="e">
        <f>NA()</f>
        <v>#N/A</v>
      </c>
      <c r="E50" s="136" t="e">
        <f>NA()</f>
        <v>#N/A</v>
      </c>
      <c r="F50" s="136">
        <f>IF(ISNUMBER('実質公債費比率（分子）の構造'!L$53),'実質公債費比率（分子）の構造'!L$53,NA())</f>
        <v>94</v>
      </c>
      <c r="G50" s="136" t="e">
        <f>NA()</f>
        <v>#N/A</v>
      </c>
      <c r="H50" s="136" t="e">
        <f>NA()</f>
        <v>#N/A</v>
      </c>
      <c r="I50" s="136">
        <f>IF(ISNUMBER('実質公債費比率（分子）の構造'!M$53),'実質公債費比率（分子）の構造'!M$53,NA())</f>
        <v>50</v>
      </c>
      <c r="J50" s="136" t="e">
        <f>NA()</f>
        <v>#N/A</v>
      </c>
      <c r="K50" s="136" t="e">
        <f>NA()</f>
        <v>#N/A</v>
      </c>
      <c r="L50" s="136">
        <f>IF(ISNUMBER('実質公債費比率（分子）の構造'!N$53),'実質公債費比率（分子）の構造'!N$53,NA())</f>
        <v>47</v>
      </c>
      <c r="M50" s="136" t="e">
        <f>NA()</f>
        <v>#N/A</v>
      </c>
      <c r="N50" s="136" t="e">
        <f>NA()</f>
        <v>#N/A</v>
      </c>
      <c r="O50" s="136">
        <f>IF(ISNUMBER('実質公債費比率（分子）の構造'!O$53),'実質公債費比率（分子）の構造'!O$53,NA())</f>
        <v>52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4231</v>
      </c>
      <c r="E56" s="135"/>
      <c r="F56" s="135"/>
      <c r="G56" s="135">
        <f>'将来負担比率（分子）の構造'!J$51</f>
        <v>4220</v>
      </c>
      <c r="H56" s="135"/>
      <c r="I56" s="135"/>
      <c r="J56" s="135">
        <f>'将来負担比率（分子）の構造'!K$51</f>
        <v>4269</v>
      </c>
      <c r="K56" s="135"/>
      <c r="L56" s="135"/>
      <c r="M56" s="135">
        <f>'将来負担比率（分子）の構造'!L$51</f>
        <v>4191</v>
      </c>
      <c r="N56" s="135"/>
      <c r="O56" s="135"/>
      <c r="P56" s="135">
        <f>'将来負担比率（分子）の構造'!M$51</f>
        <v>4364</v>
      </c>
    </row>
    <row r="57" spans="1:16" x14ac:dyDescent="0.15">
      <c r="A57" s="135" t="s">
        <v>35</v>
      </c>
      <c r="B57" s="135"/>
      <c r="C57" s="135"/>
      <c r="D57" s="135">
        <f>'将来負担比率（分子）の構造'!I$50</f>
        <v>435</v>
      </c>
      <c r="E57" s="135"/>
      <c r="F57" s="135"/>
      <c r="G57" s="135">
        <f>'将来負担比率（分子）の構造'!J$50</f>
        <v>433</v>
      </c>
      <c r="H57" s="135"/>
      <c r="I57" s="135"/>
      <c r="J57" s="135">
        <f>'将来負担比率（分子）の構造'!K$50</f>
        <v>419</v>
      </c>
      <c r="K57" s="135"/>
      <c r="L57" s="135"/>
      <c r="M57" s="135">
        <f>'将来負担比率（分子）の構造'!L$50</f>
        <v>377</v>
      </c>
      <c r="N57" s="135"/>
      <c r="O57" s="135"/>
      <c r="P57" s="135">
        <f>'将来負担比率（分子）の構造'!M$50</f>
        <v>348</v>
      </c>
    </row>
    <row r="58" spans="1:16" x14ac:dyDescent="0.15">
      <c r="A58" s="135" t="s">
        <v>34</v>
      </c>
      <c r="B58" s="135"/>
      <c r="C58" s="135"/>
      <c r="D58" s="135">
        <f>'将来負担比率（分子）の構造'!I$49</f>
        <v>3216</v>
      </c>
      <c r="E58" s="135"/>
      <c r="F58" s="135"/>
      <c r="G58" s="135">
        <f>'将来負担比率（分子）の構造'!J$49</f>
        <v>3617</v>
      </c>
      <c r="H58" s="135"/>
      <c r="I58" s="135"/>
      <c r="J58" s="135">
        <f>'将来負担比率（分子）の構造'!K$49</f>
        <v>3911</v>
      </c>
      <c r="K58" s="135"/>
      <c r="L58" s="135"/>
      <c r="M58" s="135">
        <f>'将来負担比率（分子）の構造'!L$49</f>
        <v>4152</v>
      </c>
      <c r="N58" s="135"/>
      <c r="O58" s="135"/>
      <c r="P58" s="135">
        <f>'将来負担比率（分子）の構造'!M$49</f>
        <v>4146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764</v>
      </c>
      <c r="C62" s="135"/>
      <c r="D62" s="135"/>
      <c r="E62" s="135">
        <f>'将来負担比率（分子）の構造'!J$45</f>
        <v>549</v>
      </c>
      <c r="F62" s="135"/>
      <c r="G62" s="135"/>
      <c r="H62" s="135">
        <f>'将来負担比率（分子）の構造'!K$45</f>
        <v>476</v>
      </c>
      <c r="I62" s="135"/>
      <c r="J62" s="135"/>
      <c r="K62" s="135">
        <f>'将来負担比率（分子）の構造'!L$45</f>
        <v>315</v>
      </c>
      <c r="L62" s="135"/>
      <c r="M62" s="135"/>
      <c r="N62" s="135">
        <f>'将来負担比率（分子）の構造'!M$45</f>
        <v>135</v>
      </c>
      <c r="O62" s="135"/>
      <c r="P62" s="135"/>
    </row>
    <row r="63" spans="1:16" x14ac:dyDescent="0.15">
      <c r="A63" s="135" t="s">
        <v>28</v>
      </c>
      <c r="B63" s="135">
        <f>'将来負担比率（分子）の構造'!I$44</f>
        <v>124</v>
      </c>
      <c r="C63" s="135"/>
      <c r="D63" s="135"/>
      <c r="E63" s="135">
        <f>'将来負担比率（分子）の構造'!J$44</f>
        <v>157</v>
      </c>
      <c r="F63" s="135"/>
      <c r="G63" s="135"/>
      <c r="H63" s="135">
        <f>'将来負担比率（分子）の構造'!K$44</f>
        <v>178</v>
      </c>
      <c r="I63" s="135"/>
      <c r="J63" s="135"/>
      <c r="K63" s="135">
        <f>'将来負担比率（分子）の構造'!L$44</f>
        <v>192</v>
      </c>
      <c r="L63" s="135"/>
      <c r="M63" s="135"/>
      <c r="N63" s="135">
        <f>'将来負担比率（分子）の構造'!M$44</f>
        <v>169</v>
      </c>
      <c r="O63" s="135"/>
      <c r="P63" s="135"/>
    </row>
    <row r="64" spans="1:16" x14ac:dyDescent="0.15">
      <c r="A64" s="135" t="s">
        <v>27</v>
      </c>
      <c r="B64" s="135">
        <f>'将来負担比率（分子）の構造'!I$43</f>
        <v>2</v>
      </c>
      <c r="C64" s="135"/>
      <c r="D64" s="135"/>
      <c r="E64" s="135">
        <f>'将来負担比率（分子）の構造'!J$43</f>
        <v>2</v>
      </c>
      <c r="F64" s="135"/>
      <c r="G64" s="135"/>
      <c r="H64" s="135">
        <f>'将来負担比率（分子）の構造'!K$43</f>
        <v>1</v>
      </c>
      <c r="I64" s="135"/>
      <c r="J64" s="135"/>
      <c r="K64" s="135">
        <f>'将来負担比率（分子）の構造'!L$43</f>
        <v>1</v>
      </c>
      <c r="L64" s="135"/>
      <c r="M64" s="135"/>
      <c r="N64" s="135">
        <f>'将来負担比率（分子）の構造'!M$43</f>
        <v>1</v>
      </c>
      <c r="O64" s="135"/>
      <c r="P64" s="135"/>
    </row>
    <row r="65" spans="1:16" x14ac:dyDescent="0.15">
      <c r="A65" s="135" t="s">
        <v>26</v>
      </c>
      <c r="B65" s="135">
        <f>'将来負担比率（分子）の構造'!I$42</f>
        <v>37</v>
      </c>
      <c r="C65" s="135"/>
      <c r="D65" s="135"/>
      <c r="E65" s="135">
        <f>'将来負担比率（分子）の構造'!J$42</f>
        <v>34</v>
      </c>
      <c r="F65" s="135"/>
      <c r="G65" s="135"/>
      <c r="H65" s="135">
        <f>'将来負担比率（分子）の構造'!K$42</f>
        <v>32</v>
      </c>
      <c r="I65" s="135"/>
      <c r="J65" s="135"/>
      <c r="K65" s="135">
        <f>'将来負担比率（分子）の構造'!L$42</f>
        <v>32</v>
      </c>
      <c r="L65" s="135"/>
      <c r="M65" s="135"/>
      <c r="N65" s="135">
        <f>'将来負担比率（分子）の構造'!M$42</f>
        <v>30</v>
      </c>
      <c r="O65" s="135"/>
      <c r="P65" s="135"/>
    </row>
    <row r="66" spans="1:16" x14ac:dyDescent="0.15">
      <c r="A66" s="135" t="s">
        <v>25</v>
      </c>
      <c r="B66" s="135">
        <f>'将来負担比率（分子）の構造'!I$41</f>
        <v>5318</v>
      </c>
      <c r="C66" s="135"/>
      <c r="D66" s="135"/>
      <c r="E66" s="135">
        <f>'将来負担比率（分子）の構造'!J$41</f>
        <v>5267</v>
      </c>
      <c r="F66" s="135"/>
      <c r="G66" s="135"/>
      <c r="H66" s="135">
        <f>'将来負担比率（分子）の構造'!K$41</f>
        <v>5305</v>
      </c>
      <c r="I66" s="135"/>
      <c r="J66" s="135"/>
      <c r="K66" s="135">
        <f>'将来負担比率（分子）の構造'!L$41</f>
        <v>5228</v>
      </c>
      <c r="L66" s="135"/>
      <c r="M66" s="135"/>
      <c r="N66" s="135">
        <f>'将来負担比率（分子）の構造'!M$41</f>
        <v>5707</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1485474</v>
      </c>
      <c r="S5" s="669"/>
      <c r="T5" s="669"/>
      <c r="U5" s="669"/>
      <c r="V5" s="669"/>
      <c r="W5" s="669"/>
      <c r="X5" s="669"/>
      <c r="Y5" s="716"/>
      <c r="Z5" s="729">
        <v>17.600000000000001</v>
      </c>
      <c r="AA5" s="729"/>
      <c r="AB5" s="729"/>
      <c r="AC5" s="729"/>
      <c r="AD5" s="730">
        <v>1485474</v>
      </c>
      <c r="AE5" s="730"/>
      <c r="AF5" s="730"/>
      <c r="AG5" s="730"/>
      <c r="AH5" s="730"/>
      <c r="AI5" s="730"/>
      <c r="AJ5" s="730"/>
      <c r="AK5" s="730"/>
      <c r="AL5" s="717">
        <v>34.6</v>
      </c>
      <c r="AM5" s="686"/>
      <c r="AN5" s="686"/>
      <c r="AO5" s="718"/>
      <c r="AP5" s="705" t="s">
        <v>206</v>
      </c>
      <c r="AQ5" s="706"/>
      <c r="AR5" s="706"/>
      <c r="AS5" s="706"/>
      <c r="AT5" s="706"/>
      <c r="AU5" s="706"/>
      <c r="AV5" s="706"/>
      <c r="AW5" s="706"/>
      <c r="AX5" s="706"/>
      <c r="AY5" s="706"/>
      <c r="AZ5" s="706"/>
      <c r="BA5" s="706"/>
      <c r="BB5" s="706"/>
      <c r="BC5" s="706"/>
      <c r="BD5" s="706"/>
      <c r="BE5" s="706"/>
      <c r="BF5" s="707"/>
      <c r="BG5" s="618">
        <v>1455785</v>
      </c>
      <c r="BH5" s="619"/>
      <c r="BI5" s="619"/>
      <c r="BJ5" s="619"/>
      <c r="BK5" s="619"/>
      <c r="BL5" s="619"/>
      <c r="BM5" s="619"/>
      <c r="BN5" s="620"/>
      <c r="BO5" s="671">
        <v>98</v>
      </c>
      <c r="BP5" s="671"/>
      <c r="BQ5" s="671"/>
      <c r="BR5" s="671"/>
      <c r="BS5" s="672">
        <v>93287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65267</v>
      </c>
      <c r="S6" s="619"/>
      <c r="T6" s="619"/>
      <c r="U6" s="619"/>
      <c r="V6" s="619"/>
      <c r="W6" s="619"/>
      <c r="X6" s="619"/>
      <c r="Y6" s="620"/>
      <c r="Z6" s="671">
        <v>0.8</v>
      </c>
      <c r="AA6" s="671"/>
      <c r="AB6" s="671"/>
      <c r="AC6" s="671"/>
      <c r="AD6" s="672">
        <v>65267</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1455785</v>
      </c>
      <c r="BH6" s="619"/>
      <c r="BI6" s="619"/>
      <c r="BJ6" s="619"/>
      <c r="BK6" s="619"/>
      <c r="BL6" s="619"/>
      <c r="BM6" s="619"/>
      <c r="BN6" s="620"/>
      <c r="BO6" s="671">
        <v>98</v>
      </c>
      <c r="BP6" s="671"/>
      <c r="BQ6" s="671"/>
      <c r="BR6" s="671"/>
      <c r="BS6" s="672">
        <v>93287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98096</v>
      </c>
      <c r="CS6" s="619"/>
      <c r="CT6" s="619"/>
      <c r="CU6" s="619"/>
      <c r="CV6" s="619"/>
      <c r="CW6" s="619"/>
      <c r="CX6" s="619"/>
      <c r="CY6" s="620"/>
      <c r="CZ6" s="671">
        <v>1.2</v>
      </c>
      <c r="DA6" s="671"/>
      <c r="DB6" s="671"/>
      <c r="DC6" s="671"/>
      <c r="DD6" s="624" t="s">
        <v>213</v>
      </c>
      <c r="DE6" s="619"/>
      <c r="DF6" s="619"/>
      <c r="DG6" s="619"/>
      <c r="DH6" s="619"/>
      <c r="DI6" s="619"/>
      <c r="DJ6" s="619"/>
      <c r="DK6" s="619"/>
      <c r="DL6" s="619"/>
      <c r="DM6" s="619"/>
      <c r="DN6" s="619"/>
      <c r="DO6" s="619"/>
      <c r="DP6" s="620"/>
      <c r="DQ6" s="624">
        <v>98096</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1837</v>
      </c>
      <c r="S7" s="619"/>
      <c r="T7" s="619"/>
      <c r="U7" s="619"/>
      <c r="V7" s="619"/>
      <c r="W7" s="619"/>
      <c r="X7" s="619"/>
      <c r="Y7" s="620"/>
      <c r="Z7" s="671">
        <v>0</v>
      </c>
      <c r="AA7" s="671"/>
      <c r="AB7" s="671"/>
      <c r="AC7" s="671"/>
      <c r="AD7" s="672">
        <v>1837</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611838</v>
      </c>
      <c r="BH7" s="619"/>
      <c r="BI7" s="619"/>
      <c r="BJ7" s="619"/>
      <c r="BK7" s="619"/>
      <c r="BL7" s="619"/>
      <c r="BM7" s="619"/>
      <c r="BN7" s="620"/>
      <c r="BO7" s="671">
        <v>41.2</v>
      </c>
      <c r="BP7" s="671"/>
      <c r="BQ7" s="671"/>
      <c r="BR7" s="671"/>
      <c r="BS7" s="672">
        <v>9703</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1786271</v>
      </c>
      <c r="CS7" s="619"/>
      <c r="CT7" s="619"/>
      <c r="CU7" s="619"/>
      <c r="CV7" s="619"/>
      <c r="CW7" s="619"/>
      <c r="CX7" s="619"/>
      <c r="CY7" s="620"/>
      <c r="CZ7" s="671">
        <v>21.8</v>
      </c>
      <c r="DA7" s="671"/>
      <c r="DB7" s="671"/>
      <c r="DC7" s="671"/>
      <c r="DD7" s="624">
        <v>96801</v>
      </c>
      <c r="DE7" s="619"/>
      <c r="DF7" s="619"/>
      <c r="DG7" s="619"/>
      <c r="DH7" s="619"/>
      <c r="DI7" s="619"/>
      <c r="DJ7" s="619"/>
      <c r="DK7" s="619"/>
      <c r="DL7" s="619"/>
      <c r="DM7" s="619"/>
      <c r="DN7" s="619"/>
      <c r="DO7" s="619"/>
      <c r="DP7" s="620"/>
      <c r="DQ7" s="624">
        <v>1502313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5466</v>
      </c>
      <c r="S8" s="619"/>
      <c r="T8" s="619"/>
      <c r="U8" s="619"/>
      <c r="V8" s="619"/>
      <c r="W8" s="619"/>
      <c r="X8" s="619"/>
      <c r="Y8" s="620"/>
      <c r="Z8" s="671">
        <v>0.1</v>
      </c>
      <c r="AA8" s="671"/>
      <c r="AB8" s="671"/>
      <c r="AC8" s="671"/>
      <c r="AD8" s="672">
        <v>5466</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27068</v>
      </c>
      <c r="BH8" s="619"/>
      <c r="BI8" s="619"/>
      <c r="BJ8" s="619"/>
      <c r="BK8" s="619"/>
      <c r="BL8" s="619"/>
      <c r="BM8" s="619"/>
      <c r="BN8" s="620"/>
      <c r="BO8" s="671">
        <v>1.8</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2954845</v>
      </c>
      <c r="CS8" s="619"/>
      <c r="CT8" s="619"/>
      <c r="CU8" s="619"/>
      <c r="CV8" s="619"/>
      <c r="CW8" s="619"/>
      <c r="CX8" s="619"/>
      <c r="CY8" s="620"/>
      <c r="CZ8" s="671">
        <v>36</v>
      </c>
      <c r="DA8" s="671"/>
      <c r="DB8" s="671"/>
      <c r="DC8" s="671"/>
      <c r="DD8" s="624">
        <v>15236</v>
      </c>
      <c r="DE8" s="619"/>
      <c r="DF8" s="619"/>
      <c r="DG8" s="619"/>
      <c r="DH8" s="619"/>
      <c r="DI8" s="619"/>
      <c r="DJ8" s="619"/>
      <c r="DK8" s="619"/>
      <c r="DL8" s="619"/>
      <c r="DM8" s="619"/>
      <c r="DN8" s="619"/>
      <c r="DO8" s="619"/>
      <c r="DP8" s="620"/>
      <c r="DQ8" s="624">
        <v>1478365</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4716</v>
      </c>
      <c r="S9" s="619"/>
      <c r="T9" s="619"/>
      <c r="U9" s="619"/>
      <c r="V9" s="619"/>
      <c r="W9" s="619"/>
      <c r="X9" s="619"/>
      <c r="Y9" s="620"/>
      <c r="Z9" s="671">
        <v>0.1</v>
      </c>
      <c r="AA9" s="671"/>
      <c r="AB9" s="671"/>
      <c r="AC9" s="671"/>
      <c r="AD9" s="672">
        <v>4716</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495915</v>
      </c>
      <c r="BH9" s="619"/>
      <c r="BI9" s="619"/>
      <c r="BJ9" s="619"/>
      <c r="BK9" s="619"/>
      <c r="BL9" s="619"/>
      <c r="BM9" s="619"/>
      <c r="BN9" s="620"/>
      <c r="BO9" s="671">
        <v>33.4</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563361</v>
      </c>
      <c r="CS9" s="619"/>
      <c r="CT9" s="619"/>
      <c r="CU9" s="619"/>
      <c r="CV9" s="619"/>
      <c r="CW9" s="619"/>
      <c r="CX9" s="619"/>
      <c r="CY9" s="620"/>
      <c r="CZ9" s="671">
        <v>6.9</v>
      </c>
      <c r="DA9" s="671"/>
      <c r="DB9" s="671"/>
      <c r="DC9" s="671"/>
      <c r="DD9" s="624">
        <v>56798</v>
      </c>
      <c r="DE9" s="619"/>
      <c r="DF9" s="619"/>
      <c r="DG9" s="619"/>
      <c r="DH9" s="619"/>
      <c r="DI9" s="619"/>
      <c r="DJ9" s="619"/>
      <c r="DK9" s="619"/>
      <c r="DL9" s="619"/>
      <c r="DM9" s="619"/>
      <c r="DN9" s="619"/>
      <c r="DO9" s="619"/>
      <c r="DP9" s="620"/>
      <c r="DQ9" s="624">
        <v>467130</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338600</v>
      </c>
      <c r="S10" s="619"/>
      <c r="T10" s="619"/>
      <c r="U10" s="619"/>
      <c r="V10" s="619"/>
      <c r="W10" s="619"/>
      <c r="X10" s="619"/>
      <c r="Y10" s="620"/>
      <c r="Z10" s="671">
        <v>4</v>
      </c>
      <c r="AA10" s="671"/>
      <c r="AB10" s="671"/>
      <c r="AC10" s="671"/>
      <c r="AD10" s="672">
        <v>338600</v>
      </c>
      <c r="AE10" s="672"/>
      <c r="AF10" s="672"/>
      <c r="AG10" s="672"/>
      <c r="AH10" s="672"/>
      <c r="AI10" s="672"/>
      <c r="AJ10" s="672"/>
      <c r="AK10" s="672"/>
      <c r="AL10" s="641">
        <v>7.9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33257</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2166</v>
      </c>
      <c r="S11" s="619"/>
      <c r="T11" s="619"/>
      <c r="U11" s="619"/>
      <c r="V11" s="619"/>
      <c r="W11" s="619"/>
      <c r="X11" s="619"/>
      <c r="Y11" s="620"/>
      <c r="Z11" s="671">
        <v>0</v>
      </c>
      <c r="AA11" s="671"/>
      <c r="AB11" s="671"/>
      <c r="AC11" s="671"/>
      <c r="AD11" s="672">
        <v>2166</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55598</v>
      </c>
      <c r="BH11" s="619"/>
      <c r="BI11" s="619"/>
      <c r="BJ11" s="619"/>
      <c r="BK11" s="619"/>
      <c r="BL11" s="619"/>
      <c r="BM11" s="619"/>
      <c r="BN11" s="620"/>
      <c r="BO11" s="671">
        <v>3.7</v>
      </c>
      <c r="BP11" s="671"/>
      <c r="BQ11" s="671"/>
      <c r="BR11" s="671"/>
      <c r="BS11" s="624">
        <v>9703</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359986</v>
      </c>
      <c r="CS11" s="619"/>
      <c r="CT11" s="619"/>
      <c r="CU11" s="619"/>
      <c r="CV11" s="619"/>
      <c r="CW11" s="619"/>
      <c r="CX11" s="619"/>
      <c r="CY11" s="620"/>
      <c r="CZ11" s="671">
        <v>4.4000000000000004</v>
      </c>
      <c r="DA11" s="671"/>
      <c r="DB11" s="671"/>
      <c r="DC11" s="671"/>
      <c r="DD11" s="624">
        <v>78117</v>
      </c>
      <c r="DE11" s="619"/>
      <c r="DF11" s="619"/>
      <c r="DG11" s="619"/>
      <c r="DH11" s="619"/>
      <c r="DI11" s="619"/>
      <c r="DJ11" s="619"/>
      <c r="DK11" s="619"/>
      <c r="DL11" s="619"/>
      <c r="DM11" s="619"/>
      <c r="DN11" s="619"/>
      <c r="DO11" s="619"/>
      <c r="DP11" s="620"/>
      <c r="DQ11" s="624">
        <v>146952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650021</v>
      </c>
      <c r="BH12" s="619"/>
      <c r="BI12" s="619"/>
      <c r="BJ12" s="619"/>
      <c r="BK12" s="619"/>
      <c r="BL12" s="619"/>
      <c r="BM12" s="619"/>
      <c r="BN12" s="620"/>
      <c r="BO12" s="671">
        <v>43.8</v>
      </c>
      <c r="BP12" s="671"/>
      <c r="BQ12" s="671"/>
      <c r="BR12" s="671"/>
      <c r="BS12" s="624">
        <v>83584</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132964</v>
      </c>
      <c r="CS12" s="619"/>
      <c r="CT12" s="619"/>
      <c r="CU12" s="619"/>
      <c r="CV12" s="619"/>
      <c r="CW12" s="619"/>
      <c r="CX12" s="619"/>
      <c r="CY12" s="620"/>
      <c r="CZ12" s="671">
        <v>1.6</v>
      </c>
      <c r="DA12" s="671"/>
      <c r="DB12" s="671"/>
      <c r="DC12" s="671"/>
      <c r="DD12" s="624">
        <v>1545</v>
      </c>
      <c r="DE12" s="619"/>
      <c r="DF12" s="619"/>
      <c r="DG12" s="619"/>
      <c r="DH12" s="619"/>
      <c r="DI12" s="619"/>
      <c r="DJ12" s="619"/>
      <c r="DK12" s="619"/>
      <c r="DL12" s="619"/>
      <c r="DM12" s="619"/>
      <c r="DN12" s="619"/>
      <c r="DO12" s="619"/>
      <c r="DP12" s="620"/>
      <c r="DQ12" s="624">
        <v>48710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7635</v>
      </c>
      <c r="S13" s="619"/>
      <c r="T13" s="619"/>
      <c r="U13" s="619"/>
      <c r="V13" s="619"/>
      <c r="W13" s="619"/>
      <c r="X13" s="619"/>
      <c r="Y13" s="620"/>
      <c r="Z13" s="671">
        <v>0.1</v>
      </c>
      <c r="AA13" s="671"/>
      <c r="AB13" s="671"/>
      <c r="AC13" s="671"/>
      <c r="AD13" s="672">
        <v>7635</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645418</v>
      </c>
      <c r="BH13" s="619"/>
      <c r="BI13" s="619"/>
      <c r="BJ13" s="619"/>
      <c r="BK13" s="619"/>
      <c r="BL13" s="619"/>
      <c r="BM13" s="619"/>
      <c r="BN13" s="620"/>
      <c r="BO13" s="671">
        <v>43.4</v>
      </c>
      <c r="BP13" s="671"/>
      <c r="BQ13" s="671"/>
      <c r="BR13" s="671"/>
      <c r="BS13" s="624">
        <v>83584</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524131</v>
      </c>
      <c r="CS13" s="619"/>
      <c r="CT13" s="619"/>
      <c r="CU13" s="619"/>
      <c r="CV13" s="619"/>
      <c r="CW13" s="619"/>
      <c r="CX13" s="619"/>
      <c r="CY13" s="620"/>
      <c r="CZ13" s="671">
        <v>6.4</v>
      </c>
      <c r="DA13" s="671"/>
      <c r="DB13" s="671"/>
      <c r="DC13" s="671"/>
      <c r="DD13" s="624">
        <v>448641</v>
      </c>
      <c r="DE13" s="619"/>
      <c r="DF13" s="619"/>
      <c r="DG13" s="619"/>
      <c r="DH13" s="619"/>
      <c r="DI13" s="619"/>
      <c r="DJ13" s="619"/>
      <c r="DK13" s="619"/>
      <c r="DL13" s="619"/>
      <c r="DM13" s="619"/>
      <c r="DN13" s="619"/>
      <c r="DO13" s="619"/>
      <c r="DP13" s="620"/>
      <c r="DQ13" s="624">
        <v>110515</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50319</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592200</v>
      </c>
      <c r="CS14" s="619"/>
      <c r="CT14" s="619"/>
      <c r="CU14" s="619"/>
      <c r="CV14" s="619"/>
      <c r="CW14" s="619"/>
      <c r="CX14" s="619"/>
      <c r="CY14" s="620"/>
      <c r="CZ14" s="671">
        <v>7.2</v>
      </c>
      <c r="DA14" s="671"/>
      <c r="DB14" s="671"/>
      <c r="DC14" s="671"/>
      <c r="DD14" s="624">
        <v>346842</v>
      </c>
      <c r="DE14" s="619"/>
      <c r="DF14" s="619"/>
      <c r="DG14" s="619"/>
      <c r="DH14" s="619"/>
      <c r="DI14" s="619"/>
      <c r="DJ14" s="619"/>
      <c r="DK14" s="619"/>
      <c r="DL14" s="619"/>
      <c r="DM14" s="619"/>
      <c r="DN14" s="619"/>
      <c r="DO14" s="619"/>
      <c r="DP14" s="620"/>
      <c r="DQ14" s="624">
        <v>258538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9021</v>
      </c>
      <c r="S15" s="619"/>
      <c r="T15" s="619"/>
      <c r="U15" s="619"/>
      <c r="V15" s="619"/>
      <c r="W15" s="619"/>
      <c r="X15" s="619"/>
      <c r="Y15" s="620"/>
      <c r="Z15" s="671">
        <v>0.1</v>
      </c>
      <c r="AA15" s="671"/>
      <c r="AB15" s="671"/>
      <c r="AC15" s="671"/>
      <c r="AD15" s="672">
        <v>9021</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143607</v>
      </c>
      <c r="BH15" s="619"/>
      <c r="BI15" s="619"/>
      <c r="BJ15" s="619"/>
      <c r="BK15" s="619"/>
      <c r="BL15" s="619"/>
      <c r="BM15" s="619"/>
      <c r="BN15" s="620"/>
      <c r="BO15" s="671">
        <v>9.6999999999999993</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687252</v>
      </c>
      <c r="CS15" s="619"/>
      <c r="CT15" s="619"/>
      <c r="CU15" s="619"/>
      <c r="CV15" s="619"/>
      <c r="CW15" s="619"/>
      <c r="CX15" s="619"/>
      <c r="CY15" s="620"/>
      <c r="CZ15" s="671">
        <v>8.4</v>
      </c>
      <c r="DA15" s="671"/>
      <c r="DB15" s="671"/>
      <c r="DC15" s="671"/>
      <c r="DD15" s="624">
        <v>202207</v>
      </c>
      <c r="DE15" s="619"/>
      <c r="DF15" s="619"/>
      <c r="DG15" s="619"/>
      <c r="DH15" s="619"/>
      <c r="DI15" s="619"/>
      <c r="DJ15" s="619"/>
      <c r="DK15" s="619"/>
      <c r="DL15" s="619"/>
      <c r="DM15" s="619"/>
      <c r="DN15" s="619"/>
      <c r="DO15" s="619"/>
      <c r="DP15" s="620"/>
      <c r="DQ15" s="624">
        <v>492650</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2561412</v>
      </c>
      <c r="S16" s="619"/>
      <c r="T16" s="619"/>
      <c r="U16" s="619"/>
      <c r="V16" s="619"/>
      <c r="W16" s="619"/>
      <c r="X16" s="619"/>
      <c r="Y16" s="620"/>
      <c r="Z16" s="671">
        <v>30.4</v>
      </c>
      <c r="AA16" s="671"/>
      <c r="AB16" s="671"/>
      <c r="AC16" s="671"/>
      <c r="AD16" s="672">
        <v>2369396</v>
      </c>
      <c r="AE16" s="672"/>
      <c r="AF16" s="672"/>
      <c r="AG16" s="672"/>
      <c r="AH16" s="672"/>
      <c r="AI16" s="672"/>
      <c r="AJ16" s="672"/>
      <c r="AK16" s="672"/>
      <c r="AL16" s="641">
        <v>55.2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18308</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18308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2369396</v>
      </c>
      <c r="S17" s="619"/>
      <c r="T17" s="619"/>
      <c r="U17" s="619"/>
      <c r="V17" s="619"/>
      <c r="W17" s="619"/>
      <c r="X17" s="619"/>
      <c r="Y17" s="620"/>
      <c r="Z17" s="671">
        <v>28.1</v>
      </c>
      <c r="AA17" s="671"/>
      <c r="AB17" s="671"/>
      <c r="AC17" s="671"/>
      <c r="AD17" s="672">
        <v>2369396</v>
      </c>
      <c r="AE17" s="672"/>
      <c r="AF17" s="672"/>
      <c r="AG17" s="672"/>
      <c r="AH17" s="672"/>
      <c r="AI17" s="672"/>
      <c r="AJ17" s="672"/>
      <c r="AK17" s="672"/>
      <c r="AL17" s="641">
        <v>55.2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479711</v>
      </c>
      <c r="CS17" s="619"/>
      <c r="CT17" s="619"/>
      <c r="CU17" s="619"/>
      <c r="CV17" s="619"/>
      <c r="CW17" s="619"/>
      <c r="CX17" s="619"/>
      <c r="CY17" s="620"/>
      <c r="CZ17" s="671">
        <v>5.9</v>
      </c>
      <c r="DA17" s="671"/>
      <c r="DB17" s="671"/>
      <c r="DC17" s="671"/>
      <c r="DD17" s="624" t="s">
        <v>108</v>
      </c>
      <c r="DE17" s="619"/>
      <c r="DF17" s="619"/>
      <c r="DG17" s="619"/>
      <c r="DH17" s="619"/>
      <c r="DI17" s="619"/>
      <c r="DJ17" s="619"/>
      <c r="DK17" s="619"/>
      <c r="DL17" s="619"/>
      <c r="DM17" s="619"/>
      <c r="DN17" s="619"/>
      <c r="DO17" s="619"/>
      <c r="DP17" s="620"/>
      <c r="DQ17" s="624">
        <v>444307</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192016</v>
      </c>
      <c r="S18" s="619"/>
      <c r="T18" s="619"/>
      <c r="U18" s="619"/>
      <c r="V18" s="619"/>
      <c r="W18" s="619"/>
      <c r="X18" s="619"/>
      <c r="Y18" s="620"/>
      <c r="Z18" s="671">
        <v>2.2999999999999998</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29689</v>
      </c>
      <c r="BH19" s="619"/>
      <c r="BI19" s="619"/>
      <c r="BJ19" s="619"/>
      <c r="BK19" s="619"/>
      <c r="BL19" s="619"/>
      <c r="BM19" s="619"/>
      <c r="BN19" s="620"/>
      <c r="BO19" s="671">
        <v>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4481594</v>
      </c>
      <c r="S20" s="619"/>
      <c r="T20" s="619"/>
      <c r="U20" s="619"/>
      <c r="V20" s="619"/>
      <c r="W20" s="619"/>
      <c r="X20" s="619"/>
      <c r="Y20" s="620"/>
      <c r="Z20" s="671">
        <v>53.1</v>
      </c>
      <c r="AA20" s="671"/>
      <c r="AB20" s="671"/>
      <c r="AC20" s="671"/>
      <c r="AD20" s="672">
        <v>4289578</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29689</v>
      </c>
      <c r="BH20" s="619"/>
      <c r="BI20" s="619"/>
      <c r="BJ20" s="619"/>
      <c r="BK20" s="619"/>
      <c r="BL20" s="619"/>
      <c r="BM20" s="619"/>
      <c r="BN20" s="620"/>
      <c r="BO20" s="671">
        <v>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8197125</v>
      </c>
      <c r="CS20" s="619"/>
      <c r="CT20" s="619"/>
      <c r="CU20" s="619"/>
      <c r="CV20" s="619"/>
      <c r="CW20" s="619"/>
      <c r="CX20" s="619"/>
      <c r="CY20" s="620"/>
      <c r="CZ20" s="671">
        <v>100</v>
      </c>
      <c r="DA20" s="671"/>
      <c r="DB20" s="671"/>
      <c r="DC20" s="671"/>
      <c r="DD20" s="624">
        <v>1246187</v>
      </c>
      <c r="DE20" s="619"/>
      <c r="DF20" s="619"/>
      <c r="DG20" s="619"/>
      <c r="DH20" s="619"/>
      <c r="DI20" s="619"/>
      <c r="DJ20" s="619"/>
      <c r="DK20" s="619"/>
      <c r="DL20" s="619"/>
      <c r="DM20" s="619"/>
      <c r="DN20" s="619"/>
      <c r="DO20" s="619"/>
      <c r="DP20" s="620"/>
      <c r="DQ20" s="624">
        <v>5065884</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3921</v>
      </c>
      <c r="S21" s="619"/>
      <c r="T21" s="619"/>
      <c r="U21" s="619"/>
      <c r="V21" s="619"/>
      <c r="W21" s="619"/>
      <c r="X21" s="619"/>
      <c r="Y21" s="620"/>
      <c r="Z21" s="671">
        <v>0</v>
      </c>
      <c r="AA21" s="671"/>
      <c r="AB21" s="671"/>
      <c r="AC21" s="671"/>
      <c r="AD21" s="672">
        <v>3921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29689</v>
      </c>
      <c r="BH21" s="619"/>
      <c r="BI21" s="619"/>
      <c r="BJ21" s="619"/>
      <c r="BK21" s="619"/>
      <c r="BL21" s="619"/>
      <c r="BM21" s="619"/>
      <c r="BN21" s="620"/>
      <c r="BO21" s="671">
        <v>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117404</v>
      </c>
      <c r="S22" s="619"/>
      <c r="T22" s="619"/>
      <c r="U22" s="619"/>
      <c r="V22" s="619"/>
      <c r="W22" s="619"/>
      <c r="X22" s="619"/>
      <c r="Y22" s="620"/>
      <c r="Z22" s="671">
        <v>1.4</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180378</v>
      </c>
      <c r="S23" s="619"/>
      <c r="T23" s="619"/>
      <c r="U23" s="619"/>
      <c r="V23" s="619"/>
      <c r="W23" s="619"/>
      <c r="X23" s="619"/>
      <c r="Y23" s="620"/>
      <c r="Z23" s="671">
        <v>2.1</v>
      </c>
      <c r="AA23" s="671"/>
      <c r="AB23" s="671"/>
      <c r="AC23" s="671"/>
      <c r="AD23" s="672">
        <v>45</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11410</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3336419</v>
      </c>
      <c r="CS24" s="669"/>
      <c r="CT24" s="669"/>
      <c r="CU24" s="669"/>
      <c r="CV24" s="669"/>
      <c r="CW24" s="669"/>
      <c r="CX24" s="669"/>
      <c r="CY24" s="716"/>
      <c r="CZ24" s="720">
        <v>40.700000000000003</v>
      </c>
      <c r="DA24" s="721"/>
      <c r="DB24" s="721"/>
      <c r="DC24" s="722"/>
      <c r="DD24" s="715">
        <v>1985526</v>
      </c>
      <c r="DE24" s="669"/>
      <c r="DF24" s="669"/>
      <c r="DG24" s="669"/>
      <c r="DH24" s="669"/>
      <c r="DI24" s="669"/>
      <c r="DJ24" s="669"/>
      <c r="DK24" s="716"/>
      <c r="DL24" s="715">
        <v>1966005</v>
      </c>
      <c r="DM24" s="669"/>
      <c r="DN24" s="669"/>
      <c r="DO24" s="669"/>
      <c r="DP24" s="669"/>
      <c r="DQ24" s="669"/>
      <c r="DR24" s="669"/>
      <c r="DS24" s="669"/>
      <c r="DT24" s="669"/>
      <c r="DU24" s="669"/>
      <c r="DV24" s="716"/>
      <c r="DW24" s="717">
        <v>43.2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1156532</v>
      </c>
      <c r="S25" s="619"/>
      <c r="T25" s="619"/>
      <c r="U25" s="619"/>
      <c r="V25" s="619"/>
      <c r="W25" s="619"/>
      <c r="X25" s="619"/>
      <c r="Y25" s="620"/>
      <c r="Z25" s="671">
        <v>13.7</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1121075</v>
      </c>
      <c r="CS25" s="637"/>
      <c r="CT25" s="637"/>
      <c r="CU25" s="637"/>
      <c r="CV25" s="637"/>
      <c r="CW25" s="637"/>
      <c r="CX25" s="637"/>
      <c r="CY25" s="638"/>
      <c r="CZ25" s="621">
        <v>13.7</v>
      </c>
      <c r="DA25" s="639"/>
      <c r="DB25" s="639"/>
      <c r="DC25" s="640"/>
      <c r="DD25" s="624">
        <v>1013813</v>
      </c>
      <c r="DE25" s="637"/>
      <c r="DF25" s="637"/>
      <c r="DG25" s="637"/>
      <c r="DH25" s="637"/>
      <c r="DI25" s="637"/>
      <c r="DJ25" s="637"/>
      <c r="DK25" s="638"/>
      <c r="DL25" s="624">
        <v>1007730</v>
      </c>
      <c r="DM25" s="637"/>
      <c r="DN25" s="637"/>
      <c r="DO25" s="637"/>
      <c r="DP25" s="637"/>
      <c r="DQ25" s="637"/>
      <c r="DR25" s="637"/>
      <c r="DS25" s="637"/>
      <c r="DT25" s="637"/>
      <c r="DU25" s="637"/>
      <c r="DV25" s="638"/>
      <c r="DW25" s="641">
        <v>22.1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632162</v>
      </c>
      <c r="CS26" s="619"/>
      <c r="CT26" s="619"/>
      <c r="CU26" s="619"/>
      <c r="CV26" s="619"/>
      <c r="CW26" s="619"/>
      <c r="CX26" s="619"/>
      <c r="CY26" s="620"/>
      <c r="CZ26" s="621">
        <v>7.7</v>
      </c>
      <c r="DA26" s="639"/>
      <c r="DB26" s="639"/>
      <c r="DC26" s="640"/>
      <c r="DD26" s="624">
        <v>538079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665826</v>
      </c>
      <c r="S27" s="619"/>
      <c r="T27" s="619"/>
      <c r="U27" s="619"/>
      <c r="V27" s="619"/>
      <c r="W27" s="619"/>
      <c r="X27" s="619"/>
      <c r="Y27" s="620"/>
      <c r="Z27" s="671">
        <v>7.9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1485474</v>
      </c>
      <c r="BH27" s="619"/>
      <c r="BI27" s="619"/>
      <c r="BJ27" s="619"/>
      <c r="BK27" s="619"/>
      <c r="BL27" s="619"/>
      <c r="BM27" s="619"/>
      <c r="BN27" s="620"/>
      <c r="BO27" s="671">
        <v>100</v>
      </c>
      <c r="BP27" s="671"/>
      <c r="BQ27" s="671"/>
      <c r="BR27" s="671"/>
      <c r="BS27" s="624">
        <v>93287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1735633</v>
      </c>
      <c r="CS27" s="637"/>
      <c r="CT27" s="637"/>
      <c r="CU27" s="637"/>
      <c r="CV27" s="637"/>
      <c r="CW27" s="637"/>
      <c r="CX27" s="637"/>
      <c r="CY27" s="638"/>
      <c r="CZ27" s="621">
        <v>21.2</v>
      </c>
      <c r="DA27" s="639"/>
      <c r="DB27" s="639"/>
      <c r="DC27" s="640"/>
      <c r="DD27" s="624">
        <v>527406</v>
      </c>
      <c r="DE27" s="637"/>
      <c r="DF27" s="637"/>
      <c r="DG27" s="637"/>
      <c r="DH27" s="637"/>
      <c r="DI27" s="637"/>
      <c r="DJ27" s="637"/>
      <c r="DK27" s="638"/>
      <c r="DL27" s="624">
        <v>513968</v>
      </c>
      <c r="DM27" s="637"/>
      <c r="DN27" s="637"/>
      <c r="DO27" s="637"/>
      <c r="DP27" s="637"/>
      <c r="DQ27" s="637"/>
      <c r="DR27" s="637"/>
      <c r="DS27" s="637"/>
      <c r="DT27" s="637"/>
      <c r="DU27" s="637"/>
      <c r="DV27" s="638"/>
      <c r="DW27" s="641">
        <v>11.3</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6255</v>
      </c>
      <c r="S28" s="619"/>
      <c r="T28" s="619"/>
      <c r="U28" s="619"/>
      <c r="V28" s="619"/>
      <c r="W28" s="619"/>
      <c r="X28" s="619"/>
      <c r="Y28" s="620"/>
      <c r="Z28" s="671">
        <v>0.1</v>
      </c>
      <c r="AA28" s="671"/>
      <c r="AB28" s="671"/>
      <c r="AC28" s="671"/>
      <c r="AD28" s="672">
        <v>1665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479711</v>
      </c>
      <c r="CS28" s="619"/>
      <c r="CT28" s="619"/>
      <c r="CU28" s="619"/>
      <c r="CV28" s="619"/>
      <c r="CW28" s="619"/>
      <c r="CX28" s="619"/>
      <c r="CY28" s="620"/>
      <c r="CZ28" s="621">
        <v>5.9</v>
      </c>
      <c r="DA28" s="639"/>
      <c r="DB28" s="639"/>
      <c r="DC28" s="640"/>
      <c r="DD28" s="624">
        <v>444307</v>
      </c>
      <c r="DE28" s="619"/>
      <c r="DF28" s="619"/>
      <c r="DG28" s="619"/>
      <c r="DH28" s="619"/>
      <c r="DI28" s="619"/>
      <c r="DJ28" s="619"/>
      <c r="DK28" s="620"/>
      <c r="DL28" s="624">
        <v>444307</v>
      </c>
      <c r="DM28" s="619"/>
      <c r="DN28" s="619"/>
      <c r="DO28" s="619"/>
      <c r="DP28" s="619"/>
      <c r="DQ28" s="619"/>
      <c r="DR28" s="619"/>
      <c r="DS28" s="619"/>
      <c r="DT28" s="619"/>
      <c r="DU28" s="619"/>
      <c r="DV28" s="620"/>
      <c r="DW28" s="641">
        <v>9.8000000000000007</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5679</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479711</v>
      </c>
      <c r="CS29" s="637"/>
      <c r="CT29" s="637"/>
      <c r="CU29" s="637"/>
      <c r="CV29" s="637"/>
      <c r="CW29" s="637"/>
      <c r="CX29" s="637"/>
      <c r="CY29" s="638"/>
      <c r="CZ29" s="621">
        <v>5.9</v>
      </c>
      <c r="DA29" s="639"/>
      <c r="DB29" s="639"/>
      <c r="DC29" s="640"/>
      <c r="DD29" s="624">
        <v>444307</v>
      </c>
      <c r="DE29" s="637"/>
      <c r="DF29" s="637"/>
      <c r="DG29" s="637"/>
      <c r="DH29" s="637"/>
      <c r="DI29" s="637"/>
      <c r="DJ29" s="637"/>
      <c r="DK29" s="638"/>
      <c r="DL29" s="624">
        <v>444307</v>
      </c>
      <c r="DM29" s="637"/>
      <c r="DN29" s="637"/>
      <c r="DO29" s="637"/>
      <c r="DP29" s="637"/>
      <c r="DQ29" s="637"/>
      <c r="DR29" s="637"/>
      <c r="DS29" s="637"/>
      <c r="DT29" s="637"/>
      <c r="DU29" s="637"/>
      <c r="DV29" s="638"/>
      <c r="DW29" s="641">
        <v>9.8000000000000007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518848</v>
      </c>
      <c r="S30" s="619"/>
      <c r="T30" s="619"/>
      <c r="U30" s="619"/>
      <c r="V30" s="619"/>
      <c r="W30" s="619"/>
      <c r="X30" s="619"/>
      <c r="Y30" s="620"/>
      <c r="Z30" s="671">
        <v>6.2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98.4</v>
      </c>
      <c r="BH30" s="685"/>
      <c r="BI30" s="685"/>
      <c r="BJ30" s="685"/>
      <c r="BK30" s="685"/>
      <c r="BL30" s="685"/>
      <c r="BM30" s="686">
        <v>95.8</v>
      </c>
      <c r="BN30" s="685"/>
      <c r="BO30" s="685"/>
      <c r="BP30" s="685"/>
      <c r="BQ30" s="687"/>
      <c r="BR30" s="684">
        <v>98.6</v>
      </c>
      <c r="BS30" s="685"/>
      <c r="BT30" s="685"/>
      <c r="BU30" s="685"/>
      <c r="BV30" s="685"/>
      <c r="BW30" s="685"/>
      <c r="BX30" s="686">
        <v>96.1</v>
      </c>
      <c r="BY30" s="685"/>
      <c r="BZ30" s="685"/>
      <c r="CA30" s="685"/>
      <c r="CB30" s="687"/>
      <c r="CD30" s="690"/>
      <c r="CE30" s="691"/>
      <c r="CF30" s="655" t="s">
        <v>290</v>
      </c>
      <c r="CG30" s="652"/>
      <c r="CH30" s="652"/>
      <c r="CI30" s="652"/>
      <c r="CJ30" s="652"/>
      <c r="CK30" s="652"/>
      <c r="CL30" s="652"/>
      <c r="CM30" s="652"/>
      <c r="CN30" s="652"/>
      <c r="CO30" s="652"/>
      <c r="CP30" s="652"/>
      <c r="CQ30" s="653"/>
      <c r="CR30" s="618">
        <v>420904</v>
      </c>
      <c r="CS30" s="619"/>
      <c r="CT30" s="619"/>
      <c r="CU30" s="619"/>
      <c r="CV30" s="619"/>
      <c r="CW30" s="619"/>
      <c r="CX30" s="619"/>
      <c r="CY30" s="620"/>
      <c r="CZ30" s="621">
        <v>5.0999999999999996</v>
      </c>
      <c r="DA30" s="639"/>
      <c r="DB30" s="639"/>
      <c r="DC30" s="640"/>
      <c r="DD30" s="624">
        <v>391757</v>
      </c>
      <c r="DE30" s="619"/>
      <c r="DF30" s="619"/>
      <c r="DG30" s="619"/>
      <c r="DH30" s="619"/>
      <c r="DI30" s="619"/>
      <c r="DJ30" s="619"/>
      <c r="DK30" s="620"/>
      <c r="DL30" s="624">
        <v>391757</v>
      </c>
      <c r="DM30" s="619"/>
      <c r="DN30" s="619"/>
      <c r="DO30" s="619"/>
      <c r="DP30" s="619"/>
      <c r="DQ30" s="619"/>
      <c r="DR30" s="619"/>
      <c r="DS30" s="619"/>
      <c r="DT30" s="619"/>
      <c r="DU30" s="619"/>
      <c r="DV30" s="620"/>
      <c r="DW30" s="641">
        <v>8.6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226256</v>
      </c>
      <c r="S31" s="619"/>
      <c r="T31" s="619"/>
      <c r="U31" s="619"/>
      <c r="V31" s="619"/>
      <c r="W31" s="619"/>
      <c r="X31" s="619"/>
      <c r="Y31" s="620"/>
      <c r="Z31" s="671">
        <v>2.7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98.3</v>
      </c>
      <c r="BH31" s="637"/>
      <c r="BI31" s="637"/>
      <c r="BJ31" s="637"/>
      <c r="BK31" s="637"/>
      <c r="BL31" s="637"/>
      <c r="BM31" s="673">
        <v>95.8</v>
      </c>
      <c r="BN31" s="683"/>
      <c r="BO31" s="683"/>
      <c r="BP31" s="683"/>
      <c r="BQ31" s="647"/>
      <c r="BR31" s="682">
        <v>98.7</v>
      </c>
      <c r="BS31" s="637"/>
      <c r="BT31" s="637"/>
      <c r="BU31" s="637"/>
      <c r="BV31" s="637"/>
      <c r="BW31" s="637"/>
      <c r="BX31" s="673">
        <v>96.1</v>
      </c>
      <c r="BY31" s="683"/>
      <c r="BZ31" s="683"/>
      <c r="CA31" s="683"/>
      <c r="CB31" s="647"/>
      <c r="CD31" s="690"/>
      <c r="CE31" s="691"/>
      <c r="CF31" s="655" t="s">
        <v>294</v>
      </c>
      <c r="CG31" s="652"/>
      <c r="CH31" s="652"/>
      <c r="CI31" s="652"/>
      <c r="CJ31" s="652"/>
      <c r="CK31" s="652"/>
      <c r="CL31" s="652"/>
      <c r="CM31" s="652"/>
      <c r="CN31" s="652"/>
      <c r="CO31" s="652"/>
      <c r="CP31" s="652"/>
      <c r="CQ31" s="653"/>
      <c r="CR31" s="618">
        <v>58807</v>
      </c>
      <c r="CS31" s="637"/>
      <c r="CT31" s="637"/>
      <c r="CU31" s="637"/>
      <c r="CV31" s="637"/>
      <c r="CW31" s="637"/>
      <c r="CX31" s="637"/>
      <c r="CY31" s="638"/>
      <c r="CZ31" s="621">
        <v>0.7</v>
      </c>
      <c r="DA31" s="639"/>
      <c r="DB31" s="639"/>
      <c r="DC31" s="640"/>
      <c r="DD31" s="624">
        <v>52550</v>
      </c>
      <c r="DE31" s="637"/>
      <c r="DF31" s="637"/>
      <c r="DG31" s="637"/>
      <c r="DH31" s="637"/>
      <c r="DI31" s="637"/>
      <c r="DJ31" s="637"/>
      <c r="DK31" s="638"/>
      <c r="DL31" s="624">
        <v>52550</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158875</v>
      </c>
      <c r="S32" s="619"/>
      <c r="T32" s="619"/>
      <c r="U32" s="619"/>
      <c r="V32" s="619"/>
      <c r="W32" s="619"/>
      <c r="X32" s="619"/>
      <c r="Y32" s="620"/>
      <c r="Z32" s="671">
        <v>1.9</v>
      </c>
      <c r="AA32" s="671"/>
      <c r="AB32" s="671"/>
      <c r="AC32" s="671"/>
      <c r="AD32" s="672">
        <v>430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v>
      </c>
      <c r="BH32" s="603"/>
      <c r="BI32" s="603"/>
      <c r="BJ32" s="603"/>
      <c r="BK32" s="603"/>
      <c r="BL32" s="603"/>
      <c r="BM32" s="666">
        <v>94.6</v>
      </c>
      <c r="BN32" s="603"/>
      <c r="BO32" s="603"/>
      <c r="BP32" s="603"/>
      <c r="BQ32" s="660"/>
      <c r="BR32" s="681">
        <v>98.1</v>
      </c>
      <c r="BS32" s="603"/>
      <c r="BT32" s="603"/>
      <c r="BU32" s="603"/>
      <c r="BV32" s="603"/>
      <c r="BW32" s="603"/>
      <c r="BX32" s="666">
        <v>95</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899089</v>
      </c>
      <c r="S33" s="619"/>
      <c r="T33" s="619"/>
      <c r="U33" s="619"/>
      <c r="V33" s="619"/>
      <c r="W33" s="619"/>
      <c r="X33" s="619"/>
      <c r="Y33" s="620"/>
      <c r="Z33" s="671">
        <v>10.7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3596211</v>
      </c>
      <c r="CS33" s="637"/>
      <c r="CT33" s="637"/>
      <c r="CU33" s="637"/>
      <c r="CV33" s="637"/>
      <c r="CW33" s="637"/>
      <c r="CX33" s="637"/>
      <c r="CY33" s="638"/>
      <c r="CZ33" s="621">
        <v>43.9</v>
      </c>
      <c r="DA33" s="639"/>
      <c r="DB33" s="639"/>
      <c r="DC33" s="640"/>
      <c r="DD33" s="624">
        <v>2862292</v>
      </c>
      <c r="DE33" s="637"/>
      <c r="DF33" s="637"/>
      <c r="DG33" s="637"/>
      <c r="DH33" s="637"/>
      <c r="DI33" s="637"/>
      <c r="DJ33" s="637"/>
      <c r="DK33" s="638"/>
      <c r="DL33" s="624">
        <v>1767263</v>
      </c>
      <c r="DM33" s="637"/>
      <c r="DN33" s="637"/>
      <c r="DO33" s="637"/>
      <c r="DP33" s="637"/>
      <c r="DQ33" s="637"/>
      <c r="DR33" s="637"/>
      <c r="DS33" s="637"/>
      <c r="DT33" s="637"/>
      <c r="DU33" s="637"/>
      <c r="DV33" s="638"/>
      <c r="DW33" s="641">
        <v>38.799999999999997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1118075</v>
      </c>
      <c r="CS34" s="619"/>
      <c r="CT34" s="619"/>
      <c r="CU34" s="619"/>
      <c r="CV34" s="619"/>
      <c r="CW34" s="619"/>
      <c r="CX34" s="619"/>
      <c r="CY34" s="620"/>
      <c r="CZ34" s="621">
        <v>13.6</v>
      </c>
      <c r="DA34" s="639"/>
      <c r="DB34" s="639"/>
      <c r="DC34" s="640"/>
      <c r="DD34" s="624">
        <v>885878</v>
      </c>
      <c r="DE34" s="619"/>
      <c r="DF34" s="619"/>
      <c r="DG34" s="619"/>
      <c r="DH34" s="619"/>
      <c r="DI34" s="619"/>
      <c r="DJ34" s="619"/>
      <c r="DK34" s="620"/>
      <c r="DL34" s="624">
        <v>759897</v>
      </c>
      <c r="DM34" s="619"/>
      <c r="DN34" s="619"/>
      <c r="DO34" s="619"/>
      <c r="DP34" s="619"/>
      <c r="DQ34" s="619"/>
      <c r="DR34" s="619"/>
      <c r="DS34" s="619"/>
      <c r="DT34" s="619"/>
      <c r="DU34" s="619"/>
      <c r="DV34" s="620"/>
      <c r="DW34" s="641">
        <v>16.7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254489</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862960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287198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16298</v>
      </c>
      <c r="CS35" s="637"/>
      <c r="CT35" s="637"/>
      <c r="CU35" s="637"/>
      <c r="CV35" s="637"/>
      <c r="CW35" s="637"/>
      <c r="CX35" s="637"/>
      <c r="CY35" s="638"/>
      <c r="CZ35" s="621">
        <v>0.2</v>
      </c>
      <c r="DA35" s="639"/>
      <c r="DB35" s="639"/>
      <c r="DC35" s="640"/>
      <c r="DD35" s="624">
        <v>9530</v>
      </c>
      <c r="DE35" s="637"/>
      <c r="DF35" s="637"/>
      <c r="DG35" s="637"/>
      <c r="DH35" s="637"/>
      <c r="DI35" s="637"/>
      <c r="DJ35" s="637"/>
      <c r="DK35" s="638"/>
      <c r="DL35" s="624">
        <v>5867</v>
      </c>
      <c r="DM35" s="637"/>
      <c r="DN35" s="637"/>
      <c r="DO35" s="637"/>
      <c r="DP35" s="637"/>
      <c r="DQ35" s="637"/>
      <c r="DR35" s="637"/>
      <c r="DS35" s="637"/>
      <c r="DT35" s="637"/>
      <c r="DU35" s="637"/>
      <c r="DV35" s="638"/>
      <c r="DW35" s="641">
        <v>0.1</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8432067</v>
      </c>
      <c r="S36" s="659"/>
      <c r="T36" s="659"/>
      <c r="U36" s="659"/>
      <c r="V36" s="659"/>
      <c r="W36" s="659"/>
      <c r="X36" s="659"/>
      <c r="Y36" s="662"/>
      <c r="Z36" s="663">
        <v>100</v>
      </c>
      <c r="AA36" s="663"/>
      <c r="AB36" s="663"/>
      <c r="AC36" s="663"/>
      <c r="AD36" s="664">
        <v>4295639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6402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212314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689826</v>
      </c>
      <c r="CS36" s="619"/>
      <c r="CT36" s="619"/>
      <c r="CU36" s="619"/>
      <c r="CV36" s="619"/>
      <c r="CW36" s="619"/>
      <c r="CX36" s="619"/>
      <c r="CY36" s="620"/>
      <c r="CZ36" s="621">
        <v>8.4</v>
      </c>
      <c r="DA36" s="639"/>
      <c r="DB36" s="639"/>
      <c r="DC36" s="640"/>
      <c r="DD36" s="624">
        <v>496965</v>
      </c>
      <c r="DE36" s="619"/>
      <c r="DF36" s="619"/>
      <c r="DG36" s="619"/>
      <c r="DH36" s="619"/>
      <c r="DI36" s="619"/>
      <c r="DJ36" s="619"/>
      <c r="DK36" s="620"/>
      <c r="DL36" s="624">
        <v>444441</v>
      </c>
      <c r="DM36" s="619"/>
      <c r="DN36" s="619"/>
      <c r="DO36" s="619"/>
      <c r="DP36" s="619"/>
      <c r="DQ36" s="619"/>
      <c r="DR36" s="619"/>
      <c r="DS36" s="619"/>
      <c r="DT36" s="619"/>
      <c r="DU36" s="619"/>
      <c r="DV36" s="620"/>
      <c r="DW36" s="641">
        <v>9.8000000000000007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3700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3039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125233</v>
      </c>
      <c r="CS37" s="637"/>
      <c r="CT37" s="637"/>
      <c r="CU37" s="637"/>
      <c r="CV37" s="637"/>
      <c r="CW37" s="637"/>
      <c r="CX37" s="637"/>
      <c r="CY37" s="638"/>
      <c r="CZ37" s="621">
        <v>1.5</v>
      </c>
      <c r="DA37" s="639"/>
      <c r="DB37" s="639"/>
      <c r="DC37" s="640"/>
      <c r="DD37" s="624">
        <v>92233</v>
      </c>
      <c r="DE37" s="637"/>
      <c r="DF37" s="637"/>
      <c r="DG37" s="637"/>
      <c r="DH37" s="637"/>
      <c r="DI37" s="637"/>
      <c r="DJ37" s="637"/>
      <c r="DK37" s="638"/>
      <c r="DL37" s="624">
        <v>85736</v>
      </c>
      <c r="DM37" s="637"/>
      <c r="DN37" s="637"/>
      <c r="DO37" s="637"/>
      <c r="DP37" s="637"/>
      <c r="DQ37" s="637"/>
      <c r="DR37" s="637"/>
      <c r="DS37" s="637"/>
      <c r="DT37" s="637"/>
      <c r="DU37" s="637"/>
      <c r="DV37" s="638"/>
      <c r="DW37" s="641">
        <v>1.9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5201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859260</v>
      </c>
      <c r="CS38" s="619"/>
      <c r="CT38" s="619"/>
      <c r="CU38" s="619"/>
      <c r="CV38" s="619"/>
      <c r="CW38" s="619"/>
      <c r="CX38" s="619"/>
      <c r="CY38" s="620"/>
      <c r="CZ38" s="621">
        <v>10.5</v>
      </c>
      <c r="DA38" s="639"/>
      <c r="DB38" s="639"/>
      <c r="DC38" s="640"/>
      <c r="DD38" s="624">
        <v>676167</v>
      </c>
      <c r="DE38" s="619"/>
      <c r="DF38" s="619"/>
      <c r="DG38" s="619"/>
      <c r="DH38" s="619"/>
      <c r="DI38" s="619"/>
      <c r="DJ38" s="619"/>
      <c r="DK38" s="620"/>
      <c r="DL38" s="624">
        <v>557058</v>
      </c>
      <c r="DM38" s="619"/>
      <c r="DN38" s="619"/>
      <c r="DO38" s="619"/>
      <c r="DP38" s="619"/>
      <c r="DQ38" s="619"/>
      <c r="DR38" s="619"/>
      <c r="DS38" s="619"/>
      <c r="DT38" s="619"/>
      <c r="DU38" s="619"/>
      <c r="DV38" s="620"/>
      <c r="DW38" s="641">
        <v>12.2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839500</v>
      </c>
      <c r="CS39" s="637"/>
      <c r="CT39" s="637"/>
      <c r="CU39" s="637"/>
      <c r="CV39" s="637"/>
      <c r="CW39" s="637"/>
      <c r="CX39" s="637"/>
      <c r="CY39" s="638"/>
      <c r="CZ39" s="621">
        <v>10.199999999999999</v>
      </c>
      <c r="DA39" s="639"/>
      <c r="DB39" s="639"/>
      <c r="DC39" s="640"/>
      <c r="DD39" s="624">
        <v>790980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303859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73252</v>
      </c>
      <c r="CS40" s="619"/>
      <c r="CT40" s="619"/>
      <c r="CU40" s="619"/>
      <c r="CV40" s="619"/>
      <c r="CW40" s="619"/>
      <c r="CX40" s="619"/>
      <c r="CY40" s="620"/>
      <c r="CZ40" s="621">
        <v>0.9</v>
      </c>
      <c r="DA40" s="639"/>
      <c r="DB40" s="639"/>
      <c r="DC40" s="640"/>
      <c r="DD40" s="624">
        <v>2772</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548999</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1264495</v>
      </c>
      <c r="CS42" s="619"/>
      <c r="CT42" s="619"/>
      <c r="CU42" s="619"/>
      <c r="CV42" s="619"/>
      <c r="CW42" s="619"/>
      <c r="CX42" s="619"/>
      <c r="CY42" s="620"/>
      <c r="CZ42" s="621">
        <v>15.4</v>
      </c>
      <c r="DA42" s="622"/>
      <c r="DB42" s="622"/>
      <c r="DC42" s="623"/>
      <c r="DD42" s="624">
        <v>218066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31624</v>
      </c>
      <c r="CS43" s="637"/>
      <c r="CT43" s="637"/>
      <c r="CU43" s="637"/>
      <c r="CV43" s="637"/>
      <c r="CW43" s="637"/>
      <c r="CX43" s="637"/>
      <c r="CY43" s="638"/>
      <c r="CZ43" s="621">
        <v>0.4</v>
      </c>
      <c r="DA43" s="639"/>
      <c r="DB43" s="639"/>
      <c r="DC43" s="640"/>
      <c r="DD43" s="624">
        <v>31624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1246187</v>
      </c>
      <c r="CS44" s="619"/>
      <c r="CT44" s="619"/>
      <c r="CU44" s="619"/>
      <c r="CV44" s="619"/>
      <c r="CW44" s="619"/>
      <c r="CX44" s="619"/>
      <c r="CY44" s="620"/>
      <c r="CZ44" s="621">
        <v>15.2</v>
      </c>
      <c r="DA44" s="622"/>
      <c r="DB44" s="622"/>
      <c r="DC44" s="623"/>
      <c r="DD44" s="624">
        <v>199758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437034</v>
      </c>
      <c r="CS45" s="637"/>
      <c r="CT45" s="637"/>
      <c r="CU45" s="637"/>
      <c r="CV45" s="637"/>
      <c r="CW45" s="637"/>
      <c r="CX45" s="637"/>
      <c r="CY45" s="638"/>
      <c r="CZ45" s="621">
        <v>5.3</v>
      </c>
      <c r="DA45" s="639"/>
      <c r="DB45" s="639"/>
      <c r="DC45" s="640"/>
      <c r="DD45" s="624">
        <v>32254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756858</v>
      </c>
      <c r="CS46" s="619"/>
      <c r="CT46" s="619"/>
      <c r="CU46" s="619"/>
      <c r="CV46" s="619"/>
      <c r="CW46" s="619"/>
      <c r="CX46" s="619"/>
      <c r="CY46" s="620"/>
      <c r="CZ46" s="621">
        <v>9.1999999999999993</v>
      </c>
      <c r="DA46" s="622"/>
      <c r="DB46" s="622"/>
      <c r="DC46" s="623"/>
      <c r="DD46" s="624">
        <v>160809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18308</v>
      </c>
      <c r="CS47" s="637"/>
      <c r="CT47" s="637"/>
      <c r="CU47" s="637"/>
      <c r="CV47" s="637"/>
      <c r="CW47" s="637"/>
      <c r="CX47" s="637"/>
      <c r="CY47" s="638"/>
      <c r="CZ47" s="621">
        <v>0.2</v>
      </c>
      <c r="DA47" s="639"/>
      <c r="DB47" s="639"/>
      <c r="DC47" s="640"/>
      <c r="DD47" s="624">
        <v>18308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8197125</v>
      </c>
      <c r="CS49" s="603"/>
      <c r="CT49" s="603"/>
      <c r="CU49" s="603"/>
      <c r="CV49" s="603"/>
      <c r="CW49" s="603"/>
      <c r="CX49" s="603"/>
      <c r="CY49" s="604"/>
      <c r="CZ49" s="605">
        <v>100</v>
      </c>
      <c r="DA49" s="606"/>
      <c r="DB49" s="606"/>
      <c r="DC49" s="607"/>
      <c r="DD49" s="608">
        <v>5065884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340</v>
      </c>
      <c r="DK2" s="1136"/>
      <c r="DL2" s="1136"/>
      <c r="DM2" s="1136"/>
      <c r="DN2" s="1136"/>
      <c r="DO2" s="1137"/>
      <c r="DP2" s="200"/>
      <c r="DQ2" s="1135" t="s">
        <v>341</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8"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3" t="s">
        <v>358</v>
      </c>
      <c r="DH5" s="1124"/>
      <c r="DI5" s="1124"/>
      <c r="DJ5" s="1124"/>
      <c r="DK5" s="1125"/>
      <c r="DL5" s="1123" t="s">
        <v>359</v>
      </c>
      <c r="DM5" s="1124"/>
      <c r="DN5" s="1124"/>
      <c r="DO5" s="1124"/>
      <c r="DP5" s="1125"/>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5" t="s">
        <v>361</v>
      </c>
      <c r="C7" s="1076"/>
      <c r="D7" s="1076"/>
      <c r="E7" s="1076"/>
      <c r="F7" s="1076"/>
      <c r="G7" s="1076"/>
      <c r="H7" s="1076"/>
      <c r="I7" s="1076"/>
      <c r="J7" s="1076"/>
      <c r="K7" s="1076"/>
      <c r="L7" s="1076"/>
      <c r="M7" s="1076"/>
      <c r="N7" s="1076"/>
      <c r="O7" s="1076"/>
      <c r="P7" s="1077"/>
      <c r="Q7" s="1129">
        <v>8432</v>
      </c>
      <c r="R7" s="1130"/>
      <c r="S7" s="1130"/>
      <c r="T7" s="1130"/>
      <c r="U7" s="1130"/>
      <c r="V7" s="1130">
        <v>8197</v>
      </c>
      <c r="W7" s="1130"/>
      <c r="X7" s="1130"/>
      <c r="Y7" s="1130"/>
      <c r="Z7" s="1130"/>
      <c r="AA7" s="1130">
        <v>235</v>
      </c>
      <c r="AB7" s="1130"/>
      <c r="AC7" s="1130"/>
      <c r="AD7" s="1130"/>
      <c r="AE7" s="1131"/>
      <c r="AF7" s="1132">
        <v>188</v>
      </c>
      <c r="AG7" s="1133"/>
      <c r="AH7" s="1133"/>
      <c r="AI7" s="1133"/>
      <c r="AJ7" s="1134"/>
      <c r="AK7" s="1116">
        <v>519</v>
      </c>
      <c r="AL7" s="1117"/>
      <c r="AM7" s="1117"/>
      <c r="AN7" s="1117"/>
      <c r="AO7" s="1117"/>
      <c r="AP7" s="1117">
        <v>5707</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541</v>
      </c>
      <c r="BT7" s="1121"/>
      <c r="BU7" s="1121"/>
      <c r="BV7" s="1121"/>
      <c r="BW7" s="1121"/>
      <c r="BX7" s="1121"/>
      <c r="BY7" s="1121"/>
      <c r="BZ7" s="1121"/>
      <c r="CA7" s="1121"/>
      <c r="CB7" s="1121"/>
      <c r="CC7" s="1121"/>
      <c r="CD7" s="1121"/>
      <c r="CE7" s="1121"/>
      <c r="CF7" s="1121"/>
      <c r="CG7" s="1122"/>
      <c r="CH7" s="1113">
        <v>-3</v>
      </c>
      <c r="CI7" s="1114"/>
      <c r="CJ7" s="1114"/>
      <c r="CK7" s="1114"/>
      <c r="CL7" s="1115"/>
      <c r="CM7" s="1113">
        <v>47</v>
      </c>
      <c r="CN7" s="1114"/>
      <c r="CO7" s="1114"/>
      <c r="CP7" s="1114"/>
      <c r="CQ7" s="1115"/>
      <c r="CR7" s="1113">
        <v>30</v>
      </c>
      <c r="CS7" s="1114"/>
      <c r="CT7" s="1114"/>
      <c r="CU7" s="1114"/>
      <c r="CV7" s="1115"/>
      <c r="CW7" s="1113" t="s">
        <v>532</v>
      </c>
      <c r="CX7" s="1114"/>
      <c r="CY7" s="1114"/>
      <c r="CZ7" s="1114"/>
      <c r="DA7" s="1115"/>
      <c r="DB7" s="1113" t="s">
        <v>532</v>
      </c>
      <c r="DC7" s="1114"/>
      <c r="DD7" s="1114"/>
      <c r="DE7" s="1114"/>
      <c r="DF7" s="1115"/>
      <c r="DG7" s="1113" t="s">
        <v>531</v>
      </c>
      <c r="DH7" s="1114"/>
      <c r="DI7" s="1114"/>
      <c r="DJ7" s="1114"/>
      <c r="DK7" s="1115"/>
      <c r="DL7" s="1113" t="s">
        <v>531</v>
      </c>
      <c r="DM7" s="1114"/>
      <c r="DN7" s="1114"/>
      <c r="DO7" s="1114"/>
      <c r="DP7" s="1115"/>
      <c r="DQ7" s="1113" t="s">
        <v>531</v>
      </c>
      <c r="DR7" s="1114"/>
      <c r="DS7" s="1114"/>
      <c r="DT7" s="1114"/>
      <c r="DU7" s="1115"/>
      <c r="DV7" s="1140"/>
      <c r="DW7" s="1141"/>
      <c r="DX7" s="1141"/>
      <c r="DY7" s="1141"/>
      <c r="DZ7" s="1142"/>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1"/>
      <c r="AL8" s="1112"/>
      <c r="AM8" s="1112"/>
      <c r="AN8" s="1112"/>
      <c r="AO8" s="1112"/>
      <c r="AP8" s="1112"/>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t="s">
        <v>542</v>
      </c>
      <c r="BT8" s="1041"/>
      <c r="BU8" s="1041"/>
      <c r="BV8" s="1041"/>
      <c r="BW8" s="1041"/>
      <c r="BX8" s="1041"/>
      <c r="BY8" s="1041"/>
      <c r="BZ8" s="1041"/>
      <c r="CA8" s="1041"/>
      <c r="CB8" s="1041"/>
      <c r="CC8" s="1041"/>
      <c r="CD8" s="1041"/>
      <c r="CE8" s="1041"/>
      <c r="CF8" s="1041"/>
      <c r="CG8" s="1042"/>
      <c r="CH8" s="1015">
        <v>0</v>
      </c>
      <c r="CI8" s="1016"/>
      <c r="CJ8" s="1016"/>
      <c r="CK8" s="1016"/>
      <c r="CL8" s="1017"/>
      <c r="CM8" s="1015">
        <v>85</v>
      </c>
      <c r="CN8" s="1016"/>
      <c r="CO8" s="1016"/>
      <c r="CP8" s="1016"/>
      <c r="CQ8" s="1017"/>
      <c r="CR8" s="1015">
        <v>5</v>
      </c>
      <c r="CS8" s="1016"/>
      <c r="CT8" s="1016"/>
      <c r="CU8" s="1016"/>
      <c r="CV8" s="1017"/>
      <c r="CW8" s="1015" t="s">
        <v>532</v>
      </c>
      <c r="CX8" s="1016"/>
      <c r="CY8" s="1016"/>
      <c r="CZ8" s="1016"/>
      <c r="DA8" s="1017"/>
      <c r="DB8" s="1015" t="s">
        <v>531</v>
      </c>
      <c r="DC8" s="1016"/>
      <c r="DD8" s="1016"/>
      <c r="DE8" s="1016"/>
      <c r="DF8" s="1017"/>
      <c r="DG8" s="1015" t="s">
        <v>532</v>
      </c>
      <c r="DH8" s="1016"/>
      <c r="DI8" s="1016"/>
      <c r="DJ8" s="1016"/>
      <c r="DK8" s="1017"/>
      <c r="DL8" s="1015" t="s">
        <v>532</v>
      </c>
      <c r="DM8" s="1016"/>
      <c r="DN8" s="1016"/>
      <c r="DO8" s="1016"/>
      <c r="DP8" s="1017"/>
      <c r="DQ8" s="1015" t="s">
        <v>532</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-201</v>
      </c>
      <c r="CI9" s="1016"/>
      <c r="CJ9" s="1016"/>
      <c r="CK9" s="1016"/>
      <c r="CL9" s="1017"/>
      <c r="CM9" s="1015">
        <v>-8535</v>
      </c>
      <c r="CN9" s="1016"/>
      <c r="CO9" s="1016"/>
      <c r="CP9" s="1016"/>
      <c r="CQ9" s="1017"/>
      <c r="CR9" s="1015">
        <v>0</v>
      </c>
      <c r="CS9" s="1016"/>
      <c r="CT9" s="1016"/>
      <c r="CU9" s="1016"/>
      <c r="CV9" s="1017"/>
      <c r="CW9" s="1015" t="s">
        <v>531</v>
      </c>
      <c r="CX9" s="1016"/>
      <c r="CY9" s="1016"/>
      <c r="CZ9" s="1016"/>
      <c r="DA9" s="1017"/>
      <c r="DB9" s="1015">
        <v>11</v>
      </c>
      <c r="DC9" s="1016"/>
      <c r="DD9" s="1016"/>
      <c r="DE9" s="1016"/>
      <c r="DF9" s="1017"/>
      <c r="DG9" s="1015" t="s">
        <v>531</v>
      </c>
      <c r="DH9" s="1016"/>
      <c r="DI9" s="1016"/>
      <c r="DJ9" s="1016"/>
      <c r="DK9" s="1017"/>
      <c r="DL9" s="1015" t="s">
        <v>531</v>
      </c>
      <c r="DM9" s="1016"/>
      <c r="DN9" s="1016"/>
      <c r="DO9" s="1016"/>
      <c r="DP9" s="1017"/>
      <c r="DQ9" s="1015" t="s">
        <v>531</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3">
        <v>8432</v>
      </c>
      <c r="R23" s="1094"/>
      <c r="S23" s="1094"/>
      <c r="T23" s="1094"/>
      <c r="U23" s="1094"/>
      <c r="V23" s="1094">
        <v>8197</v>
      </c>
      <c r="W23" s="1094"/>
      <c r="X23" s="1094"/>
      <c r="Y23" s="1094"/>
      <c r="Z23" s="1094"/>
      <c r="AA23" s="1094">
        <v>235</v>
      </c>
      <c r="AB23" s="1094"/>
      <c r="AC23" s="1094"/>
      <c r="AD23" s="1094"/>
      <c r="AE23" s="1095"/>
      <c r="AF23" s="1096">
        <v>188</v>
      </c>
      <c r="AG23" s="1094"/>
      <c r="AH23" s="1094"/>
      <c r="AI23" s="1094"/>
      <c r="AJ23" s="1097"/>
      <c r="AK23" s="1098"/>
      <c r="AL23" s="1099"/>
      <c r="AM23" s="1099"/>
      <c r="AN23" s="1099"/>
      <c r="AO23" s="1099"/>
      <c r="AP23" s="1094">
        <v>5707</v>
      </c>
      <c r="AQ23" s="1094"/>
      <c r="AR23" s="1094"/>
      <c r="AS23" s="1094"/>
      <c r="AT23" s="1094"/>
      <c r="AU23" s="1100"/>
      <c r="AV23" s="1100"/>
      <c r="AW23" s="1100"/>
      <c r="AX23" s="1100"/>
      <c r="AY23" s="1101"/>
      <c r="AZ23" s="1090" t="s">
        <v>108</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365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366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4" t="s">
        <v>370</v>
      </c>
      <c r="AG26" s="1034"/>
      <c r="AH26" s="1034"/>
      <c r="AI26" s="1034"/>
      <c r="AJ26" s="1085"/>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5" t="s">
        <v>375</v>
      </c>
      <c r="C28" s="1076"/>
      <c r="D28" s="1076"/>
      <c r="E28" s="1076"/>
      <c r="F28" s="1076"/>
      <c r="G28" s="1076"/>
      <c r="H28" s="1076"/>
      <c r="I28" s="1076"/>
      <c r="J28" s="1076"/>
      <c r="K28" s="1076"/>
      <c r="L28" s="1076"/>
      <c r="M28" s="1076"/>
      <c r="N28" s="1076"/>
      <c r="O28" s="1076"/>
      <c r="P28" s="1077"/>
      <c r="Q28" s="1078">
        <v>3346</v>
      </c>
      <c r="R28" s="1079"/>
      <c r="S28" s="1079"/>
      <c r="T28" s="1079"/>
      <c r="U28" s="1079"/>
      <c r="V28" s="1079">
        <v>3059</v>
      </c>
      <c r="W28" s="1079"/>
      <c r="X28" s="1079"/>
      <c r="Y28" s="1079"/>
      <c r="Z28" s="1079"/>
      <c r="AA28" s="1079">
        <v>287</v>
      </c>
      <c r="AB28" s="1079"/>
      <c r="AC28" s="1079"/>
      <c r="AD28" s="1079"/>
      <c r="AE28" s="1080"/>
      <c r="AF28" s="1081">
        <v>287</v>
      </c>
      <c r="AG28" s="1079"/>
      <c r="AH28" s="1079"/>
      <c r="AI28" s="1079"/>
      <c r="AJ28" s="1082"/>
      <c r="AK28" s="1083">
        <v>344</v>
      </c>
      <c r="AL28" s="1072"/>
      <c r="AM28" s="1072"/>
      <c r="AN28" s="1072"/>
      <c r="AO28" s="1072"/>
      <c r="AP28" s="1072" t="s">
        <v>532</v>
      </c>
      <c r="AQ28" s="1072"/>
      <c r="AR28" s="1072"/>
      <c r="AS28" s="1072"/>
      <c r="AT28" s="1072"/>
      <c r="AU28" s="1072" t="s">
        <v>532</v>
      </c>
      <c r="AV28" s="1072"/>
      <c r="AW28" s="1072"/>
      <c r="AX28" s="1072"/>
      <c r="AY28" s="1072"/>
      <c r="AZ28" s="1072"/>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1512</v>
      </c>
      <c r="R29" s="1070"/>
      <c r="S29" s="1070"/>
      <c r="T29" s="1070"/>
      <c r="U29" s="1070"/>
      <c r="V29" s="1070">
        <v>1417</v>
      </c>
      <c r="W29" s="1070"/>
      <c r="X29" s="1070"/>
      <c r="Y29" s="1070"/>
      <c r="Z29" s="1070"/>
      <c r="AA29" s="1070">
        <v>95</v>
      </c>
      <c r="AB29" s="1070"/>
      <c r="AC29" s="1070"/>
      <c r="AD29" s="1070"/>
      <c r="AE29" s="1071"/>
      <c r="AF29" s="1045">
        <v>95</v>
      </c>
      <c r="AG29" s="1046"/>
      <c r="AH29" s="1046"/>
      <c r="AI29" s="1046"/>
      <c r="AJ29" s="1047"/>
      <c r="AK29" s="1006">
        <v>256</v>
      </c>
      <c r="AL29" s="997"/>
      <c r="AM29" s="997"/>
      <c r="AN29" s="997"/>
      <c r="AO29" s="997"/>
      <c r="AP29" s="997" t="s">
        <v>531</v>
      </c>
      <c r="AQ29" s="997"/>
      <c r="AR29" s="997"/>
      <c r="AS29" s="997"/>
      <c r="AT29" s="997"/>
      <c r="AU29" s="997" t="s">
        <v>531</v>
      </c>
      <c r="AV29" s="997"/>
      <c r="AW29" s="997"/>
      <c r="AX29" s="997"/>
      <c r="AY29" s="997"/>
      <c r="AZ29" s="997"/>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198</v>
      </c>
      <c r="R30" s="1070"/>
      <c r="S30" s="1070"/>
      <c r="T30" s="1070"/>
      <c r="U30" s="1070"/>
      <c r="V30" s="1070">
        <v>150</v>
      </c>
      <c r="W30" s="1070"/>
      <c r="X30" s="1070"/>
      <c r="Y30" s="1070"/>
      <c r="Z30" s="1070"/>
      <c r="AA30" s="1070">
        <v>48</v>
      </c>
      <c r="AB30" s="1070"/>
      <c r="AC30" s="1070"/>
      <c r="AD30" s="1070"/>
      <c r="AE30" s="1071"/>
      <c r="AF30" s="1045">
        <v>48</v>
      </c>
      <c r="AG30" s="1046"/>
      <c r="AH30" s="1046"/>
      <c r="AI30" s="1046"/>
      <c r="AJ30" s="1047"/>
      <c r="AK30" s="1006">
        <v>74</v>
      </c>
      <c r="AL30" s="997"/>
      <c r="AM30" s="997"/>
      <c r="AN30" s="997"/>
      <c r="AO30" s="997"/>
      <c r="AP30" s="997" t="s">
        <v>531</v>
      </c>
      <c r="AQ30" s="997"/>
      <c r="AR30" s="997"/>
      <c r="AS30" s="997"/>
      <c r="AT30" s="997"/>
      <c r="AU30" s="997" t="s">
        <v>531</v>
      </c>
      <c r="AV30" s="997"/>
      <c r="AW30" s="997"/>
      <c r="AX30" s="997"/>
      <c r="AY30" s="997"/>
      <c r="AZ30" s="997"/>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338</v>
      </c>
      <c r="R31" s="1070"/>
      <c r="S31" s="1070"/>
      <c r="T31" s="1070"/>
      <c r="U31" s="1070"/>
      <c r="V31" s="1070">
        <v>3</v>
      </c>
      <c r="W31" s="1070"/>
      <c r="X31" s="1070"/>
      <c r="Y31" s="1070"/>
      <c r="Z31" s="1070"/>
      <c r="AA31" s="1070">
        <v>335</v>
      </c>
      <c r="AB31" s="1070"/>
      <c r="AC31" s="1070"/>
      <c r="AD31" s="1070"/>
      <c r="AE31" s="1071"/>
      <c r="AF31" s="1045">
        <v>335</v>
      </c>
      <c r="AG31" s="1046"/>
      <c r="AH31" s="1046"/>
      <c r="AI31" s="1046"/>
      <c r="AJ31" s="1047"/>
      <c r="AK31" s="1006">
        <v>4</v>
      </c>
      <c r="AL31" s="997"/>
      <c r="AM31" s="997"/>
      <c r="AN31" s="997"/>
      <c r="AO31" s="997"/>
      <c r="AP31" s="997">
        <v>1261</v>
      </c>
      <c r="AQ31" s="997"/>
      <c r="AR31" s="997"/>
      <c r="AS31" s="997"/>
      <c r="AT31" s="997"/>
      <c r="AU31" s="997" t="s">
        <v>531</v>
      </c>
      <c r="AV31" s="997"/>
      <c r="AW31" s="997"/>
      <c r="AX31" s="997"/>
      <c r="AY31" s="997"/>
      <c r="AZ31" s="997" t="s">
        <v>531</v>
      </c>
      <c r="BA31" s="997"/>
      <c r="BB31" s="997"/>
      <c r="BC31" s="997"/>
      <c r="BD31" s="997"/>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11</v>
      </c>
      <c r="R32" s="1070"/>
      <c r="S32" s="1070"/>
      <c r="T32" s="1070"/>
      <c r="U32" s="1070"/>
      <c r="V32" s="1070">
        <v>10</v>
      </c>
      <c r="W32" s="1070"/>
      <c r="X32" s="1070"/>
      <c r="Y32" s="1070"/>
      <c r="Z32" s="1070"/>
      <c r="AA32" s="1070">
        <v>1</v>
      </c>
      <c r="AB32" s="1070"/>
      <c r="AC32" s="1070"/>
      <c r="AD32" s="1070"/>
      <c r="AE32" s="1071"/>
      <c r="AF32" s="1045">
        <v>1</v>
      </c>
      <c r="AG32" s="1046"/>
      <c r="AH32" s="1046"/>
      <c r="AI32" s="1046"/>
      <c r="AJ32" s="1047"/>
      <c r="AK32" s="1006">
        <v>6</v>
      </c>
      <c r="AL32" s="997"/>
      <c r="AM32" s="997"/>
      <c r="AN32" s="997"/>
      <c r="AO32" s="997"/>
      <c r="AP32" s="997" t="s">
        <v>532</v>
      </c>
      <c r="AQ32" s="997"/>
      <c r="AR32" s="997"/>
      <c r="AS32" s="997"/>
      <c r="AT32" s="997"/>
      <c r="AU32" s="997" t="s">
        <v>531</v>
      </c>
      <c r="AV32" s="997"/>
      <c r="AW32" s="997"/>
      <c r="AX32" s="997"/>
      <c r="AY32" s="997"/>
      <c r="AZ32" s="997" t="s">
        <v>531</v>
      </c>
      <c r="BA32" s="997"/>
      <c r="BB32" s="997"/>
      <c r="BC32" s="997"/>
      <c r="BD32" s="997"/>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974</v>
      </c>
      <c r="AG63" s="985"/>
      <c r="AH63" s="985"/>
      <c r="AI63" s="985"/>
      <c r="AJ63" s="1056"/>
      <c r="AK63" s="1057"/>
      <c r="AL63" s="989"/>
      <c r="AM63" s="989"/>
      <c r="AN63" s="989"/>
      <c r="AO63" s="989"/>
      <c r="AP63" s="985">
        <v>1261</v>
      </c>
      <c r="AQ63" s="985"/>
      <c r="AR63" s="985"/>
      <c r="AS63" s="985"/>
      <c r="AT63" s="985"/>
      <c r="AU63" s="985" t="s">
        <v>531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3</v>
      </c>
      <c r="R68" s="1008"/>
      <c r="S68" s="1008"/>
      <c r="T68" s="1008"/>
      <c r="U68" s="1008"/>
      <c r="V68" s="1008">
        <v>3</v>
      </c>
      <c r="W68" s="1008"/>
      <c r="X68" s="1008"/>
      <c r="Y68" s="1008"/>
      <c r="Z68" s="1008"/>
      <c r="AA68" s="1008">
        <v>0</v>
      </c>
      <c r="AB68" s="1008"/>
      <c r="AC68" s="1008"/>
      <c r="AD68" s="1008"/>
      <c r="AE68" s="1008"/>
      <c r="AF68" s="1008">
        <v>0</v>
      </c>
      <c r="AG68" s="1008"/>
      <c r="AH68" s="1008"/>
      <c r="AI68" s="1008"/>
      <c r="AJ68" s="1008"/>
      <c r="AK68" s="1008" t="s">
        <v>543</v>
      </c>
      <c r="AL68" s="1008"/>
      <c r="AM68" s="1008"/>
      <c r="AN68" s="1008"/>
      <c r="AO68" s="1008"/>
      <c r="AP68" s="1008" t="s">
        <v>544</v>
      </c>
      <c r="AQ68" s="1008"/>
      <c r="AR68" s="1008"/>
      <c r="AS68" s="1008"/>
      <c r="AT68" s="1008"/>
      <c r="AU68" s="1008" t="s">
        <v>544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38</v>
      </c>
      <c r="R69" s="997"/>
      <c r="S69" s="997"/>
      <c r="T69" s="997"/>
      <c r="U69" s="997"/>
      <c r="V69" s="997">
        <v>33</v>
      </c>
      <c r="W69" s="997"/>
      <c r="X69" s="997"/>
      <c r="Y69" s="997"/>
      <c r="Z69" s="997"/>
      <c r="AA69" s="997">
        <v>5</v>
      </c>
      <c r="AB69" s="997"/>
      <c r="AC69" s="997"/>
      <c r="AD69" s="997"/>
      <c r="AE69" s="997"/>
      <c r="AF69" s="997">
        <v>5</v>
      </c>
      <c r="AG69" s="997"/>
      <c r="AH69" s="997"/>
      <c r="AI69" s="997"/>
      <c r="AJ69" s="997"/>
      <c r="AK69" s="997">
        <v>33</v>
      </c>
      <c r="AL69" s="997"/>
      <c r="AM69" s="997"/>
      <c r="AN69" s="997"/>
      <c r="AO69" s="997"/>
      <c r="AP69" s="997" t="s">
        <v>531</v>
      </c>
      <c r="AQ69" s="997"/>
      <c r="AR69" s="997"/>
      <c r="AS69" s="997"/>
      <c r="AT69" s="997"/>
      <c r="AU69" s="997" t="s">
        <v>531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540</v>
      </c>
      <c r="C70" s="1001"/>
      <c r="D70" s="1001"/>
      <c r="E70" s="1001"/>
      <c r="F70" s="1001"/>
      <c r="G70" s="1001"/>
      <c r="H70" s="1001"/>
      <c r="I70" s="1001"/>
      <c r="J70" s="1001"/>
      <c r="K70" s="1001"/>
      <c r="L70" s="1001"/>
      <c r="M70" s="1001"/>
      <c r="N70" s="1001"/>
      <c r="O70" s="1001"/>
      <c r="P70" s="1002"/>
      <c r="Q70" s="1003">
        <v>201</v>
      </c>
      <c r="R70" s="997"/>
      <c r="S70" s="997"/>
      <c r="T70" s="997"/>
      <c r="U70" s="997"/>
      <c r="V70" s="997">
        <v>195</v>
      </c>
      <c r="W70" s="997"/>
      <c r="X70" s="997"/>
      <c r="Y70" s="997"/>
      <c r="Z70" s="997"/>
      <c r="AA70" s="997">
        <v>5</v>
      </c>
      <c r="AB70" s="997"/>
      <c r="AC70" s="997"/>
      <c r="AD70" s="997"/>
      <c r="AE70" s="997"/>
      <c r="AF70" s="997">
        <v>5</v>
      </c>
      <c r="AG70" s="997"/>
      <c r="AH70" s="997"/>
      <c r="AI70" s="997"/>
      <c r="AJ70" s="997"/>
      <c r="AK70" s="997">
        <v>3</v>
      </c>
      <c r="AL70" s="997"/>
      <c r="AM70" s="997"/>
      <c r="AN70" s="997"/>
      <c r="AO70" s="997"/>
      <c r="AP70" s="997" t="s">
        <v>531</v>
      </c>
      <c r="AQ70" s="997"/>
      <c r="AR70" s="997"/>
      <c r="AS70" s="997"/>
      <c r="AT70" s="997"/>
      <c r="AU70" s="997" t="s">
        <v>531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535</v>
      </c>
      <c r="C71" s="1001"/>
      <c r="D71" s="1001"/>
      <c r="E71" s="1001"/>
      <c r="F71" s="1001"/>
      <c r="G71" s="1001"/>
      <c r="H71" s="1001"/>
      <c r="I71" s="1001"/>
      <c r="J71" s="1001"/>
      <c r="K71" s="1001"/>
      <c r="L71" s="1001"/>
      <c r="M71" s="1001"/>
      <c r="N71" s="1001"/>
      <c r="O71" s="1001"/>
      <c r="P71" s="1002"/>
      <c r="Q71" s="1003">
        <v>158776</v>
      </c>
      <c r="R71" s="997"/>
      <c r="S71" s="997"/>
      <c r="T71" s="997"/>
      <c r="U71" s="997"/>
      <c r="V71" s="997">
        <v>152692</v>
      </c>
      <c r="W71" s="997"/>
      <c r="X71" s="997"/>
      <c r="Y71" s="997"/>
      <c r="Z71" s="997"/>
      <c r="AA71" s="997">
        <v>6084</v>
      </c>
      <c r="AB71" s="997"/>
      <c r="AC71" s="997"/>
      <c r="AD71" s="997"/>
      <c r="AE71" s="997"/>
      <c r="AF71" s="997">
        <v>6084</v>
      </c>
      <c r="AG71" s="997"/>
      <c r="AH71" s="997"/>
      <c r="AI71" s="997"/>
      <c r="AJ71" s="997"/>
      <c r="AK71" s="997">
        <v>546</v>
      </c>
      <c r="AL71" s="997"/>
      <c r="AM71" s="997"/>
      <c r="AN71" s="997"/>
      <c r="AO71" s="997"/>
      <c r="AP71" s="997" t="s">
        <v>531</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536</v>
      </c>
      <c r="C72" s="1001"/>
      <c r="D72" s="1001"/>
      <c r="E72" s="1001"/>
      <c r="F72" s="1001"/>
      <c r="G72" s="1001"/>
      <c r="H72" s="1001"/>
      <c r="I72" s="1001"/>
      <c r="J72" s="1001"/>
      <c r="K72" s="1001"/>
      <c r="L72" s="1001"/>
      <c r="M72" s="1001"/>
      <c r="N72" s="1001"/>
      <c r="O72" s="1001"/>
      <c r="P72" s="1002"/>
      <c r="Q72" s="1003">
        <v>2728</v>
      </c>
      <c r="R72" s="997"/>
      <c r="S72" s="997"/>
      <c r="T72" s="997"/>
      <c r="U72" s="997"/>
      <c r="V72" s="997">
        <v>2362</v>
      </c>
      <c r="W72" s="997"/>
      <c r="X72" s="997"/>
      <c r="Y72" s="997"/>
      <c r="Z72" s="997"/>
      <c r="AA72" s="997">
        <v>367</v>
      </c>
      <c r="AB72" s="997"/>
      <c r="AC72" s="997"/>
      <c r="AD72" s="997"/>
      <c r="AE72" s="997"/>
      <c r="AF72" s="997">
        <v>367</v>
      </c>
      <c r="AG72" s="997"/>
      <c r="AH72" s="997"/>
      <c r="AI72" s="997"/>
      <c r="AJ72" s="997"/>
      <c r="AK72" s="997">
        <v>2</v>
      </c>
      <c r="AL72" s="997"/>
      <c r="AM72" s="997"/>
      <c r="AN72" s="997"/>
      <c r="AO72" s="997"/>
      <c r="AP72" s="997" t="s">
        <v>531</v>
      </c>
      <c r="AQ72" s="997"/>
      <c r="AR72" s="997"/>
      <c r="AS72" s="997"/>
      <c r="AT72" s="997"/>
      <c r="AU72" s="997" t="s">
        <v>531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537</v>
      </c>
      <c r="C73" s="1001"/>
      <c r="D73" s="1001"/>
      <c r="E73" s="1001"/>
      <c r="F73" s="1001"/>
      <c r="G73" s="1001"/>
      <c r="H73" s="1001"/>
      <c r="I73" s="1001"/>
      <c r="J73" s="1001"/>
      <c r="K73" s="1001"/>
      <c r="L73" s="1001"/>
      <c r="M73" s="1001"/>
      <c r="N73" s="1001"/>
      <c r="O73" s="1001"/>
      <c r="P73" s="1002"/>
      <c r="Q73" s="1003">
        <v>25</v>
      </c>
      <c r="R73" s="997"/>
      <c r="S73" s="997"/>
      <c r="T73" s="997"/>
      <c r="U73" s="997"/>
      <c r="V73" s="997">
        <v>23</v>
      </c>
      <c r="W73" s="997"/>
      <c r="X73" s="997"/>
      <c r="Y73" s="997"/>
      <c r="Z73" s="997"/>
      <c r="AA73" s="997">
        <v>3</v>
      </c>
      <c r="AB73" s="997"/>
      <c r="AC73" s="997"/>
      <c r="AD73" s="997"/>
      <c r="AE73" s="997"/>
      <c r="AF73" s="997">
        <v>3</v>
      </c>
      <c r="AG73" s="997"/>
      <c r="AH73" s="997"/>
      <c r="AI73" s="997"/>
      <c r="AJ73" s="997"/>
      <c r="AK73" s="997" t="s">
        <v>531</v>
      </c>
      <c r="AL73" s="997"/>
      <c r="AM73" s="997"/>
      <c r="AN73" s="997"/>
      <c r="AO73" s="997"/>
      <c r="AP73" s="997" t="s">
        <v>531</v>
      </c>
      <c r="AQ73" s="997"/>
      <c r="AR73" s="997"/>
      <c r="AS73" s="997"/>
      <c r="AT73" s="997"/>
      <c r="AU73" s="997" t="s">
        <v>531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538</v>
      </c>
      <c r="C74" s="1001"/>
      <c r="D74" s="1001"/>
      <c r="E74" s="1001"/>
      <c r="F74" s="1001"/>
      <c r="G74" s="1001"/>
      <c r="H74" s="1001"/>
      <c r="I74" s="1001"/>
      <c r="J74" s="1001"/>
      <c r="K74" s="1001"/>
      <c r="L74" s="1001"/>
      <c r="M74" s="1001"/>
      <c r="N74" s="1001"/>
      <c r="O74" s="1001"/>
      <c r="P74" s="1002"/>
      <c r="Q74" s="1003">
        <v>564</v>
      </c>
      <c r="R74" s="997"/>
      <c r="S74" s="997"/>
      <c r="T74" s="997"/>
      <c r="U74" s="997"/>
      <c r="V74" s="997">
        <v>550</v>
      </c>
      <c r="W74" s="997"/>
      <c r="X74" s="997"/>
      <c r="Y74" s="997"/>
      <c r="Z74" s="997"/>
      <c r="AA74" s="997">
        <v>14</v>
      </c>
      <c r="AB74" s="997"/>
      <c r="AC74" s="997"/>
      <c r="AD74" s="997"/>
      <c r="AE74" s="997"/>
      <c r="AF74" s="997">
        <v>14</v>
      </c>
      <c r="AG74" s="997"/>
      <c r="AH74" s="997"/>
      <c r="AI74" s="997"/>
      <c r="AJ74" s="997"/>
      <c r="AK74" s="997" t="s">
        <v>531</v>
      </c>
      <c r="AL74" s="997"/>
      <c r="AM74" s="997"/>
      <c r="AN74" s="997"/>
      <c r="AO74" s="997"/>
      <c r="AP74" s="997">
        <v>769</v>
      </c>
      <c r="AQ74" s="997"/>
      <c r="AR74" s="997"/>
      <c r="AS74" s="997"/>
      <c r="AT74" s="997"/>
      <c r="AU74" s="997">
        <v>169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539</v>
      </c>
      <c r="C75" s="1001"/>
      <c r="D75" s="1001"/>
      <c r="E75" s="1001"/>
      <c r="F75" s="1001"/>
      <c r="G75" s="1001"/>
      <c r="H75" s="1001"/>
      <c r="I75" s="1001"/>
      <c r="J75" s="1001"/>
      <c r="K75" s="1001"/>
      <c r="L75" s="1001"/>
      <c r="M75" s="1001"/>
      <c r="N75" s="1001"/>
      <c r="O75" s="1001"/>
      <c r="P75" s="1002"/>
      <c r="Q75" s="1004">
        <v>439</v>
      </c>
      <c r="R75" s="1005"/>
      <c r="S75" s="1005"/>
      <c r="T75" s="1005"/>
      <c r="U75" s="1006"/>
      <c r="V75" s="1007">
        <v>435</v>
      </c>
      <c r="W75" s="1005"/>
      <c r="X75" s="1005"/>
      <c r="Y75" s="1005"/>
      <c r="Z75" s="1006"/>
      <c r="AA75" s="1007">
        <v>4</v>
      </c>
      <c r="AB75" s="1005"/>
      <c r="AC75" s="1005"/>
      <c r="AD75" s="1005"/>
      <c r="AE75" s="1006"/>
      <c r="AF75" s="1007">
        <v>4</v>
      </c>
      <c r="AG75" s="1005"/>
      <c r="AH75" s="1005"/>
      <c r="AI75" s="1005"/>
      <c r="AJ75" s="1006"/>
      <c r="AK75" s="1007">
        <v>31</v>
      </c>
      <c r="AL75" s="1005"/>
      <c r="AM75" s="1005"/>
      <c r="AN75" s="1005"/>
      <c r="AO75" s="1006"/>
      <c r="AP75" s="997" t="s">
        <v>531</v>
      </c>
      <c r="AQ75" s="997"/>
      <c r="AR75" s="997"/>
      <c r="AS75" s="997"/>
      <c r="AT75" s="997"/>
      <c r="AU75" s="997" t="s">
        <v>531</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6480</v>
      </c>
      <c r="AG88" s="985"/>
      <c r="AH88" s="985"/>
      <c r="AI88" s="985"/>
      <c r="AJ88" s="985"/>
      <c r="AK88" s="989"/>
      <c r="AL88" s="989"/>
      <c r="AM88" s="989"/>
      <c r="AN88" s="989"/>
      <c r="AO88" s="989"/>
      <c r="AP88" s="985">
        <v>769</v>
      </c>
      <c r="AQ88" s="985"/>
      <c r="AR88" s="985"/>
      <c r="AS88" s="985"/>
      <c r="AT88" s="985"/>
      <c r="AU88" s="985">
        <v>169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35</v>
      </c>
      <c r="CS102" s="977"/>
      <c r="CT102" s="977"/>
      <c r="CU102" s="977"/>
      <c r="CV102" s="978"/>
      <c r="CW102" s="976" t="s">
        <v>531</v>
      </c>
      <c r="CX102" s="977"/>
      <c r="CY102" s="977"/>
      <c r="CZ102" s="977"/>
      <c r="DA102" s="978"/>
      <c r="DB102" s="976">
        <v>11</v>
      </c>
      <c r="DC102" s="977"/>
      <c r="DD102" s="977"/>
      <c r="DE102" s="977"/>
      <c r="DF102" s="978"/>
      <c r="DG102" s="976" t="s">
        <v>531</v>
      </c>
      <c r="DH102" s="977"/>
      <c r="DI102" s="977"/>
      <c r="DJ102" s="977"/>
      <c r="DK102" s="978"/>
      <c r="DL102" s="976" t="s">
        <v>531</v>
      </c>
      <c r="DM102" s="977"/>
      <c r="DN102" s="977"/>
      <c r="DO102" s="977"/>
      <c r="DP102" s="978"/>
      <c r="DQ102" s="976" t="s">
        <v>531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488773</v>
      </c>
      <c r="AB110" s="903"/>
      <c r="AC110" s="903"/>
      <c r="AD110" s="903"/>
      <c r="AE110" s="904"/>
      <c r="AF110" s="905">
        <v>501562</v>
      </c>
      <c r="AG110" s="903"/>
      <c r="AH110" s="903"/>
      <c r="AI110" s="903"/>
      <c r="AJ110" s="904"/>
      <c r="AK110" s="905">
        <v>479711</v>
      </c>
      <c r="AL110" s="903"/>
      <c r="AM110" s="903"/>
      <c r="AN110" s="903"/>
      <c r="AO110" s="904"/>
      <c r="AP110" s="906">
        <v>12.2</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5305236</v>
      </c>
      <c r="BR110" s="830"/>
      <c r="BS110" s="830"/>
      <c r="BT110" s="830"/>
      <c r="BU110" s="830"/>
      <c r="BV110" s="830">
        <v>5228420</v>
      </c>
      <c r="BW110" s="830"/>
      <c r="BX110" s="830"/>
      <c r="BY110" s="830"/>
      <c r="BZ110" s="830"/>
      <c r="CA110" s="830">
        <v>5706605</v>
      </c>
      <c r="CB110" s="830"/>
      <c r="CC110" s="830"/>
      <c r="CD110" s="830"/>
      <c r="CE110" s="830"/>
      <c r="CF110" s="891">
        <v>145.5</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31781</v>
      </c>
      <c r="BR111" s="801"/>
      <c r="BS111" s="801"/>
      <c r="BT111" s="801"/>
      <c r="BU111" s="801"/>
      <c r="BV111" s="801">
        <v>31781</v>
      </c>
      <c r="BW111" s="801"/>
      <c r="BX111" s="801"/>
      <c r="BY111" s="801"/>
      <c r="BZ111" s="801"/>
      <c r="CA111" s="801">
        <v>29592</v>
      </c>
      <c r="CB111" s="801"/>
      <c r="CC111" s="801"/>
      <c r="CD111" s="801"/>
      <c r="CE111" s="801"/>
      <c r="CF111" s="878">
        <v>0.8</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1491</v>
      </c>
      <c r="BR112" s="801"/>
      <c r="BS112" s="801"/>
      <c r="BT112" s="801"/>
      <c r="BU112" s="801"/>
      <c r="BV112" s="801">
        <v>1375</v>
      </c>
      <c r="BW112" s="801"/>
      <c r="BX112" s="801"/>
      <c r="BY112" s="801"/>
      <c r="BZ112" s="801"/>
      <c r="CA112" s="801">
        <v>1261</v>
      </c>
      <c r="CB112" s="801"/>
      <c r="CC112" s="801"/>
      <c r="CD112" s="801"/>
      <c r="CE112" s="801"/>
      <c r="CF112" s="878">
        <v>0</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199</v>
      </c>
      <c r="AB113" s="939"/>
      <c r="AC113" s="939"/>
      <c r="AD113" s="939"/>
      <c r="AE113" s="940"/>
      <c r="AF113" s="941">
        <v>193</v>
      </c>
      <c r="AG113" s="939"/>
      <c r="AH113" s="939"/>
      <c r="AI113" s="939"/>
      <c r="AJ113" s="940"/>
      <c r="AK113" s="941">
        <v>175</v>
      </c>
      <c r="AL113" s="939"/>
      <c r="AM113" s="939"/>
      <c r="AN113" s="939"/>
      <c r="AO113" s="940"/>
      <c r="AP113" s="942">
        <v>0</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178073</v>
      </c>
      <c r="BR113" s="801"/>
      <c r="BS113" s="801"/>
      <c r="BT113" s="801"/>
      <c r="BU113" s="801"/>
      <c r="BV113" s="801">
        <v>191978</v>
      </c>
      <c r="BW113" s="801"/>
      <c r="BX113" s="801"/>
      <c r="BY113" s="801"/>
      <c r="BZ113" s="801"/>
      <c r="CA113" s="801">
        <v>168768</v>
      </c>
      <c r="CB113" s="801"/>
      <c r="CC113" s="801"/>
      <c r="CD113" s="801"/>
      <c r="CE113" s="801"/>
      <c r="CF113" s="878">
        <v>4.3</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10642</v>
      </c>
      <c r="AB114" s="814"/>
      <c r="AC114" s="814"/>
      <c r="AD114" s="814"/>
      <c r="AE114" s="815"/>
      <c r="AF114" s="816">
        <v>11509</v>
      </c>
      <c r="AG114" s="814"/>
      <c r="AH114" s="814"/>
      <c r="AI114" s="814"/>
      <c r="AJ114" s="815"/>
      <c r="AK114" s="816">
        <v>22710</v>
      </c>
      <c r="AL114" s="814"/>
      <c r="AM114" s="814"/>
      <c r="AN114" s="814"/>
      <c r="AO114" s="815"/>
      <c r="AP114" s="784">
        <v>0.6</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475683</v>
      </c>
      <c r="BR114" s="801"/>
      <c r="BS114" s="801"/>
      <c r="BT114" s="801"/>
      <c r="BU114" s="801"/>
      <c r="BV114" s="801">
        <v>314793</v>
      </c>
      <c r="BW114" s="801"/>
      <c r="BX114" s="801"/>
      <c r="BY114" s="801"/>
      <c r="BZ114" s="801"/>
      <c r="CA114" s="801">
        <v>135377</v>
      </c>
      <c r="CB114" s="801"/>
      <c r="CC114" s="801"/>
      <c r="CD114" s="801"/>
      <c r="CE114" s="801"/>
      <c r="CF114" s="878">
        <v>3.5</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31069</v>
      </c>
      <c r="DH114" s="814"/>
      <c r="DI114" s="814"/>
      <c r="DJ114" s="814"/>
      <c r="DK114" s="815"/>
      <c r="DL114" s="816">
        <v>31069</v>
      </c>
      <c r="DM114" s="814"/>
      <c r="DN114" s="814"/>
      <c r="DO114" s="814"/>
      <c r="DP114" s="815"/>
      <c r="DQ114" s="816">
        <v>29158</v>
      </c>
      <c r="DR114" s="814"/>
      <c r="DS114" s="814"/>
      <c r="DT114" s="814"/>
      <c r="DU114" s="815"/>
      <c r="DV114" s="784">
        <v>0.7</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2257</v>
      </c>
      <c r="AB115" s="939"/>
      <c r="AC115" s="939"/>
      <c r="AD115" s="939"/>
      <c r="AE115" s="940"/>
      <c r="AF115" s="941">
        <v>2189</v>
      </c>
      <c r="AG115" s="939"/>
      <c r="AH115" s="939"/>
      <c r="AI115" s="939"/>
      <c r="AJ115" s="940"/>
      <c r="AK115" s="941">
        <v>2122</v>
      </c>
      <c r="AL115" s="939"/>
      <c r="AM115" s="939"/>
      <c r="AN115" s="939"/>
      <c r="AO115" s="940"/>
      <c r="AP115" s="942">
        <v>0.1</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712</v>
      </c>
      <c r="DH116" s="814"/>
      <c r="DI116" s="814"/>
      <c r="DJ116" s="814"/>
      <c r="DK116" s="815"/>
      <c r="DL116" s="816">
        <v>712</v>
      </c>
      <c r="DM116" s="814"/>
      <c r="DN116" s="814"/>
      <c r="DO116" s="814"/>
      <c r="DP116" s="815"/>
      <c r="DQ116" s="816">
        <v>434</v>
      </c>
      <c r="DR116" s="814"/>
      <c r="DS116" s="814"/>
      <c r="DT116" s="814"/>
      <c r="DU116" s="815"/>
      <c r="DV116" s="784">
        <v>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501871</v>
      </c>
      <c r="AB117" s="925"/>
      <c r="AC117" s="925"/>
      <c r="AD117" s="925"/>
      <c r="AE117" s="926"/>
      <c r="AF117" s="928">
        <v>515453</v>
      </c>
      <c r="AG117" s="925"/>
      <c r="AH117" s="925"/>
      <c r="AI117" s="925"/>
      <c r="AJ117" s="926"/>
      <c r="AK117" s="928">
        <v>504718</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5992264</v>
      </c>
      <c r="BR118" s="888"/>
      <c r="BS118" s="888"/>
      <c r="BT118" s="888"/>
      <c r="BU118" s="888"/>
      <c r="BV118" s="888">
        <v>5768347</v>
      </c>
      <c r="BW118" s="888"/>
      <c r="BX118" s="888"/>
      <c r="BY118" s="888"/>
      <c r="BZ118" s="888"/>
      <c r="CA118" s="888">
        <v>6041603</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3911249</v>
      </c>
      <c r="BR119" s="830"/>
      <c r="BS119" s="830"/>
      <c r="BT119" s="830"/>
      <c r="BU119" s="830"/>
      <c r="BV119" s="830">
        <v>4152290</v>
      </c>
      <c r="BW119" s="830"/>
      <c r="BX119" s="830"/>
      <c r="BY119" s="830"/>
      <c r="BZ119" s="830"/>
      <c r="CA119" s="830">
        <v>4145553</v>
      </c>
      <c r="CB119" s="830"/>
      <c r="CC119" s="830"/>
      <c r="CD119" s="830"/>
      <c r="CE119" s="830"/>
      <c r="CF119" s="891">
        <v>105.7</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419331</v>
      </c>
      <c r="BR120" s="801"/>
      <c r="BS120" s="801"/>
      <c r="BT120" s="801"/>
      <c r="BU120" s="801"/>
      <c r="BV120" s="801">
        <v>377141</v>
      </c>
      <c r="BW120" s="801"/>
      <c r="BX120" s="801"/>
      <c r="BY120" s="801"/>
      <c r="BZ120" s="801"/>
      <c r="CA120" s="801">
        <v>347995</v>
      </c>
      <c r="CB120" s="801"/>
      <c r="CC120" s="801"/>
      <c r="CD120" s="801"/>
      <c r="CE120" s="801"/>
      <c r="CF120" s="878">
        <v>8.9</v>
      </c>
      <c r="CG120" s="879"/>
      <c r="CH120" s="879"/>
      <c r="CI120" s="879"/>
      <c r="CJ120" s="879"/>
      <c r="CK120" s="880" t="s">
        <v>433</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1491</v>
      </c>
      <c r="DH120" s="830"/>
      <c r="DI120" s="830"/>
      <c r="DJ120" s="830"/>
      <c r="DK120" s="830"/>
      <c r="DL120" s="830">
        <v>1375</v>
      </c>
      <c r="DM120" s="830"/>
      <c r="DN120" s="830"/>
      <c r="DO120" s="830"/>
      <c r="DP120" s="830"/>
      <c r="DQ120" s="830">
        <v>1261</v>
      </c>
      <c r="DR120" s="830"/>
      <c r="DS120" s="830"/>
      <c r="DT120" s="830"/>
      <c r="DU120" s="830"/>
      <c r="DV120" s="831">
        <v>0</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4269296</v>
      </c>
      <c r="BR121" s="888"/>
      <c r="BS121" s="888"/>
      <c r="BT121" s="888"/>
      <c r="BU121" s="888"/>
      <c r="BV121" s="888">
        <v>4190744</v>
      </c>
      <c r="BW121" s="888"/>
      <c r="BX121" s="888"/>
      <c r="BY121" s="888"/>
      <c r="BZ121" s="888"/>
      <c r="CA121" s="888">
        <v>4364145</v>
      </c>
      <c r="CB121" s="888"/>
      <c r="CC121" s="888"/>
      <c r="CD121" s="888"/>
      <c r="CE121" s="888"/>
      <c r="CF121" s="889">
        <v>111.3</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1909</v>
      </c>
      <c r="AB122" s="814"/>
      <c r="AC122" s="814"/>
      <c r="AD122" s="814"/>
      <c r="AE122" s="815"/>
      <c r="AF122" s="816">
        <v>1911</v>
      </c>
      <c r="AG122" s="814"/>
      <c r="AH122" s="814"/>
      <c r="AI122" s="814"/>
      <c r="AJ122" s="815"/>
      <c r="AK122" s="816">
        <v>1913</v>
      </c>
      <c r="AL122" s="814"/>
      <c r="AM122" s="814"/>
      <c r="AN122" s="814"/>
      <c r="AO122" s="815"/>
      <c r="AP122" s="784">
        <v>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8599876</v>
      </c>
      <c r="BR122" s="870"/>
      <c r="BS122" s="870"/>
      <c r="BT122" s="870"/>
      <c r="BU122" s="870"/>
      <c r="BV122" s="870">
        <v>8720175</v>
      </c>
      <c r="BW122" s="870"/>
      <c r="BX122" s="870"/>
      <c r="BY122" s="870"/>
      <c r="BZ122" s="870"/>
      <c r="CA122" s="870">
        <v>8857693</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348</v>
      </c>
      <c r="AB127" s="814"/>
      <c r="AC127" s="814"/>
      <c r="AD127" s="814"/>
      <c r="AE127" s="815"/>
      <c r="AF127" s="816">
        <v>278</v>
      </c>
      <c r="AG127" s="814"/>
      <c r="AH127" s="814"/>
      <c r="AI127" s="814"/>
      <c r="AJ127" s="815"/>
      <c r="AK127" s="816">
        <v>209</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34860</v>
      </c>
      <c r="AB128" s="754"/>
      <c r="AC128" s="754"/>
      <c r="AD128" s="754"/>
      <c r="AE128" s="755"/>
      <c r="AF128" s="756">
        <v>35016</v>
      </c>
      <c r="AG128" s="754"/>
      <c r="AH128" s="754"/>
      <c r="AI128" s="754"/>
      <c r="AJ128" s="755"/>
      <c r="AK128" s="756">
        <v>35404</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4232758</v>
      </c>
      <c r="AB129" s="814"/>
      <c r="AC129" s="814"/>
      <c r="AD129" s="814"/>
      <c r="AE129" s="815"/>
      <c r="AF129" s="816">
        <v>4199168</v>
      </c>
      <c r="AG129" s="814"/>
      <c r="AH129" s="814"/>
      <c r="AI129" s="814"/>
      <c r="AJ129" s="815"/>
      <c r="AK129" s="816">
        <v>4339838</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416827</v>
      </c>
      <c r="AB130" s="814"/>
      <c r="AC130" s="814"/>
      <c r="AD130" s="814"/>
      <c r="AE130" s="815"/>
      <c r="AF130" s="816">
        <v>433833</v>
      </c>
      <c r="AG130" s="814"/>
      <c r="AH130" s="814"/>
      <c r="AI130" s="814"/>
      <c r="AJ130" s="815"/>
      <c r="AK130" s="816">
        <v>417549</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3815931</v>
      </c>
      <c r="AB131" s="747"/>
      <c r="AC131" s="747"/>
      <c r="AD131" s="747"/>
      <c r="AE131" s="748"/>
      <c r="AF131" s="749">
        <v>3765335</v>
      </c>
      <c r="AG131" s="747"/>
      <c r="AH131" s="747"/>
      <c r="AI131" s="747"/>
      <c r="AJ131" s="748"/>
      <c r="AK131" s="749">
        <v>3922289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1.3151181190000001</v>
      </c>
      <c r="AB132" s="770"/>
      <c r="AC132" s="770"/>
      <c r="AD132" s="770"/>
      <c r="AE132" s="771"/>
      <c r="AF132" s="772">
        <v>1.2377119169999999</v>
      </c>
      <c r="AG132" s="770"/>
      <c r="AH132" s="770"/>
      <c r="AI132" s="770"/>
      <c r="AJ132" s="771"/>
      <c r="AK132" s="772">
        <v>1.319765066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2.8</v>
      </c>
      <c r="AB133" s="779"/>
      <c r="AC133" s="779"/>
      <c r="AD133" s="779"/>
      <c r="AE133" s="780"/>
      <c r="AF133" s="778">
        <v>1.6</v>
      </c>
      <c r="AG133" s="779"/>
      <c r="AH133" s="779"/>
      <c r="AI133" s="779"/>
      <c r="AJ133" s="780"/>
      <c r="AK133" s="778">
        <v>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1" zoomScaleNormal="91"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21" sqref="G21:J2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8" t="s">
        <v>468</v>
      </c>
      <c r="L7" s="254"/>
      <c r="M7" s="255" t="s">
        <v>469</v>
      </c>
      <c r="N7" s="256"/>
    </row>
    <row r="8" spans="1:16" x14ac:dyDescent="0.15">
      <c r="A8" s="248"/>
      <c r="B8" s="244"/>
      <c r="C8" s="244"/>
      <c r="D8" s="244"/>
      <c r="E8" s="244"/>
      <c r="F8" s="244"/>
      <c r="G8" s="257"/>
      <c r="H8" s="258"/>
      <c r="I8" s="258"/>
      <c r="J8" s="259"/>
      <c r="K8" s="1149"/>
      <c r="L8" s="260" t="s">
        <v>470</v>
      </c>
      <c r="M8" s="261" t="s">
        <v>471</v>
      </c>
      <c r="N8" s="262" t="s">
        <v>472</v>
      </c>
    </row>
    <row r="9" spans="1:16" x14ac:dyDescent="0.15">
      <c r="A9" s="248"/>
      <c r="B9" s="244"/>
      <c r="C9" s="244"/>
      <c r="D9" s="244"/>
      <c r="E9" s="244"/>
      <c r="F9" s="244"/>
      <c r="G9" s="1162" t="s">
        <v>473</v>
      </c>
      <c r="H9" s="1163"/>
      <c r="I9" s="1163"/>
      <c r="J9" s="1164"/>
      <c r="K9" s="263">
        <v>1121075</v>
      </c>
      <c r="L9" s="264">
        <v>60156</v>
      </c>
      <c r="M9" s="265">
        <v>77257</v>
      </c>
      <c r="N9" s="266">
        <v>-22.1</v>
      </c>
    </row>
    <row r="10" spans="1:16" x14ac:dyDescent="0.15">
      <c r="A10" s="248"/>
      <c r="B10" s="244"/>
      <c r="C10" s="244"/>
      <c r="D10" s="244"/>
      <c r="E10" s="244"/>
      <c r="F10" s="244"/>
      <c r="G10" s="1162" t="s">
        <v>474</v>
      </c>
      <c r="H10" s="1163"/>
      <c r="I10" s="1163"/>
      <c r="J10" s="1164"/>
      <c r="K10" s="267">
        <v>77228</v>
      </c>
      <c r="L10" s="268">
        <v>4144</v>
      </c>
      <c r="M10" s="269">
        <v>7577</v>
      </c>
      <c r="N10" s="270">
        <v>-45.3</v>
      </c>
    </row>
    <row r="11" spans="1:16" ht="13.5" customHeight="1" x14ac:dyDescent="0.15">
      <c r="A11" s="248"/>
      <c r="B11" s="244"/>
      <c r="C11" s="244"/>
      <c r="D11" s="244"/>
      <c r="E11" s="244"/>
      <c r="F11" s="244"/>
      <c r="G11" s="1162" t="s">
        <v>475</v>
      </c>
      <c r="H11" s="1163"/>
      <c r="I11" s="1163"/>
      <c r="J11" s="1164"/>
      <c r="K11" s="267">
        <v>23106</v>
      </c>
      <c r="L11" s="268">
        <v>1240</v>
      </c>
      <c r="M11" s="269">
        <v>12059</v>
      </c>
      <c r="N11" s="270">
        <v>-89.7</v>
      </c>
    </row>
    <row r="12" spans="1:16" ht="13.5" customHeight="1" x14ac:dyDescent="0.15">
      <c r="A12" s="248"/>
      <c r="B12" s="244"/>
      <c r="C12" s="244"/>
      <c r="D12" s="244"/>
      <c r="E12" s="244"/>
      <c r="F12" s="244"/>
      <c r="G12" s="1162" t="s">
        <v>476</v>
      </c>
      <c r="H12" s="1163"/>
      <c r="I12" s="1163"/>
      <c r="J12" s="1164"/>
      <c r="K12" s="267" t="s">
        <v>477</v>
      </c>
      <c r="L12" s="268" t="s">
        <v>477</v>
      </c>
      <c r="M12" s="269">
        <v>890</v>
      </c>
      <c r="N12" s="270" t="s">
        <v>477</v>
      </c>
    </row>
    <row r="13" spans="1:16" ht="13.5" customHeight="1" x14ac:dyDescent="0.15">
      <c r="A13" s="248"/>
      <c r="B13" s="244"/>
      <c r="C13" s="244"/>
      <c r="D13" s="244"/>
      <c r="E13" s="244"/>
      <c r="F13" s="244"/>
      <c r="G13" s="1162" t="s">
        <v>478</v>
      </c>
      <c r="H13" s="1163"/>
      <c r="I13" s="1163"/>
      <c r="J13" s="1164"/>
      <c r="K13" s="267" t="s">
        <v>477</v>
      </c>
      <c r="L13" s="268" t="s">
        <v>477</v>
      </c>
      <c r="M13" s="269">
        <v>0</v>
      </c>
      <c r="N13" s="270" t="s">
        <v>477</v>
      </c>
    </row>
    <row r="14" spans="1:16" ht="13.5" customHeight="1" x14ac:dyDescent="0.15">
      <c r="A14" s="248"/>
      <c r="B14" s="244"/>
      <c r="C14" s="244"/>
      <c r="D14" s="244"/>
      <c r="E14" s="244"/>
      <c r="F14" s="244"/>
      <c r="G14" s="1162" t="s">
        <v>479</v>
      </c>
      <c r="H14" s="1163"/>
      <c r="I14" s="1163"/>
      <c r="J14" s="1164"/>
      <c r="K14" s="267">
        <v>105603</v>
      </c>
      <c r="L14" s="268">
        <v>5667</v>
      </c>
      <c r="M14" s="269">
        <v>4205</v>
      </c>
      <c r="N14" s="270">
        <v>34.799999999999997</v>
      </c>
    </row>
    <row r="15" spans="1:16" ht="13.5" customHeight="1" x14ac:dyDescent="0.15">
      <c r="A15" s="248"/>
      <c r="B15" s="244"/>
      <c r="C15" s="244"/>
      <c r="D15" s="244"/>
      <c r="E15" s="244"/>
      <c r="F15" s="244"/>
      <c r="G15" s="1162" t="s">
        <v>480</v>
      </c>
      <c r="H15" s="1163"/>
      <c r="I15" s="1163"/>
      <c r="J15" s="1164"/>
      <c r="K15" s="267">
        <v>31624</v>
      </c>
      <c r="L15" s="268">
        <v>1697</v>
      </c>
      <c r="M15" s="269">
        <v>1846</v>
      </c>
      <c r="N15" s="270">
        <v>-8.1</v>
      </c>
    </row>
    <row r="16" spans="1:16" x14ac:dyDescent="0.15">
      <c r="A16" s="248"/>
      <c r="B16" s="244"/>
      <c r="C16" s="244"/>
      <c r="D16" s="244"/>
      <c r="E16" s="244"/>
      <c r="F16" s="244"/>
      <c r="G16" s="1165" t="s">
        <v>481</v>
      </c>
      <c r="H16" s="1166"/>
      <c r="I16" s="1166"/>
      <c r="J16" s="1167"/>
      <c r="K16" s="268">
        <v>-170923</v>
      </c>
      <c r="L16" s="268">
        <v>-9172</v>
      </c>
      <c r="M16" s="269">
        <v>-8513</v>
      </c>
      <c r="N16" s="270">
        <v>7.7</v>
      </c>
    </row>
    <row r="17" spans="1:16" x14ac:dyDescent="0.15">
      <c r="A17" s="248"/>
      <c r="B17" s="244"/>
      <c r="C17" s="244"/>
      <c r="D17" s="244"/>
      <c r="E17" s="244"/>
      <c r="F17" s="244"/>
      <c r="G17" s="1165" t="s">
        <v>167</v>
      </c>
      <c r="H17" s="1166"/>
      <c r="I17" s="1166"/>
      <c r="J17" s="1167"/>
      <c r="K17" s="268">
        <v>1187713</v>
      </c>
      <c r="L17" s="268">
        <v>63732</v>
      </c>
      <c r="M17" s="269">
        <v>95320</v>
      </c>
      <c r="N17" s="270">
        <v>-33.1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59" t="s">
        <v>486</v>
      </c>
      <c r="H21" s="1160"/>
      <c r="I21" s="1160"/>
      <c r="J21" s="1161"/>
      <c r="K21" s="280">
        <v>7.19</v>
      </c>
      <c r="L21" s="281">
        <v>8.93</v>
      </c>
      <c r="M21" s="282">
        <v>-1.74</v>
      </c>
      <c r="N21" s="249"/>
      <c r="O21" s="283"/>
      <c r="P21" s="279"/>
    </row>
    <row r="22" spans="1:16" s="284" customFormat="1" x14ac:dyDescent="0.15">
      <c r="A22" s="279"/>
      <c r="B22" s="249"/>
      <c r="C22" s="249"/>
      <c r="D22" s="249"/>
      <c r="E22" s="249"/>
      <c r="F22" s="249"/>
      <c r="G22" s="1159" t="s">
        <v>487</v>
      </c>
      <c r="H22" s="1160"/>
      <c r="I22" s="1160"/>
      <c r="J22" s="1161"/>
      <c r="K22" s="285">
        <v>94.9</v>
      </c>
      <c r="L22" s="286">
        <v>96.9</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8" t="s">
        <v>468</v>
      </c>
      <c r="L30" s="254"/>
      <c r="M30" s="255" t="s">
        <v>469</v>
      </c>
      <c r="N30" s="256"/>
    </row>
    <row r="31" spans="1:16" x14ac:dyDescent="0.15">
      <c r="A31" s="248"/>
      <c r="B31" s="244"/>
      <c r="C31" s="244"/>
      <c r="D31" s="244"/>
      <c r="E31" s="244"/>
      <c r="F31" s="244"/>
      <c r="G31" s="257"/>
      <c r="H31" s="258"/>
      <c r="I31" s="258"/>
      <c r="J31" s="259"/>
      <c r="K31" s="1149"/>
      <c r="L31" s="260" t="s">
        <v>470</v>
      </c>
      <c r="M31" s="261" t="s">
        <v>471</v>
      </c>
      <c r="N31" s="262" t="s">
        <v>472</v>
      </c>
    </row>
    <row r="32" spans="1:16" ht="27" customHeight="1" x14ac:dyDescent="0.15">
      <c r="A32" s="248"/>
      <c r="B32" s="244"/>
      <c r="C32" s="244"/>
      <c r="D32" s="244"/>
      <c r="E32" s="244"/>
      <c r="F32" s="244"/>
      <c r="G32" s="1150" t="s">
        <v>491</v>
      </c>
      <c r="H32" s="1151"/>
      <c r="I32" s="1151"/>
      <c r="J32" s="1152"/>
      <c r="K32" s="294">
        <v>479711</v>
      </c>
      <c r="L32" s="294">
        <v>25741</v>
      </c>
      <c r="M32" s="295">
        <v>49286</v>
      </c>
      <c r="N32" s="296">
        <v>-47.8</v>
      </c>
    </row>
    <row r="33" spans="1:16" ht="13.5" customHeight="1" x14ac:dyDescent="0.15">
      <c r="A33" s="248"/>
      <c r="B33" s="244"/>
      <c r="C33" s="244"/>
      <c r="D33" s="244"/>
      <c r="E33" s="244"/>
      <c r="F33" s="244"/>
      <c r="G33" s="1150" t="s">
        <v>492</v>
      </c>
      <c r="H33" s="1151"/>
      <c r="I33" s="1151"/>
      <c r="J33" s="1152"/>
      <c r="K33" s="294" t="s">
        <v>477</v>
      </c>
      <c r="L33" s="294" t="s">
        <v>477</v>
      </c>
      <c r="M33" s="295" t="s">
        <v>477</v>
      </c>
      <c r="N33" s="296" t="s">
        <v>477</v>
      </c>
    </row>
    <row r="34" spans="1:16" ht="27" customHeight="1" x14ac:dyDescent="0.15">
      <c r="A34" s="248"/>
      <c r="B34" s="244"/>
      <c r="C34" s="244"/>
      <c r="D34" s="244"/>
      <c r="E34" s="244"/>
      <c r="F34" s="244"/>
      <c r="G34" s="1150" t="s">
        <v>493</v>
      </c>
      <c r="H34" s="1151"/>
      <c r="I34" s="1151"/>
      <c r="J34" s="1152"/>
      <c r="K34" s="294" t="s">
        <v>477</v>
      </c>
      <c r="L34" s="294" t="s">
        <v>477</v>
      </c>
      <c r="M34" s="295">
        <v>6</v>
      </c>
      <c r="N34" s="296" t="s">
        <v>477</v>
      </c>
    </row>
    <row r="35" spans="1:16" ht="27" customHeight="1" x14ac:dyDescent="0.15">
      <c r="A35" s="248"/>
      <c r="B35" s="244"/>
      <c r="C35" s="244"/>
      <c r="D35" s="244"/>
      <c r="E35" s="244"/>
      <c r="F35" s="244"/>
      <c r="G35" s="1150" t="s">
        <v>494</v>
      </c>
      <c r="H35" s="1151"/>
      <c r="I35" s="1151"/>
      <c r="J35" s="1152"/>
      <c r="K35" s="294">
        <v>175</v>
      </c>
      <c r="L35" s="294">
        <v>9</v>
      </c>
      <c r="M35" s="295">
        <v>18395</v>
      </c>
      <c r="N35" s="296">
        <v>-100</v>
      </c>
    </row>
    <row r="36" spans="1:16" ht="27" customHeight="1" x14ac:dyDescent="0.15">
      <c r="A36" s="248"/>
      <c r="B36" s="244"/>
      <c r="C36" s="244"/>
      <c r="D36" s="244"/>
      <c r="E36" s="244"/>
      <c r="F36" s="244"/>
      <c r="G36" s="1150" t="s">
        <v>495</v>
      </c>
      <c r="H36" s="1151"/>
      <c r="I36" s="1151"/>
      <c r="J36" s="1152"/>
      <c r="K36" s="294">
        <v>22710</v>
      </c>
      <c r="L36" s="294">
        <v>1219</v>
      </c>
      <c r="M36" s="295">
        <v>4784</v>
      </c>
      <c r="N36" s="296">
        <v>-74.5</v>
      </c>
    </row>
    <row r="37" spans="1:16" ht="13.5" customHeight="1" x14ac:dyDescent="0.15">
      <c r="A37" s="248"/>
      <c r="B37" s="244"/>
      <c r="C37" s="244"/>
      <c r="D37" s="244"/>
      <c r="E37" s="244"/>
      <c r="F37" s="244"/>
      <c r="G37" s="1150" t="s">
        <v>496</v>
      </c>
      <c r="H37" s="1151"/>
      <c r="I37" s="1151"/>
      <c r="J37" s="1152"/>
      <c r="K37" s="294">
        <v>2122</v>
      </c>
      <c r="L37" s="294">
        <v>114</v>
      </c>
      <c r="M37" s="295">
        <v>901</v>
      </c>
      <c r="N37" s="296">
        <v>-87.3</v>
      </c>
    </row>
    <row r="38" spans="1:16" ht="27" customHeight="1" x14ac:dyDescent="0.15">
      <c r="A38" s="248"/>
      <c r="B38" s="244"/>
      <c r="C38" s="244"/>
      <c r="D38" s="244"/>
      <c r="E38" s="244"/>
      <c r="F38" s="244"/>
      <c r="G38" s="1153" t="s">
        <v>497</v>
      </c>
      <c r="H38" s="1154"/>
      <c r="I38" s="1154"/>
      <c r="J38" s="1155"/>
      <c r="K38" s="297" t="s">
        <v>477</v>
      </c>
      <c r="L38" s="297" t="s">
        <v>477</v>
      </c>
      <c r="M38" s="298">
        <v>6</v>
      </c>
      <c r="N38" s="299" t="s">
        <v>477</v>
      </c>
      <c r="O38" s="293"/>
    </row>
    <row r="39" spans="1:16" x14ac:dyDescent="0.15">
      <c r="A39" s="248"/>
      <c r="B39" s="244"/>
      <c r="C39" s="244"/>
      <c r="D39" s="244"/>
      <c r="E39" s="244"/>
      <c r="F39" s="244"/>
      <c r="G39" s="1153" t="s">
        <v>498</v>
      </c>
      <c r="H39" s="1154"/>
      <c r="I39" s="1154"/>
      <c r="J39" s="1155"/>
      <c r="K39" s="300">
        <v>-35404</v>
      </c>
      <c r="L39" s="300">
        <v>-1900</v>
      </c>
      <c r="M39" s="301">
        <v>-3045</v>
      </c>
      <c r="N39" s="302">
        <v>-37.6</v>
      </c>
      <c r="O39" s="293"/>
    </row>
    <row r="40" spans="1:16" ht="27" customHeight="1" x14ac:dyDescent="0.15">
      <c r="A40" s="248"/>
      <c r="B40" s="244"/>
      <c r="C40" s="244"/>
      <c r="D40" s="244"/>
      <c r="E40" s="244"/>
      <c r="F40" s="244"/>
      <c r="G40" s="1150" t="s">
        <v>499</v>
      </c>
      <c r="H40" s="1151"/>
      <c r="I40" s="1151"/>
      <c r="J40" s="1152"/>
      <c r="K40" s="300">
        <v>-417549</v>
      </c>
      <c r="L40" s="300">
        <v>-22406</v>
      </c>
      <c r="M40" s="301">
        <v>-49958</v>
      </c>
      <c r="N40" s="302">
        <v>-55.2</v>
      </c>
      <c r="O40" s="293"/>
    </row>
    <row r="41" spans="1:16" x14ac:dyDescent="0.15">
      <c r="A41" s="248"/>
      <c r="B41" s="244"/>
      <c r="C41" s="244"/>
      <c r="D41" s="244"/>
      <c r="E41" s="244"/>
      <c r="F41" s="244"/>
      <c r="G41" s="1156" t="s">
        <v>278</v>
      </c>
      <c r="H41" s="1157"/>
      <c r="I41" s="1157"/>
      <c r="J41" s="1158"/>
      <c r="K41" s="294">
        <v>51765</v>
      </c>
      <c r="L41" s="300">
        <v>2778</v>
      </c>
      <c r="M41" s="301">
        <v>20376</v>
      </c>
      <c r="N41" s="302">
        <v>-86.4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3" t="s">
        <v>468</v>
      </c>
      <c r="J49" s="1145" t="s">
        <v>503</v>
      </c>
      <c r="K49" s="1146"/>
      <c r="L49" s="1146"/>
      <c r="M49" s="1146"/>
      <c r="N49" s="1147"/>
    </row>
    <row r="50" spans="1:14" x14ac:dyDescent="0.15">
      <c r="A50" s="248"/>
      <c r="B50" s="244"/>
      <c r="C50" s="244"/>
      <c r="D50" s="244"/>
      <c r="E50" s="244"/>
      <c r="F50" s="244"/>
      <c r="G50" s="312"/>
      <c r="H50" s="313"/>
      <c r="I50" s="1144"/>
      <c r="J50" s="314" t="s">
        <v>504</v>
      </c>
      <c r="K50" s="315" t="s">
        <v>505</v>
      </c>
      <c r="L50" s="316" t="s">
        <v>506</v>
      </c>
      <c r="M50" s="317" t="s">
        <v>507</v>
      </c>
      <c r="N50" s="318" t="s">
        <v>508</v>
      </c>
    </row>
    <row r="51" spans="1:14" x14ac:dyDescent="0.15">
      <c r="A51" s="248"/>
      <c r="B51" s="244"/>
      <c r="C51" s="244"/>
      <c r="D51" s="244"/>
      <c r="E51" s="244"/>
      <c r="F51" s="244"/>
      <c r="G51" s="310" t="s">
        <v>509</v>
      </c>
      <c r="H51" s="311"/>
      <c r="I51" s="319">
        <v>718333</v>
      </c>
      <c r="J51" s="320">
        <v>37781</v>
      </c>
      <c r="K51" s="321">
        <v>-39</v>
      </c>
      <c r="L51" s="322">
        <v>61557</v>
      </c>
      <c r="M51" s="323">
        <v>-4.9000000000000004</v>
      </c>
      <c r="N51" s="324">
        <v>-34.1</v>
      </c>
    </row>
    <row r="52" spans="1:14" x14ac:dyDescent="0.15">
      <c r="A52" s="248"/>
      <c r="B52" s="244"/>
      <c r="C52" s="244"/>
      <c r="D52" s="244"/>
      <c r="E52" s="244"/>
      <c r="F52" s="244"/>
      <c r="G52" s="325"/>
      <c r="H52" s="326" t="s">
        <v>510</v>
      </c>
      <c r="I52" s="327">
        <v>306023</v>
      </c>
      <c r="J52" s="328">
        <v>16095</v>
      </c>
      <c r="K52" s="329">
        <v>-26.6</v>
      </c>
      <c r="L52" s="330">
        <v>32497</v>
      </c>
      <c r="M52" s="331">
        <v>1.8</v>
      </c>
      <c r="N52" s="332">
        <v>-28.4</v>
      </c>
    </row>
    <row r="53" spans="1:14" x14ac:dyDescent="0.15">
      <c r="A53" s="248"/>
      <c r="B53" s="244"/>
      <c r="C53" s="244"/>
      <c r="D53" s="244"/>
      <c r="E53" s="244"/>
      <c r="F53" s="244"/>
      <c r="G53" s="310" t="s">
        <v>511</v>
      </c>
      <c r="H53" s="311"/>
      <c r="I53" s="319">
        <v>463085</v>
      </c>
      <c r="J53" s="320">
        <v>24379</v>
      </c>
      <c r="K53" s="321">
        <v>-35.5</v>
      </c>
      <c r="L53" s="322">
        <v>69806</v>
      </c>
      <c r="M53" s="323">
        <v>13.4</v>
      </c>
      <c r="N53" s="324">
        <v>-48.9</v>
      </c>
    </row>
    <row r="54" spans="1:14" x14ac:dyDescent="0.15">
      <c r="A54" s="248"/>
      <c r="B54" s="244"/>
      <c r="C54" s="244"/>
      <c r="D54" s="244"/>
      <c r="E54" s="244"/>
      <c r="F54" s="244"/>
      <c r="G54" s="325"/>
      <c r="H54" s="326" t="s">
        <v>510</v>
      </c>
      <c r="I54" s="327">
        <v>225589</v>
      </c>
      <c r="J54" s="328">
        <v>11876</v>
      </c>
      <c r="K54" s="329">
        <v>-26.2</v>
      </c>
      <c r="L54" s="330">
        <v>32823</v>
      </c>
      <c r="M54" s="331">
        <v>1</v>
      </c>
      <c r="N54" s="332">
        <v>-27.2</v>
      </c>
    </row>
    <row r="55" spans="1:14" x14ac:dyDescent="0.15">
      <c r="A55" s="248"/>
      <c r="B55" s="244"/>
      <c r="C55" s="244"/>
      <c r="D55" s="244"/>
      <c r="E55" s="244"/>
      <c r="F55" s="244"/>
      <c r="G55" s="310" t="s">
        <v>512</v>
      </c>
      <c r="H55" s="311"/>
      <c r="I55" s="319">
        <v>707769</v>
      </c>
      <c r="J55" s="320">
        <v>37310</v>
      </c>
      <c r="K55" s="321">
        <v>53</v>
      </c>
      <c r="L55" s="322">
        <v>74444</v>
      </c>
      <c r="M55" s="323">
        <v>6.6</v>
      </c>
      <c r="N55" s="324">
        <v>46.4</v>
      </c>
    </row>
    <row r="56" spans="1:14" x14ac:dyDescent="0.15">
      <c r="A56" s="248"/>
      <c r="B56" s="244"/>
      <c r="C56" s="244"/>
      <c r="D56" s="244"/>
      <c r="E56" s="244"/>
      <c r="F56" s="244"/>
      <c r="G56" s="325"/>
      <c r="H56" s="326" t="s">
        <v>510</v>
      </c>
      <c r="I56" s="327">
        <v>254558</v>
      </c>
      <c r="J56" s="328">
        <v>13419</v>
      </c>
      <c r="K56" s="329">
        <v>13</v>
      </c>
      <c r="L56" s="330">
        <v>34175</v>
      </c>
      <c r="M56" s="331">
        <v>4.0999999999999996</v>
      </c>
      <c r="N56" s="332">
        <v>8.9</v>
      </c>
    </row>
    <row r="57" spans="1:14" x14ac:dyDescent="0.15">
      <c r="A57" s="248"/>
      <c r="B57" s="244"/>
      <c r="C57" s="244"/>
      <c r="D57" s="244"/>
      <c r="E57" s="244"/>
      <c r="F57" s="244"/>
      <c r="G57" s="310" t="s">
        <v>513</v>
      </c>
      <c r="H57" s="311"/>
      <c r="I57" s="319">
        <v>613073</v>
      </c>
      <c r="J57" s="320">
        <v>32579</v>
      </c>
      <c r="K57" s="321">
        <v>-12.7</v>
      </c>
      <c r="L57" s="322">
        <v>85205</v>
      </c>
      <c r="M57" s="323">
        <v>14.5</v>
      </c>
      <c r="N57" s="324">
        <v>-27.2</v>
      </c>
    </row>
    <row r="58" spans="1:14" x14ac:dyDescent="0.15">
      <c r="A58" s="248"/>
      <c r="B58" s="244"/>
      <c r="C58" s="244"/>
      <c r="D58" s="244"/>
      <c r="E58" s="244"/>
      <c r="F58" s="244"/>
      <c r="G58" s="325"/>
      <c r="H58" s="326" t="s">
        <v>510</v>
      </c>
      <c r="I58" s="327">
        <v>324704</v>
      </c>
      <c r="J58" s="328">
        <v>17255</v>
      </c>
      <c r="K58" s="329">
        <v>28.6</v>
      </c>
      <c r="L58" s="330">
        <v>38847</v>
      </c>
      <c r="M58" s="331">
        <v>13.7</v>
      </c>
      <c r="N58" s="332">
        <v>14.9</v>
      </c>
    </row>
    <row r="59" spans="1:14" x14ac:dyDescent="0.15">
      <c r="A59" s="248"/>
      <c r="B59" s="244"/>
      <c r="C59" s="244"/>
      <c r="D59" s="244"/>
      <c r="E59" s="244"/>
      <c r="F59" s="244"/>
      <c r="G59" s="310" t="s">
        <v>514</v>
      </c>
      <c r="H59" s="311"/>
      <c r="I59" s="319">
        <v>1246187</v>
      </c>
      <c r="J59" s="320">
        <v>66870</v>
      </c>
      <c r="K59" s="321">
        <v>105.3</v>
      </c>
      <c r="L59" s="322">
        <v>77577</v>
      </c>
      <c r="M59" s="323">
        <v>-9</v>
      </c>
      <c r="N59" s="324">
        <v>114.3</v>
      </c>
    </row>
    <row r="60" spans="1:14" x14ac:dyDescent="0.15">
      <c r="A60" s="248"/>
      <c r="B60" s="244"/>
      <c r="C60" s="244"/>
      <c r="D60" s="244"/>
      <c r="E60" s="244"/>
      <c r="F60" s="244"/>
      <c r="G60" s="325"/>
      <c r="H60" s="326" t="s">
        <v>510</v>
      </c>
      <c r="I60" s="333">
        <v>756858</v>
      </c>
      <c r="J60" s="328">
        <v>40613</v>
      </c>
      <c r="K60" s="329">
        <v>135.4</v>
      </c>
      <c r="L60" s="330">
        <v>40870</v>
      </c>
      <c r="M60" s="331">
        <v>5.2</v>
      </c>
      <c r="N60" s="332">
        <v>130.19999999999999</v>
      </c>
    </row>
    <row r="61" spans="1:14" x14ac:dyDescent="0.15">
      <c r="A61" s="248"/>
      <c r="B61" s="244"/>
      <c r="C61" s="244"/>
      <c r="D61" s="244"/>
      <c r="E61" s="244"/>
      <c r="F61" s="244"/>
      <c r="G61" s="310" t="s">
        <v>515</v>
      </c>
      <c r="H61" s="334"/>
      <c r="I61" s="335">
        <v>749689</v>
      </c>
      <c r="J61" s="336">
        <v>39784</v>
      </c>
      <c r="K61" s="337">
        <v>14.2</v>
      </c>
      <c r="L61" s="338">
        <v>73718</v>
      </c>
      <c r="M61" s="339">
        <v>4.0999999999999996</v>
      </c>
      <c r="N61" s="324">
        <v>10.1</v>
      </c>
    </row>
    <row r="62" spans="1:14" x14ac:dyDescent="0.15">
      <c r="A62" s="248"/>
      <c r="B62" s="244"/>
      <c r="C62" s="244"/>
      <c r="D62" s="244"/>
      <c r="E62" s="244"/>
      <c r="F62" s="244"/>
      <c r="G62" s="325"/>
      <c r="H62" s="326" t="s">
        <v>510</v>
      </c>
      <c r="I62" s="327">
        <v>373546</v>
      </c>
      <c r="J62" s="328">
        <v>19852</v>
      </c>
      <c r="K62" s="329">
        <v>24.8</v>
      </c>
      <c r="L62" s="330">
        <v>35842</v>
      </c>
      <c r="M62" s="331">
        <v>5.2</v>
      </c>
      <c r="N62" s="332">
        <v>19.600000000000001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8" t="s">
        <v>3</v>
      </c>
      <c r="D47" s="1168"/>
      <c r="E47" s="1169"/>
      <c r="F47" s="11">
        <v>39.619999999999997</v>
      </c>
      <c r="G47" s="12">
        <v>42.64</v>
      </c>
      <c r="H47" s="12">
        <v>42.98</v>
      </c>
      <c r="I47" s="12">
        <v>43.35</v>
      </c>
      <c r="J47" s="13">
        <v>41.96</v>
      </c>
    </row>
    <row r="48" spans="2:10" ht="57.75" customHeight="1" x14ac:dyDescent="0.15">
      <c r="B48" s="14"/>
      <c r="C48" s="1170" t="s">
        <v>4</v>
      </c>
      <c r="D48" s="1170"/>
      <c r="E48" s="1171"/>
      <c r="F48" s="15">
        <v>4.76</v>
      </c>
      <c r="G48" s="16">
        <v>4.92</v>
      </c>
      <c r="H48" s="16">
        <v>4.9800000000000004</v>
      </c>
      <c r="I48" s="16">
        <v>4.41</v>
      </c>
      <c r="J48" s="17">
        <v>4.33</v>
      </c>
    </row>
    <row r="49" spans="2:10" ht="57.75" customHeight="1" thickBot="1" x14ac:dyDescent="0.2">
      <c r="B49" s="18"/>
      <c r="C49" s="1172" t="s">
        <v>5</v>
      </c>
      <c r="D49" s="1172"/>
      <c r="E49" s="1173"/>
      <c r="F49" s="19">
        <v>5.36</v>
      </c>
      <c r="G49" s="20">
        <v>2.79</v>
      </c>
      <c r="H49" s="20">
        <v>1.1100000000000001</v>
      </c>
      <c r="I49" s="20" t="s">
        <v>522</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2017-05-09T09:10:55Z</cp:lastPrinted>
  <dcterms:created xsi:type="dcterms:W3CDTF">2017-02-15T23:25:21Z</dcterms:created>
  <dcterms:modified xsi:type="dcterms:W3CDTF">2017-05-09T09:16:05Z</dcterms:modified>
  <cp:category/>
</cp:coreProperties>
</file>