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tabRatio="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5" i="9"/>
  <c r="CO34" i="9"/>
  <c r="CO35" i="9" s="1"/>
  <c r="BW34" i="9"/>
  <c r="BW35" i="9" s="1"/>
  <c r="BW36" i="9" s="1"/>
  <c r="BW37" i="9" s="1"/>
  <c r="BW38" i="9" s="1"/>
  <c r="BW39" i="9" s="1"/>
  <c r="BW40" i="9" s="1"/>
  <c r="BW41" i="9" s="1"/>
  <c r="U34" i="9"/>
  <c r="U35" i="9" s="1"/>
  <c r="U36" i="9" s="1"/>
  <c r="U37"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<sst xmlns="http://schemas.openxmlformats.org/spreadsheetml/2006/main" count="1055" uniqueCount="583">
  <si>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</si>
  <si>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</si>
  <si>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</si>
  <si>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</si>
  <si>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</si>
  <si>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</si>
  <si>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</si>
  <si>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</si>
  <si>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</si>
  <si>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</si>
  <si>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</si>
  <si>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</si>
  <si>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</si>
  <si>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</si>
  <si>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</si>
  <si>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</si>
  <si>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</si>
  <si>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</si>
  <si>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</si>
  <si>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</si>
  <si>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</si>
  <si>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</si>
  <si>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</si>
  <si>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</si>
  <si>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</si>
  <si>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</si>
  <si>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</si>
  <si>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</si>
  <si>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</si>
  <si>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</si>
  <si>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</si>
  <si>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</si>
  <si>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</si>
  <si>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</si>
  <si>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</si>
  <si>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</si>
  <si>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</si>
  <si>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</si>
  <si>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</si>
  <si>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</si>
  <si>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</si>
  <si>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</si>
  <si>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</si>
  <si>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</si>
  <si>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</si>
  <si>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</si>
  <si>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</si>
  <si>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</si>
  <si>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</si>
  <si>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</si>
  <si>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</si>
  <si>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</si>
  <si>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</si>
  <si>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</si>
  <si>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</si>
  <si>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</si>
  <si>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</si>
  <si>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</si>
  <si>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</si>
  <si>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</si>
  <si>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</si>
  <si>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</si>
  <si>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</si>
  <si>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</si>
  <si>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</si>
  <si>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</si>
  <si>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</si>
  <si>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</si>
  <si>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</si>
  <si>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</si>
  <si>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</si>
  <si>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</si>
  <si>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</si>
  <si>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</si>
  <si>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</si>
  <si>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</si>
  <si>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</si>
  <si>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</si>
  <si>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</si>
  <si>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</si>
  <si>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</si>
  <si>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</si>
  <si>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</si>
  <si>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</si>
  <si>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</si>
  <si>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</si>
  <si>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</si>
  <si>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</si>
  <si>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</si>
  <si>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</si>
  <si>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</si>
  <si>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</si>
  <si>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</si>
  <si>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</si>
  <si>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</si>
  <si>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</si>
  <si>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</si>
  <si>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</si>
  <si>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</si>
  <si>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</si>
  <si>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</si>
  <si>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</si>
  <si>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</si>
  <si>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</si>
  <si>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</si>
  <si>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</si>
  <si>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</si>
  <si>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</si>
  <si>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</si>
  <si>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</si>
  <si>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</si>
  <si>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</si>
  <si>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</si>
  <si>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</si>
  <si>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</si>
  <si>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</si>
  <si>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</si>
  <si>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</si>
  <si>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</si>
  <si>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</si>
  <si>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</si>
  <si>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</si>
  <si>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</si>
  <si>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</si>
  <si>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</si>
  <si>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</si>
  <si>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</si>
  <si>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</si>
  <si>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</si>
  <si>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</si>
  <si>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</si>
  <si>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</si>
  <si>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</si>
  <si>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</si>
  <si>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</si>
  <si>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</si>
  <si>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</si>
  <si>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</si>
  <si>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</si>
  <si>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</si>
  <si>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</si>
  <si>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</si>
  <si>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</si>
  <si>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</si>
  <si>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</si>
  <si>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</si>
  <si>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</si>
  <si>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</si>
  <si>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</si>
  <si>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</si>
  <si>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</si>
  <si>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</si>
  <si>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</si>
  <si>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</si>
  <si>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</si>
  <si>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</si>
  <si>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</si>
  <si>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</si>
  <si>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</si>
  <si>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</si>
  <si>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</si>
  <si>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</si>
  <si>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</si>
  <si>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</si>
  <si>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</si>
  <si>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</si>
  <si>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</si>
  <si>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</si>
  <si>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</si>
  <si>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</si>
  <si>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</si>
  <si>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</si>
  <si>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</si>
  <si>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</si>
  <si>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</si>
  <si>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</si>
  <si>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</si>
  <si>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</si>
  <si>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</si>
  <si>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</si>
  <si>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</si>
  <si>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</si>
  <si>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</si>
  <si>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</si>
  <si>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</si>
  <si>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</si>
  <si>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</si>
  <si>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</si>
  <si>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</si>
  <si>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</si>
  <si>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</si>
  <si>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</si>
  <si>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宮崎県美郷町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</si>
  <si>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</si>
  <si>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</si>
  <si>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</si>
  <si>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</si>
  <si>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</si>
  <si>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</si>
  <si>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</si>
  <si>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</si>
  <si>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</si>
  <si>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</si>
  <si>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</si>
  <si>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</si>
  <si>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</si>
  <si>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</si>
  <si>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</si>
  <si>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</si>
  <si>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</si>
  <si>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</si>
  <si>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</si>
  <si>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</si>
  <si>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</si>
  <si>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</si>
  <si>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</si>
  <si>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</si>
  <si>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</si>
  <si>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</si>
  <si>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</si>
  <si>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</si>
  <si>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</si>
  <si>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</si>
  <si>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</si>
  <si>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</si>
  <si>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</si>
  <si>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</si>
  <si>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</si>
  <si>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</si>
  <si>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</si>
  <si>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</si>
  <si>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</si>
  <si>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</si>
  <si>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</si>
  <si>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</si>
  <si>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</si>
  <si>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</si>
  <si>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</si>
  <si>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</si>
  <si>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</si>
  <si>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</si>
  <si>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</si>
  <si>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</si>
  <si>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</si>
  <si>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</si>
  <si>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</si>
  <si>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</si>
  <si>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</si>
  <si>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</si>
  <si>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</si>
  <si>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</si>
  <si>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</si>
  <si>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</si>
  <si>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</si>
  <si>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</si>
  <si>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</si>
  <si>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</si>
  <si>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</si>
  <si>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</si>
  <si>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</si>
  <si>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</si>
  <si>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</si>
  <si>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</si>
  <si>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</si>
  <si>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</si>
  <si>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</si>
  <si>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</si>
  <si>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</si>
  <si>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</si>
  <si>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</si>
  <si>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</si>
  <si>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</si>
  <si>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</si>
  <si>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</si>
  <si>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</si>
  <si>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</si>
  <si>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</si>
  <si>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</si>
  <si>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</si>
  <si>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</si>
  <si>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</si>
  <si>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</si>
  <si>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</si>
  <si>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</si>
  <si>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</si>
  <si>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</si>
  <si>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</si>
  <si>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</si>
  <si>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</si>
  <si>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</si>
  <si>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</si>
  <si>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</si>
  <si>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</si>
  <si>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</si>
  <si>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</si>
  <si>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</si>
  <si>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</si>
  <si>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</si>
  <si>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</si>
  <si>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</si>
  <si>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</si>
  <si>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</si>
  <si>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</si>
  <si>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</si>
  <si>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</si>
  <si>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</si>
  <si>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</si>
  <si>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</si>
  <si>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</si>
  <si>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</si>
  <si>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</si>
  <si>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</si>
  <si>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</si>
  <si>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</si>
  <si>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</si>
  <si>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</si>
  <si>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</si>
  <si>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</si>
  <si>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</si>
  <si>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</si>
  <si>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</si>
  <si>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</si>
  <si>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</si>
  <si>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</si>
  <si>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</si>
  <si>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</si>
  <si>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</si>
  <si>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</si>
  <si>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</si>
  <si>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</si>
  <si>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</si>
  <si>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</si>
  <si>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</si>
  <si>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</si>
  <si>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</si>
  <si>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</si>
  <si>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</si>
  <si>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</si>
  <si>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</si>
  <si>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</si>
  <si>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宮崎県美郷町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</si>
  <si>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</si>
  <si>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</si>
  <si>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</si>
  <si>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</si>
  <si>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</si>
  <si>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</si>
  <si>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</si>
  <si>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</si>
  <si>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</si>
  <si>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</si>
  <si>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</si>
  <si>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</si>
  <si>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</si>
  <si>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</si>
  <si>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</si>
  <si>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</si>
  <si>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</si>
  <si>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</si>
  <si>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</si>
  <si>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</si>
  <si>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</si>
  <si>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</si>
  <si>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</si>
  <si>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</si>
  <si>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</si>
  <si>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</si>
  <si>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</si>
  <si>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</si>
  <si>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</si>
  <si>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</si>
  <si>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</si>
  <si>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</si>
  <si>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</si>
  <si>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</si>
  <si>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</si>
  <si>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</si>
  <si>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</si>
  <si>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後期高齢者医療事業特別会計</t>
    <phoneticPr fontId="5"/>
  </si>
  <si>
    <t>国民健康保険病院事業会計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</si>
  <si>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</si>
  <si>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</si>
  <si>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</si>
  <si>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</si>
  <si>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</si>
  <si>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</si>
  <si>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</si>
  <si>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</si>
  <si>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</si>
  <si>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</si>
  <si>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</si>
  <si>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</si>
  <si>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</si>
  <si>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</si>
  <si>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</si>
  <si>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</si>
  <si>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</si>
  <si>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</si>
  <si>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</si>
  <si>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</si>
  <si>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</si>
  <si>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</si>
  <si>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</si>
  <si>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</si>
  <si>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</si>
  <si>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</si>
  <si>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</si>
  <si>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</si>
  <si>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</si>
  <si>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</si>
  <si>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</si>
  <si>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</si>
  <si>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</si>
  <si>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</si>
  <si>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</si>
  <si>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</si>
  <si>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</si>
  <si>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</si>
  <si>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</si>
  <si>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</si>
  <si>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</si>
  <si>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</si>
  <si>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</si>
  <si>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</si>
  <si>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</si>
  <si>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</si>
  <si>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</si>
  <si>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</si>
  <si>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</si>
  <si>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</si>
  <si>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</si>
  <si>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</si>
  <si>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</si>
  <si>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</si>
  <si>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</si>
  <si>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</si>
  <si>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</si>
  <si>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</si>
  <si>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</si>
  <si>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</si>
  <si>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</si>
  <si>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</si>
  <si>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</si>
  <si>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</si>
  <si>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</si>
  <si>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</si>
  <si>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</si>
  <si>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国民健康保険診療所事業特別会計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</si>
  <si>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</si>
  <si>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</si>
  <si>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</si>
  <si>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</si>
  <si>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</si>
  <si>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</si>
  <si>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</si>
  <si>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</si>
  <si>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</si>
  <si>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</si>
  <si>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</si>
  <si>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</si>
  <si>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</si>
  <si>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</si>
  <si>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</si>
  <si>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</si>
  <si>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</si>
  <si>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</si>
  <si>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</si>
  <si>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</si>
  <si>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</si>
  <si>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</si>
  <si>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</si>
  <si>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</si>
  <si>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</si>
  <si>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</si>
  <si>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</si>
  <si>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</si>
  <si>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</si>
  <si>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</si>
  <si>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</si>
  <si>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</si>
  <si>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</si>
  <si>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</si>
  <si>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</si>
  <si>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</si>
  <si>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</si>
  <si>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</si>
  <si>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</si>
  <si>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</si>
  <si>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</si>
  <si>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</si>
  <si>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</si>
  <si>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</si>
  <si>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</si>
  <si>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</si>
  <si>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</si>
  <si>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</si>
  <si>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</si>
  <si>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</si>
  <si>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</si>
  <si>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</si>
  <si>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</si>
  <si>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</si>
  <si>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</si>
  <si>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</si>
  <si>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</si>
  <si>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</si>
  <si>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</si>
  <si>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</si>
  <si>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</si>
  <si>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</si>
  <si>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</si>
  <si>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</si>
  <si>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</si>
  <si>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</si>
  <si>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</si>
  <si>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</si>
  <si>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</si>
  <si>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</si>
  <si>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</si>
  <si>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</si>
  <si>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</si>
  <si>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</si>
  <si>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</si>
  <si>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</si>
  <si>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</si>
  <si>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</si>
  <si>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</si>
  <si>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</si>
  <si>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</si>
  <si>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</si>
  <si>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</si>
  <si>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</si>
  <si>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国民健康保険病院事業会計</t>
  </si>
  <si>
    <t>一般会計</t>
  </si>
  <si>
    <t>国民健康保険事業特別会計</t>
  </si>
  <si>
    <t>簡易水道事業特別会計</t>
  </si>
  <si>
    <t>国民健康保険診療所事業特別会計</t>
  </si>
  <si>
    <t>農業集落排水事業特別会計</t>
  </si>
  <si>
    <t>後期高齢者医療事業特別会計</t>
  </si>
  <si>
    <t>介護保険事業特別会計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</si>
  <si>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</si>
  <si>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</si>
  <si>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</si>
  <si>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</si>
  <si>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</si>
  <si>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</si>
  <si>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</si>
  <si>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</si>
  <si>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</si>
  <si>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宮崎県北部広域事務組合</t>
    <rPh sb="0" eb="3">
      <t>ミヤザキケン</t>
    </rPh>
    <rPh sb="3" eb="5">
      <t>ホクブ</t>
    </rPh>
    <rPh sb="5" eb="7">
      <t>コウイキ</t>
    </rPh>
    <rPh sb="7" eb="9">
      <t>ジム</t>
    </rPh>
    <rPh sb="9" eb="11">
      <t>クミアイ</t>
    </rPh>
    <phoneticPr fontId="2"/>
  </si>
  <si>
    <t>－</t>
  </si>
  <si>
    <t>宮崎県北部広域事務組合(特別会計)</t>
    <rPh sb="0" eb="3">
      <t>ミヤザキケン</t>
    </rPh>
    <rPh sb="3" eb="5">
      <t>ホクブ</t>
    </rPh>
    <rPh sb="5" eb="7">
      <t>コウイキ</t>
    </rPh>
    <rPh sb="7" eb="9">
      <t>ジム</t>
    </rPh>
    <rPh sb="9" eb="11">
      <t>クミアイ</t>
    </rPh>
    <rPh sb="12" eb="14">
      <t>トクベツ</t>
    </rPh>
    <rPh sb="14" eb="16">
      <t>カイケイ</t>
    </rPh>
    <phoneticPr fontId="2"/>
  </si>
  <si>
    <t>入郷地区衛生組合</t>
    <rPh sb="0" eb="2">
      <t>イリゴウ</t>
    </rPh>
    <rPh sb="2" eb="4">
      <t>チク</t>
    </rPh>
    <rPh sb="4" eb="6">
      <t>エイセイ</t>
    </rPh>
    <rPh sb="6" eb="8">
      <t>クミアイ</t>
    </rPh>
    <phoneticPr fontId="2"/>
  </si>
  <si>
    <t>宮崎県市町村総合事務組合</t>
    <rPh sb="0" eb="3">
      <t>ミヤザキケン</t>
    </rPh>
    <rPh sb="3" eb="6">
      <t>シチョウソン</t>
    </rPh>
    <rPh sb="6" eb="8">
      <t>ソウゴウ</t>
    </rPh>
    <rPh sb="8" eb="10">
      <t>ジム</t>
    </rPh>
    <rPh sb="10" eb="12">
      <t>クミアイ</t>
    </rPh>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</si>
  <si>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7">
      <t>カイケイ</t>
    </rPh>
    <phoneticPr fontId="2"/>
  </si>
  <si>
    <t>日向東臼杵広域連合</t>
    <rPh sb="0" eb="2">
      <t>ヒュウガ</t>
    </rPh>
    <rPh sb="2" eb="5">
      <t>ヒガシウスキ</t>
    </rPh>
    <rPh sb="5" eb="7">
      <t>コウイキ</t>
    </rPh>
    <rPh sb="7" eb="9">
      <t>レンゴウ</t>
    </rPh>
    <phoneticPr fontId="2"/>
  </si>
  <si>
    <t>宮崎県後期高齢者医療広域連合</t>
    <rPh sb="0" eb="3">
      <t>ミヤザキケン</t>
    </rPh>
    <rPh sb="3" eb="5">
      <t>コウキ</t>
    </rPh>
    <rPh sb="5" eb="8">
      <t>コウレイシャ</t>
    </rPh>
    <rPh sb="8" eb="10">
      <t>イリョウ</t>
    </rPh>
    <rPh sb="10" eb="12">
      <t>コウイキ</t>
    </rPh>
    <rPh sb="12" eb="14">
      <t>レンゴウ</t>
    </rPh>
    <phoneticPr fontId="2"/>
  </si>
  <si>
    <t>宮崎県後期高齢者医療広域連合（特別会計）</t>
    <rPh sb="0" eb="3">
      <t>ミヤザキケン</t>
    </rPh>
    <rPh sb="3" eb="5">
      <t>コウキ</t>
    </rPh>
    <rPh sb="5" eb="8">
      <t>コウレイシャ</t>
    </rPh>
    <rPh sb="8" eb="10">
      <t>イリョウ</t>
    </rPh>
    <rPh sb="10" eb="12">
      <t>コウイキ</t>
    </rPh>
    <rPh sb="12" eb="14">
      <t>レンゴウ</t>
    </rPh>
    <rPh sb="15" eb="17">
      <t>トクベツ</t>
    </rPh>
    <rPh sb="17" eb="19">
      <t>カイケイ</t>
    </rPh>
    <phoneticPr fontId="2"/>
  </si>
  <si>
    <t>株式会社　南郷温泉</t>
    <rPh sb="0" eb="4">
      <t>カブシキガイシャ</t>
    </rPh>
    <rPh sb="5" eb="7">
      <t>ナンゴウ</t>
    </rPh>
    <rPh sb="7" eb="9">
      <t>オンセン</t>
    </rPh>
    <phoneticPr fontId="2"/>
  </si>
  <si>
    <t>株式会社　レイクランド西郷</t>
    <rPh sb="0" eb="4">
      <t>カブシキガイシャ</t>
    </rPh>
    <rPh sb="11" eb="13">
      <t>サイゴウ</t>
    </rPh>
    <phoneticPr fontId="2"/>
  </si>
  <si>
    <t>－</t>
    <phoneticPr fontId="2"/>
  </si>
  <si>
    <t>－</t>
    <phoneticPr fontId="2"/>
  </si>
  <si>
    <t>－</t>
    <phoneticPr fontId="2"/>
  </si>
  <si>
    <t>－</t>
    <phoneticPr fontId="2"/>
  </si>
  <si>
    <t>－</t>
    <phoneticPr fontId="2"/>
  </si>
  <si>
    <t>宮崎県林業公社</t>
    <rPh sb="0" eb="3">
      <t>ミヤザキケン</t>
    </rPh>
    <rPh sb="3" eb="5">
      <t>リンギョウ</t>
    </rPh>
    <rPh sb="5" eb="7">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</si>
  <si>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</si>
  <si>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</si>
  <si>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</si>
  <si>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</si>
  <si>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</si>
  <si>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</si>
  <si>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</si>
  <si>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</si>
  <si>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</si>
  <si>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</si>
  <si>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</si>
  <si>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</si>
  <si>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</si>
  <si>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</si>
  <si>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</si>
  <si>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</si>
  <si>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合併前に借入れた起債の償還が平成18年度をピークに減少後、合併特例債を利用した基金の積立による起債増で平成25年度から27年度にかけ償還額が一時的に増えたものの、その後は減少し、実質公債費比率も低下していく見込である。将来負担比率については算出されなかったが、これは算定の分子となる地方債現在高の大幅な減少、充当可能基金の増加が主な要因である。地方債現在高は合併特例債を利用した基金の積立による起債の増加により平成24年度から26年度にかけて一時的に増加しているが、それ以降は減少していく見込である。今後も公債費負担適正化計画に基づき新規発行債の抑制に努める。</t>
    <rPh sb="1" eb="3">
      <t>ガッペイ</t>
    </rPh>
    <rPh sb="3" eb="4">
      <t>マエ</t>
    </rPh>
    <rPh sb="5" eb="7">
      <t>カリイ</t>
    </rPh>
    <rPh sb="9" eb="11">
      <t>キサイ</t>
    </rPh>
    <rPh sb="12" eb="14">
      <t>ショウカン</t>
    </rPh>
    <rPh sb="15" eb="17">
      <t>ヘイセイ</t>
    </rPh>
    <rPh sb="19" eb="20">
      <t>ネン</t>
    </rPh>
    <rPh sb="20" eb="21">
      <t>ド</t>
    </rPh>
    <rPh sb="26" eb="28">
      <t>ゲンショウ</t>
    </rPh>
    <rPh sb="28" eb="29">
      <t>ゴ</t>
    </rPh>
    <rPh sb="30" eb="32">
      <t>ガッペイ</t>
    </rPh>
    <rPh sb="32" eb="34">
      <t>トクレイ</t>
    </rPh>
    <rPh sb="34" eb="35">
      <t>サイ</t>
    </rPh>
    <rPh sb="36" eb="38">
      <t>リヨウ</t>
    </rPh>
    <rPh sb="40" eb="42">
      <t>キキン</t>
    </rPh>
    <rPh sb="43" eb="45">
      <t>ツミタテ</t>
    </rPh>
    <rPh sb="48" eb="50">
      <t>キサイ</t>
    </rPh>
    <rPh sb="50" eb="51">
      <t>ゾウ</t>
    </rPh>
    <rPh sb="52" eb="54">
      <t>ヘイセイ</t>
    </rPh>
    <rPh sb="56" eb="57">
      <t>ネン</t>
    </rPh>
    <rPh sb="57" eb="58">
      <t>ド</t>
    </rPh>
    <rPh sb="62" eb="64">
      <t>ネンド</t>
    </rPh>
    <rPh sb="67" eb="69">
      <t>ショウカン</t>
    </rPh>
    <rPh sb="69" eb="70">
      <t>ガク</t>
    </rPh>
    <rPh sb="71" eb="74">
      <t>イチジテキ</t>
    </rPh>
    <rPh sb="75" eb="76">
      <t>フ</t>
    </rPh>
    <rPh sb="84" eb="85">
      <t>ゴ</t>
    </rPh>
    <rPh sb="86" eb="88">
      <t>ゲンショウ</t>
    </rPh>
    <rPh sb="90" eb="92">
      <t>ジッシツ</t>
    </rPh>
    <rPh sb="92" eb="94">
      <t>コウサイ</t>
    </rPh>
    <rPh sb="94" eb="95">
      <t>ヒ</t>
    </rPh>
    <rPh sb="95" eb="97">
      <t>ヒリツ</t>
    </rPh>
    <rPh sb="98" eb="100">
      <t>テイカ</t>
    </rPh>
    <rPh sb="104" eb="106">
      <t>ミコミ</t>
    </rPh>
    <rPh sb="110" eb="112">
      <t>ショウライ</t>
    </rPh>
    <rPh sb="112" eb="114">
      <t>フタン</t>
    </rPh>
    <rPh sb="114" eb="116">
      <t>ヒリツ</t>
    </rPh>
    <rPh sb="121" eb="123">
      <t>サンシュツ</t>
    </rPh>
    <rPh sb="134" eb="136">
      <t>サンテイ</t>
    </rPh>
    <rPh sb="137" eb="139">
      <t>ブンシ</t>
    </rPh>
    <rPh sb="142" eb="144">
      <t>チホウ</t>
    </rPh>
    <rPh sb="144" eb="145">
      <t>サイ</t>
    </rPh>
    <rPh sb="145" eb="147">
      <t>ゲンザイ</t>
    </rPh>
    <rPh sb="147" eb="148">
      <t>ダカ</t>
    </rPh>
    <rPh sb="149" eb="151">
      <t>オオハバ</t>
    </rPh>
    <rPh sb="152" eb="154">
      <t>ゲンショウ</t>
    </rPh>
    <rPh sb="155" eb="157">
      <t>ジュウトウ</t>
    </rPh>
    <rPh sb="157" eb="159">
      <t>カノウ</t>
    </rPh>
    <rPh sb="159" eb="161">
      <t>キキン</t>
    </rPh>
    <rPh sb="162" eb="164">
      <t>ゾウカ</t>
    </rPh>
    <rPh sb="165" eb="166">
      <t>オモ</t>
    </rPh>
    <rPh sb="167" eb="169">
      <t>ヨウイン</t>
    </rPh>
    <rPh sb="173" eb="175">
      <t>チホウ</t>
    </rPh>
    <rPh sb="175" eb="176">
      <t>サイ</t>
    </rPh>
    <rPh sb="176" eb="178">
      <t>ゲンザイ</t>
    </rPh>
    <rPh sb="178" eb="179">
      <t>ダカ</t>
    </rPh>
    <rPh sb="180" eb="182">
      <t>ガッペイ</t>
    </rPh>
    <rPh sb="182" eb="184">
      <t>トクレイ</t>
    </rPh>
    <rPh sb="184" eb="185">
      <t>サイ</t>
    </rPh>
    <rPh sb="186" eb="188">
      <t>リヨウ</t>
    </rPh>
    <rPh sb="190" eb="192">
      <t>キキン</t>
    </rPh>
    <rPh sb="193" eb="195">
      <t>ツミタテ</t>
    </rPh>
    <rPh sb="198" eb="200">
      <t>キサイ</t>
    </rPh>
    <rPh sb="201" eb="203">
      <t>ゾウカ</t>
    </rPh>
    <rPh sb="206" eb="208">
      <t>ヘイセイ</t>
    </rPh>
    <rPh sb="210" eb="212">
      <t>ネンド</t>
    </rPh>
    <rPh sb="216" eb="218">
      <t>ネンド</t>
    </rPh>
    <rPh sb="222" eb="225">
      <t>イチジテキ</t>
    </rPh>
    <rPh sb="226" eb="228">
      <t>ゾウカ</t>
    </rPh>
    <rPh sb="236" eb="238">
      <t>イコウ</t>
    </rPh>
    <rPh sb="239" eb="241">
      <t>ゲンショウ</t>
    </rPh>
    <rPh sb="245" eb="247">
      <t>ミコミ</t>
    </rPh>
    <rPh sb="251" eb="253">
      <t>コンゴ</t>
    </rPh>
    <rPh sb="254" eb="257">
      <t>コウサイヒ</t>
    </rPh>
    <rPh sb="257" eb="259">
      <t>フタン</t>
    </rPh>
    <rPh sb="259" eb="262">
      <t>テキセイカ</t>
    </rPh>
    <rPh sb="262" eb="264">
      <t>ケイカク</t>
    </rPh>
    <rPh sb="265" eb="266">
      <t>モト</t>
    </rPh>
    <rPh sb="268" eb="270">
      <t>シンキ</t>
    </rPh>
    <rPh sb="270" eb="272">
      <t>ハッコウ</t>
    </rPh>
    <rPh sb="272" eb="273">
      <t>サイ</t>
    </rPh>
    <rPh sb="274" eb="276">
      <t>ヨクセイ</t>
    </rPh>
    <rPh sb="277" eb="278">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</si>
</sst>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193483</c:v>
                </c:pt>
                <c:pt idx="1">
                  <c:v>185906</c:v>
                </c:pt>
                <c:pt idx="2">
                  <c:v>308012</c:v>
                </c:pt>
                <c:pt idx="3">
                  <c:v>319813</c:v>
                </c:pt>
                <c:pt idx="4">
                  <c:v>236464</c:v>
                </c:pt>
              </c:numCache>
            </c:numRef>
          </c:val>
          <c:smooth val="0"/>
        </c:ser>
        <c:dLbls>
          <c:showLegendKey val="0"/>
          <c:showVal val="0"/>
          <c:showCatName val="0"/>
          <c:showSerName val="0"/>
          <c:showPercent val="0"/>
          <c:showBubbleSize val="0"/>
        </c:dLbls>
        <c:marker val="1"/>
        <c:smooth val="0"/>
        <c:axId val="158705152"/>
        <c:axId val="158707072"/>
      </c:lineChart>
      <c:catAx>
        <c:axId val="1587051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707072"/>
        <c:crosses val="autoZero"/>
        <c:auto val="1"/>
        <c:lblAlgn val="ctr"/>
        <c:lblOffset val="100"/>
        <c:tickLblSkip val="1"/>
        <c:tickMarkSkip val="1"/>
        <c:noMultiLvlLbl val="0"/>
      </c:catAx>
      <c:valAx>
        <c:axId val="1587070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705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2.99</c:v>
                </c:pt>
                <c:pt idx="1">
                  <c:v>3.06</c:v>
                </c:pt>
                <c:pt idx="2">
                  <c:v>3.95</c:v>
                </c:pt>
                <c:pt idx="3">
                  <c:v>2.59</c:v>
                </c:pt>
                <c:pt idx="4">
                  <c:v>2.08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41.98</c:v>
                </c:pt>
                <c:pt idx="1">
                  <c:v>48.28</c:v>
                </c:pt>
                <c:pt idx="2">
                  <c:v>53.16</c:v>
                </c:pt>
                <c:pt idx="3">
                  <c:v>57.2</c:v>
                </c:pt>
                <c:pt idx="4">
                  <c:v>58.5</c:v>
                </c:pt>
              </c:numCache>
            </c:numRef>
          </c:val>
        </c:ser>
        <c:dLbls>
          <c:showLegendKey val="0"/>
          <c:showVal val="0"/>
          <c:showCatName val="0"/>
          <c:showSerName val="0"/>
          <c:showPercent val="0"/>
          <c:showBubbleSize val="0"/>
        </c:dLbls>
        <c:gapWidth val="250"/>
        <c:overlap val="100"/>
        <c:axId val="178599808"/>
        <c:axId val="17860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9.85</c:v>
                </c:pt>
                <c:pt idx="1">
                  <c:v>7.26</c:v>
                </c:pt>
                <c:pt idx="2">
                  <c:v>5.47</c:v>
                </c:pt>
                <c:pt idx="3">
                  <c:v>0.7</c:v>
                </c:pt>
                <c:pt idx="4">
                  <c:v>1.53</c:v>
                </c:pt>
              </c:numCache>
            </c:numRef>
          </c:val>
          <c:smooth val="0"/>
        </c:ser>
        <c:dLbls>
          <c:showLegendKey val="0"/>
          <c:showVal val="0"/>
          <c:showCatName val="0"/>
          <c:showSerName val="0"/>
          <c:showPercent val="0"/>
          <c:showBubbleSize val="0"/>
        </c:dLbls>
        <c:marker val="1"/>
        <c:smooth val="0"/>
        <c:axId val="178599808"/>
        <c:axId val="178601984"/>
      </c:lineChart>
      <c:catAx>
        <c:axId val="17859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601984"/>
        <c:crosses val="autoZero"/>
        <c:auto val="1"/>
        <c:lblAlgn val="ctr"/>
        <c:lblOffset val="100"/>
        <c:tickLblSkip val="1"/>
        <c:tickMarkSkip val="1"/>
        <c:noMultiLvlLbl val="0"/>
      </c:catAx>
      <c:valAx>
        <c:axId val="17860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59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0.19</c:v>
                </c:pt>
                <c:pt idx="2">
                  <c:v>#N/A</c:v>
                </c:pt>
                <c:pt idx="3">
                  <c:v>0.17</c:v>
                </c:pt>
                <c:pt idx="4">
                  <c:v>#N/A</c:v>
                </c:pt>
                <c:pt idx="5">
                  <c:v>0.18</c:v>
                </c:pt>
                <c:pt idx="6">
                  <c:v>#N/A</c:v>
                </c:pt>
                <c:pt idx="7">
                  <c:v>0.09</c:v>
                </c:pt>
                <c:pt idx="8">
                  <c:v>#N/A</c:v>
                </c:pt>
                <c:pt idx="9">
                  <c:v>0.04</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0.09</c:v>
                </c:pt>
                <c:pt idx="4">
                  <c:v>#N/A</c:v>
                </c:pt>
                <c:pt idx="5">
                  <c:v>0.14000000000000001</c:v>
                </c:pt>
                <c:pt idx="6">
                  <c:v>#N/A</c:v>
                </c:pt>
                <c:pt idx="7">
                  <c:v>0.01</c:v>
                </c:pt>
                <c:pt idx="8">
                  <c:v>#N/A</c:v>
                </c:pt>
                <c:pt idx="9">
                  <c:v>0.06</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0.19</c:v>
                </c:pt>
                <c:pt idx="2">
                  <c:v>#N/A</c:v>
                </c:pt>
                <c:pt idx="3">
                  <c:v>0.22</c:v>
                </c:pt>
                <c:pt idx="4">
                  <c:v>#N/A</c:v>
                </c:pt>
                <c:pt idx="5">
                  <c:v>0.13</c:v>
                </c:pt>
                <c:pt idx="6">
                  <c:v>#N/A</c:v>
                </c:pt>
                <c:pt idx="7">
                  <c:v>0.2</c:v>
                </c:pt>
                <c:pt idx="8">
                  <c:v>#N/A</c:v>
                </c:pt>
                <c:pt idx="9">
                  <c:v>0.18</c:v>
                </c:pt>
              </c:numCache>
            </c:numRef>
          </c:val>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0.48</c:v>
                </c:pt>
                <c:pt idx="2">
                  <c:v>#N/A</c:v>
                </c:pt>
                <c:pt idx="3">
                  <c:v>0.41</c:v>
                </c:pt>
                <c:pt idx="4">
                  <c:v>#N/A</c:v>
                </c:pt>
                <c:pt idx="5">
                  <c:v>0.72</c:v>
                </c:pt>
                <c:pt idx="6">
                  <c:v>#N/A</c:v>
                </c:pt>
                <c:pt idx="7">
                  <c:v>0.55000000000000004</c:v>
                </c:pt>
                <c:pt idx="8">
                  <c:v>#N/A</c:v>
                </c:pt>
                <c:pt idx="9">
                  <c:v>0.25</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0.23</c:v>
                </c:pt>
                <c:pt idx="2">
                  <c:v>#N/A</c:v>
                </c:pt>
                <c:pt idx="3">
                  <c:v>0.24</c:v>
                </c:pt>
                <c:pt idx="4">
                  <c:v>#N/A</c:v>
                </c:pt>
                <c:pt idx="5">
                  <c:v>0.18</c:v>
                </c:pt>
                <c:pt idx="6">
                  <c:v>#N/A</c:v>
                </c:pt>
                <c:pt idx="7">
                  <c:v>0.24</c:v>
                </c:pt>
                <c:pt idx="8">
                  <c:v>#N/A</c:v>
                </c:pt>
                <c:pt idx="9">
                  <c:v>0.52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0.15</c:v>
                </c:pt>
                <c:pt idx="4">
                  <c:v>#N/A</c:v>
                </c:pt>
                <c:pt idx="5">
                  <c:v>0.48</c:v>
                </c:pt>
                <c:pt idx="6">
                  <c:v>#N/A</c:v>
                </c:pt>
                <c:pt idx="7">
                  <c:v>0.28999999999999998</c:v>
                </c:pt>
                <c:pt idx="8">
                  <c:v>#N/A</c:v>
                </c:pt>
                <c:pt idx="9">
                  <c:v>0.87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2.98</c:v>
                </c:pt>
                <c:pt idx="2">
                  <c:v>#N/A</c:v>
                </c:pt>
                <c:pt idx="3">
                  <c:v>3.05</c:v>
                </c:pt>
                <c:pt idx="4">
                  <c:v>#N/A</c:v>
                </c:pt>
                <c:pt idx="5">
                  <c:v>3.94</c:v>
                </c:pt>
                <c:pt idx="6">
                  <c:v>#N/A</c:v>
                </c:pt>
                <c:pt idx="7">
                  <c:v>2.59</c:v>
                </c:pt>
                <c:pt idx="8">
                  <c:v>#N/A</c:v>
                </c:pt>
                <c:pt idx="9">
                  <c:v>2.08</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7.53</c:v>
                </c:pt>
                <c:pt idx="2">
                  <c:v>#N/A</c:v>
                </c:pt>
                <c:pt idx="3">
                  <c:v>7.79</c:v>
                </c:pt>
                <c:pt idx="4">
                  <c:v>#N/A</c:v>
                </c:pt>
                <c:pt idx="5">
                  <c:v>8.3000000000000007</c:v>
                </c:pt>
                <c:pt idx="6">
                  <c:v>#N/A</c:v>
                </c:pt>
                <c:pt idx="7">
                  <c:v>8.9</c:v>
                </c:pt>
                <c:pt idx="8">
                  <c:v>#N/A</c:v>
                </c:pt>
                <c:pt idx="9">
                  <c:v>9.7200000000000006</c:v>
                </c:pt>
              </c:numCache>
            </c:numRef>
          </c:val>
        </c:ser>
        <c:dLbls>
          <c:showLegendKey val="0"/>
          <c:showVal val="0"/>
          <c:showCatName val="0"/>
          <c:showSerName val="0"/>
          <c:showPercent val="0"/>
          <c:showBubbleSize val="0"/>
        </c:dLbls>
        <c:gapWidth val="150"/>
        <c:overlap val="100"/>
        <c:axId val="157175168"/>
        <c:axId val="157181056"/>
      </c:barChart>
      <c:catAx>
        <c:axId val="15717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181056"/>
        <c:crosses val="autoZero"/>
        <c:auto val="1"/>
        <c:lblAlgn val="ctr"/>
        <c:lblOffset val="100"/>
        <c:tickLblSkip val="1"/>
        <c:tickMarkSkip val="1"/>
        <c:noMultiLvlLbl val="0"/>
      </c:catAx>
      <c:valAx>
        <c:axId val="15718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175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1132</c:v>
                </c:pt>
                <c:pt idx="5">
                  <c:v>1059</c:v>
                </c:pt>
                <c:pt idx="8">
                  <c:v>1030</c:v>
                </c:pt>
                <c:pt idx="11">
                  <c:v>1059</c:v>
                </c:pt>
                <c:pt idx="14">
                  <c:v>1035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33</c:v>
                </c:pt>
                <c:pt idx="3">
                  <c:v>31</c:v>
                </c:pt>
                <c:pt idx="6">
                  <c:v>29</c:v>
                </c:pt>
                <c:pt idx="9">
                  <c:v>26</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80</c:v>
                </c:pt>
                <c:pt idx="3">
                  <c:v>74</c:v>
                </c:pt>
                <c:pt idx="6">
                  <c:v>74</c:v>
                </c:pt>
                <c:pt idx="9">
                  <c:v>74</c:v>
                </c:pt>
                <c:pt idx="12">
                  <c:v>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137</c:v>
                </c:pt>
                <c:pt idx="3">
                  <c:v>142</c:v>
                </c:pt>
                <c:pt idx="6">
                  <c:v>125</c:v>
                </c:pt>
                <c:pt idx="9">
                  <c:v>132</c:v>
                </c:pt>
                <c:pt idx="12">
                  <c:v>114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1322</c:v>
                </c:pt>
                <c:pt idx="3">
                  <c:v>1154</c:v>
                </c:pt>
                <c:pt idx="6">
                  <c:v>1133</c:v>
                </c:pt>
                <c:pt idx="9">
                  <c:v>1157</c:v>
                </c:pt>
                <c:pt idx="12">
                  <c:v>1136</c:v>
                </c:pt>
              </c:numCache>
            </c:numRef>
          </c:val>
        </c:ser>
        <c:dLbls>
          <c:showLegendKey val="0"/>
          <c:showVal val="0"/>
          <c:showCatName val="0"/>
          <c:showSerName val="0"/>
          <c:showPercent val="0"/>
          <c:showBubbleSize val="0"/>
        </c:dLbls>
        <c:gapWidth val="100"/>
        <c:overlap val="100"/>
        <c:axId val="158309760"/>
        <c:axId val="15833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440</c:v>
                </c:pt>
                <c:pt idx="2">
                  <c:v>#N/A</c:v>
                </c:pt>
                <c:pt idx="3">
                  <c:v>#N/A</c:v>
                </c:pt>
                <c:pt idx="4">
                  <c:v>342</c:v>
                </c:pt>
                <c:pt idx="5">
                  <c:v>#N/A</c:v>
                </c:pt>
                <c:pt idx="6">
                  <c:v>#N/A</c:v>
                </c:pt>
                <c:pt idx="7">
                  <c:v>331</c:v>
                </c:pt>
                <c:pt idx="8">
                  <c:v>#N/A</c:v>
                </c:pt>
                <c:pt idx="9">
                  <c:v>#N/A</c:v>
                </c:pt>
                <c:pt idx="10">
                  <c:v>330</c:v>
                </c:pt>
                <c:pt idx="11">
                  <c:v>#N/A</c:v>
                </c:pt>
                <c:pt idx="12">
                  <c:v>#N/A</c:v>
                </c:pt>
                <c:pt idx="13">
                  <c:v>313</c:v>
                </c:pt>
                <c:pt idx="14">
                  <c:v>#N/A</c:v>
                </c:pt>
              </c:numCache>
            </c:numRef>
          </c:val>
          <c:smooth val="0"/>
        </c:ser>
        <c:dLbls>
          <c:showLegendKey val="0"/>
          <c:showVal val="0"/>
          <c:showCatName val="0"/>
          <c:showSerName val="0"/>
          <c:showPercent val="0"/>
          <c:showBubbleSize val="0"/>
        </c:dLbls>
        <c:marker val="1"/>
        <c:smooth val="0"/>
        <c:axId val="158309760"/>
        <c:axId val="158332416"/>
      </c:lineChart>
      <c:catAx>
        <c:axId val="15830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332416"/>
        <c:crosses val="autoZero"/>
        <c:auto val="1"/>
        <c:lblAlgn val="ctr"/>
        <c:lblOffset val="100"/>
        <c:tickLblSkip val="1"/>
        <c:tickMarkSkip val="1"/>
        <c:noMultiLvlLbl val="0"/>
      </c:catAx>
      <c:valAx>
        <c:axId val="15833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30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8309</c:v>
                </c:pt>
                <c:pt idx="5">
                  <c:v>8118</c:v>
                </c:pt>
                <c:pt idx="8">
                  <c:v>8688</c:v>
                </c:pt>
                <c:pt idx="11">
                  <c:v>8654</c:v>
                </c:pt>
                <c:pt idx="14">
                  <c:v>8035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127</c:v>
                </c:pt>
                <c:pt idx="5">
                  <c:v>103</c:v>
                </c:pt>
                <c:pt idx="8">
                  <c:v>82</c:v>
                </c:pt>
                <c:pt idx="11">
                  <c:v>65</c:v>
                </c:pt>
                <c:pt idx="14">
                  <c:v>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5217</c:v>
                </c:pt>
                <c:pt idx="5">
                  <c:v>5676</c:v>
                </c:pt>
                <c:pt idx="8">
                  <c:v>6031</c:v>
                </c:pt>
                <c:pt idx="11">
                  <c:v>6190</c:v>
                </c:pt>
                <c:pt idx="14">
                  <c:v>6454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1103</c:v>
                </c:pt>
                <c:pt idx="3">
                  <c:v>1051</c:v>
                </c:pt>
                <c:pt idx="6">
                  <c:v>879</c:v>
                </c:pt>
                <c:pt idx="9">
                  <c:v>846</c:v>
                </c:pt>
                <c:pt idx="12">
                  <c:v>1180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438</c:v>
                </c:pt>
                <c:pt idx="3">
                  <c:v>352</c:v>
                </c:pt>
                <c:pt idx="6">
                  <c:v>288</c:v>
                </c:pt>
                <c:pt idx="9">
                  <c:v>222</c:v>
                </c:pt>
                <c:pt idx="12">
                  <c:v>146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1360</c:v>
                </c:pt>
                <c:pt idx="3">
                  <c:v>1252</c:v>
                </c:pt>
                <c:pt idx="6">
                  <c:v>1168</c:v>
                </c:pt>
                <c:pt idx="9">
                  <c:v>1163</c:v>
                </c:pt>
                <c:pt idx="12">
                  <c:v>1101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206</c:v>
                </c:pt>
                <c:pt idx="3">
                  <c:v>179</c:v>
                </c:pt>
                <c:pt idx="6">
                  <c:v>153</c:v>
                </c:pt>
                <c:pt idx="9">
                  <c:v>130</c:v>
                </c:pt>
                <c:pt idx="12">
                  <c:v>109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9190</c:v>
                </c:pt>
                <c:pt idx="3">
                  <c:v>9212</c:v>
                </c:pt>
                <c:pt idx="6">
                  <c:v>9470</c:v>
                </c:pt>
                <c:pt idx="9">
                  <c:v>9709</c:v>
                </c:pt>
                <c:pt idx="12">
                  <c:v>9674</c:v>
                </c:pt>
              </c:numCache>
            </c:numRef>
          </c:val>
        </c:ser>
        <c:dLbls>
          <c:showLegendKey val="0"/>
          <c:showVal val="0"/>
          <c:showCatName val="0"/>
          <c:showSerName val="0"/>
          <c:showPercent val="0"/>
          <c:showBubbleSize val="0"/>
        </c:dLbls>
        <c:gapWidth val="100"/>
        <c:overlap val="100"/>
        <c:axId val="1459712"/>
        <c:axId val="1461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59712"/>
        <c:axId val="1461632"/>
      </c:lineChart>
      <c:catAx>
        <c:axId val="145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1632"/>
        <c:crosses val="autoZero"/>
        <c:auto val="1"/>
        <c:lblAlgn val="ctr"/>
        <c:lblOffset val="100"/>
        <c:tickLblSkip val="1"/>
        <c:tickMarkSkip val="1"/>
        <c:noMultiLvlLbl val="0"/>
      </c:catAx>
      <c:valAx>
        <c:axId val="146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9603712"/>
        <c:axId val="179622272"/>
      </c:scatterChart>
      <c:valAx>
        <c:axId val="1796037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622272"/>
        <c:crosses val="autoZero"/>
        <c:crossBetween val="midCat"/>
      </c:valAx>
      <c:valAx>
        <c:axId val="179622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603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13.2</c:v>
                </c:pt>
                <c:pt idx="1">
                  <c:v>10.3</c:v>
                </c:pt>
                <c:pt idx="2">
                  <c:v>8.5</c:v>
                </c:pt>
                <c:pt idx="3">
                  <c:v>7.6</c:v>
                </c:pt>
                <c:pt idx="4">
                  <c:v>7.5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80123136"/>
        <c:axId val="180125056"/>
      </c:scatterChart>
      <c:valAx>
        <c:axId val="180123136"/>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125056"/>
        <c:crosses val="autoZero"/>
        <c:crossBetween val="midCat"/>
      </c:valAx>
      <c:valAx>
        <c:axId val="180125056"/>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012313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a:solidFill>
                <a:schemeClr val="dk1"/>
              </a:solidFill>
              <a:effectLst/>
              <a:latin typeface="+mn-lt"/>
              <a:ea typeface="+mn-ea"/>
              <a:cs typeface="+mn-cs"/>
            </a:rPr>
            <a:t>　公債費負担適正化計画による起債発行の抑制により、元利償還金が減っている。同様に公営企業債の元利償還金も減っている。</a:t>
          </a:r>
          <a:endParaRPr lang="ja-JP" altLang="ja-JP" sz="1600">
            <a:effectLst/>
          </a:endParaRPr>
        </a:p>
        <a:p>
          <a:r>
            <a:rPr lang="ja-JP" altLang="ja-JP" sz="1600">
              <a:solidFill>
                <a:schemeClr val="dk1"/>
              </a:solidFill>
              <a:effectLst/>
              <a:latin typeface="+mn-lt"/>
              <a:ea typeface="+mn-ea"/>
              <a:cs typeface="+mn-cs"/>
            </a:rPr>
            <a:t>　なお、算入公債費等については、交付税措置率の高い過疎債や辺地債及び合併特例債を主に借り入れを行っているため、元利償還金と平行して推移している。</a:t>
          </a:r>
          <a:endParaRPr lang="ja-JP" altLang="ja-JP" sz="1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a:solidFill>
                <a:schemeClr val="dk1"/>
              </a:solidFill>
              <a:effectLst/>
              <a:latin typeface="+mn-lt"/>
              <a:ea typeface="+mn-ea"/>
              <a:cs typeface="+mn-cs"/>
            </a:rPr>
            <a:t>　公債費負担適正化計画による起債発行の抑制により、起債残高が減っているが、合併特例債を利用した基金の積立のための起債が大きいので平成２４年度から平成２</a:t>
          </a:r>
          <a:r>
            <a:rPr lang="ja-JP" altLang="en-US" sz="1600">
              <a:solidFill>
                <a:schemeClr val="dk1"/>
              </a:solidFill>
              <a:effectLst/>
              <a:latin typeface="+mn-lt"/>
              <a:ea typeface="+mn-ea"/>
              <a:cs typeface="+mn-cs"/>
            </a:rPr>
            <a:t>６</a:t>
          </a:r>
          <a:r>
            <a:rPr lang="ja-JP" altLang="ja-JP" sz="1600">
              <a:solidFill>
                <a:schemeClr val="dk1"/>
              </a:solidFill>
              <a:effectLst/>
              <a:latin typeface="+mn-lt"/>
              <a:ea typeface="+mn-ea"/>
              <a:cs typeface="+mn-cs"/>
            </a:rPr>
            <a:t>年度まで</a:t>
          </a:r>
          <a:r>
            <a:rPr lang="ja-JP" altLang="en-US" sz="1600">
              <a:solidFill>
                <a:schemeClr val="dk1"/>
              </a:solidFill>
              <a:effectLst/>
              <a:latin typeface="+mn-lt"/>
              <a:ea typeface="+mn-ea"/>
              <a:cs typeface="+mn-cs"/>
            </a:rPr>
            <a:t>一時的に</a:t>
          </a:r>
          <a:r>
            <a:rPr lang="ja-JP" altLang="ja-JP" sz="1600">
              <a:solidFill>
                <a:schemeClr val="dk1"/>
              </a:solidFill>
              <a:effectLst/>
              <a:latin typeface="+mn-lt"/>
              <a:ea typeface="+mn-ea"/>
              <a:cs typeface="+mn-cs"/>
            </a:rPr>
            <a:t>増加</a:t>
          </a:r>
          <a:r>
            <a:rPr lang="ja-JP" altLang="en-US" sz="1600">
              <a:solidFill>
                <a:schemeClr val="dk1"/>
              </a:solidFill>
              <a:effectLst/>
              <a:latin typeface="+mn-lt"/>
              <a:ea typeface="+mn-ea"/>
              <a:cs typeface="+mn-cs"/>
            </a:rPr>
            <a:t>している</a:t>
          </a:r>
          <a:r>
            <a:rPr lang="ja-JP" altLang="ja-JP" sz="1600">
              <a:solidFill>
                <a:schemeClr val="dk1"/>
              </a:solidFill>
              <a:effectLst/>
              <a:latin typeface="+mn-lt"/>
              <a:ea typeface="+mn-ea"/>
              <a:cs typeface="+mn-cs"/>
            </a:rPr>
            <a:t>。公営企業債の起債残高は減っており、今後も減少の見込みである。</a:t>
          </a:r>
          <a:endParaRPr lang="ja-JP" altLang="ja-JP" sz="1600">
            <a:effectLst/>
          </a:endParaRPr>
        </a:p>
        <a:p>
          <a:r>
            <a:rPr lang="ja-JP" altLang="ja-JP" sz="1600">
              <a:solidFill>
                <a:schemeClr val="dk1"/>
              </a:solidFill>
              <a:effectLst/>
              <a:latin typeface="+mn-lt"/>
              <a:ea typeface="+mn-ea"/>
              <a:cs typeface="+mn-cs"/>
            </a:rPr>
            <a:t>　なお、充当可能基金が大幅に増え、基準財政需要額算入見込額は、起債残高と連動して増減する見込みである。</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
5,947
448.84
8,657,160
8,472,724
110,685
5,319,113
9,674,458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
5,947
448.84
8,657,160
8,472,724
110,685
5,319,113
9,674,458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
5,947
448.84
8,657,160
8,472,724
110,685
5,319,113
9,674,458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
5,947
448.84
8,657,160
8,472,724
110,685
5,319,113
9,674,458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近年は、横ばいの状態が続いているが、依然類似団体を下回っており、財政基盤が弱いことが分かる。人口の減少と高齢化、基幹産業である農林業の低迷により税収が伸び悩んでいることが主な要因となっ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今後も徴収率向上など徴収業務の強化に努める。また、公債費負担適正化計画の確実な履行により、公債費の圧縮を図る。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前年度比４．７ポイントの減となったものの、</a:t>
          </a:r>
          <a:r>
            <a:rPr lang="ja-JP" altLang="en-US" sz="1400" b="0" i="0" baseline="0">
              <a:solidFill>
                <a:schemeClr val="dk1"/>
              </a:solidFill>
              <a:effectLst/>
              <a:latin typeface="+mn-lt"/>
              <a:ea typeface="+mn-ea"/>
              <a:cs typeface="+mn-cs"/>
            </a:rPr>
            <a:t>依然</a:t>
          </a:r>
          <a:r>
            <a:rPr lang="ja-JP" altLang="ja-JP" sz="1400" b="0" i="0" baseline="0">
              <a:solidFill>
                <a:schemeClr val="dk1"/>
              </a:solidFill>
              <a:effectLst/>
              <a:latin typeface="+mn-lt"/>
              <a:ea typeface="+mn-ea"/>
              <a:cs typeface="+mn-cs"/>
            </a:rPr>
            <a:t>類似</a:t>
          </a:r>
          <a:r>
            <a:rPr lang="ja-JP" altLang="en-US" sz="1400" b="0" i="0" baseline="0">
              <a:solidFill>
                <a:schemeClr val="dk1"/>
              </a:solidFill>
              <a:effectLst/>
              <a:latin typeface="+mn-lt"/>
              <a:ea typeface="+mn-ea"/>
              <a:cs typeface="+mn-cs"/>
            </a:rPr>
            <a:t>団体</a:t>
          </a:r>
          <a:r>
            <a:rPr lang="ja-JP" altLang="ja-JP" sz="1400" b="0" i="0" baseline="0">
              <a:solidFill>
                <a:schemeClr val="dk1"/>
              </a:solidFill>
              <a:effectLst/>
              <a:latin typeface="+mn-lt"/>
              <a:ea typeface="+mn-ea"/>
              <a:cs typeface="+mn-cs"/>
            </a:rPr>
            <a:t>よりも</a:t>
          </a:r>
          <a:r>
            <a:rPr lang="ja-JP" altLang="en-US" sz="1400" b="0" i="0" baseline="0">
              <a:solidFill>
                <a:schemeClr val="dk1"/>
              </a:solidFill>
              <a:effectLst/>
              <a:latin typeface="+mn-lt"/>
              <a:ea typeface="+mn-ea"/>
              <a:cs typeface="+mn-cs"/>
            </a:rPr>
            <a:t>高い値となっている。</a:t>
          </a:r>
          <a:r>
            <a:rPr lang="ja-JP" altLang="ja-JP" sz="1400" b="0" i="0" baseline="0">
              <a:solidFill>
                <a:schemeClr val="dk1"/>
              </a:solidFill>
              <a:effectLst/>
              <a:latin typeface="+mn-lt"/>
              <a:ea typeface="+mn-ea"/>
              <a:cs typeface="+mn-cs"/>
            </a:rPr>
            <a:t>人件費と公債費に係るものが大きなウエイトを占めていることから、引き続き定員管理計画及び公債費負担適正化計画に沿った取り組みをして、義務的経費の削減に努める</a:t>
          </a:r>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107188</xdr:rowOff>
    </xdr:from>
    <xdr:to>
      <xdr:col>7</xdr:col>
      <xdr:colOff>152400</xdr:colOff>
      <xdr:row>63</xdr:row>
      <xdr:rowOff>162560</xdr:rowOff>
    </xdr:to>
    <xdr:cxnSp macro="">
      <xdr:nvCxnSpPr>
        <xdr:cNvPr id="130" name="直線コネクタ 129"/>
        <xdr:cNvCxnSpPr/>
      </xdr:nvCxnSpPr>
      <xdr:spPr>
        <a:xfrm flipV="1">
          <a:off x="4114800" y="10737088"/>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63</xdr:row>
      <xdr:rowOff>162560</xdr:rowOff>
    </xdr:to>
    <xdr:cxnSp macro="">
      <xdr:nvCxnSpPr>
        <xdr:cNvPr id="133" name="直線コネクタ 132"/>
        <xdr:cNvCxnSpPr/>
      </xdr:nvCxnSpPr>
      <xdr:spPr>
        <a:xfrm>
          <a:off x="3225800" y="1061161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153162</xdr:rowOff>
    </xdr:from>
    <xdr:to>
      <xdr:col>4</xdr:col>
      <xdr:colOff>482600</xdr:colOff>
      <xdr:row>62</xdr:row>
      <xdr:rowOff>29972</xdr:rowOff>
    </xdr:to>
    <xdr:cxnSp macro="">
      <xdr:nvCxnSpPr>
        <xdr:cNvPr id="136" name="直線コネクタ 135"/>
        <xdr:cNvCxnSpPr/>
      </xdr:nvCxnSpPr>
      <xdr:spPr>
        <a:xfrm flipV="1">
          <a:off x="2336800" y="1061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29972</xdr:rowOff>
    </xdr:from>
    <xdr:to>
      <xdr:col>3</xdr:col>
      <xdr:colOff>279400</xdr:colOff>
      <xdr:row>63</xdr:row>
      <xdr:rowOff>75692</xdr:rowOff>
    </xdr:to>
    <xdr:cxnSp macro="">
      <xdr:nvCxnSpPr>
        <xdr:cNvPr id="139" name="直線コネクタ 138"/>
        <xdr:cNvCxnSpPr/>
      </xdr:nvCxnSpPr>
      <xdr:spPr>
        <a:xfrm flipV="1">
          <a:off x="1447800" y="1065987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9" name="円/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50"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1" name="円/楕円 150"/>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2" name="テキスト ボックス 151"/>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102362</xdr:rowOff>
    </xdr:from>
    <xdr:to>
      <xdr:col>4</xdr:col>
      <xdr:colOff>533400</xdr:colOff>
      <xdr:row>62</xdr:row>
      <xdr:rowOff>32512</xdr:rowOff>
    </xdr:to>
    <xdr:sp macro="" textlink="">
      <xdr:nvSpPr>
        <xdr:cNvPr id="153" name="円/楕円 152"/>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17289</xdr:rowOff>
    </xdr:from>
    <xdr:ext cx="762000" cy="259045"/>
    <xdr:sp macro="" textlink="">
      <xdr:nvSpPr>
        <xdr:cNvPr id="154" name="テキスト ボックス 153"/>
        <xdr:cNvSpPr txBox="1"/>
      </xdr:nvSpPr>
      <xdr:spPr>
        <a:xfrm>
          <a:off x="2844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150622</xdr:rowOff>
    </xdr:from>
    <xdr:to>
      <xdr:col>3</xdr:col>
      <xdr:colOff>330200</xdr:colOff>
      <xdr:row>62</xdr:row>
      <xdr:rowOff>80772</xdr:rowOff>
    </xdr:to>
    <xdr:sp macro="" textlink="">
      <xdr:nvSpPr>
        <xdr:cNvPr id="155" name="円/楕円 154"/>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56" name="テキスト ボックス 155"/>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57" name="円/楕円 156"/>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111269</xdr:rowOff>
    </xdr:from>
    <xdr:ext cx="762000" cy="259045"/>
    <xdr:sp macro="" textlink="">
      <xdr:nvSpPr>
        <xdr:cNvPr id="158" name="テキスト ボックス 157"/>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[396,484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人件費については、退職者の不補充等により減少傾向にあるが、</a:t>
          </a:r>
          <a:r>
            <a:rPr kumimoji="1" lang="ja-JP" altLang="en-US" sz="1200">
              <a:solidFill>
                <a:schemeClr val="dk1"/>
              </a:solidFill>
              <a:effectLst/>
              <a:latin typeface="+mn-lt"/>
              <a:ea typeface="+mn-ea"/>
              <a:cs typeface="+mn-cs"/>
            </a:rPr>
            <a:t>合併団体であり、</a:t>
          </a:r>
          <a:r>
            <a:rPr kumimoji="1" lang="ja-JP" altLang="ja-JP" sz="1200">
              <a:solidFill>
                <a:schemeClr val="dk1"/>
              </a:solidFill>
              <a:effectLst/>
              <a:latin typeface="+mn-lt"/>
              <a:ea typeface="+mn-ea"/>
              <a:cs typeface="+mn-cs"/>
            </a:rPr>
            <a:t>職員数が類似団体と比較して多いことから高い額となっている。</a:t>
          </a:r>
          <a:r>
            <a:rPr lang="ja-JP" altLang="ja-JP" sz="1200" b="0" i="0" baseline="0">
              <a:solidFill>
                <a:schemeClr val="dk1"/>
              </a:solidFill>
              <a:effectLst/>
              <a:latin typeface="+mn-lt"/>
              <a:ea typeface="+mn-ea"/>
              <a:cs typeface="+mn-cs"/>
            </a:rPr>
            <a:t>今後は、定員適正化計画等に基づいて人件費や物件費の削減など、より一層の行財政改革に取り組んでいきたい。</a:t>
          </a:r>
          <a:endParaRPr lang="ja-JP" altLang="ja-JP" sz="1200">
            <a:effectLst/>
          </a:endParaRPr>
        </a:p>
        <a:p>
          <a:pPr algn="l" rtl="1" eaLnBrk="1" fontAlgn="auto" latinLnBrk="0" hangingPunct="1"/>
          <a:r>
            <a:rPr kumimoji="1" lang="ja-JP" altLang="ja-JP" sz="1200">
              <a:solidFill>
                <a:schemeClr val="dk1"/>
              </a:solidFill>
              <a:effectLst/>
              <a:latin typeface="+mn-lt"/>
              <a:ea typeface="+mn-ea"/>
              <a:cs typeface="+mn-cs"/>
            </a:rPr>
            <a:t>　物件費は昨年度と比較しほぼ横ばいとなっている。</a:t>
          </a:r>
          <a:r>
            <a:rPr lang="ja-JP" altLang="ja-JP" sz="1200" b="0" i="0" baseline="0">
              <a:solidFill>
                <a:schemeClr val="dk1"/>
              </a:solidFill>
              <a:effectLst/>
              <a:latin typeface="+mn-lt"/>
              <a:ea typeface="+mn-ea"/>
              <a:cs typeface="+mn-cs"/>
            </a:rPr>
            <a:t>　</a:t>
          </a:r>
          <a:endParaRPr lang="ja-JP" altLang="ja-JP" sz="1200">
            <a:effectLst/>
          </a:endParaRPr>
        </a:p>
        <a:p>
          <a:pPr algn="l" rtl="1" eaLnBrk="1" fontAlgn="auto" latinLnBrk="0" hangingPunct="1"/>
          <a:r>
            <a:rPr lang="ja-JP" altLang="ja-JP" sz="1200" b="0" i="0" baseline="0">
              <a:solidFill>
                <a:schemeClr val="dk1"/>
              </a:solidFill>
              <a:effectLst/>
              <a:latin typeface="+mn-lt"/>
              <a:ea typeface="+mn-ea"/>
              <a:cs typeface="+mn-cs"/>
            </a:rPr>
            <a:t>　また、人口一人当たりの決算額が</a:t>
          </a:r>
          <a:r>
            <a:rPr lang="ja-JP" altLang="en-US" sz="1200" b="0" i="0" baseline="0">
              <a:solidFill>
                <a:schemeClr val="dk1"/>
              </a:solidFill>
              <a:effectLst/>
              <a:latin typeface="+mn-lt"/>
              <a:ea typeface="+mn-ea"/>
              <a:cs typeface="+mn-cs"/>
            </a:rPr>
            <a:t>増加傾向にある</a:t>
          </a:r>
          <a:r>
            <a:rPr lang="ja-JP" altLang="ja-JP" sz="1200" b="0" i="0" baseline="0">
              <a:solidFill>
                <a:schemeClr val="dk1"/>
              </a:solidFill>
              <a:effectLst/>
              <a:latin typeface="+mn-lt"/>
              <a:ea typeface="+mn-ea"/>
              <a:cs typeface="+mn-cs"/>
            </a:rPr>
            <a:t>のは、人口減少も一つの要因と言える。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76876</xdr:rowOff>
    </xdr:from>
    <xdr:to>
      <xdr:col>7</xdr:col>
      <xdr:colOff>152400</xdr:colOff>
      <xdr:row>87</xdr:row>
      <xdr:rowOff>90115</xdr:rowOff>
    </xdr:to>
    <xdr:cxnSp macro="">
      <xdr:nvCxnSpPr>
        <xdr:cNvPr id="193" name="直線コネクタ 192"/>
        <xdr:cNvCxnSpPr/>
      </xdr:nvCxnSpPr>
      <xdr:spPr>
        <a:xfrm flipV="1">
          <a:off x="4114800" y="14993026"/>
          <a:ext cx="8382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20915</xdr:rowOff>
    </xdr:from>
    <xdr:to>
      <xdr:col>6</xdr:col>
      <xdr:colOff>0</xdr:colOff>
      <xdr:row>87</xdr:row>
      <xdr:rowOff>90115</xdr:rowOff>
    </xdr:to>
    <xdr:cxnSp macro="">
      <xdr:nvCxnSpPr>
        <xdr:cNvPr id="196" name="直線コネクタ 195"/>
        <xdr:cNvCxnSpPr/>
      </xdr:nvCxnSpPr>
      <xdr:spPr>
        <a:xfrm>
          <a:off x="3225800" y="14937065"/>
          <a:ext cx="889000" cy="6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7403</xdr:rowOff>
    </xdr:from>
    <xdr:to>
      <xdr:col>4</xdr:col>
      <xdr:colOff>482600</xdr:colOff>
      <xdr:row>87</xdr:row>
      <xdr:rowOff>20915</xdr:rowOff>
    </xdr:to>
    <xdr:cxnSp macro="">
      <xdr:nvCxnSpPr>
        <xdr:cNvPr id="199" name="直線コネクタ 198"/>
        <xdr:cNvCxnSpPr/>
      </xdr:nvCxnSpPr>
      <xdr:spPr>
        <a:xfrm>
          <a:off x="2336800" y="14923553"/>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7403</xdr:rowOff>
    </xdr:from>
    <xdr:to>
      <xdr:col>3</xdr:col>
      <xdr:colOff>279400</xdr:colOff>
      <xdr:row>87</xdr:row>
      <xdr:rowOff>11371</xdr:rowOff>
    </xdr:to>
    <xdr:cxnSp macro="">
      <xdr:nvCxnSpPr>
        <xdr:cNvPr id="202" name="直線コネクタ 201"/>
        <xdr:cNvCxnSpPr/>
      </xdr:nvCxnSpPr>
      <xdr:spPr>
        <a:xfrm flipV="1">
          <a:off x="1447800" y="14923553"/>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26076</xdr:rowOff>
    </xdr:from>
    <xdr:to>
      <xdr:col>7</xdr:col>
      <xdr:colOff>203200</xdr:colOff>
      <xdr:row>87</xdr:row>
      <xdr:rowOff>127676</xdr:rowOff>
    </xdr:to>
    <xdr:sp macro="" textlink="">
      <xdr:nvSpPr>
        <xdr:cNvPr id="212" name="円/楕円 211"/>
        <xdr:cNvSpPr/>
      </xdr:nvSpPr>
      <xdr:spPr>
        <a:xfrm>
          <a:off x="4902200" y="149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169603</xdr:rowOff>
    </xdr:from>
    <xdr:ext cx="762000" cy="259045"/>
    <xdr:sp macro="" textlink="">
      <xdr:nvSpPr>
        <xdr:cNvPr id="213" name="人件費・物件費等の状況該当値テキスト"/>
        <xdr:cNvSpPr txBox="1"/>
      </xdr:nvSpPr>
      <xdr:spPr>
        <a:xfrm>
          <a:off x="5041900" y="1491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396,484</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39315</xdr:rowOff>
    </xdr:from>
    <xdr:to>
      <xdr:col>6</xdr:col>
      <xdr:colOff>50800</xdr:colOff>
      <xdr:row>87</xdr:row>
      <xdr:rowOff>140915</xdr:rowOff>
    </xdr:to>
    <xdr:sp macro="" textlink="">
      <xdr:nvSpPr>
        <xdr:cNvPr id="214" name="円/楕円 213"/>
        <xdr:cNvSpPr/>
      </xdr:nvSpPr>
      <xdr:spPr>
        <a:xfrm>
          <a:off x="4064000" y="149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125692</xdr:rowOff>
    </xdr:from>
    <xdr:ext cx="736600" cy="259045"/>
    <xdr:sp macro="" textlink="">
      <xdr:nvSpPr>
        <xdr:cNvPr id="215" name="テキスト ボックス 214"/>
        <xdr:cNvSpPr txBox="1"/>
      </xdr:nvSpPr>
      <xdr:spPr>
        <a:xfrm>
          <a:off x="3733800" y="15041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399,776</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141565</xdr:rowOff>
    </xdr:from>
    <xdr:to>
      <xdr:col>4</xdr:col>
      <xdr:colOff>533400</xdr:colOff>
      <xdr:row>87</xdr:row>
      <xdr:rowOff>71715</xdr:rowOff>
    </xdr:to>
    <xdr:sp macro="" textlink="">
      <xdr:nvSpPr>
        <xdr:cNvPr id="216" name="円/楕円 215"/>
        <xdr:cNvSpPr/>
      </xdr:nvSpPr>
      <xdr:spPr>
        <a:xfrm>
          <a:off x="3175000" y="148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56492</xdr:rowOff>
    </xdr:from>
    <xdr:ext cx="762000" cy="259045"/>
    <xdr:sp macro="" textlink="">
      <xdr:nvSpPr>
        <xdr:cNvPr id="217" name="テキスト ボックス 216"/>
        <xdr:cNvSpPr txBox="1"/>
      </xdr:nvSpPr>
      <xdr:spPr>
        <a:xfrm>
          <a:off x="2844800" y="1497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382,569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128053</xdr:rowOff>
    </xdr:from>
    <xdr:to>
      <xdr:col>3</xdr:col>
      <xdr:colOff>330200</xdr:colOff>
      <xdr:row>87</xdr:row>
      <xdr:rowOff>58203</xdr:rowOff>
    </xdr:to>
    <xdr:sp macro="" textlink="">
      <xdr:nvSpPr>
        <xdr:cNvPr id="218" name="円/楕円 217"/>
        <xdr:cNvSpPr/>
      </xdr:nvSpPr>
      <xdr:spPr>
        <a:xfrm>
          <a:off x="2286000" y="148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42980</xdr:rowOff>
    </xdr:from>
    <xdr:ext cx="762000" cy="259045"/>
    <xdr:sp macro="" textlink="">
      <xdr:nvSpPr>
        <xdr:cNvPr id="219" name="テキスト ボックス 218"/>
        <xdr:cNvSpPr txBox="1"/>
      </xdr:nvSpPr>
      <xdr:spPr>
        <a:xfrm>
          <a:off x="1955800" y="1495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379,209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132021</xdr:rowOff>
    </xdr:from>
    <xdr:to>
      <xdr:col>2</xdr:col>
      <xdr:colOff>127000</xdr:colOff>
      <xdr:row>87</xdr:row>
      <xdr:rowOff>62171</xdr:rowOff>
    </xdr:to>
    <xdr:sp macro="" textlink="">
      <xdr:nvSpPr>
        <xdr:cNvPr id="220" name="円/楕円 219"/>
        <xdr:cNvSpPr/>
      </xdr:nvSpPr>
      <xdr:spPr>
        <a:xfrm>
          <a:off x="1397000" y="148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46948</xdr:rowOff>
    </xdr:from>
    <xdr:ext cx="762000" cy="259045"/>
    <xdr:sp macro="" textlink="">
      <xdr:nvSpPr>
        <xdr:cNvPr id="221" name="テキスト ボックス 220"/>
        <xdr:cNvSpPr txBox="1"/>
      </xdr:nvSpPr>
      <xdr:spPr>
        <a:xfrm>
          <a:off x="1066800" y="1496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380,196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平成２３年度、平成２４年度の指数は、国家公務員の時限的な給与改定特例法による措置のため高くなっている。</a:t>
          </a:r>
          <a:endParaRPr lang="ja-JP" altLang="ja-JP" sz="1400">
            <a:effectLst/>
          </a:endParaRPr>
        </a:p>
        <a:p>
          <a:r>
            <a:rPr kumimoji="1" lang="ja-JP" altLang="ja-JP" sz="1400">
              <a:solidFill>
                <a:schemeClr val="dk1"/>
              </a:solidFill>
              <a:effectLst/>
              <a:latin typeface="+mn-lt"/>
              <a:ea typeface="+mn-ea"/>
              <a:cs typeface="+mn-cs"/>
            </a:rPr>
            <a:t>　平成</a:t>
          </a:r>
          <a:r>
            <a:rPr kumimoji="1" lang="ja-JP" altLang="en-US" sz="1400">
              <a:solidFill>
                <a:schemeClr val="dk1"/>
              </a:solidFill>
              <a:effectLst/>
              <a:latin typeface="+mn-lt"/>
              <a:ea typeface="+mn-ea"/>
              <a:cs typeface="+mn-cs"/>
            </a:rPr>
            <a:t>２７</a:t>
          </a:r>
          <a:r>
            <a:rPr kumimoji="1" lang="ja-JP" altLang="ja-JP" sz="1400">
              <a:solidFill>
                <a:schemeClr val="dk1"/>
              </a:solidFill>
              <a:effectLst/>
              <a:latin typeface="+mn-lt"/>
              <a:ea typeface="+mn-ea"/>
              <a:cs typeface="+mn-cs"/>
            </a:rPr>
            <a:t>年度は前年度と比較して０．</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ポイント増加しており、類似団体の数値と比較して１．</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ポイント高い。今後も引き続き国・県・他団体の状況を踏まえながら、給与の適正化に努める。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85</xdr:row>
      <xdr:rowOff>162052</xdr:rowOff>
    </xdr:to>
    <xdr:cxnSp macro="">
      <xdr:nvCxnSpPr>
        <xdr:cNvPr id="253" name="直線コネクタ 252"/>
        <xdr:cNvCxnSpPr/>
      </xdr:nvCxnSpPr>
      <xdr:spPr>
        <a:xfrm>
          <a:off x="16179800" y="1471599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99313</xdr:rowOff>
    </xdr:from>
    <xdr:to>
      <xdr:col>23</xdr:col>
      <xdr:colOff>406400</xdr:colOff>
      <xdr:row>85</xdr:row>
      <xdr:rowOff>142748</xdr:rowOff>
    </xdr:to>
    <xdr:cxnSp macro="">
      <xdr:nvCxnSpPr>
        <xdr:cNvPr id="256" name="直線コネクタ 255"/>
        <xdr:cNvCxnSpPr/>
      </xdr:nvCxnSpPr>
      <xdr:spPr>
        <a:xfrm>
          <a:off x="15290800" y="1467256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99313</xdr:rowOff>
    </xdr:from>
    <xdr:to>
      <xdr:col>22</xdr:col>
      <xdr:colOff>203200</xdr:colOff>
      <xdr:row>87</xdr:row>
      <xdr:rowOff>166624</xdr:rowOff>
    </xdr:to>
    <xdr:cxnSp macro="">
      <xdr:nvCxnSpPr>
        <xdr:cNvPr id="259" name="直線コネクタ 258"/>
        <xdr:cNvCxnSpPr/>
      </xdr:nvCxnSpPr>
      <xdr:spPr>
        <a:xfrm flipV="1">
          <a:off x="14401800" y="14672563"/>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65278</xdr:rowOff>
    </xdr:from>
    <xdr:to>
      <xdr:col>21</xdr:col>
      <xdr:colOff>0</xdr:colOff>
      <xdr:row>87</xdr:row>
      <xdr:rowOff>166624</xdr:rowOff>
    </xdr:to>
    <xdr:cxnSp macro="">
      <xdr:nvCxnSpPr>
        <xdr:cNvPr id="262" name="直線コネクタ 261"/>
        <xdr:cNvCxnSpPr/>
      </xdr:nvCxnSpPr>
      <xdr:spPr>
        <a:xfrm>
          <a:off x="13512800" y="1498142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115333</xdr:rowOff>
    </xdr:from>
    <xdr:ext cx="762000" cy="259045"/>
    <xdr:sp macro="" textlink="">
      <xdr:nvSpPr>
        <xdr:cNvPr id="266" name="テキスト ボックス 265"/>
        <xdr:cNvSpPr txBox="1"/>
      </xdr:nvSpPr>
      <xdr:spPr>
        <a:xfrm>
          <a:off x="13131800" y="1503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111252</xdr:rowOff>
    </xdr:from>
    <xdr:to>
      <xdr:col>24</xdr:col>
      <xdr:colOff>609600</xdr:colOff>
      <xdr:row>86</xdr:row>
      <xdr:rowOff>41402</xdr:rowOff>
    </xdr:to>
    <xdr:sp macro="" textlink="">
      <xdr:nvSpPr>
        <xdr:cNvPr id="272" name="円/楕円 271"/>
        <xdr:cNvSpPr/>
      </xdr:nvSpPr>
      <xdr:spPr>
        <a:xfrm>
          <a:off x="169672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83329</xdr:rowOff>
    </xdr:from>
    <xdr:ext cx="762000" cy="259045"/>
    <xdr:sp macro="" textlink="">
      <xdr:nvSpPr>
        <xdr:cNvPr id="273" name="給与水準   （国との比較）該当値テキスト"/>
        <xdr:cNvSpPr txBox="1"/>
      </xdr:nvSpPr>
      <xdr:spPr>
        <a:xfrm>
          <a:off x="17106900" y="1465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91948</xdr:rowOff>
    </xdr:from>
    <xdr:to>
      <xdr:col>23</xdr:col>
      <xdr:colOff>457200</xdr:colOff>
      <xdr:row>86</xdr:row>
      <xdr:rowOff>22098</xdr:rowOff>
    </xdr:to>
    <xdr:sp macro="" textlink="">
      <xdr:nvSpPr>
        <xdr:cNvPr id="274" name="円/楕円 273"/>
        <xdr:cNvSpPr/>
      </xdr:nvSpPr>
      <xdr:spPr>
        <a:xfrm>
          <a:off x="16129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6875</xdr:rowOff>
    </xdr:from>
    <xdr:ext cx="736600" cy="259045"/>
    <xdr:sp macro="" textlink="">
      <xdr:nvSpPr>
        <xdr:cNvPr id="275" name="テキスト ボックス 274"/>
        <xdr:cNvSpPr txBox="1"/>
      </xdr:nvSpPr>
      <xdr:spPr>
        <a:xfrm>
          <a:off x="15798800" y="1475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48513</xdr:rowOff>
    </xdr:from>
    <xdr:to>
      <xdr:col>22</xdr:col>
      <xdr:colOff>254000</xdr:colOff>
      <xdr:row>85</xdr:row>
      <xdr:rowOff>150113</xdr:rowOff>
    </xdr:to>
    <xdr:sp macro="" textlink="">
      <xdr:nvSpPr>
        <xdr:cNvPr id="276" name="円/楕円 275"/>
        <xdr:cNvSpPr/>
      </xdr:nvSpPr>
      <xdr:spPr>
        <a:xfrm>
          <a:off x="15240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134890</xdr:rowOff>
    </xdr:from>
    <xdr:ext cx="762000" cy="259045"/>
    <xdr:sp macro="" textlink="">
      <xdr:nvSpPr>
        <xdr:cNvPr id="277" name="テキスト ボックス 276"/>
        <xdr:cNvSpPr txBox="1"/>
      </xdr:nvSpPr>
      <xdr:spPr>
        <a:xfrm>
          <a:off x="14909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115824</xdr:rowOff>
    </xdr:from>
    <xdr:to>
      <xdr:col>21</xdr:col>
      <xdr:colOff>50800</xdr:colOff>
      <xdr:row>88</xdr:row>
      <xdr:rowOff>45974</xdr:rowOff>
    </xdr:to>
    <xdr:sp macro="" textlink="">
      <xdr:nvSpPr>
        <xdr:cNvPr id="278" name="円/楕円 277"/>
        <xdr:cNvSpPr/>
      </xdr:nvSpPr>
      <xdr:spPr>
        <a:xfrm>
          <a:off x="14351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30751</xdr:rowOff>
    </xdr:from>
    <xdr:ext cx="762000" cy="259045"/>
    <xdr:sp macro="" textlink="">
      <xdr:nvSpPr>
        <xdr:cNvPr id="279" name="テキスト ボックス 278"/>
        <xdr:cNvSpPr txBox="1"/>
      </xdr:nvSpPr>
      <xdr:spPr>
        <a:xfrm>
          <a:off x="14020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xdr:rowOff>
    </xdr:from>
    <xdr:to>
      <xdr:col>19</xdr:col>
      <xdr:colOff>533400</xdr:colOff>
      <xdr:row>87</xdr:row>
      <xdr:rowOff>116078</xdr:rowOff>
    </xdr:to>
    <xdr:sp macro="" textlink="">
      <xdr:nvSpPr>
        <xdr:cNvPr id="280" name="円/楕円 279"/>
        <xdr:cNvSpPr/>
      </xdr:nvSpPr>
      <xdr:spPr>
        <a:xfrm>
          <a:off x="13462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126255</xdr:rowOff>
    </xdr:from>
    <xdr:ext cx="762000" cy="259045"/>
    <xdr:sp macro="" textlink="">
      <xdr:nvSpPr>
        <xdr:cNvPr id="281" name="テキスト ボックス 280"/>
        <xdr:cNvSpPr txBox="1"/>
      </xdr:nvSpPr>
      <xdr:spPr>
        <a:xfrm>
          <a:off x="13131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合併後</a:t>
          </a:r>
          <a:r>
            <a:rPr kumimoji="1" lang="ja-JP" altLang="en-US" sz="1400">
              <a:solidFill>
                <a:schemeClr val="dk1"/>
              </a:solidFill>
              <a:effectLst/>
              <a:latin typeface="+mn-lt"/>
              <a:ea typeface="+mn-ea"/>
              <a:cs typeface="+mn-cs"/>
            </a:rPr>
            <a:t>１０</a:t>
          </a:r>
          <a:r>
            <a:rPr kumimoji="1" lang="ja-JP" altLang="ja-JP" sz="1400">
              <a:solidFill>
                <a:schemeClr val="dk1"/>
              </a:solidFill>
              <a:effectLst/>
              <a:latin typeface="+mn-lt"/>
              <a:ea typeface="+mn-ea"/>
              <a:cs typeface="+mn-cs"/>
            </a:rPr>
            <a:t>年目であることや、直営の病院が１施設、診療所２施設がある</a:t>
          </a:r>
          <a:r>
            <a:rPr kumimoji="1" lang="ja-JP" altLang="en-US" sz="1400">
              <a:solidFill>
                <a:schemeClr val="dk1"/>
              </a:solidFill>
              <a:effectLst/>
              <a:latin typeface="+mn-lt"/>
              <a:ea typeface="+mn-ea"/>
              <a:cs typeface="+mn-cs"/>
            </a:rPr>
            <a:t>こと</a:t>
          </a:r>
          <a:r>
            <a:rPr kumimoji="1" lang="ja-JP" altLang="ja-JP" sz="1400">
              <a:solidFill>
                <a:schemeClr val="dk1"/>
              </a:solidFill>
              <a:effectLst/>
              <a:latin typeface="+mn-lt"/>
              <a:ea typeface="+mn-ea"/>
              <a:cs typeface="+mn-cs"/>
            </a:rPr>
            <a:t>等により類似団体を大きく上回っているが、老人ホームの指定管理制度移行や退職者の不補充等により着実に減少傾向にある。</a:t>
          </a:r>
          <a:endParaRPr lang="ja-JP" altLang="ja-JP" sz="1400">
            <a:effectLst/>
          </a:endParaRPr>
        </a:p>
        <a:p>
          <a:r>
            <a:rPr kumimoji="1" lang="ja-JP" altLang="ja-JP" sz="1400">
              <a:solidFill>
                <a:schemeClr val="dk1"/>
              </a:solidFill>
              <a:effectLst/>
              <a:latin typeface="+mn-lt"/>
              <a:ea typeface="+mn-ea"/>
              <a:cs typeface="+mn-cs"/>
            </a:rPr>
            <a:t>　今後も引き続き定員適正化計画に基づいて確実な削減を実施する</a:t>
          </a:r>
          <a:r>
            <a:rPr kumimoji="1" lang="ja-JP" altLang="en-US" sz="1400">
              <a:solidFill>
                <a:schemeClr val="dk1"/>
              </a:solidFill>
              <a:effectLst/>
              <a:latin typeface="+mn-lt"/>
              <a:ea typeface="+mn-ea"/>
              <a:cs typeface="+mn-cs"/>
            </a:rPr>
            <a:t>。</a:t>
          </a:r>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154505</xdr:rowOff>
    </xdr:from>
    <xdr:to>
      <xdr:col>24</xdr:col>
      <xdr:colOff>558800</xdr:colOff>
      <xdr:row>65</xdr:row>
      <xdr:rowOff>20284</xdr:rowOff>
    </xdr:to>
    <xdr:cxnSp macro="">
      <xdr:nvCxnSpPr>
        <xdr:cNvPr id="318" name="直線コネクタ 317"/>
        <xdr:cNvCxnSpPr/>
      </xdr:nvCxnSpPr>
      <xdr:spPr>
        <a:xfrm flipV="1">
          <a:off x="16179800" y="11127305"/>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20284</xdr:rowOff>
    </xdr:from>
    <xdr:to>
      <xdr:col>23</xdr:col>
      <xdr:colOff>406400</xdr:colOff>
      <xdr:row>65</xdr:row>
      <xdr:rowOff>46482</xdr:rowOff>
    </xdr:to>
    <xdr:cxnSp macro="">
      <xdr:nvCxnSpPr>
        <xdr:cNvPr id="321" name="直線コネクタ 320"/>
        <xdr:cNvCxnSpPr/>
      </xdr:nvCxnSpPr>
      <xdr:spPr>
        <a:xfrm flipV="1">
          <a:off x="15290800" y="11164534"/>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3" name="テキスト ボックス 32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32004</xdr:rowOff>
    </xdr:from>
    <xdr:to>
      <xdr:col>22</xdr:col>
      <xdr:colOff>203200</xdr:colOff>
      <xdr:row>65</xdr:row>
      <xdr:rowOff>46482</xdr:rowOff>
    </xdr:to>
    <xdr:cxnSp macro="">
      <xdr:nvCxnSpPr>
        <xdr:cNvPr id="324" name="直線コネクタ 323"/>
        <xdr:cNvCxnSpPr/>
      </xdr:nvCxnSpPr>
      <xdr:spPr>
        <a:xfrm>
          <a:off x="14401800" y="111762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32004</xdr:rowOff>
    </xdr:from>
    <xdr:to>
      <xdr:col>21</xdr:col>
      <xdr:colOff>0</xdr:colOff>
      <xdr:row>65</xdr:row>
      <xdr:rowOff>86469</xdr:rowOff>
    </xdr:to>
    <xdr:cxnSp macro="">
      <xdr:nvCxnSpPr>
        <xdr:cNvPr id="327" name="直線コネクタ 326"/>
        <xdr:cNvCxnSpPr/>
      </xdr:nvCxnSpPr>
      <xdr:spPr>
        <a:xfrm flipV="1">
          <a:off x="13512800" y="11176254"/>
          <a:ext cx="8890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103705</xdr:rowOff>
    </xdr:from>
    <xdr:to>
      <xdr:col>24</xdr:col>
      <xdr:colOff>609600</xdr:colOff>
      <xdr:row>65</xdr:row>
      <xdr:rowOff>33855</xdr:rowOff>
    </xdr:to>
    <xdr:sp macro="" textlink="">
      <xdr:nvSpPr>
        <xdr:cNvPr id="337" name="円/楕円 336"/>
        <xdr:cNvSpPr/>
      </xdr:nvSpPr>
      <xdr:spPr>
        <a:xfrm>
          <a:off x="16967200" y="110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75782</xdr:rowOff>
    </xdr:from>
    <xdr:ext cx="762000" cy="259045"/>
    <xdr:sp macro="" textlink="">
      <xdr:nvSpPr>
        <xdr:cNvPr id="338" name="定員管理の状況該当値テキスト"/>
        <xdr:cNvSpPr txBox="1"/>
      </xdr:nvSpPr>
      <xdr:spPr>
        <a:xfrm>
          <a:off x="17106900" y="110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140934</xdr:rowOff>
    </xdr:from>
    <xdr:to>
      <xdr:col>23</xdr:col>
      <xdr:colOff>457200</xdr:colOff>
      <xdr:row>65</xdr:row>
      <xdr:rowOff>71084</xdr:rowOff>
    </xdr:to>
    <xdr:sp macro="" textlink="">
      <xdr:nvSpPr>
        <xdr:cNvPr id="339" name="円/楕円 338"/>
        <xdr:cNvSpPr/>
      </xdr:nvSpPr>
      <xdr:spPr>
        <a:xfrm>
          <a:off x="16129000" y="111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55861</xdr:rowOff>
    </xdr:from>
    <xdr:ext cx="736600" cy="259045"/>
    <xdr:sp macro="" textlink="">
      <xdr:nvSpPr>
        <xdr:cNvPr id="340" name="テキスト ボックス 339"/>
        <xdr:cNvSpPr txBox="1"/>
      </xdr:nvSpPr>
      <xdr:spPr>
        <a:xfrm>
          <a:off x="15798800" y="1120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167132</xdr:rowOff>
    </xdr:from>
    <xdr:to>
      <xdr:col>22</xdr:col>
      <xdr:colOff>254000</xdr:colOff>
      <xdr:row>65</xdr:row>
      <xdr:rowOff>97282</xdr:rowOff>
    </xdr:to>
    <xdr:sp macro="" textlink="">
      <xdr:nvSpPr>
        <xdr:cNvPr id="341" name="円/楕円 340"/>
        <xdr:cNvSpPr/>
      </xdr:nvSpPr>
      <xdr:spPr>
        <a:xfrm>
          <a:off x="15240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82059</xdr:rowOff>
    </xdr:from>
    <xdr:ext cx="762000" cy="259045"/>
    <xdr:sp macro="" textlink="">
      <xdr:nvSpPr>
        <xdr:cNvPr id="342" name="テキスト ボックス 341"/>
        <xdr:cNvSpPr txBox="1"/>
      </xdr:nvSpPr>
      <xdr:spPr>
        <a:xfrm>
          <a:off x="14909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152654</xdr:rowOff>
    </xdr:from>
    <xdr:to>
      <xdr:col>21</xdr:col>
      <xdr:colOff>50800</xdr:colOff>
      <xdr:row>65</xdr:row>
      <xdr:rowOff>82804</xdr:rowOff>
    </xdr:to>
    <xdr:sp macro="" textlink="">
      <xdr:nvSpPr>
        <xdr:cNvPr id="343" name="円/楕円 342"/>
        <xdr:cNvSpPr/>
      </xdr:nvSpPr>
      <xdr:spPr>
        <a:xfrm>
          <a:off x="14351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67581</xdr:rowOff>
    </xdr:from>
    <xdr:ext cx="762000" cy="259045"/>
    <xdr:sp macro="" textlink="">
      <xdr:nvSpPr>
        <xdr:cNvPr id="344" name="テキスト ボックス 343"/>
        <xdr:cNvSpPr txBox="1"/>
      </xdr:nvSpPr>
      <xdr:spPr>
        <a:xfrm>
          <a:off x="14020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35669</xdr:rowOff>
    </xdr:from>
    <xdr:to>
      <xdr:col>19</xdr:col>
      <xdr:colOff>533400</xdr:colOff>
      <xdr:row>65</xdr:row>
      <xdr:rowOff>137269</xdr:rowOff>
    </xdr:to>
    <xdr:sp macro="" textlink="">
      <xdr:nvSpPr>
        <xdr:cNvPr id="345" name="円/楕円 344"/>
        <xdr:cNvSpPr/>
      </xdr:nvSpPr>
      <xdr:spPr>
        <a:xfrm>
          <a:off x="13462000" y="111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122046</xdr:rowOff>
    </xdr:from>
    <xdr:ext cx="762000" cy="259045"/>
    <xdr:sp macro="" textlink="">
      <xdr:nvSpPr>
        <xdr:cNvPr id="346" name="テキスト ボックス 345"/>
        <xdr:cNvSpPr txBox="1"/>
      </xdr:nvSpPr>
      <xdr:spPr>
        <a:xfrm>
          <a:off x="13131800" y="112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chemeClr val="dk1"/>
              </a:solidFill>
              <a:effectLst/>
              <a:latin typeface="+mn-lt"/>
              <a:ea typeface="+mn-ea"/>
              <a:cs typeface="+mn-cs"/>
            </a:rPr>
            <a:t>　前年度比で</a:t>
          </a:r>
          <a:r>
            <a:rPr lang="ja-JP" altLang="en-US" sz="1200" b="0" i="0">
              <a:solidFill>
                <a:schemeClr val="dk1"/>
              </a:solidFill>
              <a:effectLst/>
              <a:latin typeface="+mn-lt"/>
              <a:ea typeface="+mn-ea"/>
              <a:cs typeface="+mn-cs"/>
            </a:rPr>
            <a:t>０．１</a:t>
          </a:r>
          <a:r>
            <a:rPr lang="ja-JP" altLang="ja-JP" sz="1200" b="0" i="0">
              <a:solidFill>
                <a:schemeClr val="dk1"/>
              </a:solidFill>
              <a:effectLst/>
              <a:latin typeface="+mn-lt"/>
              <a:ea typeface="+mn-ea"/>
              <a:cs typeface="+mn-cs"/>
            </a:rPr>
            <a:t>ポイントの減となった。</a:t>
          </a:r>
          <a:endParaRPr lang="ja-JP" altLang="ja-JP" sz="1200">
            <a:effectLst/>
          </a:endParaRPr>
        </a:p>
        <a:p>
          <a:pPr rtl="0" eaLnBrk="1" fontAlgn="auto" latinLnBrk="0" hangingPunct="1"/>
          <a:r>
            <a:rPr lang="ja-JP" altLang="ja-JP" sz="1200" b="0" i="0">
              <a:solidFill>
                <a:schemeClr val="dk1"/>
              </a:solidFill>
              <a:effectLst/>
              <a:latin typeface="+mn-lt"/>
              <a:ea typeface="+mn-ea"/>
              <a:cs typeface="+mn-cs"/>
            </a:rPr>
            <a:t>　起債の償還額は、合併前に借入を行った起債の償還が平成１８年度をピークに減少傾向にあるが、合併特例債を利用した基金の積立による起債増で償還が平成２５年度から平成２７年度</a:t>
          </a:r>
          <a:r>
            <a:rPr lang="ja-JP" altLang="en-US" sz="1200" b="0" i="0">
              <a:solidFill>
                <a:schemeClr val="dk1"/>
              </a:solidFill>
              <a:effectLst/>
              <a:latin typeface="+mn-lt"/>
              <a:ea typeface="+mn-ea"/>
              <a:cs typeface="+mn-cs"/>
            </a:rPr>
            <a:t>にかけて一時的に</a:t>
          </a:r>
          <a:r>
            <a:rPr lang="ja-JP" altLang="ja-JP" sz="1200" b="0" i="0">
              <a:solidFill>
                <a:schemeClr val="dk1"/>
              </a:solidFill>
              <a:effectLst/>
              <a:latin typeface="+mn-lt"/>
              <a:ea typeface="+mn-ea"/>
              <a:cs typeface="+mn-cs"/>
            </a:rPr>
            <a:t>増える</a:t>
          </a:r>
          <a:r>
            <a:rPr lang="ja-JP" altLang="en-US" sz="1200" b="0" i="0">
              <a:solidFill>
                <a:schemeClr val="dk1"/>
              </a:solidFill>
              <a:effectLst/>
              <a:latin typeface="+mn-lt"/>
              <a:ea typeface="+mn-ea"/>
              <a:cs typeface="+mn-cs"/>
            </a:rPr>
            <a:t>ものの</a:t>
          </a:r>
          <a:r>
            <a:rPr lang="ja-JP" altLang="ja-JP" sz="1200" b="0" i="0">
              <a:solidFill>
                <a:schemeClr val="dk1"/>
              </a:solidFill>
              <a:effectLst/>
              <a:latin typeface="+mn-lt"/>
              <a:ea typeface="+mn-ea"/>
              <a:cs typeface="+mn-cs"/>
            </a:rPr>
            <a:t>、その後は減少傾向が続く見込みである。</a:t>
          </a:r>
          <a:endParaRPr lang="ja-JP" altLang="ja-JP" sz="1200">
            <a:effectLst/>
          </a:endParaRPr>
        </a:p>
        <a:p>
          <a:pPr rtl="0" eaLnBrk="1" fontAlgn="auto" latinLnBrk="0" hangingPunct="1"/>
          <a:r>
            <a:rPr lang="ja-JP" altLang="ja-JP" sz="1200" b="0" i="0">
              <a:solidFill>
                <a:schemeClr val="dk1"/>
              </a:solidFill>
              <a:effectLst/>
              <a:latin typeface="+mn-lt"/>
              <a:ea typeface="+mn-ea"/>
              <a:cs typeface="+mn-cs"/>
            </a:rPr>
            <a:t>　公債費負担適正化計画に基づき、起債発行の抑制を図ったことにより、来年度も減少すると思われる。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81026</xdr:rowOff>
    </xdr:to>
    <xdr:cxnSp macro="">
      <xdr:nvCxnSpPr>
        <xdr:cNvPr id="377" name="直線コネクタ 376"/>
        <xdr:cNvCxnSpPr/>
      </xdr:nvCxnSpPr>
      <xdr:spPr>
        <a:xfrm flipV="1">
          <a:off x="16179800" y="710565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81026</xdr:rowOff>
    </xdr:from>
    <xdr:to>
      <xdr:col>23</xdr:col>
      <xdr:colOff>406400</xdr:colOff>
      <xdr:row>41</xdr:row>
      <xdr:rowOff>124460</xdr:rowOff>
    </xdr:to>
    <xdr:cxnSp macro="">
      <xdr:nvCxnSpPr>
        <xdr:cNvPr id="380" name="直線コネクタ 379"/>
        <xdr:cNvCxnSpPr/>
      </xdr:nvCxnSpPr>
      <xdr:spPr>
        <a:xfrm flipV="1">
          <a:off x="15290800" y="71104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39878</xdr:rowOff>
    </xdr:to>
    <xdr:cxnSp macro="">
      <xdr:nvCxnSpPr>
        <xdr:cNvPr id="383" name="直線コネクタ 382"/>
        <xdr:cNvCxnSpPr/>
      </xdr:nvCxnSpPr>
      <xdr:spPr>
        <a:xfrm flipV="1">
          <a:off x="14401800" y="715391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39878</xdr:rowOff>
    </xdr:from>
    <xdr:to>
      <xdr:col>21</xdr:col>
      <xdr:colOff>0</xdr:colOff>
      <xdr:row>43</xdr:row>
      <xdr:rowOff>8382</xdr:rowOff>
    </xdr:to>
    <xdr:cxnSp macro="">
      <xdr:nvCxnSpPr>
        <xdr:cNvPr id="386" name="直線コネクタ 385"/>
        <xdr:cNvCxnSpPr/>
      </xdr:nvCxnSpPr>
      <xdr:spPr>
        <a:xfrm flipV="1">
          <a:off x="13512800" y="724077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6" name="円/楕円 395"/>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41927</xdr:rowOff>
    </xdr:from>
    <xdr:ext cx="762000" cy="259045"/>
    <xdr:sp macro="" textlink="">
      <xdr:nvSpPr>
        <xdr:cNvPr id="397"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398" name="円/楕円 397"/>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142003</xdr:rowOff>
    </xdr:from>
    <xdr:ext cx="736600" cy="259045"/>
    <xdr:sp macro="" textlink="">
      <xdr:nvSpPr>
        <xdr:cNvPr id="399" name="テキスト ボックス 398"/>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0" name="円/楕円 399"/>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401" name="テキスト ボックス 400"/>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160528</xdr:rowOff>
    </xdr:from>
    <xdr:to>
      <xdr:col>21</xdr:col>
      <xdr:colOff>50800</xdr:colOff>
      <xdr:row>42</xdr:row>
      <xdr:rowOff>90678</xdr:rowOff>
    </xdr:to>
    <xdr:sp macro="" textlink="">
      <xdr:nvSpPr>
        <xdr:cNvPr id="402" name="円/楕円 401"/>
        <xdr:cNvSpPr/>
      </xdr:nvSpPr>
      <xdr:spPr>
        <a:xfrm>
          <a:off x="14351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100855</xdr:rowOff>
    </xdr:from>
    <xdr:ext cx="762000" cy="259045"/>
    <xdr:sp macro="" textlink="">
      <xdr:nvSpPr>
        <xdr:cNvPr id="403" name="テキスト ボックス 402"/>
        <xdr:cNvSpPr txBox="1"/>
      </xdr:nvSpPr>
      <xdr:spPr>
        <a:xfrm>
          <a:off x="14020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404" name="円/楕円 403"/>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405" name="テキスト ボックス 404"/>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平成２２年度から引き続き今年度も算出されなかった。これは、算定の分子となる地方債現在高の大幅な減少、充当可能基金の増加が主な要因である。</a:t>
          </a:r>
          <a:endParaRPr lang="ja-JP" altLang="ja-JP" sz="1200">
            <a:effectLst/>
          </a:endParaRPr>
        </a:p>
        <a:p>
          <a:r>
            <a:rPr lang="ja-JP" altLang="ja-JP" sz="1200">
              <a:solidFill>
                <a:schemeClr val="dk1"/>
              </a:solidFill>
              <a:effectLst/>
              <a:latin typeface="+mn-lt"/>
              <a:ea typeface="+mn-ea"/>
              <a:cs typeface="+mn-cs"/>
            </a:rPr>
            <a:t>　地方債現在高については、</a:t>
          </a:r>
          <a:r>
            <a:rPr lang="ja-JP" altLang="ja-JP" sz="1200" b="0" i="0">
              <a:solidFill>
                <a:schemeClr val="dk1"/>
              </a:solidFill>
              <a:effectLst/>
              <a:latin typeface="+mn-lt"/>
              <a:ea typeface="+mn-ea"/>
              <a:cs typeface="+mn-cs"/>
            </a:rPr>
            <a:t>合併特例債を利用した基金</a:t>
          </a:r>
          <a:r>
            <a:rPr lang="ja-JP" altLang="ja-JP" sz="1200">
              <a:solidFill>
                <a:schemeClr val="dk1"/>
              </a:solidFill>
              <a:effectLst/>
              <a:latin typeface="+mn-lt"/>
              <a:ea typeface="+mn-ea"/>
              <a:cs typeface="+mn-cs"/>
            </a:rPr>
            <a:t>の積立による起債の増により、平成２４年度から</a:t>
          </a:r>
          <a:r>
            <a:rPr lang="ja-JP" altLang="en-US" sz="1200">
              <a:solidFill>
                <a:schemeClr val="dk1"/>
              </a:solidFill>
              <a:effectLst/>
              <a:latin typeface="+mn-lt"/>
              <a:ea typeface="+mn-ea"/>
              <a:cs typeface="+mn-cs"/>
            </a:rPr>
            <a:t>平成２６年度にかけて一時的に</a:t>
          </a:r>
          <a:r>
            <a:rPr lang="ja-JP" altLang="ja-JP" sz="1200">
              <a:solidFill>
                <a:schemeClr val="dk1"/>
              </a:solidFill>
              <a:effectLst/>
              <a:latin typeface="+mn-lt"/>
              <a:ea typeface="+mn-ea"/>
              <a:cs typeface="+mn-cs"/>
            </a:rPr>
            <a:t>増加</a:t>
          </a:r>
          <a:r>
            <a:rPr lang="ja-JP" altLang="en-US" sz="1200">
              <a:solidFill>
                <a:schemeClr val="dk1"/>
              </a:solidFill>
              <a:effectLst/>
              <a:latin typeface="+mn-lt"/>
              <a:ea typeface="+mn-ea"/>
              <a:cs typeface="+mn-cs"/>
            </a:rPr>
            <a:t>しているが</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それ以降は減少していく見込みである。</a:t>
          </a:r>
          <a:r>
            <a:rPr lang="ja-JP" altLang="ja-JP" sz="1200">
              <a:solidFill>
                <a:schemeClr val="dk1"/>
              </a:solidFill>
              <a:effectLst/>
              <a:latin typeface="+mn-lt"/>
              <a:ea typeface="+mn-ea"/>
              <a:cs typeface="+mn-cs"/>
            </a:rPr>
            <a:t>今後も公債費負担適正化計画に基づき新規発行債の抑制に努める。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
5,947
448.84
8,657,160
8,472,724
110,685
5,319,113
9,674,458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a:solidFill>
                <a:schemeClr val="dk1"/>
              </a:solidFill>
              <a:effectLst/>
              <a:latin typeface="+mn-lt"/>
              <a:ea typeface="+mn-ea"/>
              <a:cs typeface="+mn-cs"/>
            </a:rPr>
            <a:t>　類似団体より職員数は大幅に高いが、合併</a:t>
          </a:r>
          <a:r>
            <a:rPr lang="ja-JP" altLang="en-US" sz="1400">
              <a:solidFill>
                <a:schemeClr val="dk1"/>
              </a:solidFill>
              <a:effectLst/>
              <a:latin typeface="+mn-lt"/>
              <a:ea typeface="+mn-ea"/>
              <a:cs typeface="+mn-cs"/>
            </a:rPr>
            <a:t>１０</a:t>
          </a:r>
          <a:r>
            <a:rPr lang="ja-JP" altLang="ja-JP" sz="1400">
              <a:solidFill>
                <a:schemeClr val="dk1"/>
              </a:solidFill>
              <a:effectLst/>
              <a:latin typeface="+mn-lt"/>
              <a:ea typeface="+mn-ea"/>
              <a:cs typeface="+mn-cs"/>
            </a:rPr>
            <a:t>年目のため普通交付税が合併算定替で算定されており、経常一般財源の額が多くなっている。そのため、類似団体よりほぼ同率となっているが、一本算定へ段階的移行が始まる平成２８年度からは、比率も高くなると予想されるので、定員適正化計画を着実に実行することが求めら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119380</xdr:rowOff>
    </xdr:to>
    <xdr:cxnSp macro="">
      <xdr:nvCxnSpPr>
        <xdr:cNvPr id="66" name="直線コネクタ 65"/>
        <xdr:cNvCxnSpPr/>
      </xdr:nvCxnSpPr>
      <xdr:spPr>
        <a:xfrm flipV="1">
          <a:off x="3987800" y="6253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119380</xdr:rowOff>
    </xdr:to>
    <xdr:cxnSp macro="">
      <xdr:nvCxnSpPr>
        <xdr:cNvPr id="69" name="直線コネクタ 68"/>
        <xdr:cNvCxnSpPr/>
      </xdr:nvCxnSpPr>
      <xdr:spPr>
        <a:xfrm>
          <a:off x="3098800" y="6238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157480</xdr:rowOff>
    </xdr:to>
    <xdr:cxnSp macro="">
      <xdr:nvCxnSpPr>
        <xdr:cNvPr id="72" name="直線コネクタ 71"/>
        <xdr:cNvCxnSpPr/>
      </xdr:nvCxnSpPr>
      <xdr:spPr>
        <a:xfrm flipV="1">
          <a:off x="2209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77470</xdr:rowOff>
    </xdr:to>
    <xdr:cxnSp macro="">
      <xdr:nvCxnSpPr>
        <xdr:cNvPr id="75" name="直線コネクタ 74"/>
        <xdr:cNvCxnSpPr/>
      </xdr:nvCxnSpPr>
      <xdr:spPr>
        <a:xfrm flipV="1">
          <a:off x="1320800" y="6329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2557</xdr:rowOff>
    </xdr:from>
    <xdr:ext cx="762000" cy="259045"/>
    <xdr:sp macro="" textlink="">
      <xdr:nvSpPr>
        <xdr:cNvPr id="86"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400">
              <a:solidFill>
                <a:schemeClr val="dk1"/>
              </a:solidFill>
              <a:effectLst/>
              <a:latin typeface="+mn-lt"/>
              <a:ea typeface="+mn-ea"/>
              <a:cs typeface="+mn-cs"/>
            </a:rPr>
            <a:t>　横ばいで推移しており、類似団体並ではあるが、普通交付税の一本算定移行に伴い、このままでは比率が大幅に高くなると予想される。</a:t>
          </a:r>
          <a:endParaRPr lang="ja-JP" altLang="ja-JP" sz="1400">
            <a:effectLst/>
          </a:endParaRPr>
        </a:p>
        <a:p>
          <a:pPr algn="l"/>
          <a:r>
            <a:rPr lang="ja-JP" altLang="ja-JP" sz="1400">
              <a:solidFill>
                <a:schemeClr val="dk1"/>
              </a:solidFill>
              <a:effectLst/>
              <a:latin typeface="+mn-lt"/>
              <a:ea typeface="+mn-ea"/>
              <a:cs typeface="+mn-cs"/>
            </a:rPr>
            <a:t>　今後は、合併前に建てられた施設の統廃合や新規施設の建設抑制を図りながら、物件費の抑制に努める必要がある。</a:t>
          </a:r>
          <a:endParaRPr kumimoji="1" lang="ja-JP" altLang="en-US" sz="14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14986</xdr:rowOff>
    </xdr:from>
    <xdr:to>
      <xdr:col>24</xdr:col>
      <xdr:colOff>31750</xdr:colOff>
      <xdr:row>17</xdr:row>
      <xdr:rowOff>33274</xdr:rowOff>
    </xdr:to>
    <xdr:cxnSp macro="">
      <xdr:nvCxnSpPr>
        <xdr:cNvPr id="124" name="直線コネクタ 123"/>
        <xdr:cNvCxnSpPr/>
      </xdr:nvCxnSpPr>
      <xdr:spPr>
        <a:xfrm flipV="1">
          <a:off x="15671800" y="2929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117856</xdr:rowOff>
    </xdr:from>
    <xdr:to>
      <xdr:col>22</xdr:col>
      <xdr:colOff>565150</xdr:colOff>
      <xdr:row>17</xdr:row>
      <xdr:rowOff>33274</xdr:rowOff>
    </xdr:to>
    <xdr:cxnSp macro="">
      <xdr:nvCxnSpPr>
        <xdr:cNvPr id="127" name="直線コネクタ 126"/>
        <xdr:cNvCxnSpPr/>
      </xdr:nvCxnSpPr>
      <xdr:spPr>
        <a:xfrm>
          <a:off x="14782800" y="28610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108712</xdr:rowOff>
    </xdr:from>
    <xdr:to>
      <xdr:col>21</xdr:col>
      <xdr:colOff>361950</xdr:colOff>
      <xdr:row>16</xdr:row>
      <xdr:rowOff>117856</xdr:rowOff>
    </xdr:to>
    <xdr:cxnSp macro="">
      <xdr:nvCxnSpPr>
        <xdr:cNvPr id="130" name="直線コネクタ 129"/>
        <xdr:cNvCxnSpPr/>
      </xdr:nvCxnSpPr>
      <xdr:spPr>
        <a:xfrm>
          <a:off x="13893800" y="2851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76708</xdr:rowOff>
    </xdr:from>
    <xdr:to>
      <xdr:col>20</xdr:col>
      <xdr:colOff>158750</xdr:colOff>
      <xdr:row>16</xdr:row>
      <xdr:rowOff>108712</xdr:rowOff>
    </xdr:to>
    <xdr:cxnSp macro="">
      <xdr:nvCxnSpPr>
        <xdr:cNvPr id="133" name="直線コネクタ 132"/>
        <xdr:cNvCxnSpPr/>
      </xdr:nvCxnSpPr>
      <xdr:spPr>
        <a:xfrm>
          <a:off x="13004800" y="2819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43" name="円/楕円 142"/>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107713</xdr:rowOff>
    </xdr:from>
    <xdr:ext cx="762000" cy="259045"/>
    <xdr:sp macro="" textlink="">
      <xdr:nvSpPr>
        <xdr:cNvPr id="144" name="物件費該当値テキスト"/>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153924</xdr:rowOff>
    </xdr:from>
    <xdr:to>
      <xdr:col>22</xdr:col>
      <xdr:colOff>615950</xdr:colOff>
      <xdr:row>17</xdr:row>
      <xdr:rowOff>84074</xdr:rowOff>
    </xdr:to>
    <xdr:sp macro="" textlink="">
      <xdr:nvSpPr>
        <xdr:cNvPr id="145" name="円/楕円 144"/>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46" name="テキスト ボックス 145"/>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67056</xdr:rowOff>
    </xdr:from>
    <xdr:to>
      <xdr:col>21</xdr:col>
      <xdr:colOff>412750</xdr:colOff>
      <xdr:row>16</xdr:row>
      <xdr:rowOff>168656</xdr:rowOff>
    </xdr:to>
    <xdr:sp macro="" textlink="">
      <xdr:nvSpPr>
        <xdr:cNvPr id="147" name="円/楕円 146"/>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48" name="テキスト ボックス 147"/>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57912</xdr:rowOff>
    </xdr:from>
    <xdr:to>
      <xdr:col>20</xdr:col>
      <xdr:colOff>209550</xdr:colOff>
      <xdr:row>16</xdr:row>
      <xdr:rowOff>159512</xdr:rowOff>
    </xdr:to>
    <xdr:sp macro="" textlink="">
      <xdr:nvSpPr>
        <xdr:cNvPr id="149" name="円/楕円 148"/>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50" name="テキスト ボックス 149"/>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25908</xdr:rowOff>
    </xdr:from>
    <xdr:to>
      <xdr:col>19</xdr:col>
      <xdr:colOff>6350</xdr:colOff>
      <xdr:row>16</xdr:row>
      <xdr:rowOff>127508</xdr:rowOff>
    </xdr:to>
    <xdr:sp macro="" textlink="">
      <xdr:nvSpPr>
        <xdr:cNvPr id="151" name="円/楕円 150"/>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112285</xdr:rowOff>
    </xdr:from>
    <xdr:ext cx="762000" cy="259045"/>
    <xdr:sp macro="" textlink="">
      <xdr:nvSpPr>
        <xdr:cNvPr id="152" name="テキスト ボックス 151"/>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昨年度より０．</a:t>
          </a:r>
          <a:r>
            <a:rPr lang="ja-JP" altLang="en-US" sz="1400">
              <a:solidFill>
                <a:schemeClr val="dk1"/>
              </a:solidFill>
              <a:effectLst/>
              <a:latin typeface="+mn-lt"/>
              <a:ea typeface="+mn-ea"/>
              <a:cs typeface="+mn-cs"/>
            </a:rPr>
            <a:t>５</a:t>
          </a:r>
          <a:r>
            <a:rPr lang="ja-JP" altLang="ja-JP" sz="1400">
              <a:solidFill>
                <a:schemeClr val="dk1"/>
              </a:solidFill>
              <a:effectLst/>
              <a:latin typeface="+mn-lt"/>
              <a:ea typeface="+mn-ea"/>
              <a:cs typeface="+mn-cs"/>
            </a:rPr>
            <a:t>ポイントの</a:t>
          </a:r>
          <a:r>
            <a:rPr lang="ja-JP" altLang="en-US" sz="1400">
              <a:solidFill>
                <a:schemeClr val="dk1"/>
              </a:solidFill>
              <a:effectLst/>
              <a:latin typeface="+mn-lt"/>
              <a:ea typeface="+mn-ea"/>
              <a:cs typeface="+mn-cs"/>
            </a:rPr>
            <a:t>減</a:t>
          </a:r>
          <a:r>
            <a:rPr lang="ja-JP" altLang="ja-JP" sz="1400">
              <a:solidFill>
                <a:schemeClr val="dk1"/>
              </a:solidFill>
              <a:effectLst/>
              <a:latin typeface="+mn-lt"/>
              <a:ea typeface="+mn-ea"/>
              <a:cs typeface="+mn-cs"/>
            </a:rPr>
            <a:t>となっている。これは、臨時福祉給付金事業及び子育て世帯臨時特例給付金事業の</a:t>
          </a:r>
          <a:r>
            <a:rPr lang="ja-JP" altLang="en-US" sz="1400">
              <a:solidFill>
                <a:schemeClr val="dk1"/>
              </a:solidFill>
              <a:effectLst/>
              <a:latin typeface="+mn-lt"/>
              <a:ea typeface="+mn-ea"/>
              <a:cs typeface="+mn-cs"/>
            </a:rPr>
            <a:t>反動減</a:t>
          </a:r>
          <a:r>
            <a:rPr lang="ja-JP" altLang="ja-JP" sz="1400">
              <a:solidFill>
                <a:schemeClr val="dk1"/>
              </a:solidFill>
              <a:effectLst/>
              <a:latin typeface="+mn-lt"/>
              <a:ea typeface="+mn-ea"/>
              <a:cs typeface="+mn-cs"/>
            </a:rPr>
            <a:t>によるものである。</a:t>
          </a:r>
          <a:endParaRPr lang="ja-JP" altLang="ja-JP" sz="1400">
            <a:effectLst/>
          </a:endParaRPr>
        </a:p>
        <a:p>
          <a:r>
            <a:rPr lang="ja-JP" altLang="ja-JP" sz="1400">
              <a:solidFill>
                <a:schemeClr val="dk1"/>
              </a:solidFill>
              <a:effectLst/>
              <a:latin typeface="+mn-lt"/>
              <a:ea typeface="+mn-ea"/>
              <a:cs typeface="+mn-cs"/>
            </a:rPr>
            <a:t>　扶助費は福祉のバロメーターであり、今後も高齢化率の上昇及び少子化対策等を勘案すると年々増加することが予想される。扶助費に係る各事業の適正化に努める。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58</xdr:row>
      <xdr:rowOff>45357</xdr:rowOff>
    </xdr:to>
    <xdr:cxnSp macro="">
      <xdr:nvCxnSpPr>
        <xdr:cNvPr id="186" name="直線コネクタ 185"/>
        <xdr:cNvCxnSpPr/>
      </xdr:nvCxnSpPr>
      <xdr:spPr>
        <a:xfrm flipV="1">
          <a:off x="3987800" y="99078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58</xdr:row>
      <xdr:rowOff>45357</xdr:rowOff>
    </xdr:to>
    <xdr:cxnSp macro="">
      <xdr:nvCxnSpPr>
        <xdr:cNvPr id="189" name="直線コネクタ 188"/>
        <xdr:cNvCxnSpPr/>
      </xdr:nvCxnSpPr>
      <xdr:spPr>
        <a:xfrm>
          <a:off x="3098800" y="98914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57</xdr:row>
      <xdr:rowOff>118835</xdr:rowOff>
    </xdr:to>
    <xdr:cxnSp macro="">
      <xdr:nvCxnSpPr>
        <xdr:cNvPr id="192" name="直線コネクタ 191"/>
        <xdr:cNvCxnSpPr/>
      </xdr:nvCxnSpPr>
      <xdr:spPr>
        <a:xfrm>
          <a:off x="2209800" y="96955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94343</xdr:rowOff>
    </xdr:to>
    <xdr:cxnSp macro="">
      <xdr:nvCxnSpPr>
        <xdr:cNvPr id="195" name="直線コネクタ 194"/>
        <xdr:cNvCxnSpPr/>
      </xdr:nvCxnSpPr>
      <xdr:spPr>
        <a:xfrm>
          <a:off x="1320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5" name="円/楕円 204"/>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06"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166007</xdr:rowOff>
    </xdr:from>
    <xdr:to>
      <xdr:col>5</xdr:col>
      <xdr:colOff>600075</xdr:colOff>
      <xdr:row>58</xdr:row>
      <xdr:rowOff>96157</xdr:rowOff>
    </xdr:to>
    <xdr:sp macro="" textlink="">
      <xdr:nvSpPr>
        <xdr:cNvPr id="207" name="円/楕円 206"/>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80934</xdr:rowOff>
    </xdr:from>
    <xdr:ext cx="736600" cy="259045"/>
    <xdr:sp macro="" textlink="">
      <xdr:nvSpPr>
        <xdr:cNvPr id="208" name="テキスト ボックス 207"/>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09" name="円/楕円 208"/>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0" name="テキスト ボックス 209"/>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1" name="円/楕円 210"/>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2" name="テキスト ボックス 211"/>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3" name="円/楕円 212"/>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4" name="テキスト ボックス 213"/>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200">
              <a:solidFill>
                <a:schemeClr val="dk1"/>
              </a:solidFill>
              <a:effectLst/>
              <a:latin typeface="+mn-lt"/>
              <a:ea typeface="+mn-ea"/>
              <a:cs typeface="+mn-cs"/>
            </a:rPr>
            <a:t>　維持補修費や繰出金の経常経費一般財源が増加傾向にある。</a:t>
          </a:r>
          <a:endParaRPr lang="ja-JP" altLang="ja-JP" sz="1200">
            <a:effectLst/>
          </a:endParaRPr>
        </a:p>
        <a:p>
          <a:pPr algn="l" rtl="1" eaLnBrk="1" fontAlgn="auto" latinLnBrk="0" hangingPunct="1"/>
          <a:r>
            <a:rPr lang="ja-JP" altLang="ja-JP" sz="1200">
              <a:solidFill>
                <a:schemeClr val="dk1"/>
              </a:solidFill>
              <a:effectLst/>
              <a:latin typeface="+mn-lt"/>
              <a:ea typeface="+mn-ea"/>
              <a:cs typeface="+mn-cs"/>
            </a:rPr>
            <a:t>　維持補修費については、施設の老朽化が主な要因である。現在策定を進めている公共施設総合管理計画により計画的な老朽化対策</a:t>
          </a:r>
          <a:r>
            <a:rPr lang="ja-JP" altLang="en-US" sz="1200">
              <a:solidFill>
                <a:schemeClr val="dk1"/>
              </a:solidFill>
              <a:effectLst/>
              <a:latin typeface="+mn-lt"/>
              <a:ea typeface="+mn-ea"/>
              <a:cs typeface="+mn-cs"/>
            </a:rPr>
            <a:t>、長寿命化対策</a:t>
          </a:r>
          <a:r>
            <a:rPr lang="ja-JP" altLang="ja-JP" sz="1200">
              <a:solidFill>
                <a:schemeClr val="dk1"/>
              </a:solidFill>
              <a:effectLst/>
              <a:latin typeface="+mn-lt"/>
              <a:ea typeface="+mn-ea"/>
              <a:cs typeface="+mn-cs"/>
            </a:rPr>
            <a:t>を実施する。</a:t>
          </a:r>
          <a:endParaRPr lang="ja-JP" altLang="ja-JP" sz="1200">
            <a:effectLst/>
          </a:endParaRPr>
        </a:p>
        <a:p>
          <a:pPr algn="l" rtl="1" eaLnBrk="1" fontAlgn="auto" latinLnBrk="0" hangingPunct="1"/>
          <a:r>
            <a:rPr lang="ja-JP" altLang="ja-JP" sz="1200">
              <a:solidFill>
                <a:schemeClr val="dk1"/>
              </a:solidFill>
              <a:effectLst/>
              <a:latin typeface="+mn-lt"/>
              <a:ea typeface="+mn-ea"/>
              <a:cs typeface="+mn-cs"/>
            </a:rPr>
            <a:t>　繰出金は国民健康保険事業会計への繰出金が増加している。保険税率の適正化と徴収率の向上に努め、普通会計の負担額減を図る。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58</xdr:row>
      <xdr:rowOff>20320</xdr:rowOff>
    </xdr:to>
    <xdr:cxnSp macro="">
      <xdr:nvCxnSpPr>
        <xdr:cNvPr id="246" name="直線コネクタ 245"/>
        <xdr:cNvCxnSpPr/>
      </xdr:nvCxnSpPr>
      <xdr:spPr>
        <a:xfrm flipV="1">
          <a:off x="15671800" y="98425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58</xdr:row>
      <xdr:rowOff>20320</xdr:rowOff>
    </xdr:to>
    <xdr:cxnSp macro="">
      <xdr:nvCxnSpPr>
        <xdr:cNvPr id="249" name="直線コネクタ 248"/>
        <xdr:cNvCxnSpPr/>
      </xdr:nvCxnSpPr>
      <xdr:spPr>
        <a:xfrm>
          <a:off x="14782800" y="985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123190</xdr:rowOff>
    </xdr:to>
    <xdr:cxnSp macro="">
      <xdr:nvCxnSpPr>
        <xdr:cNvPr id="252" name="直線コネクタ 251"/>
        <xdr:cNvCxnSpPr/>
      </xdr:nvCxnSpPr>
      <xdr:spPr>
        <a:xfrm flipV="1">
          <a:off x="13893800" y="985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57</xdr:row>
      <xdr:rowOff>161290</xdr:rowOff>
    </xdr:to>
    <xdr:cxnSp macro="">
      <xdr:nvCxnSpPr>
        <xdr:cNvPr id="255" name="直線コネクタ 254"/>
        <xdr:cNvCxnSpPr/>
      </xdr:nvCxnSpPr>
      <xdr:spPr>
        <a:xfrm flipV="1">
          <a:off x="13004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5" name="円/楕円 264"/>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66"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67" name="円/楕円 266"/>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81297</xdr:rowOff>
    </xdr:from>
    <xdr:ext cx="736600" cy="259045"/>
    <xdr:sp macro="" textlink="">
      <xdr:nvSpPr>
        <xdr:cNvPr id="268" name="テキスト ボックス 267"/>
        <xdr:cNvSpPr txBox="1"/>
      </xdr:nvSpPr>
      <xdr:spPr>
        <a:xfrm>
          <a:off x="15290800" y="968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69" name="円/楕円 268"/>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138447</xdr:rowOff>
    </xdr:from>
    <xdr:ext cx="762000" cy="259045"/>
    <xdr:sp macro="" textlink="">
      <xdr:nvSpPr>
        <xdr:cNvPr id="270" name="テキスト ボックス 269"/>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1" name="円/楕円 270"/>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72" name="テキスト ボックス 271"/>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3" name="円/楕円 272"/>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74" name="テキスト ボックス 273"/>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a:solidFill>
                <a:schemeClr val="dk1"/>
              </a:solidFill>
              <a:effectLst/>
              <a:latin typeface="+mn-lt"/>
              <a:ea typeface="+mn-ea"/>
              <a:cs typeface="+mn-cs"/>
            </a:rPr>
            <a:t>　類似団体より低い数値で推移している。</a:t>
          </a:r>
          <a:endParaRPr lang="ja-JP" altLang="ja-JP" sz="1400">
            <a:effectLst/>
          </a:endParaRPr>
        </a:p>
        <a:p>
          <a:pPr rtl="0" eaLnBrk="1" fontAlgn="auto" latinLnBrk="0" hangingPunct="1"/>
          <a:r>
            <a:rPr lang="ja-JP" altLang="ja-JP" sz="1400">
              <a:solidFill>
                <a:schemeClr val="dk1"/>
              </a:solidFill>
              <a:effectLst/>
              <a:latin typeface="+mn-lt"/>
              <a:ea typeface="+mn-ea"/>
              <a:cs typeface="+mn-cs"/>
            </a:rPr>
            <a:t>　現在、平成２６年度に策定した補助金等改革方針に基づき見直しを行っており、今後も適正化を図っていく。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37193</xdr:rowOff>
    </xdr:to>
    <xdr:cxnSp macro="">
      <xdr:nvCxnSpPr>
        <xdr:cNvPr id="308" name="直線コネクタ 307"/>
        <xdr:cNvCxnSpPr/>
      </xdr:nvCxnSpPr>
      <xdr:spPr>
        <a:xfrm flipV="1">
          <a:off x="15671800" y="632206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123734</xdr:rowOff>
    </xdr:from>
    <xdr:to>
      <xdr:col>22</xdr:col>
      <xdr:colOff>565150</xdr:colOff>
      <xdr:row>37</xdr:row>
      <xdr:rowOff>37193</xdr:rowOff>
    </xdr:to>
    <xdr:cxnSp macro="">
      <xdr:nvCxnSpPr>
        <xdr:cNvPr id="311" name="直線コネクタ 310"/>
        <xdr:cNvCxnSpPr/>
      </xdr:nvCxnSpPr>
      <xdr:spPr>
        <a:xfrm>
          <a:off x="14782800" y="62959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123734</xdr:rowOff>
    </xdr:from>
    <xdr:to>
      <xdr:col>21</xdr:col>
      <xdr:colOff>361950</xdr:colOff>
      <xdr:row>36</xdr:row>
      <xdr:rowOff>149860</xdr:rowOff>
    </xdr:to>
    <xdr:cxnSp macro="">
      <xdr:nvCxnSpPr>
        <xdr:cNvPr id="314" name="直線コネクタ 313"/>
        <xdr:cNvCxnSpPr/>
      </xdr:nvCxnSpPr>
      <xdr:spPr>
        <a:xfrm flipV="1">
          <a:off x="13893800" y="62959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143328</xdr:rowOff>
    </xdr:from>
    <xdr:to>
      <xdr:col>20</xdr:col>
      <xdr:colOff>158750</xdr:colOff>
      <xdr:row>36</xdr:row>
      <xdr:rowOff>149860</xdr:rowOff>
    </xdr:to>
    <xdr:cxnSp macro="">
      <xdr:nvCxnSpPr>
        <xdr:cNvPr id="317" name="直線コネクタ 316"/>
        <xdr:cNvCxnSpPr/>
      </xdr:nvCxnSpPr>
      <xdr:spPr>
        <a:xfrm>
          <a:off x="13004800" y="63155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7" name="円/楕円 326"/>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8"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157843</xdr:rowOff>
    </xdr:from>
    <xdr:to>
      <xdr:col>22</xdr:col>
      <xdr:colOff>615950</xdr:colOff>
      <xdr:row>37</xdr:row>
      <xdr:rowOff>87993</xdr:rowOff>
    </xdr:to>
    <xdr:sp macro="" textlink="">
      <xdr:nvSpPr>
        <xdr:cNvPr id="329" name="円/楕円 328"/>
        <xdr:cNvSpPr/>
      </xdr:nvSpPr>
      <xdr:spPr>
        <a:xfrm>
          <a:off x="15621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98170</xdr:rowOff>
    </xdr:from>
    <xdr:ext cx="736600" cy="259045"/>
    <xdr:sp macro="" textlink="">
      <xdr:nvSpPr>
        <xdr:cNvPr id="330" name="テキスト ボックス 329"/>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72934</xdr:rowOff>
    </xdr:from>
    <xdr:to>
      <xdr:col>21</xdr:col>
      <xdr:colOff>412750</xdr:colOff>
      <xdr:row>37</xdr:row>
      <xdr:rowOff>3084</xdr:rowOff>
    </xdr:to>
    <xdr:sp macro="" textlink="">
      <xdr:nvSpPr>
        <xdr:cNvPr id="331" name="円/楕円 330"/>
        <xdr:cNvSpPr/>
      </xdr:nvSpPr>
      <xdr:spPr>
        <a:xfrm>
          <a:off x="14732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13261</xdr:rowOff>
    </xdr:from>
    <xdr:ext cx="762000" cy="259045"/>
    <xdr:sp macro="" textlink="">
      <xdr:nvSpPr>
        <xdr:cNvPr id="332" name="テキスト ボックス 331"/>
        <xdr:cNvSpPr txBox="1"/>
      </xdr:nvSpPr>
      <xdr:spPr>
        <a:xfrm>
          <a:off x="14401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3" name="円/楕円 332"/>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4" name="テキスト ボックス 333"/>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92528</xdr:rowOff>
    </xdr:from>
    <xdr:to>
      <xdr:col>19</xdr:col>
      <xdr:colOff>6350</xdr:colOff>
      <xdr:row>37</xdr:row>
      <xdr:rowOff>22678</xdr:rowOff>
    </xdr:to>
    <xdr:sp macro="" textlink="">
      <xdr:nvSpPr>
        <xdr:cNvPr id="335" name="円/楕円 334"/>
        <xdr:cNvSpPr/>
      </xdr:nvSpPr>
      <xdr:spPr>
        <a:xfrm>
          <a:off x="12954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32855</xdr:rowOff>
    </xdr:from>
    <xdr:ext cx="762000" cy="259045"/>
    <xdr:sp macro="" textlink="">
      <xdr:nvSpPr>
        <xdr:cNvPr id="336" name="テキスト ボックス 335"/>
        <xdr:cNvSpPr txBox="1"/>
      </xdr:nvSpPr>
      <xdr:spPr>
        <a:xfrm>
          <a:off x="12623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類似団体より比率が高いが、公債費負担適正化計画により、新規発行債の抑制を図ってきているため、起債の償還額が平成１８年度をピークに着実に比率が下がってきている。今後も比率の抑制に努める。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154432</xdr:rowOff>
    </xdr:from>
    <xdr:to>
      <xdr:col>7</xdr:col>
      <xdr:colOff>15875</xdr:colOff>
      <xdr:row>79</xdr:row>
      <xdr:rowOff>19558</xdr:rowOff>
    </xdr:to>
    <xdr:cxnSp macro="">
      <xdr:nvCxnSpPr>
        <xdr:cNvPr id="366" name="直線コネクタ 365"/>
        <xdr:cNvCxnSpPr/>
      </xdr:nvCxnSpPr>
      <xdr:spPr>
        <a:xfrm flipV="1">
          <a:off x="3987800" y="135275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131572</xdr:rowOff>
    </xdr:from>
    <xdr:to>
      <xdr:col>5</xdr:col>
      <xdr:colOff>549275</xdr:colOff>
      <xdr:row>79</xdr:row>
      <xdr:rowOff>19558</xdr:rowOff>
    </xdr:to>
    <xdr:cxnSp macro="">
      <xdr:nvCxnSpPr>
        <xdr:cNvPr id="369" name="直線コネクタ 368"/>
        <xdr:cNvCxnSpPr/>
      </xdr:nvCxnSpPr>
      <xdr:spPr>
        <a:xfrm>
          <a:off x="3098800" y="135046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140715</xdr:rowOff>
    </xdr:to>
    <xdr:cxnSp macro="">
      <xdr:nvCxnSpPr>
        <xdr:cNvPr id="372" name="直線コネクタ 371"/>
        <xdr:cNvCxnSpPr/>
      </xdr:nvCxnSpPr>
      <xdr:spPr>
        <a:xfrm flipV="1">
          <a:off x="2209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140715</xdr:rowOff>
    </xdr:from>
    <xdr:to>
      <xdr:col>3</xdr:col>
      <xdr:colOff>142875</xdr:colOff>
      <xdr:row>79</xdr:row>
      <xdr:rowOff>143002</xdr:rowOff>
    </xdr:to>
    <xdr:cxnSp macro="">
      <xdr:nvCxnSpPr>
        <xdr:cNvPr id="375" name="直線コネクタ 374"/>
        <xdr:cNvCxnSpPr/>
      </xdr:nvCxnSpPr>
      <xdr:spPr>
        <a:xfrm flipV="1">
          <a:off x="1320800" y="13513815"/>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103632</xdr:rowOff>
    </xdr:from>
    <xdr:to>
      <xdr:col>7</xdr:col>
      <xdr:colOff>66675</xdr:colOff>
      <xdr:row>79</xdr:row>
      <xdr:rowOff>33782</xdr:rowOff>
    </xdr:to>
    <xdr:sp macro="" textlink="">
      <xdr:nvSpPr>
        <xdr:cNvPr id="385" name="円/楕円 384"/>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75709</xdr:rowOff>
    </xdr:from>
    <xdr:ext cx="762000" cy="259045"/>
    <xdr:sp macro="" textlink="">
      <xdr:nvSpPr>
        <xdr:cNvPr id="386" name="公債費該当値テキスト"/>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87" name="円/楕円 386"/>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88" name="テキスト ボックス 387"/>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80772</xdr:rowOff>
    </xdr:from>
    <xdr:to>
      <xdr:col>4</xdr:col>
      <xdr:colOff>396875</xdr:colOff>
      <xdr:row>79</xdr:row>
      <xdr:rowOff>10922</xdr:rowOff>
    </xdr:to>
    <xdr:sp macro="" textlink="">
      <xdr:nvSpPr>
        <xdr:cNvPr id="389" name="円/楕円 388"/>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90" name="テキスト ボックス 389"/>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91" name="円/楕円 390"/>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4842</xdr:rowOff>
    </xdr:from>
    <xdr:ext cx="762000" cy="259045"/>
    <xdr:sp macro="" textlink="">
      <xdr:nvSpPr>
        <xdr:cNvPr id="392" name="テキスト ボックス 391"/>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92202</xdr:rowOff>
    </xdr:from>
    <xdr:to>
      <xdr:col>1</xdr:col>
      <xdr:colOff>676275</xdr:colOff>
      <xdr:row>80</xdr:row>
      <xdr:rowOff>22352</xdr:rowOff>
    </xdr:to>
    <xdr:sp macro="" textlink="">
      <xdr:nvSpPr>
        <xdr:cNvPr id="393" name="円/楕円 392"/>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7129</xdr:rowOff>
    </xdr:from>
    <xdr:ext cx="762000" cy="259045"/>
    <xdr:sp macro="" textlink="">
      <xdr:nvSpPr>
        <xdr:cNvPr id="394" name="テキスト ボックス 393"/>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平成</a:t>
          </a:r>
          <a:r>
            <a:rPr lang="ja-JP" altLang="en-US" sz="1400">
              <a:solidFill>
                <a:schemeClr val="dk1"/>
              </a:solidFill>
              <a:effectLst/>
              <a:latin typeface="+mn-lt"/>
              <a:ea typeface="+mn-ea"/>
              <a:cs typeface="+mn-cs"/>
            </a:rPr>
            <a:t>２７</a:t>
          </a:r>
          <a:r>
            <a:rPr lang="ja-JP" altLang="ja-JP" sz="1400">
              <a:solidFill>
                <a:schemeClr val="dk1"/>
              </a:solidFill>
              <a:effectLst/>
              <a:latin typeface="+mn-lt"/>
              <a:ea typeface="+mn-ea"/>
              <a:cs typeface="+mn-cs"/>
            </a:rPr>
            <a:t>年度は</a:t>
          </a:r>
          <a:r>
            <a:rPr lang="ja-JP" altLang="en-US" sz="1400">
              <a:solidFill>
                <a:schemeClr val="dk1"/>
              </a:solidFill>
              <a:effectLst/>
              <a:latin typeface="+mn-lt"/>
              <a:ea typeface="+mn-ea"/>
              <a:cs typeface="+mn-cs"/>
            </a:rPr>
            <a:t>、ほぼ</a:t>
          </a:r>
          <a:r>
            <a:rPr lang="ja-JP" altLang="ja-JP" sz="1400">
              <a:solidFill>
                <a:schemeClr val="dk1"/>
              </a:solidFill>
              <a:effectLst/>
              <a:latin typeface="+mn-lt"/>
              <a:ea typeface="+mn-ea"/>
              <a:cs typeface="+mn-cs"/>
            </a:rPr>
            <a:t>類似団体</a:t>
          </a:r>
          <a:r>
            <a:rPr lang="ja-JP" altLang="en-US" sz="1400">
              <a:solidFill>
                <a:schemeClr val="dk1"/>
              </a:solidFill>
              <a:effectLst/>
              <a:latin typeface="+mn-lt"/>
              <a:ea typeface="+mn-ea"/>
              <a:cs typeface="+mn-cs"/>
            </a:rPr>
            <a:t>並みと</a:t>
          </a:r>
          <a:r>
            <a:rPr lang="ja-JP" altLang="ja-JP" sz="1400">
              <a:solidFill>
                <a:schemeClr val="dk1"/>
              </a:solidFill>
              <a:effectLst/>
              <a:latin typeface="+mn-lt"/>
              <a:ea typeface="+mn-ea"/>
              <a:cs typeface="+mn-cs"/>
            </a:rPr>
            <a:t>なっている。全国平均、県平均よりは低く推移しているが、普通交付税</a:t>
          </a:r>
          <a:r>
            <a:rPr lang="ja-JP" altLang="en-US" sz="1400">
              <a:solidFill>
                <a:schemeClr val="dk1"/>
              </a:solidFill>
              <a:effectLst/>
              <a:latin typeface="+mn-lt"/>
              <a:ea typeface="+mn-ea"/>
              <a:cs typeface="+mn-cs"/>
            </a:rPr>
            <a:t>の合併算定替えが終了する平成３３年度を見据えた財政運営が必要であり、第４次行政改革大綱に基づく行財政改革を更に推進し、</a:t>
          </a:r>
          <a:r>
            <a:rPr lang="ja-JP" altLang="ja-JP" sz="1400">
              <a:solidFill>
                <a:schemeClr val="dk1"/>
              </a:solidFill>
              <a:effectLst/>
              <a:latin typeface="+mn-lt"/>
              <a:ea typeface="+mn-ea"/>
              <a:cs typeface="+mn-cs"/>
            </a:rPr>
            <a:t>今後も適正化に努めていく。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153670</xdr:rowOff>
    </xdr:from>
    <xdr:to>
      <xdr:col>24</xdr:col>
      <xdr:colOff>31750</xdr:colOff>
      <xdr:row>76</xdr:row>
      <xdr:rowOff>130811</xdr:rowOff>
    </xdr:to>
    <xdr:cxnSp macro="">
      <xdr:nvCxnSpPr>
        <xdr:cNvPr id="427" name="直線コネクタ 426"/>
        <xdr:cNvCxnSpPr/>
      </xdr:nvCxnSpPr>
      <xdr:spPr>
        <a:xfrm flipV="1">
          <a:off x="15671800" y="13012420"/>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73660</xdr:rowOff>
    </xdr:from>
    <xdr:to>
      <xdr:col>22</xdr:col>
      <xdr:colOff>565150</xdr:colOff>
      <xdr:row>76</xdr:row>
      <xdr:rowOff>130811</xdr:rowOff>
    </xdr:to>
    <xdr:cxnSp macro="">
      <xdr:nvCxnSpPr>
        <xdr:cNvPr id="430" name="直線コネクタ 429"/>
        <xdr:cNvCxnSpPr/>
      </xdr:nvCxnSpPr>
      <xdr:spPr>
        <a:xfrm>
          <a:off x="14782800" y="12932410"/>
          <a:ext cx="8890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75</xdr:row>
      <xdr:rowOff>104140</xdr:rowOff>
    </xdr:to>
    <xdr:cxnSp macro="">
      <xdr:nvCxnSpPr>
        <xdr:cNvPr id="433" name="直線コネクタ 432"/>
        <xdr:cNvCxnSpPr/>
      </xdr:nvCxnSpPr>
      <xdr:spPr>
        <a:xfrm flipV="1">
          <a:off x="13893800" y="12932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75</xdr:row>
      <xdr:rowOff>130810</xdr:rowOff>
    </xdr:to>
    <xdr:cxnSp macro="">
      <xdr:nvCxnSpPr>
        <xdr:cNvPr id="436" name="直線コネクタ 435"/>
        <xdr:cNvCxnSpPr/>
      </xdr:nvCxnSpPr>
      <xdr:spPr>
        <a:xfrm flipV="1">
          <a:off x="13004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102870</xdr:rowOff>
    </xdr:from>
    <xdr:to>
      <xdr:col>24</xdr:col>
      <xdr:colOff>82550</xdr:colOff>
      <xdr:row>76</xdr:row>
      <xdr:rowOff>33020</xdr:rowOff>
    </xdr:to>
    <xdr:sp macro="" textlink="">
      <xdr:nvSpPr>
        <xdr:cNvPr id="446" name="円/楕円 445"/>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119397</xdr:rowOff>
    </xdr:from>
    <xdr:ext cx="762000" cy="259045"/>
    <xdr:sp macro="" textlink="">
      <xdr:nvSpPr>
        <xdr:cNvPr id="447" name="公債費以外該当値テキスト"/>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48" name="円/楕円 447"/>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166388</xdr:rowOff>
    </xdr:from>
    <xdr:ext cx="736600" cy="259045"/>
    <xdr:sp macro="" textlink="">
      <xdr:nvSpPr>
        <xdr:cNvPr id="449" name="テキスト ボックス 448"/>
        <xdr:cNvSpPr txBox="1"/>
      </xdr:nvSpPr>
      <xdr:spPr>
        <a:xfrm>
          <a:off x="15290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22860</xdr:rowOff>
    </xdr:from>
    <xdr:to>
      <xdr:col>21</xdr:col>
      <xdr:colOff>412750</xdr:colOff>
      <xdr:row>75</xdr:row>
      <xdr:rowOff>124460</xdr:rowOff>
    </xdr:to>
    <xdr:sp macro="" textlink="">
      <xdr:nvSpPr>
        <xdr:cNvPr id="450" name="円/楕円 449"/>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134637</xdr:rowOff>
    </xdr:from>
    <xdr:ext cx="762000" cy="259045"/>
    <xdr:sp macro="" textlink="">
      <xdr:nvSpPr>
        <xdr:cNvPr id="451" name="テキスト ボックス 450"/>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53340</xdr:rowOff>
    </xdr:from>
    <xdr:to>
      <xdr:col>20</xdr:col>
      <xdr:colOff>209550</xdr:colOff>
      <xdr:row>75</xdr:row>
      <xdr:rowOff>154939</xdr:rowOff>
    </xdr:to>
    <xdr:sp macro="" textlink="">
      <xdr:nvSpPr>
        <xdr:cNvPr id="452" name="円/楕円 451"/>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139716</xdr:rowOff>
    </xdr:from>
    <xdr:ext cx="762000" cy="259045"/>
    <xdr:sp macro="" textlink="">
      <xdr:nvSpPr>
        <xdr:cNvPr id="453" name="テキスト ボックス 452"/>
        <xdr:cNvSpPr txBox="1"/>
      </xdr:nvSpPr>
      <xdr:spPr>
        <a:xfrm>
          <a:off x="13512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80010</xdr:rowOff>
    </xdr:from>
    <xdr:to>
      <xdr:col>19</xdr:col>
      <xdr:colOff>6350</xdr:colOff>
      <xdr:row>76</xdr:row>
      <xdr:rowOff>10161</xdr:rowOff>
    </xdr:to>
    <xdr:sp macro="" textlink="">
      <xdr:nvSpPr>
        <xdr:cNvPr id="454" name="円/楕円 453"/>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20337</xdr:rowOff>
    </xdr:from>
    <xdr:ext cx="762000" cy="259045"/>
    <xdr:sp macro="" textlink="">
      <xdr:nvSpPr>
        <xdr:cNvPr id="455" name="テキスト ボックス 454"/>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宮崎県美郷町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56244</xdr:rowOff>
    </xdr:from>
    <xdr:to>
      <xdr:col>4</xdr:col>
      <xdr:colOff>1117600</xdr:colOff>
      <xdr:row>15</xdr:row>
      <xdr:rowOff>57685</xdr:rowOff>
    </xdr:to>
    <xdr:cxnSp macro="">
      <xdr:nvCxnSpPr>
        <xdr:cNvPr id="46" name="直線コネクタ 45"/>
        <xdr:cNvCxnSpPr/>
      </xdr:nvCxnSpPr>
      <xdr:spPr bwMode="auto">
        <a:xfrm flipV="1">
          <a:off x="5003800" y="2675619"/>
          <a:ext cx="647700" cy="1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57685</xdr:rowOff>
    </xdr:from>
    <xdr:to>
      <xdr:col>4</xdr:col>
      <xdr:colOff>469900</xdr:colOff>
      <xdr:row>15</xdr:row>
      <xdr:rowOff>118641</xdr:rowOff>
    </xdr:to>
    <xdr:cxnSp macro="">
      <xdr:nvCxnSpPr>
        <xdr:cNvPr id="49" name="直線コネクタ 48"/>
        <xdr:cNvCxnSpPr/>
      </xdr:nvCxnSpPr>
      <xdr:spPr bwMode="auto">
        <a:xfrm flipV="1">
          <a:off x="4305300" y="2677060"/>
          <a:ext cx="698500" cy="60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63125</xdr:rowOff>
    </xdr:from>
    <xdr:to>
      <xdr:col>3</xdr:col>
      <xdr:colOff>904875</xdr:colOff>
      <xdr:row>15</xdr:row>
      <xdr:rowOff>118641</xdr:rowOff>
    </xdr:to>
    <xdr:cxnSp macro="">
      <xdr:nvCxnSpPr>
        <xdr:cNvPr id="52" name="直線コネクタ 51"/>
        <xdr:cNvCxnSpPr/>
      </xdr:nvCxnSpPr>
      <xdr:spPr bwMode="auto">
        <a:xfrm>
          <a:off x="3606800" y="2682500"/>
          <a:ext cx="698500" cy="55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37065</xdr:rowOff>
    </xdr:from>
    <xdr:to>
      <xdr:col>3</xdr:col>
      <xdr:colOff>206375</xdr:colOff>
      <xdr:row>15</xdr:row>
      <xdr:rowOff>63125</xdr:rowOff>
    </xdr:to>
    <xdr:cxnSp macro="">
      <xdr:nvCxnSpPr>
        <xdr:cNvPr id="55" name="直線コネクタ 54"/>
        <xdr:cNvCxnSpPr/>
      </xdr:nvCxnSpPr>
      <xdr:spPr bwMode="auto">
        <a:xfrm>
          <a:off x="2908300" y="2656440"/>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5444</xdr:rowOff>
    </xdr:from>
    <xdr:to>
      <xdr:col>5</xdr:col>
      <xdr:colOff>34925</xdr:colOff>
      <xdr:row>15</xdr:row>
      <xdr:rowOff>107044</xdr:rowOff>
    </xdr:to>
    <xdr:sp macro="" textlink="">
      <xdr:nvSpPr>
        <xdr:cNvPr id="65" name="円/楕円 64"/>
        <xdr:cNvSpPr/>
      </xdr:nvSpPr>
      <xdr:spPr bwMode="auto">
        <a:xfrm>
          <a:off x="5600700" y="262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21971</xdr:rowOff>
    </xdr:from>
    <xdr:ext cx="762000" cy="259045"/>
    <xdr:sp macro="" textlink="">
      <xdr:nvSpPr>
        <xdr:cNvPr id="66" name="人口1人当たり決算額の推移該当値テキスト130"/>
        <xdr:cNvSpPr txBox="1"/>
      </xdr:nvSpPr>
      <xdr:spPr>
        <a:xfrm>
          <a:off x="5740400" y="246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220,714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6885</xdr:rowOff>
    </xdr:from>
    <xdr:to>
      <xdr:col>4</xdr:col>
      <xdr:colOff>520700</xdr:colOff>
      <xdr:row>15</xdr:row>
      <xdr:rowOff>108485</xdr:rowOff>
    </xdr:to>
    <xdr:sp macro="" textlink="">
      <xdr:nvSpPr>
        <xdr:cNvPr id="67" name="円/楕円 66"/>
        <xdr:cNvSpPr/>
      </xdr:nvSpPr>
      <xdr:spPr bwMode="auto">
        <a:xfrm>
          <a:off x="4953000" y="262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118662</xdr:rowOff>
    </xdr:from>
    <xdr:ext cx="736600" cy="259045"/>
    <xdr:sp macro="" textlink="">
      <xdr:nvSpPr>
        <xdr:cNvPr id="68" name="テキスト ボックス 67"/>
        <xdr:cNvSpPr txBox="1"/>
      </xdr:nvSpPr>
      <xdr:spPr>
        <a:xfrm>
          <a:off x="4622800" y="2395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220,462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67841</xdr:rowOff>
    </xdr:from>
    <xdr:to>
      <xdr:col>3</xdr:col>
      <xdr:colOff>955675</xdr:colOff>
      <xdr:row>15</xdr:row>
      <xdr:rowOff>169441</xdr:rowOff>
    </xdr:to>
    <xdr:sp macro="" textlink="">
      <xdr:nvSpPr>
        <xdr:cNvPr id="69" name="円/楕円 68"/>
        <xdr:cNvSpPr/>
      </xdr:nvSpPr>
      <xdr:spPr bwMode="auto">
        <a:xfrm>
          <a:off x="4254500" y="2687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8168</xdr:rowOff>
    </xdr:from>
    <xdr:ext cx="762000" cy="259045"/>
    <xdr:sp macro="" textlink="">
      <xdr:nvSpPr>
        <xdr:cNvPr id="70" name="テキスト ボックス 69"/>
        <xdr:cNvSpPr txBox="1"/>
      </xdr:nvSpPr>
      <xdr:spPr>
        <a:xfrm>
          <a:off x="3924300" y="24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209,796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12325</xdr:rowOff>
    </xdr:from>
    <xdr:to>
      <xdr:col>3</xdr:col>
      <xdr:colOff>257175</xdr:colOff>
      <xdr:row>15</xdr:row>
      <xdr:rowOff>113925</xdr:rowOff>
    </xdr:to>
    <xdr:sp macro="" textlink="">
      <xdr:nvSpPr>
        <xdr:cNvPr id="71" name="円/楕円 70"/>
        <xdr:cNvSpPr/>
      </xdr:nvSpPr>
      <xdr:spPr bwMode="auto">
        <a:xfrm>
          <a:off x="3556000" y="263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124102</xdr:rowOff>
    </xdr:from>
    <xdr:ext cx="762000" cy="259045"/>
    <xdr:sp macro="" textlink="">
      <xdr:nvSpPr>
        <xdr:cNvPr id="72" name="テキスト ボックス 71"/>
        <xdr:cNvSpPr txBox="1"/>
      </xdr:nvSpPr>
      <xdr:spPr>
        <a:xfrm>
          <a:off x="3225800" y="24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219,510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157715</xdr:rowOff>
    </xdr:from>
    <xdr:to>
      <xdr:col>2</xdr:col>
      <xdr:colOff>692150</xdr:colOff>
      <xdr:row>15</xdr:row>
      <xdr:rowOff>87865</xdr:rowOff>
    </xdr:to>
    <xdr:sp macro="" textlink="">
      <xdr:nvSpPr>
        <xdr:cNvPr id="73" name="円/楕円 72"/>
        <xdr:cNvSpPr/>
      </xdr:nvSpPr>
      <xdr:spPr bwMode="auto">
        <a:xfrm>
          <a:off x="2857500" y="260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98042</xdr:rowOff>
    </xdr:from>
    <xdr:ext cx="762000" cy="259045"/>
    <xdr:sp macro="" textlink="">
      <xdr:nvSpPr>
        <xdr:cNvPr id="74" name="テキスト ボックス 73"/>
        <xdr:cNvSpPr txBox="1"/>
      </xdr:nvSpPr>
      <xdr:spPr>
        <a:xfrm>
          <a:off x="2527300" y="237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85874</xdr:rowOff>
    </xdr:from>
    <xdr:to>
      <xdr:col>4</xdr:col>
      <xdr:colOff>1117600</xdr:colOff>
      <xdr:row>35</xdr:row>
      <xdr:rowOff>99405</xdr:rowOff>
    </xdr:to>
    <xdr:cxnSp macro="">
      <xdr:nvCxnSpPr>
        <xdr:cNvPr id="109" name="直線コネクタ 108"/>
        <xdr:cNvCxnSpPr/>
      </xdr:nvCxnSpPr>
      <xdr:spPr bwMode="auto">
        <a:xfrm>
          <a:off x="5003800" y="6696224"/>
          <a:ext cx="647700" cy="13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85874</xdr:rowOff>
    </xdr:from>
    <xdr:to>
      <xdr:col>4</xdr:col>
      <xdr:colOff>469900</xdr:colOff>
      <xdr:row>35</xdr:row>
      <xdr:rowOff>100330</xdr:rowOff>
    </xdr:to>
    <xdr:cxnSp macro="">
      <xdr:nvCxnSpPr>
        <xdr:cNvPr id="112" name="直線コネクタ 111"/>
        <xdr:cNvCxnSpPr/>
      </xdr:nvCxnSpPr>
      <xdr:spPr bwMode="auto">
        <a:xfrm flipV="1">
          <a:off x="4305300" y="6696224"/>
          <a:ext cx="698500" cy="14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86733</xdr:rowOff>
    </xdr:from>
    <xdr:to>
      <xdr:col>3</xdr:col>
      <xdr:colOff>904875</xdr:colOff>
      <xdr:row>35</xdr:row>
      <xdr:rowOff>100330</xdr:rowOff>
    </xdr:to>
    <xdr:cxnSp macro="">
      <xdr:nvCxnSpPr>
        <xdr:cNvPr id="115" name="直線コネクタ 114"/>
        <xdr:cNvCxnSpPr/>
      </xdr:nvCxnSpPr>
      <xdr:spPr bwMode="auto">
        <a:xfrm>
          <a:off x="3606800" y="6697083"/>
          <a:ext cx="698500" cy="1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266424</xdr:rowOff>
    </xdr:from>
    <xdr:to>
      <xdr:col>3</xdr:col>
      <xdr:colOff>206375</xdr:colOff>
      <xdr:row>35</xdr:row>
      <xdr:rowOff>86733</xdr:rowOff>
    </xdr:to>
    <xdr:cxnSp macro="">
      <xdr:nvCxnSpPr>
        <xdr:cNvPr id="118" name="直線コネクタ 117"/>
        <xdr:cNvCxnSpPr/>
      </xdr:nvCxnSpPr>
      <xdr:spPr bwMode="auto">
        <a:xfrm>
          <a:off x="2908300" y="6533874"/>
          <a:ext cx="698500" cy="163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48605</xdr:rowOff>
    </xdr:from>
    <xdr:to>
      <xdr:col>5</xdr:col>
      <xdr:colOff>34925</xdr:colOff>
      <xdr:row>35</xdr:row>
      <xdr:rowOff>150205</xdr:rowOff>
    </xdr:to>
    <xdr:sp macro="" textlink="">
      <xdr:nvSpPr>
        <xdr:cNvPr id="128" name="円/楕円 127"/>
        <xdr:cNvSpPr/>
      </xdr:nvSpPr>
      <xdr:spPr bwMode="auto">
        <a:xfrm>
          <a:off x="5600700" y="665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236582</xdr:rowOff>
    </xdr:from>
    <xdr:ext cx="762000" cy="259045"/>
    <xdr:sp macro="" textlink="">
      <xdr:nvSpPr>
        <xdr:cNvPr id="129" name="人口1人当たり決算額の推移該当値テキスト445"/>
        <xdr:cNvSpPr txBox="1"/>
      </xdr:nvSpPr>
      <xdr:spPr>
        <a:xfrm>
          <a:off x="5740400" y="650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35074</xdr:rowOff>
    </xdr:from>
    <xdr:to>
      <xdr:col>4</xdr:col>
      <xdr:colOff>520700</xdr:colOff>
      <xdr:row>35</xdr:row>
      <xdr:rowOff>136674</xdr:rowOff>
    </xdr:to>
    <xdr:sp macro="" textlink="">
      <xdr:nvSpPr>
        <xdr:cNvPr id="130" name="円/楕円 129"/>
        <xdr:cNvSpPr/>
      </xdr:nvSpPr>
      <xdr:spPr bwMode="auto">
        <a:xfrm>
          <a:off x="4953000" y="6645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146851</xdr:rowOff>
    </xdr:from>
    <xdr:ext cx="736600" cy="259045"/>
    <xdr:sp macro="" textlink="">
      <xdr:nvSpPr>
        <xdr:cNvPr id="131" name="テキスト ボックス 130"/>
        <xdr:cNvSpPr txBox="1"/>
      </xdr:nvSpPr>
      <xdr:spPr>
        <a:xfrm>
          <a:off x="4622800" y="6414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49530</xdr:rowOff>
    </xdr:from>
    <xdr:to>
      <xdr:col>3</xdr:col>
      <xdr:colOff>955675</xdr:colOff>
      <xdr:row>35</xdr:row>
      <xdr:rowOff>151130</xdr:rowOff>
    </xdr:to>
    <xdr:sp macro="" textlink="">
      <xdr:nvSpPr>
        <xdr:cNvPr id="132" name="円/楕円 131"/>
        <xdr:cNvSpPr/>
      </xdr:nvSpPr>
      <xdr:spPr bwMode="auto">
        <a:xfrm>
          <a:off x="4254500" y="6659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161307</xdr:rowOff>
    </xdr:from>
    <xdr:ext cx="762000" cy="259045"/>
    <xdr:sp macro="" textlink="">
      <xdr:nvSpPr>
        <xdr:cNvPr id="133" name="テキスト ボックス 132"/>
        <xdr:cNvSpPr txBox="1"/>
      </xdr:nvSpPr>
      <xdr:spPr>
        <a:xfrm>
          <a:off x="39243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35933</xdr:rowOff>
    </xdr:from>
    <xdr:to>
      <xdr:col>3</xdr:col>
      <xdr:colOff>257175</xdr:colOff>
      <xdr:row>35</xdr:row>
      <xdr:rowOff>137533</xdr:rowOff>
    </xdr:to>
    <xdr:sp macro="" textlink="">
      <xdr:nvSpPr>
        <xdr:cNvPr id="134" name="円/楕円 133"/>
        <xdr:cNvSpPr/>
      </xdr:nvSpPr>
      <xdr:spPr bwMode="auto">
        <a:xfrm>
          <a:off x="3556000" y="664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147711</xdr:rowOff>
    </xdr:from>
    <xdr:ext cx="762000" cy="259045"/>
    <xdr:sp macro="" textlink="">
      <xdr:nvSpPr>
        <xdr:cNvPr id="135" name="テキスト ボックス 134"/>
        <xdr:cNvSpPr txBox="1"/>
      </xdr:nvSpPr>
      <xdr:spPr>
        <a:xfrm>
          <a:off x="3225800" y="641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53,949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215624</xdr:rowOff>
    </xdr:from>
    <xdr:to>
      <xdr:col>2</xdr:col>
      <xdr:colOff>692150</xdr:colOff>
      <xdr:row>34</xdr:row>
      <xdr:rowOff>317224</xdr:rowOff>
    </xdr:to>
    <xdr:sp macro="" textlink="">
      <xdr:nvSpPr>
        <xdr:cNvPr id="136" name="円/楕円 135"/>
        <xdr:cNvSpPr/>
      </xdr:nvSpPr>
      <xdr:spPr bwMode="auto">
        <a:xfrm>
          <a:off x="2857500" y="6483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327401</xdr:rowOff>
    </xdr:from>
    <xdr:ext cx="762000" cy="259045"/>
    <xdr:sp macro="" textlink="">
      <xdr:nvSpPr>
        <xdr:cNvPr id="137" name="テキスト ボックス 136"/>
        <xdr:cNvSpPr txBox="1"/>
      </xdr:nvSpPr>
      <xdr:spPr>
        <a:xfrm>
          <a:off x="2527300" y="62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
5,947
448.84
8,657,160
8,472,724
110,685
5,319,113
9,674,458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96068</xdr:rowOff>
    </xdr:from>
    <xdr:to>
      <xdr:col>6</xdr:col>
      <xdr:colOff>511175</xdr:colOff>
      <xdr:row>31</xdr:row>
      <xdr:rowOff>131745</xdr:rowOff>
    </xdr:to>
    <xdr:cxnSp macro="">
      <xdr:nvCxnSpPr>
        <xdr:cNvPr id="61" name="直線コネクタ 60"/>
        <xdr:cNvCxnSpPr/>
      </xdr:nvCxnSpPr>
      <xdr:spPr>
        <a:xfrm flipV="1">
          <a:off x="3797300" y="5411018"/>
          <a:ext cx="8382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131745</xdr:rowOff>
    </xdr:from>
    <xdr:to>
      <xdr:col>5</xdr:col>
      <xdr:colOff>358775</xdr:colOff>
      <xdr:row>32</xdr:row>
      <xdr:rowOff>11463</xdr:rowOff>
    </xdr:to>
    <xdr:cxnSp macro="">
      <xdr:nvCxnSpPr>
        <xdr:cNvPr id="64" name="直線コネクタ 63"/>
        <xdr:cNvCxnSpPr/>
      </xdr:nvCxnSpPr>
      <xdr:spPr>
        <a:xfrm flipV="1">
          <a:off x="2908300" y="5446695"/>
          <a:ext cx="8890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104618</xdr:rowOff>
    </xdr:from>
    <xdr:to>
      <xdr:col>4</xdr:col>
      <xdr:colOff>155575</xdr:colOff>
      <xdr:row>32</xdr:row>
      <xdr:rowOff>11463</xdr:rowOff>
    </xdr:to>
    <xdr:cxnSp macro="">
      <xdr:nvCxnSpPr>
        <xdr:cNvPr id="67" name="直線コネクタ 66"/>
        <xdr:cNvCxnSpPr/>
      </xdr:nvCxnSpPr>
      <xdr:spPr>
        <a:xfrm>
          <a:off x="2019300" y="5419568"/>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73993</xdr:rowOff>
    </xdr:from>
    <xdr:to>
      <xdr:col>2</xdr:col>
      <xdr:colOff>638175</xdr:colOff>
      <xdr:row>31</xdr:row>
      <xdr:rowOff>104618</xdr:rowOff>
    </xdr:to>
    <xdr:cxnSp macro="">
      <xdr:nvCxnSpPr>
        <xdr:cNvPr id="70" name="直線コネクタ 69"/>
        <xdr:cNvCxnSpPr/>
      </xdr:nvCxnSpPr>
      <xdr:spPr>
        <a:xfrm>
          <a:off x="1130300" y="5388943"/>
          <a:ext cx="8890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45268</xdr:rowOff>
    </xdr:from>
    <xdr:to>
      <xdr:col>6</xdr:col>
      <xdr:colOff>561975</xdr:colOff>
      <xdr:row>31</xdr:row>
      <xdr:rowOff>146868</xdr:rowOff>
    </xdr:to>
    <xdr:sp macro="" textlink="">
      <xdr:nvSpPr>
        <xdr:cNvPr id="80" name="円/楕円 79"/>
        <xdr:cNvSpPr/>
      </xdr:nvSpPr>
      <xdr:spPr>
        <a:xfrm>
          <a:off x="4584700" y="53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131645</xdr:rowOff>
    </xdr:from>
    <xdr:ext cx="599010" cy="259045"/>
    <xdr:sp macro="" textlink="">
      <xdr:nvSpPr>
        <xdr:cNvPr id="81" name="人件費該当値テキスト"/>
        <xdr:cNvSpPr txBox="1"/>
      </xdr:nvSpPr>
      <xdr:spPr>
        <a:xfrm>
          <a:off x="4686300" y="527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223,226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80945</xdr:rowOff>
    </xdr:from>
    <xdr:to>
      <xdr:col>5</xdr:col>
      <xdr:colOff>409575</xdr:colOff>
      <xdr:row>32</xdr:row>
      <xdr:rowOff>11095</xdr:rowOff>
    </xdr:to>
    <xdr:sp macro="" textlink="">
      <xdr:nvSpPr>
        <xdr:cNvPr id="82" name="円/楕円 81"/>
        <xdr:cNvSpPr/>
      </xdr:nvSpPr>
      <xdr:spPr>
        <a:xfrm>
          <a:off x="3746500" y="53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27622</xdr:rowOff>
    </xdr:from>
    <xdr:ext cx="599010" cy="259045"/>
    <xdr:sp macro="" textlink="">
      <xdr:nvSpPr>
        <xdr:cNvPr id="83" name="テキスト ボックス 82"/>
        <xdr:cNvSpPr txBox="1"/>
      </xdr:nvSpPr>
      <xdr:spPr>
        <a:xfrm>
          <a:off x="3497794" y="517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218,544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132113</xdr:rowOff>
    </xdr:from>
    <xdr:to>
      <xdr:col>4</xdr:col>
      <xdr:colOff>206375</xdr:colOff>
      <xdr:row>32</xdr:row>
      <xdr:rowOff>62263</xdr:rowOff>
    </xdr:to>
    <xdr:sp macro="" textlink="">
      <xdr:nvSpPr>
        <xdr:cNvPr id="84" name="円/楕円 83"/>
        <xdr:cNvSpPr/>
      </xdr:nvSpPr>
      <xdr:spPr>
        <a:xfrm>
          <a:off x="2857500" y="54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78790</xdr:rowOff>
    </xdr:from>
    <xdr:ext cx="599010" cy="259045"/>
    <xdr:sp macro="" textlink="">
      <xdr:nvSpPr>
        <xdr:cNvPr id="85" name="テキスト ボックス 84"/>
        <xdr:cNvSpPr txBox="1"/>
      </xdr:nvSpPr>
      <xdr:spPr>
        <a:xfrm>
          <a:off x="2608794" y="522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211,829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53818</xdr:rowOff>
    </xdr:from>
    <xdr:to>
      <xdr:col>3</xdr:col>
      <xdr:colOff>3175</xdr:colOff>
      <xdr:row>31</xdr:row>
      <xdr:rowOff>155418</xdr:rowOff>
    </xdr:to>
    <xdr:sp macro="" textlink="">
      <xdr:nvSpPr>
        <xdr:cNvPr id="86" name="円/楕円 85"/>
        <xdr:cNvSpPr/>
      </xdr:nvSpPr>
      <xdr:spPr>
        <a:xfrm>
          <a:off x="1968500" y="53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495</xdr:rowOff>
    </xdr:from>
    <xdr:ext cx="599010" cy="259045"/>
    <xdr:sp macro="" textlink="">
      <xdr:nvSpPr>
        <xdr:cNvPr id="87" name="テキスト ボックス 86"/>
        <xdr:cNvSpPr txBox="1"/>
      </xdr:nvSpPr>
      <xdr:spPr>
        <a:xfrm>
          <a:off x="1719794" y="514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222,104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23193</xdr:rowOff>
    </xdr:from>
    <xdr:to>
      <xdr:col>1</xdr:col>
      <xdr:colOff>485775</xdr:colOff>
      <xdr:row>31</xdr:row>
      <xdr:rowOff>124793</xdr:rowOff>
    </xdr:to>
    <xdr:sp macro="" textlink="">
      <xdr:nvSpPr>
        <xdr:cNvPr id="88" name="円/楕円 87"/>
        <xdr:cNvSpPr/>
      </xdr:nvSpPr>
      <xdr:spPr>
        <a:xfrm>
          <a:off x="1079500" y="53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141320</xdr:rowOff>
    </xdr:from>
    <xdr:ext cx="599010" cy="259045"/>
    <xdr:sp macro="" textlink="">
      <xdr:nvSpPr>
        <xdr:cNvPr id="89" name="テキスト ボックス 88"/>
        <xdr:cNvSpPr txBox="1"/>
      </xdr:nvSpPr>
      <xdr:spPr>
        <a:xfrm>
          <a:off x="830794" y="511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109144</xdr:rowOff>
    </xdr:from>
    <xdr:to>
      <xdr:col>6</xdr:col>
      <xdr:colOff>511175</xdr:colOff>
      <xdr:row>53</xdr:row>
      <xdr:rowOff>119286</xdr:rowOff>
    </xdr:to>
    <xdr:cxnSp macro="">
      <xdr:nvCxnSpPr>
        <xdr:cNvPr id="119" name="直線コネクタ 118"/>
        <xdr:cNvCxnSpPr/>
      </xdr:nvCxnSpPr>
      <xdr:spPr>
        <a:xfrm>
          <a:off x="3797300" y="9195994"/>
          <a:ext cx="8382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109144</xdr:rowOff>
    </xdr:from>
    <xdr:to>
      <xdr:col>5</xdr:col>
      <xdr:colOff>358775</xdr:colOff>
      <xdr:row>53</xdr:row>
      <xdr:rowOff>139014</xdr:rowOff>
    </xdr:to>
    <xdr:cxnSp macro="">
      <xdr:nvCxnSpPr>
        <xdr:cNvPr id="122" name="直線コネクタ 121"/>
        <xdr:cNvCxnSpPr/>
      </xdr:nvCxnSpPr>
      <xdr:spPr>
        <a:xfrm flipV="1">
          <a:off x="2908300" y="9195994"/>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139014</xdr:rowOff>
    </xdr:from>
    <xdr:to>
      <xdr:col>4</xdr:col>
      <xdr:colOff>155575</xdr:colOff>
      <xdr:row>54</xdr:row>
      <xdr:rowOff>51834</xdr:rowOff>
    </xdr:to>
    <xdr:cxnSp macro="">
      <xdr:nvCxnSpPr>
        <xdr:cNvPr id="125" name="直線コネクタ 124"/>
        <xdr:cNvCxnSpPr/>
      </xdr:nvCxnSpPr>
      <xdr:spPr>
        <a:xfrm flipV="1">
          <a:off x="2019300" y="9225864"/>
          <a:ext cx="889000" cy="8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51834</xdr:rowOff>
    </xdr:from>
    <xdr:to>
      <xdr:col>2</xdr:col>
      <xdr:colOff>638175</xdr:colOff>
      <xdr:row>54</xdr:row>
      <xdr:rowOff>58631</xdr:rowOff>
    </xdr:to>
    <xdr:cxnSp macro="">
      <xdr:nvCxnSpPr>
        <xdr:cNvPr id="128" name="直線コネクタ 127"/>
        <xdr:cNvCxnSpPr/>
      </xdr:nvCxnSpPr>
      <xdr:spPr>
        <a:xfrm flipV="1">
          <a:off x="1130300" y="9310134"/>
          <a:ext cx="889000" cy="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68486</xdr:rowOff>
    </xdr:from>
    <xdr:to>
      <xdr:col>6</xdr:col>
      <xdr:colOff>561975</xdr:colOff>
      <xdr:row>53</xdr:row>
      <xdr:rowOff>170086</xdr:rowOff>
    </xdr:to>
    <xdr:sp macro="" textlink="">
      <xdr:nvSpPr>
        <xdr:cNvPr id="138" name="円/楕円 137"/>
        <xdr:cNvSpPr/>
      </xdr:nvSpPr>
      <xdr:spPr>
        <a:xfrm>
          <a:off x="4584700" y="91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91363</xdr:rowOff>
    </xdr:from>
    <xdr:ext cx="599010" cy="259045"/>
    <xdr:sp macro="" textlink="">
      <xdr:nvSpPr>
        <xdr:cNvPr id="139" name="物件費該当値テキスト"/>
        <xdr:cNvSpPr txBox="1"/>
      </xdr:nvSpPr>
      <xdr:spPr>
        <a:xfrm>
          <a:off x="4686300" y="900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175,179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58344</xdr:rowOff>
    </xdr:from>
    <xdr:to>
      <xdr:col>5</xdr:col>
      <xdr:colOff>409575</xdr:colOff>
      <xdr:row>53</xdr:row>
      <xdr:rowOff>159944</xdr:rowOff>
    </xdr:to>
    <xdr:sp macro="" textlink="">
      <xdr:nvSpPr>
        <xdr:cNvPr id="140" name="円/楕円 139"/>
        <xdr:cNvSpPr/>
      </xdr:nvSpPr>
      <xdr:spPr>
        <a:xfrm>
          <a:off x="3746500" y="914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5021</xdr:rowOff>
    </xdr:from>
    <xdr:ext cx="599010" cy="259045"/>
    <xdr:sp macro="" textlink="">
      <xdr:nvSpPr>
        <xdr:cNvPr id="141" name="テキスト ボックス 140"/>
        <xdr:cNvSpPr txBox="1"/>
      </xdr:nvSpPr>
      <xdr:spPr>
        <a:xfrm>
          <a:off x="3497794" y="892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176,510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88214</xdr:rowOff>
    </xdr:from>
    <xdr:to>
      <xdr:col>4</xdr:col>
      <xdr:colOff>206375</xdr:colOff>
      <xdr:row>54</xdr:row>
      <xdr:rowOff>18364</xdr:rowOff>
    </xdr:to>
    <xdr:sp macro="" textlink="">
      <xdr:nvSpPr>
        <xdr:cNvPr id="142" name="円/楕円 141"/>
        <xdr:cNvSpPr/>
      </xdr:nvSpPr>
      <xdr:spPr>
        <a:xfrm>
          <a:off x="2857500" y="91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34891</xdr:rowOff>
    </xdr:from>
    <xdr:ext cx="599010" cy="259045"/>
    <xdr:sp macro="" textlink="">
      <xdr:nvSpPr>
        <xdr:cNvPr id="143" name="テキスト ボックス 142"/>
        <xdr:cNvSpPr txBox="1"/>
      </xdr:nvSpPr>
      <xdr:spPr>
        <a:xfrm>
          <a:off x="2608794" y="895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172,590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1034</xdr:rowOff>
    </xdr:from>
    <xdr:to>
      <xdr:col>3</xdr:col>
      <xdr:colOff>3175</xdr:colOff>
      <xdr:row>54</xdr:row>
      <xdr:rowOff>102634</xdr:rowOff>
    </xdr:to>
    <xdr:sp macro="" textlink="">
      <xdr:nvSpPr>
        <xdr:cNvPr id="144" name="円/楕円 143"/>
        <xdr:cNvSpPr/>
      </xdr:nvSpPr>
      <xdr:spPr>
        <a:xfrm>
          <a:off x="1968500" y="92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119161</xdr:rowOff>
    </xdr:from>
    <xdr:ext cx="599010" cy="259045"/>
    <xdr:sp macro="" textlink="">
      <xdr:nvSpPr>
        <xdr:cNvPr id="145" name="テキスト ボックス 144"/>
        <xdr:cNvSpPr txBox="1"/>
      </xdr:nvSpPr>
      <xdr:spPr>
        <a:xfrm>
          <a:off x="1719794" y="90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161,531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7831</xdr:rowOff>
    </xdr:from>
    <xdr:to>
      <xdr:col>1</xdr:col>
      <xdr:colOff>485775</xdr:colOff>
      <xdr:row>54</xdr:row>
      <xdr:rowOff>109431</xdr:rowOff>
    </xdr:to>
    <xdr:sp macro="" textlink="">
      <xdr:nvSpPr>
        <xdr:cNvPr id="146" name="円/楕円 145"/>
        <xdr:cNvSpPr/>
      </xdr:nvSpPr>
      <xdr:spPr>
        <a:xfrm>
          <a:off x="1079500" y="92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125958</xdr:rowOff>
    </xdr:from>
    <xdr:ext cx="599010" cy="259045"/>
    <xdr:sp macro="" textlink="">
      <xdr:nvSpPr>
        <xdr:cNvPr id="147" name="テキスト ボックス 146"/>
        <xdr:cNvSpPr txBox="1"/>
      </xdr:nvSpPr>
      <xdr:spPr>
        <a:xfrm>
          <a:off x="830794" y="904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129756</xdr:rowOff>
    </xdr:from>
    <xdr:to>
      <xdr:col>6</xdr:col>
      <xdr:colOff>511175</xdr:colOff>
      <xdr:row>73</xdr:row>
      <xdr:rowOff>75730</xdr:rowOff>
    </xdr:to>
    <xdr:cxnSp macro="">
      <xdr:nvCxnSpPr>
        <xdr:cNvPr id="176" name="直線コネクタ 175"/>
        <xdr:cNvCxnSpPr/>
      </xdr:nvCxnSpPr>
      <xdr:spPr>
        <a:xfrm>
          <a:off x="3797300" y="12474156"/>
          <a:ext cx="838200" cy="1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129756</xdr:rowOff>
    </xdr:from>
    <xdr:to>
      <xdr:col>5</xdr:col>
      <xdr:colOff>358775</xdr:colOff>
      <xdr:row>74</xdr:row>
      <xdr:rowOff>34696</xdr:rowOff>
    </xdr:to>
    <xdr:cxnSp macro="">
      <xdr:nvCxnSpPr>
        <xdr:cNvPr id="179" name="直線コネクタ 178"/>
        <xdr:cNvCxnSpPr/>
      </xdr:nvCxnSpPr>
      <xdr:spPr>
        <a:xfrm flipV="1">
          <a:off x="2908300" y="12474156"/>
          <a:ext cx="889000" cy="24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34696</xdr:rowOff>
    </xdr:from>
    <xdr:to>
      <xdr:col>4</xdr:col>
      <xdr:colOff>155575</xdr:colOff>
      <xdr:row>74</xdr:row>
      <xdr:rowOff>41593</xdr:rowOff>
    </xdr:to>
    <xdr:cxnSp macro="">
      <xdr:nvCxnSpPr>
        <xdr:cNvPr id="182" name="直線コネクタ 181"/>
        <xdr:cNvCxnSpPr/>
      </xdr:nvCxnSpPr>
      <xdr:spPr>
        <a:xfrm flipV="1">
          <a:off x="2019300" y="12721996"/>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41593</xdr:rowOff>
    </xdr:from>
    <xdr:to>
      <xdr:col>2</xdr:col>
      <xdr:colOff>638175</xdr:colOff>
      <xdr:row>74</xdr:row>
      <xdr:rowOff>119469</xdr:rowOff>
    </xdr:to>
    <xdr:cxnSp macro="">
      <xdr:nvCxnSpPr>
        <xdr:cNvPr id="185" name="直線コネクタ 184"/>
        <xdr:cNvCxnSpPr/>
      </xdr:nvCxnSpPr>
      <xdr:spPr>
        <a:xfrm flipV="1">
          <a:off x="1130300" y="12728893"/>
          <a:ext cx="889000" cy="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24930</xdr:rowOff>
    </xdr:from>
    <xdr:to>
      <xdr:col>6</xdr:col>
      <xdr:colOff>561975</xdr:colOff>
      <xdr:row>73</xdr:row>
      <xdr:rowOff>126530</xdr:rowOff>
    </xdr:to>
    <xdr:sp macro="" textlink="">
      <xdr:nvSpPr>
        <xdr:cNvPr id="195" name="円/楕円 194"/>
        <xdr:cNvSpPr/>
      </xdr:nvSpPr>
      <xdr:spPr>
        <a:xfrm>
          <a:off x="4584700" y="125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47807</xdr:rowOff>
    </xdr:from>
    <xdr:ext cx="534377" cy="259045"/>
    <xdr:sp macro="" textlink="">
      <xdr:nvSpPr>
        <xdr:cNvPr id="196" name="維持補修費該当値テキスト"/>
        <xdr:cNvSpPr txBox="1"/>
      </xdr:nvSpPr>
      <xdr:spPr>
        <a:xfrm>
          <a:off x="4686300" y="123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26,179</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78956</xdr:rowOff>
    </xdr:from>
    <xdr:to>
      <xdr:col>5</xdr:col>
      <xdr:colOff>409575</xdr:colOff>
      <xdr:row>73</xdr:row>
      <xdr:rowOff>9106</xdr:rowOff>
    </xdr:to>
    <xdr:sp macro="" textlink="">
      <xdr:nvSpPr>
        <xdr:cNvPr id="197" name="円/楕円 196"/>
        <xdr:cNvSpPr/>
      </xdr:nvSpPr>
      <xdr:spPr>
        <a:xfrm>
          <a:off x="3746500" y="124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25633</xdr:rowOff>
    </xdr:from>
    <xdr:ext cx="534377" cy="259045"/>
    <xdr:sp macro="" textlink="">
      <xdr:nvSpPr>
        <xdr:cNvPr id="198" name="テキスト ボックス 197"/>
        <xdr:cNvSpPr txBox="1"/>
      </xdr:nvSpPr>
      <xdr:spPr>
        <a:xfrm>
          <a:off x="3530111" y="121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155346</xdr:rowOff>
    </xdr:from>
    <xdr:to>
      <xdr:col>4</xdr:col>
      <xdr:colOff>206375</xdr:colOff>
      <xdr:row>74</xdr:row>
      <xdr:rowOff>85496</xdr:rowOff>
    </xdr:to>
    <xdr:sp macro="" textlink="">
      <xdr:nvSpPr>
        <xdr:cNvPr id="199" name="円/楕円 198"/>
        <xdr:cNvSpPr/>
      </xdr:nvSpPr>
      <xdr:spPr>
        <a:xfrm>
          <a:off x="2857500" y="126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102023</xdr:rowOff>
    </xdr:from>
    <xdr:ext cx="534377" cy="259045"/>
    <xdr:sp macro="" textlink="">
      <xdr:nvSpPr>
        <xdr:cNvPr id="200" name="テキスト ボックス 199"/>
        <xdr:cNvSpPr txBox="1"/>
      </xdr:nvSpPr>
      <xdr:spPr>
        <a:xfrm>
          <a:off x="2641111" y="1244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22,756</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162243</xdr:rowOff>
    </xdr:from>
    <xdr:to>
      <xdr:col>3</xdr:col>
      <xdr:colOff>3175</xdr:colOff>
      <xdr:row>74</xdr:row>
      <xdr:rowOff>92393</xdr:rowOff>
    </xdr:to>
    <xdr:sp macro="" textlink="">
      <xdr:nvSpPr>
        <xdr:cNvPr id="201" name="円/楕円 200"/>
        <xdr:cNvSpPr/>
      </xdr:nvSpPr>
      <xdr:spPr>
        <a:xfrm>
          <a:off x="1968500" y="126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108920</xdr:rowOff>
    </xdr:from>
    <xdr:ext cx="534377" cy="259045"/>
    <xdr:sp macro="" textlink="">
      <xdr:nvSpPr>
        <xdr:cNvPr id="202" name="テキスト ボックス 201"/>
        <xdr:cNvSpPr txBox="1"/>
      </xdr:nvSpPr>
      <xdr:spPr>
        <a:xfrm>
          <a:off x="1752111" y="1245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68669</xdr:rowOff>
    </xdr:from>
    <xdr:to>
      <xdr:col>1</xdr:col>
      <xdr:colOff>485775</xdr:colOff>
      <xdr:row>74</xdr:row>
      <xdr:rowOff>170269</xdr:rowOff>
    </xdr:to>
    <xdr:sp macro="" textlink="">
      <xdr:nvSpPr>
        <xdr:cNvPr id="203" name="円/楕円 202"/>
        <xdr:cNvSpPr/>
      </xdr:nvSpPr>
      <xdr:spPr>
        <a:xfrm>
          <a:off x="1079500" y="127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15346</xdr:rowOff>
    </xdr:from>
    <xdr:ext cx="534377" cy="259045"/>
    <xdr:sp macro="" textlink="">
      <xdr:nvSpPr>
        <xdr:cNvPr id="204" name="テキスト ボックス 203"/>
        <xdr:cNvSpPr txBox="1"/>
      </xdr:nvSpPr>
      <xdr:spPr>
        <a:xfrm>
          <a:off x="863111" y="1253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89333</xdr:rowOff>
    </xdr:from>
    <xdr:to>
      <xdr:col>6</xdr:col>
      <xdr:colOff>511175</xdr:colOff>
      <xdr:row>93</xdr:row>
      <xdr:rowOff>109125</xdr:rowOff>
    </xdr:to>
    <xdr:cxnSp macro="">
      <xdr:nvCxnSpPr>
        <xdr:cNvPr id="234" name="直線コネクタ 233"/>
        <xdr:cNvCxnSpPr/>
      </xdr:nvCxnSpPr>
      <xdr:spPr>
        <a:xfrm>
          <a:off x="3797300" y="16034183"/>
          <a:ext cx="838200" cy="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89333</xdr:rowOff>
    </xdr:from>
    <xdr:to>
      <xdr:col>5</xdr:col>
      <xdr:colOff>358775</xdr:colOff>
      <xdr:row>94</xdr:row>
      <xdr:rowOff>154445</xdr:rowOff>
    </xdr:to>
    <xdr:cxnSp macro="">
      <xdr:nvCxnSpPr>
        <xdr:cNvPr id="237" name="直線コネクタ 236"/>
        <xdr:cNvCxnSpPr/>
      </xdr:nvCxnSpPr>
      <xdr:spPr>
        <a:xfrm flipV="1">
          <a:off x="2908300" y="16034183"/>
          <a:ext cx="889000" cy="2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154445</xdr:rowOff>
    </xdr:from>
    <xdr:to>
      <xdr:col>4</xdr:col>
      <xdr:colOff>155575</xdr:colOff>
      <xdr:row>96</xdr:row>
      <xdr:rowOff>20789</xdr:rowOff>
    </xdr:to>
    <xdr:cxnSp macro="">
      <xdr:nvCxnSpPr>
        <xdr:cNvPr id="240" name="直線コネクタ 239"/>
        <xdr:cNvCxnSpPr/>
      </xdr:nvCxnSpPr>
      <xdr:spPr>
        <a:xfrm flipV="1">
          <a:off x="2019300" y="16270745"/>
          <a:ext cx="889000" cy="2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20789</xdr:rowOff>
    </xdr:from>
    <xdr:to>
      <xdr:col>2</xdr:col>
      <xdr:colOff>638175</xdr:colOff>
      <xdr:row>96</xdr:row>
      <xdr:rowOff>150216</xdr:rowOff>
    </xdr:to>
    <xdr:cxnSp macro="">
      <xdr:nvCxnSpPr>
        <xdr:cNvPr id="243" name="直線コネクタ 242"/>
        <xdr:cNvCxnSpPr/>
      </xdr:nvCxnSpPr>
      <xdr:spPr>
        <a:xfrm flipV="1">
          <a:off x="1130300" y="16479989"/>
          <a:ext cx="889000" cy="12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58325</xdr:rowOff>
    </xdr:from>
    <xdr:to>
      <xdr:col>6</xdr:col>
      <xdr:colOff>561975</xdr:colOff>
      <xdr:row>93</xdr:row>
      <xdr:rowOff>159925</xdr:rowOff>
    </xdr:to>
    <xdr:sp macro="" textlink="">
      <xdr:nvSpPr>
        <xdr:cNvPr id="253" name="円/楕円 252"/>
        <xdr:cNvSpPr/>
      </xdr:nvSpPr>
      <xdr:spPr>
        <a:xfrm>
          <a:off x="4584700" y="160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81202</xdr:rowOff>
    </xdr:from>
    <xdr:ext cx="534377" cy="259045"/>
    <xdr:sp macro="" textlink="">
      <xdr:nvSpPr>
        <xdr:cNvPr id="254" name="扶助費該当値テキスト"/>
        <xdr:cNvSpPr txBox="1"/>
      </xdr:nvSpPr>
      <xdr:spPr>
        <a:xfrm>
          <a:off x="4686300" y="1585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90,605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38533</xdr:rowOff>
    </xdr:from>
    <xdr:to>
      <xdr:col>5</xdr:col>
      <xdr:colOff>409575</xdr:colOff>
      <xdr:row>93</xdr:row>
      <xdr:rowOff>140133</xdr:rowOff>
    </xdr:to>
    <xdr:sp macro="" textlink="">
      <xdr:nvSpPr>
        <xdr:cNvPr id="255" name="円/楕円 254"/>
        <xdr:cNvSpPr/>
      </xdr:nvSpPr>
      <xdr:spPr>
        <a:xfrm>
          <a:off x="3746500" y="159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156660</xdr:rowOff>
    </xdr:from>
    <xdr:ext cx="534377" cy="259045"/>
    <xdr:sp macro="" textlink="">
      <xdr:nvSpPr>
        <xdr:cNvPr id="256" name="テキスト ボックス 255"/>
        <xdr:cNvSpPr txBox="1"/>
      </xdr:nvSpPr>
      <xdr:spPr>
        <a:xfrm>
          <a:off x="3530111" y="1575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91,644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103645</xdr:rowOff>
    </xdr:from>
    <xdr:to>
      <xdr:col>4</xdr:col>
      <xdr:colOff>206375</xdr:colOff>
      <xdr:row>95</xdr:row>
      <xdr:rowOff>33795</xdr:rowOff>
    </xdr:to>
    <xdr:sp macro="" textlink="">
      <xdr:nvSpPr>
        <xdr:cNvPr id="257" name="円/楕円 256"/>
        <xdr:cNvSpPr/>
      </xdr:nvSpPr>
      <xdr:spPr>
        <a:xfrm>
          <a:off x="2857500" y="162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50322</xdr:rowOff>
    </xdr:from>
    <xdr:ext cx="534377" cy="259045"/>
    <xdr:sp macro="" textlink="">
      <xdr:nvSpPr>
        <xdr:cNvPr id="258" name="テキスト ボックス 257"/>
        <xdr:cNvSpPr txBox="1"/>
      </xdr:nvSpPr>
      <xdr:spPr>
        <a:xfrm>
          <a:off x="2641111" y="1599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141439</xdr:rowOff>
    </xdr:from>
    <xdr:to>
      <xdr:col>3</xdr:col>
      <xdr:colOff>3175</xdr:colOff>
      <xdr:row>96</xdr:row>
      <xdr:rowOff>71589</xdr:rowOff>
    </xdr:to>
    <xdr:sp macro="" textlink="">
      <xdr:nvSpPr>
        <xdr:cNvPr id="259" name="円/楕円 258"/>
        <xdr:cNvSpPr/>
      </xdr:nvSpPr>
      <xdr:spPr>
        <a:xfrm>
          <a:off x="1968500" y="164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88116</xdr:rowOff>
    </xdr:from>
    <xdr:ext cx="534377" cy="259045"/>
    <xdr:sp macro="" textlink="">
      <xdr:nvSpPr>
        <xdr:cNvPr id="260" name="テキスト ボックス 259"/>
        <xdr:cNvSpPr txBox="1"/>
      </xdr:nvSpPr>
      <xdr:spPr>
        <a:xfrm>
          <a:off x="1752111" y="162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99416</xdr:rowOff>
    </xdr:from>
    <xdr:to>
      <xdr:col>1</xdr:col>
      <xdr:colOff>485775</xdr:colOff>
      <xdr:row>97</xdr:row>
      <xdr:rowOff>29566</xdr:rowOff>
    </xdr:to>
    <xdr:sp macro="" textlink="">
      <xdr:nvSpPr>
        <xdr:cNvPr id="261" name="円/楕円 260"/>
        <xdr:cNvSpPr/>
      </xdr:nvSpPr>
      <xdr:spPr>
        <a:xfrm>
          <a:off x="1079500" y="165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46093</xdr:rowOff>
    </xdr:from>
    <xdr:ext cx="534377" cy="259045"/>
    <xdr:sp macro="" textlink="">
      <xdr:nvSpPr>
        <xdr:cNvPr id="262" name="テキスト ボックス 261"/>
        <xdr:cNvSpPr txBox="1"/>
      </xdr:nvSpPr>
      <xdr:spPr>
        <a:xfrm>
          <a:off x="863111" y="163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44462</xdr:rowOff>
    </xdr:from>
    <xdr:to>
      <xdr:col>15</xdr:col>
      <xdr:colOff>180975</xdr:colOff>
      <xdr:row>36</xdr:row>
      <xdr:rowOff>58727</xdr:rowOff>
    </xdr:to>
    <xdr:cxnSp macro="">
      <xdr:nvCxnSpPr>
        <xdr:cNvPr id="293" name="直線コネクタ 292"/>
        <xdr:cNvCxnSpPr/>
      </xdr:nvCxnSpPr>
      <xdr:spPr>
        <a:xfrm flipV="1">
          <a:off x="9639300" y="6216662"/>
          <a:ext cx="8382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58727</xdr:rowOff>
    </xdr:from>
    <xdr:to>
      <xdr:col>14</xdr:col>
      <xdr:colOff>28575</xdr:colOff>
      <xdr:row>36</xdr:row>
      <xdr:rowOff>123208</xdr:rowOff>
    </xdr:to>
    <xdr:cxnSp macro="">
      <xdr:nvCxnSpPr>
        <xdr:cNvPr id="296" name="直線コネクタ 295"/>
        <xdr:cNvCxnSpPr/>
      </xdr:nvCxnSpPr>
      <xdr:spPr>
        <a:xfrm flipV="1">
          <a:off x="8750300" y="6230927"/>
          <a:ext cx="889000" cy="6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123208</xdr:rowOff>
    </xdr:from>
    <xdr:to>
      <xdr:col>12</xdr:col>
      <xdr:colOff>511175</xdr:colOff>
      <xdr:row>36</xdr:row>
      <xdr:rowOff>138887</xdr:rowOff>
    </xdr:to>
    <xdr:cxnSp macro="">
      <xdr:nvCxnSpPr>
        <xdr:cNvPr id="299" name="直線コネクタ 298"/>
        <xdr:cNvCxnSpPr/>
      </xdr:nvCxnSpPr>
      <xdr:spPr>
        <a:xfrm flipV="1">
          <a:off x="7861300" y="6295408"/>
          <a:ext cx="889000" cy="1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138887</xdr:rowOff>
    </xdr:from>
    <xdr:to>
      <xdr:col>11</xdr:col>
      <xdr:colOff>307975</xdr:colOff>
      <xdr:row>36</xdr:row>
      <xdr:rowOff>157603</xdr:rowOff>
    </xdr:to>
    <xdr:cxnSp macro="">
      <xdr:nvCxnSpPr>
        <xdr:cNvPr id="302" name="直線コネクタ 301"/>
        <xdr:cNvCxnSpPr/>
      </xdr:nvCxnSpPr>
      <xdr:spPr>
        <a:xfrm flipV="1">
          <a:off x="6972300" y="6311087"/>
          <a:ext cx="889000" cy="1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165112</xdr:rowOff>
    </xdr:from>
    <xdr:to>
      <xdr:col>15</xdr:col>
      <xdr:colOff>231775</xdr:colOff>
      <xdr:row>36</xdr:row>
      <xdr:rowOff>95262</xdr:rowOff>
    </xdr:to>
    <xdr:sp macro="" textlink="">
      <xdr:nvSpPr>
        <xdr:cNvPr id="312" name="円/楕円 311"/>
        <xdr:cNvSpPr/>
      </xdr:nvSpPr>
      <xdr:spPr>
        <a:xfrm>
          <a:off x="10426700" y="61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16539</xdr:rowOff>
    </xdr:from>
    <xdr:ext cx="599010" cy="259045"/>
    <xdr:sp macro="" textlink="">
      <xdr:nvSpPr>
        <xdr:cNvPr id="313" name="補助費等該当値テキスト"/>
        <xdr:cNvSpPr txBox="1"/>
      </xdr:nvSpPr>
      <xdr:spPr>
        <a:xfrm>
          <a:off x="10528300" y="60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7927</xdr:rowOff>
    </xdr:from>
    <xdr:to>
      <xdr:col>14</xdr:col>
      <xdr:colOff>79375</xdr:colOff>
      <xdr:row>36</xdr:row>
      <xdr:rowOff>109527</xdr:rowOff>
    </xdr:to>
    <xdr:sp macro="" textlink="">
      <xdr:nvSpPr>
        <xdr:cNvPr id="314" name="円/楕円 313"/>
        <xdr:cNvSpPr/>
      </xdr:nvSpPr>
      <xdr:spPr>
        <a:xfrm>
          <a:off x="9588500" y="61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126054</xdr:rowOff>
    </xdr:from>
    <xdr:ext cx="599010" cy="259045"/>
    <xdr:sp macro="" textlink="">
      <xdr:nvSpPr>
        <xdr:cNvPr id="315" name="テキスト ボックス 314"/>
        <xdr:cNvSpPr txBox="1"/>
      </xdr:nvSpPr>
      <xdr:spPr>
        <a:xfrm>
          <a:off x="9339794" y="595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169,795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72408</xdr:rowOff>
    </xdr:from>
    <xdr:to>
      <xdr:col>12</xdr:col>
      <xdr:colOff>561975</xdr:colOff>
      <xdr:row>37</xdr:row>
      <xdr:rowOff>2558</xdr:rowOff>
    </xdr:to>
    <xdr:sp macro="" textlink="">
      <xdr:nvSpPr>
        <xdr:cNvPr id="316" name="円/楕円 315"/>
        <xdr:cNvSpPr/>
      </xdr:nvSpPr>
      <xdr:spPr>
        <a:xfrm>
          <a:off x="8699500" y="62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19085</xdr:rowOff>
    </xdr:from>
    <xdr:ext cx="599010" cy="259045"/>
    <xdr:sp macro="" textlink="">
      <xdr:nvSpPr>
        <xdr:cNvPr id="317" name="テキスト ボックス 316"/>
        <xdr:cNvSpPr txBox="1"/>
      </xdr:nvSpPr>
      <xdr:spPr>
        <a:xfrm>
          <a:off x="8450794" y="601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150,050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88087</xdr:rowOff>
    </xdr:from>
    <xdr:to>
      <xdr:col>11</xdr:col>
      <xdr:colOff>358775</xdr:colOff>
      <xdr:row>37</xdr:row>
      <xdr:rowOff>18237</xdr:rowOff>
    </xdr:to>
    <xdr:sp macro="" textlink="">
      <xdr:nvSpPr>
        <xdr:cNvPr id="318" name="円/楕円 317"/>
        <xdr:cNvSpPr/>
      </xdr:nvSpPr>
      <xdr:spPr>
        <a:xfrm>
          <a:off x="7810500" y="62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34764</xdr:rowOff>
    </xdr:from>
    <xdr:ext cx="599010" cy="259045"/>
    <xdr:sp macro="" textlink="">
      <xdr:nvSpPr>
        <xdr:cNvPr id="319" name="テキスト ボックス 318"/>
        <xdr:cNvSpPr txBox="1"/>
      </xdr:nvSpPr>
      <xdr:spPr>
        <a:xfrm>
          <a:off x="7561794" y="603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145,249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106803</xdr:rowOff>
    </xdr:from>
    <xdr:to>
      <xdr:col>10</xdr:col>
      <xdr:colOff>155575</xdr:colOff>
      <xdr:row>37</xdr:row>
      <xdr:rowOff>36953</xdr:rowOff>
    </xdr:to>
    <xdr:sp macro="" textlink="">
      <xdr:nvSpPr>
        <xdr:cNvPr id="320" name="円/楕円 319"/>
        <xdr:cNvSpPr/>
      </xdr:nvSpPr>
      <xdr:spPr>
        <a:xfrm>
          <a:off x="6921500" y="627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53480</xdr:rowOff>
    </xdr:from>
    <xdr:ext cx="599010" cy="259045"/>
    <xdr:sp macro="" textlink="">
      <xdr:nvSpPr>
        <xdr:cNvPr id="321" name="テキスト ボックス 320"/>
        <xdr:cNvSpPr txBox="1"/>
      </xdr:nvSpPr>
      <xdr:spPr>
        <a:xfrm>
          <a:off x="6672794" y="605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83161</xdr:rowOff>
    </xdr:from>
    <xdr:to>
      <xdr:col>15</xdr:col>
      <xdr:colOff>180975</xdr:colOff>
      <xdr:row>55</xdr:row>
      <xdr:rowOff>12455</xdr:rowOff>
    </xdr:to>
    <xdr:cxnSp macro="">
      <xdr:nvCxnSpPr>
        <xdr:cNvPr id="352" name="直線コネクタ 351"/>
        <xdr:cNvCxnSpPr/>
      </xdr:nvCxnSpPr>
      <xdr:spPr>
        <a:xfrm>
          <a:off x="9639300" y="9170011"/>
          <a:ext cx="838200" cy="2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83161</xdr:rowOff>
    </xdr:from>
    <xdr:to>
      <xdr:col>14</xdr:col>
      <xdr:colOff>28575</xdr:colOff>
      <xdr:row>53</xdr:row>
      <xdr:rowOff>121700</xdr:rowOff>
    </xdr:to>
    <xdr:cxnSp macro="">
      <xdr:nvCxnSpPr>
        <xdr:cNvPr id="355" name="直線コネクタ 354"/>
        <xdr:cNvCxnSpPr/>
      </xdr:nvCxnSpPr>
      <xdr:spPr>
        <a:xfrm flipV="1">
          <a:off x="8750300" y="9170011"/>
          <a:ext cx="889000" cy="3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121700</xdr:rowOff>
    </xdr:from>
    <xdr:to>
      <xdr:col>12</xdr:col>
      <xdr:colOff>511175</xdr:colOff>
      <xdr:row>56</xdr:row>
      <xdr:rowOff>6113</xdr:rowOff>
    </xdr:to>
    <xdr:cxnSp macro="">
      <xdr:nvCxnSpPr>
        <xdr:cNvPr id="358" name="直線コネクタ 357"/>
        <xdr:cNvCxnSpPr/>
      </xdr:nvCxnSpPr>
      <xdr:spPr>
        <a:xfrm flipV="1">
          <a:off x="7861300" y="9208550"/>
          <a:ext cx="889000" cy="39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152819</xdr:rowOff>
    </xdr:from>
    <xdr:to>
      <xdr:col>11</xdr:col>
      <xdr:colOff>307975</xdr:colOff>
      <xdr:row>56</xdr:row>
      <xdr:rowOff>6113</xdr:rowOff>
    </xdr:to>
    <xdr:cxnSp macro="">
      <xdr:nvCxnSpPr>
        <xdr:cNvPr id="361" name="直線コネクタ 360"/>
        <xdr:cNvCxnSpPr/>
      </xdr:nvCxnSpPr>
      <xdr:spPr>
        <a:xfrm>
          <a:off x="6972300" y="9582569"/>
          <a:ext cx="889000" cy="2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133105</xdr:rowOff>
    </xdr:from>
    <xdr:to>
      <xdr:col>15</xdr:col>
      <xdr:colOff>231775</xdr:colOff>
      <xdr:row>55</xdr:row>
      <xdr:rowOff>63255</xdr:rowOff>
    </xdr:to>
    <xdr:sp macro="" textlink="">
      <xdr:nvSpPr>
        <xdr:cNvPr id="371" name="円/楕円 370"/>
        <xdr:cNvSpPr/>
      </xdr:nvSpPr>
      <xdr:spPr>
        <a:xfrm>
          <a:off x="10426700" y="93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155982</xdr:rowOff>
    </xdr:from>
    <xdr:ext cx="599010" cy="259045"/>
    <xdr:sp macro="" textlink="">
      <xdr:nvSpPr>
        <xdr:cNvPr id="372" name="普通建設事業費該当値テキスト"/>
        <xdr:cNvSpPr txBox="1"/>
      </xdr:nvSpPr>
      <xdr:spPr>
        <a:xfrm>
          <a:off x="10528300" y="924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236,464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32361</xdr:rowOff>
    </xdr:from>
    <xdr:to>
      <xdr:col>14</xdr:col>
      <xdr:colOff>79375</xdr:colOff>
      <xdr:row>53</xdr:row>
      <xdr:rowOff>133961</xdr:rowOff>
    </xdr:to>
    <xdr:sp macro="" textlink="">
      <xdr:nvSpPr>
        <xdr:cNvPr id="373" name="円/楕円 372"/>
        <xdr:cNvSpPr/>
      </xdr:nvSpPr>
      <xdr:spPr>
        <a:xfrm>
          <a:off x="9588500" y="91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150488</xdr:rowOff>
    </xdr:from>
    <xdr:ext cx="599010" cy="259045"/>
    <xdr:sp macro="" textlink="">
      <xdr:nvSpPr>
        <xdr:cNvPr id="374" name="テキスト ボックス 373"/>
        <xdr:cNvSpPr txBox="1"/>
      </xdr:nvSpPr>
      <xdr:spPr>
        <a:xfrm>
          <a:off x="9339794" y="889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319,813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70900</xdr:rowOff>
    </xdr:from>
    <xdr:to>
      <xdr:col>12</xdr:col>
      <xdr:colOff>561975</xdr:colOff>
      <xdr:row>54</xdr:row>
      <xdr:rowOff>1050</xdr:rowOff>
    </xdr:to>
    <xdr:sp macro="" textlink="">
      <xdr:nvSpPr>
        <xdr:cNvPr id="375" name="円/楕円 374"/>
        <xdr:cNvSpPr/>
      </xdr:nvSpPr>
      <xdr:spPr>
        <a:xfrm>
          <a:off x="8699500" y="915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17577</xdr:rowOff>
    </xdr:from>
    <xdr:ext cx="599010" cy="259045"/>
    <xdr:sp macro="" textlink="">
      <xdr:nvSpPr>
        <xdr:cNvPr id="376" name="テキスト ボックス 375"/>
        <xdr:cNvSpPr txBox="1"/>
      </xdr:nvSpPr>
      <xdr:spPr>
        <a:xfrm>
          <a:off x="8450794" y="893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308,012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126763</xdr:rowOff>
    </xdr:from>
    <xdr:to>
      <xdr:col>11</xdr:col>
      <xdr:colOff>358775</xdr:colOff>
      <xdr:row>56</xdr:row>
      <xdr:rowOff>56913</xdr:rowOff>
    </xdr:to>
    <xdr:sp macro="" textlink="">
      <xdr:nvSpPr>
        <xdr:cNvPr id="377" name="円/楕円 376"/>
        <xdr:cNvSpPr/>
      </xdr:nvSpPr>
      <xdr:spPr>
        <a:xfrm>
          <a:off x="7810500" y="95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73440</xdr:rowOff>
    </xdr:from>
    <xdr:ext cx="599010" cy="259045"/>
    <xdr:sp macro="" textlink="">
      <xdr:nvSpPr>
        <xdr:cNvPr id="378" name="テキスト ボックス 377"/>
        <xdr:cNvSpPr txBox="1"/>
      </xdr:nvSpPr>
      <xdr:spPr>
        <a:xfrm>
          <a:off x="7561794" y="933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185,906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102019</xdr:rowOff>
    </xdr:from>
    <xdr:to>
      <xdr:col>10</xdr:col>
      <xdr:colOff>155575</xdr:colOff>
      <xdr:row>56</xdr:row>
      <xdr:rowOff>32169</xdr:rowOff>
    </xdr:to>
    <xdr:sp macro="" textlink="">
      <xdr:nvSpPr>
        <xdr:cNvPr id="379" name="円/楕円 378"/>
        <xdr:cNvSpPr/>
      </xdr:nvSpPr>
      <xdr:spPr>
        <a:xfrm>
          <a:off x="6921500" y="95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48696</xdr:rowOff>
    </xdr:from>
    <xdr:ext cx="599010" cy="259045"/>
    <xdr:sp macro="" textlink="">
      <xdr:nvSpPr>
        <xdr:cNvPr id="380" name="テキスト ボックス 379"/>
        <xdr:cNvSpPr txBox="1"/>
      </xdr:nvSpPr>
      <xdr:spPr>
        <a:xfrm>
          <a:off x="6672794" y="930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141362</xdr:rowOff>
    </xdr:from>
    <xdr:to>
      <xdr:col>15</xdr:col>
      <xdr:colOff>180975</xdr:colOff>
      <xdr:row>78</xdr:row>
      <xdr:rowOff>35508</xdr:rowOff>
    </xdr:to>
    <xdr:cxnSp macro="">
      <xdr:nvCxnSpPr>
        <xdr:cNvPr id="409" name="直線コネクタ 408"/>
        <xdr:cNvCxnSpPr/>
      </xdr:nvCxnSpPr>
      <xdr:spPr>
        <a:xfrm>
          <a:off x="9639300" y="13171562"/>
          <a:ext cx="838200" cy="2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156158</xdr:rowOff>
    </xdr:from>
    <xdr:to>
      <xdr:col>15</xdr:col>
      <xdr:colOff>231775</xdr:colOff>
      <xdr:row>78</xdr:row>
      <xdr:rowOff>86308</xdr:rowOff>
    </xdr:to>
    <xdr:sp macro="" textlink="">
      <xdr:nvSpPr>
        <xdr:cNvPr id="419" name="円/楕円 418"/>
        <xdr:cNvSpPr/>
      </xdr:nvSpPr>
      <xdr:spPr>
        <a:xfrm>
          <a:off x="10426700" y="133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134585</xdr:rowOff>
    </xdr:from>
    <xdr:ext cx="534377" cy="259045"/>
    <xdr:sp macro="" textlink="">
      <xdr:nvSpPr>
        <xdr:cNvPr id="420" name="普通建設事業費 （ うち新規整備　）該当値テキスト"/>
        <xdr:cNvSpPr txBox="1"/>
      </xdr:nvSpPr>
      <xdr:spPr>
        <a:xfrm>
          <a:off x="10528300" y="1333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47,347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90562</xdr:rowOff>
    </xdr:from>
    <xdr:to>
      <xdr:col>14</xdr:col>
      <xdr:colOff>79375</xdr:colOff>
      <xdr:row>77</xdr:row>
      <xdr:rowOff>20712</xdr:rowOff>
    </xdr:to>
    <xdr:sp macro="" textlink="">
      <xdr:nvSpPr>
        <xdr:cNvPr id="421" name="円/楕円 420"/>
        <xdr:cNvSpPr/>
      </xdr:nvSpPr>
      <xdr:spPr>
        <a:xfrm>
          <a:off x="9588500" y="131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37238</xdr:rowOff>
    </xdr:from>
    <xdr:ext cx="599010" cy="259045"/>
    <xdr:sp macro="" textlink="">
      <xdr:nvSpPr>
        <xdr:cNvPr id="422" name="テキスト ボックス 421"/>
        <xdr:cNvSpPr txBox="1"/>
      </xdr:nvSpPr>
      <xdr:spPr>
        <a:xfrm>
          <a:off x="9339794" y="1289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10140</xdr:rowOff>
    </xdr:from>
    <xdr:to>
      <xdr:col>15</xdr:col>
      <xdr:colOff>180975</xdr:colOff>
      <xdr:row>95</xdr:row>
      <xdr:rowOff>134872</xdr:rowOff>
    </xdr:to>
    <xdr:cxnSp macro="">
      <xdr:nvCxnSpPr>
        <xdr:cNvPr id="451" name="直線コネクタ 450"/>
        <xdr:cNvCxnSpPr/>
      </xdr:nvCxnSpPr>
      <xdr:spPr>
        <a:xfrm>
          <a:off x="9639300" y="16297890"/>
          <a:ext cx="838200" cy="1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84072</xdr:rowOff>
    </xdr:from>
    <xdr:to>
      <xdr:col>15</xdr:col>
      <xdr:colOff>231775</xdr:colOff>
      <xdr:row>96</xdr:row>
      <xdr:rowOff>14222</xdr:rowOff>
    </xdr:to>
    <xdr:sp macro="" textlink="">
      <xdr:nvSpPr>
        <xdr:cNvPr id="461" name="円/楕円 460"/>
        <xdr:cNvSpPr/>
      </xdr:nvSpPr>
      <xdr:spPr>
        <a:xfrm>
          <a:off x="10426700" y="163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106949</xdr:rowOff>
    </xdr:from>
    <xdr:ext cx="599010" cy="259045"/>
    <xdr:sp macro="" textlink="">
      <xdr:nvSpPr>
        <xdr:cNvPr id="462" name="普通建設事業費 （ うち更新整備　）該当値テキスト"/>
        <xdr:cNvSpPr txBox="1"/>
      </xdr:nvSpPr>
      <xdr:spPr>
        <a:xfrm>
          <a:off x="10528300" y="1622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156,267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130790</xdr:rowOff>
    </xdr:from>
    <xdr:to>
      <xdr:col>14</xdr:col>
      <xdr:colOff>79375</xdr:colOff>
      <xdr:row>95</xdr:row>
      <xdr:rowOff>60940</xdr:rowOff>
    </xdr:to>
    <xdr:sp macro="" textlink="">
      <xdr:nvSpPr>
        <xdr:cNvPr id="463" name="円/楕円 462"/>
        <xdr:cNvSpPr/>
      </xdr:nvSpPr>
      <xdr:spPr>
        <a:xfrm>
          <a:off x="9588500" y="162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77467</xdr:rowOff>
    </xdr:from>
    <xdr:ext cx="599010" cy="259045"/>
    <xdr:sp macro="" textlink="">
      <xdr:nvSpPr>
        <xdr:cNvPr id="464" name="テキスト ボックス 463"/>
        <xdr:cNvSpPr txBox="1"/>
      </xdr:nvSpPr>
      <xdr:spPr>
        <a:xfrm>
          <a:off x="9339794" y="1602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64010</xdr:rowOff>
    </xdr:from>
    <xdr:to>
      <xdr:col>23</xdr:col>
      <xdr:colOff>517525</xdr:colOff>
      <xdr:row>37</xdr:row>
      <xdr:rowOff>67728</xdr:rowOff>
    </xdr:to>
    <xdr:cxnSp macro="">
      <xdr:nvCxnSpPr>
        <xdr:cNvPr id="491" name="直線コネクタ 490"/>
        <xdr:cNvCxnSpPr/>
      </xdr:nvCxnSpPr>
      <xdr:spPr>
        <a:xfrm flipV="1">
          <a:off x="15481300" y="6407660"/>
          <a:ext cx="8382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67728</xdr:rowOff>
    </xdr:from>
    <xdr:to>
      <xdr:col>22</xdr:col>
      <xdr:colOff>365125</xdr:colOff>
      <xdr:row>37</xdr:row>
      <xdr:rowOff>154097</xdr:rowOff>
    </xdr:to>
    <xdr:cxnSp macro="">
      <xdr:nvCxnSpPr>
        <xdr:cNvPr id="494" name="直線コネクタ 493"/>
        <xdr:cNvCxnSpPr/>
      </xdr:nvCxnSpPr>
      <xdr:spPr>
        <a:xfrm flipV="1">
          <a:off x="14592300" y="6411378"/>
          <a:ext cx="889000" cy="8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67540</xdr:rowOff>
    </xdr:from>
    <xdr:to>
      <xdr:col>21</xdr:col>
      <xdr:colOff>161925</xdr:colOff>
      <xdr:row>37</xdr:row>
      <xdr:rowOff>154097</xdr:rowOff>
    </xdr:to>
    <xdr:cxnSp macro="">
      <xdr:nvCxnSpPr>
        <xdr:cNvPr id="497" name="直線コネクタ 496"/>
        <xdr:cNvCxnSpPr/>
      </xdr:nvCxnSpPr>
      <xdr:spPr>
        <a:xfrm>
          <a:off x="13703300" y="6411190"/>
          <a:ext cx="889000" cy="8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67540</xdr:rowOff>
    </xdr:from>
    <xdr:to>
      <xdr:col>19</xdr:col>
      <xdr:colOff>644525</xdr:colOff>
      <xdr:row>37</xdr:row>
      <xdr:rowOff>156365</xdr:rowOff>
    </xdr:to>
    <xdr:cxnSp macro="">
      <xdr:nvCxnSpPr>
        <xdr:cNvPr id="500" name="直線コネクタ 499"/>
        <xdr:cNvCxnSpPr/>
      </xdr:nvCxnSpPr>
      <xdr:spPr>
        <a:xfrm flipV="1">
          <a:off x="12814300" y="6411190"/>
          <a:ext cx="889000" cy="8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13210</xdr:rowOff>
    </xdr:from>
    <xdr:to>
      <xdr:col>23</xdr:col>
      <xdr:colOff>568325</xdr:colOff>
      <xdr:row>37</xdr:row>
      <xdr:rowOff>114810</xdr:rowOff>
    </xdr:to>
    <xdr:sp macro="" textlink="">
      <xdr:nvSpPr>
        <xdr:cNvPr id="510" name="円/楕円 509"/>
        <xdr:cNvSpPr/>
      </xdr:nvSpPr>
      <xdr:spPr>
        <a:xfrm>
          <a:off x="16268700" y="63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36087</xdr:rowOff>
    </xdr:from>
    <xdr:ext cx="534377" cy="259045"/>
    <xdr:sp macro="" textlink="">
      <xdr:nvSpPr>
        <xdr:cNvPr id="511" name="災害復旧事業費該当値テキスト"/>
        <xdr:cNvSpPr txBox="1"/>
      </xdr:nvSpPr>
      <xdr:spPr>
        <a:xfrm>
          <a:off x="16370300" y="62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54,055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16928</xdr:rowOff>
    </xdr:from>
    <xdr:to>
      <xdr:col>22</xdr:col>
      <xdr:colOff>415925</xdr:colOff>
      <xdr:row>37</xdr:row>
      <xdr:rowOff>118528</xdr:rowOff>
    </xdr:to>
    <xdr:sp macro="" textlink="">
      <xdr:nvSpPr>
        <xdr:cNvPr id="512" name="円/楕円 511"/>
        <xdr:cNvSpPr/>
      </xdr:nvSpPr>
      <xdr:spPr>
        <a:xfrm>
          <a:off x="15430500" y="63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135055</xdr:rowOff>
    </xdr:from>
    <xdr:ext cx="534377" cy="259045"/>
    <xdr:sp macro="" textlink="">
      <xdr:nvSpPr>
        <xdr:cNvPr id="513" name="テキスト ボックス 512"/>
        <xdr:cNvSpPr txBox="1"/>
      </xdr:nvSpPr>
      <xdr:spPr>
        <a:xfrm>
          <a:off x="15214111" y="61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103297</xdr:rowOff>
    </xdr:from>
    <xdr:to>
      <xdr:col>21</xdr:col>
      <xdr:colOff>212725</xdr:colOff>
      <xdr:row>38</xdr:row>
      <xdr:rowOff>33448</xdr:rowOff>
    </xdr:to>
    <xdr:sp macro="" textlink="">
      <xdr:nvSpPr>
        <xdr:cNvPr id="514" name="円/楕円 513"/>
        <xdr:cNvSpPr/>
      </xdr:nvSpPr>
      <xdr:spPr>
        <a:xfrm>
          <a:off x="14541500" y="6446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49974</xdr:rowOff>
    </xdr:from>
    <xdr:ext cx="534377" cy="259045"/>
    <xdr:sp macro="" textlink="">
      <xdr:nvSpPr>
        <xdr:cNvPr id="515" name="テキスト ボックス 514"/>
        <xdr:cNvSpPr txBox="1"/>
      </xdr:nvSpPr>
      <xdr:spPr>
        <a:xfrm>
          <a:off x="14325111" y="622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16740</xdr:rowOff>
    </xdr:from>
    <xdr:to>
      <xdr:col>20</xdr:col>
      <xdr:colOff>9525</xdr:colOff>
      <xdr:row>37</xdr:row>
      <xdr:rowOff>118340</xdr:rowOff>
    </xdr:to>
    <xdr:sp macro="" textlink="">
      <xdr:nvSpPr>
        <xdr:cNvPr id="516" name="円/楕円 515"/>
        <xdr:cNvSpPr/>
      </xdr:nvSpPr>
      <xdr:spPr>
        <a:xfrm>
          <a:off x="13652500" y="63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134867</xdr:rowOff>
    </xdr:from>
    <xdr:ext cx="534377" cy="259045"/>
    <xdr:sp macro="" textlink="">
      <xdr:nvSpPr>
        <xdr:cNvPr id="517" name="テキスト ボックス 516"/>
        <xdr:cNvSpPr txBox="1"/>
      </xdr:nvSpPr>
      <xdr:spPr>
        <a:xfrm>
          <a:off x="13436111" y="613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105565</xdr:rowOff>
    </xdr:from>
    <xdr:to>
      <xdr:col>18</xdr:col>
      <xdr:colOff>492125</xdr:colOff>
      <xdr:row>38</xdr:row>
      <xdr:rowOff>35715</xdr:rowOff>
    </xdr:to>
    <xdr:sp macro="" textlink="">
      <xdr:nvSpPr>
        <xdr:cNvPr id="518" name="円/楕円 517"/>
        <xdr:cNvSpPr/>
      </xdr:nvSpPr>
      <xdr:spPr>
        <a:xfrm>
          <a:off x="12763500" y="64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52242</xdr:rowOff>
    </xdr:from>
    <xdr:ext cx="534377" cy="259045"/>
    <xdr:sp macro="" textlink="">
      <xdr:nvSpPr>
        <xdr:cNvPr id="519" name="テキスト ボックス 518"/>
        <xdr:cNvSpPr txBox="1"/>
      </xdr:nvSpPr>
      <xdr:spPr>
        <a:xfrm>
          <a:off x="12547111" y="622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125664</xdr:rowOff>
    </xdr:from>
    <xdr:to>
      <xdr:col>23</xdr:col>
      <xdr:colOff>517525</xdr:colOff>
      <xdr:row>73</xdr:row>
      <xdr:rowOff>132975</xdr:rowOff>
    </xdr:to>
    <xdr:cxnSp macro="">
      <xdr:nvCxnSpPr>
        <xdr:cNvPr id="601" name="直線コネクタ 600"/>
        <xdr:cNvCxnSpPr/>
      </xdr:nvCxnSpPr>
      <xdr:spPr>
        <a:xfrm flipV="1">
          <a:off x="15481300" y="12641514"/>
          <a:ext cx="8382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132975</xdr:rowOff>
    </xdr:from>
    <xdr:to>
      <xdr:col>22</xdr:col>
      <xdr:colOff>365125</xdr:colOff>
      <xdr:row>74</xdr:row>
      <xdr:rowOff>821</xdr:rowOff>
    </xdr:to>
    <xdr:cxnSp macro="">
      <xdr:nvCxnSpPr>
        <xdr:cNvPr id="604" name="直線コネクタ 603"/>
        <xdr:cNvCxnSpPr/>
      </xdr:nvCxnSpPr>
      <xdr:spPr>
        <a:xfrm flipV="1">
          <a:off x="14592300" y="12648825"/>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164426</xdr:rowOff>
    </xdr:from>
    <xdr:to>
      <xdr:col>21</xdr:col>
      <xdr:colOff>161925</xdr:colOff>
      <xdr:row>74</xdr:row>
      <xdr:rowOff>821</xdr:rowOff>
    </xdr:to>
    <xdr:cxnSp macro="">
      <xdr:nvCxnSpPr>
        <xdr:cNvPr id="607" name="直線コネクタ 606"/>
        <xdr:cNvCxnSpPr/>
      </xdr:nvCxnSpPr>
      <xdr:spPr>
        <a:xfrm>
          <a:off x="13703300" y="12680276"/>
          <a:ext cx="8890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34146</xdr:rowOff>
    </xdr:from>
    <xdr:to>
      <xdr:col>19</xdr:col>
      <xdr:colOff>644525</xdr:colOff>
      <xdr:row>73</xdr:row>
      <xdr:rowOff>164426</xdr:rowOff>
    </xdr:to>
    <xdr:cxnSp macro="">
      <xdr:nvCxnSpPr>
        <xdr:cNvPr id="610" name="直線コネクタ 609"/>
        <xdr:cNvCxnSpPr/>
      </xdr:nvCxnSpPr>
      <xdr:spPr>
        <a:xfrm>
          <a:off x="12814300" y="12549996"/>
          <a:ext cx="889000" cy="13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74864</xdr:rowOff>
    </xdr:from>
    <xdr:to>
      <xdr:col>23</xdr:col>
      <xdr:colOff>568325</xdr:colOff>
      <xdr:row>74</xdr:row>
      <xdr:rowOff>5014</xdr:rowOff>
    </xdr:to>
    <xdr:sp macro="" textlink="">
      <xdr:nvSpPr>
        <xdr:cNvPr id="620" name="円/楕円 619"/>
        <xdr:cNvSpPr/>
      </xdr:nvSpPr>
      <xdr:spPr>
        <a:xfrm>
          <a:off x="16268700" y="1259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97741</xdr:rowOff>
    </xdr:from>
    <xdr:ext cx="599010" cy="259045"/>
    <xdr:sp macro="" textlink="">
      <xdr:nvSpPr>
        <xdr:cNvPr id="621" name="公債費該当値テキスト"/>
        <xdr:cNvSpPr txBox="1"/>
      </xdr:nvSpPr>
      <xdr:spPr>
        <a:xfrm>
          <a:off x="16370300" y="1244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190,570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82175</xdr:rowOff>
    </xdr:from>
    <xdr:to>
      <xdr:col>22</xdr:col>
      <xdr:colOff>415925</xdr:colOff>
      <xdr:row>74</xdr:row>
      <xdr:rowOff>12325</xdr:rowOff>
    </xdr:to>
    <xdr:sp macro="" textlink="">
      <xdr:nvSpPr>
        <xdr:cNvPr id="622" name="円/楕円 621"/>
        <xdr:cNvSpPr/>
      </xdr:nvSpPr>
      <xdr:spPr>
        <a:xfrm>
          <a:off x="15430500" y="12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28852</xdr:rowOff>
    </xdr:from>
    <xdr:ext cx="599010" cy="259045"/>
    <xdr:sp macro="" textlink="">
      <xdr:nvSpPr>
        <xdr:cNvPr id="623" name="テキスト ボックス 622"/>
        <xdr:cNvSpPr txBox="1"/>
      </xdr:nvSpPr>
      <xdr:spPr>
        <a:xfrm>
          <a:off x="15181794" y="1237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188,971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121471</xdr:rowOff>
    </xdr:from>
    <xdr:to>
      <xdr:col>21</xdr:col>
      <xdr:colOff>212725</xdr:colOff>
      <xdr:row>74</xdr:row>
      <xdr:rowOff>51621</xdr:rowOff>
    </xdr:to>
    <xdr:sp macro="" textlink="">
      <xdr:nvSpPr>
        <xdr:cNvPr id="624" name="円/楕円 623"/>
        <xdr:cNvSpPr/>
      </xdr:nvSpPr>
      <xdr:spPr>
        <a:xfrm>
          <a:off x="14541500" y="126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68148</xdr:rowOff>
    </xdr:from>
    <xdr:ext cx="599010" cy="259045"/>
    <xdr:sp macro="" textlink="">
      <xdr:nvSpPr>
        <xdr:cNvPr id="625" name="テキスト ボックス 624"/>
        <xdr:cNvSpPr txBox="1"/>
      </xdr:nvSpPr>
      <xdr:spPr>
        <a:xfrm>
          <a:off x="14292794" y="1241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113626</xdr:rowOff>
    </xdr:from>
    <xdr:to>
      <xdr:col>20</xdr:col>
      <xdr:colOff>9525</xdr:colOff>
      <xdr:row>74</xdr:row>
      <xdr:rowOff>43776</xdr:rowOff>
    </xdr:to>
    <xdr:sp macro="" textlink="">
      <xdr:nvSpPr>
        <xdr:cNvPr id="626" name="円/楕円 625"/>
        <xdr:cNvSpPr/>
      </xdr:nvSpPr>
      <xdr:spPr>
        <a:xfrm>
          <a:off x="13652500" y="126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60303</xdr:rowOff>
    </xdr:from>
    <xdr:ext cx="599010" cy="259045"/>
    <xdr:sp macro="" textlink="">
      <xdr:nvSpPr>
        <xdr:cNvPr id="627" name="テキスト ボックス 626"/>
        <xdr:cNvSpPr txBox="1"/>
      </xdr:nvSpPr>
      <xdr:spPr>
        <a:xfrm>
          <a:off x="13403794" y="1240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154796</xdr:rowOff>
    </xdr:from>
    <xdr:to>
      <xdr:col>18</xdr:col>
      <xdr:colOff>492125</xdr:colOff>
      <xdr:row>73</xdr:row>
      <xdr:rowOff>84946</xdr:rowOff>
    </xdr:to>
    <xdr:sp macro="" textlink="">
      <xdr:nvSpPr>
        <xdr:cNvPr id="628" name="円/楕円 627"/>
        <xdr:cNvSpPr/>
      </xdr:nvSpPr>
      <xdr:spPr>
        <a:xfrm>
          <a:off x="12763500" y="124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101473</xdr:rowOff>
    </xdr:from>
    <xdr:ext cx="599010" cy="259045"/>
    <xdr:sp macro="" textlink="">
      <xdr:nvSpPr>
        <xdr:cNvPr id="629" name="テキスト ボックス 628"/>
        <xdr:cNvSpPr txBox="1"/>
      </xdr:nvSpPr>
      <xdr:spPr>
        <a:xfrm>
          <a:off x="12514794" y="1227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19496</xdr:rowOff>
    </xdr:from>
    <xdr:to>
      <xdr:col>23</xdr:col>
      <xdr:colOff>517525</xdr:colOff>
      <xdr:row>95</xdr:row>
      <xdr:rowOff>49403</xdr:rowOff>
    </xdr:to>
    <xdr:cxnSp macro="">
      <xdr:nvCxnSpPr>
        <xdr:cNvPr id="654" name="直線コネクタ 653"/>
        <xdr:cNvCxnSpPr/>
      </xdr:nvCxnSpPr>
      <xdr:spPr>
        <a:xfrm flipV="1">
          <a:off x="15481300" y="16135796"/>
          <a:ext cx="838200" cy="20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68869</xdr:rowOff>
    </xdr:from>
    <xdr:to>
      <xdr:col>22</xdr:col>
      <xdr:colOff>365125</xdr:colOff>
      <xdr:row>95</xdr:row>
      <xdr:rowOff>49403</xdr:rowOff>
    </xdr:to>
    <xdr:cxnSp macro="">
      <xdr:nvCxnSpPr>
        <xdr:cNvPr id="657" name="直線コネクタ 656"/>
        <xdr:cNvCxnSpPr/>
      </xdr:nvCxnSpPr>
      <xdr:spPr>
        <a:xfrm>
          <a:off x="14592300" y="16013719"/>
          <a:ext cx="889000" cy="32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61251</xdr:rowOff>
    </xdr:from>
    <xdr:to>
      <xdr:col>21</xdr:col>
      <xdr:colOff>161925</xdr:colOff>
      <xdr:row>93</xdr:row>
      <xdr:rowOff>68869</xdr:rowOff>
    </xdr:to>
    <xdr:cxnSp macro="">
      <xdr:nvCxnSpPr>
        <xdr:cNvPr id="660" name="直線コネクタ 659"/>
        <xdr:cNvCxnSpPr/>
      </xdr:nvCxnSpPr>
      <xdr:spPr>
        <a:xfrm>
          <a:off x="13703300" y="16006101"/>
          <a:ext cx="889000" cy="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61251</xdr:rowOff>
    </xdr:from>
    <xdr:to>
      <xdr:col>19</xdr:col>
      <xdr:colOff>644525</xdr:colOff>
      <xdr:row>93</xdr:row>
      <xdr:rowOff>124670</xdr:rowOff>
    </xdr:to>
    <xdr:cxnSp macro="">
      <xdr:nvCxnSpPr>
        <xdr:cNvPr id="663" name="直線コネクタ 662"/>
        <xdr:cNvCxnSpPr/>
      </xdr:nvCxnSpPr>
      <xdr:spPr>
        <a:xfrm flipV="1">
          <a:off x="12814300" y="16006101"/>
          <a:ext cx="889000" cy="6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140146</xdr:rowOff>
    </xdr:from>
    <xdr:to>
      <xdr:col>23</xdr:col>
      <xdr:colOff>568325</xdr:colOff>
      <xdr:row>94</xdr:row>
      <xdr:rowOff>70296</xdr:rowOff>
    </xdr:to>
    <xdr:sp macro="" textlink="">
      <xdr:nvSpPr>
        <xdr:cNvPr id="673" name="円/楕円 672"/>
        <xdr:cNvSpPr/>
      </xdr:nvSpPr>
      <xdr:spPr>
        <a:xfrm>
          <a:off x="16268700" y="1608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163023</xdr:rowOff>
    </xdr:from>
    <xdr:ext cx="599010" cy="259045"/>
    <xdr:sp macro="" textlink="">
      <xdr:nvSpPr>
        <xdr:cNvPr id="674" name="積立金該当値テキスト"/>
        <xdr:cNvSpPr txBox="1"/>
      </xdr:nvSpPr>
      <xdr:spPr>
        <a:xfrm>
          <a:off x="16370300" y="1593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121,033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170053</xdr:rowOff>
    </xdr:from>
    <xdr:to>
      <xdr:col>22</xdr:col>
      <xdr:colOff>415925</xdr:colOff>
      <xdr:row>95</xdr:row>
      <xdr:rowOff>100203</xdr:rowOff>
    </xdr:to>
    <xdr:sp macro="" textlink="">
      <xdr:nvSpPr>
        <xdr:cNvPr id="675" name="円/楕円 674"/>
        <xdr:cNvSpPr/>
      </xdr:nvSpPr>
      <xdr:spPr>
        <a:xfrm>
          <a:off x="15430500" y="162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116730</xdr:rowOff>
    </xdr:from>
    <xdr:ext cx="534377" cy="259045"/>
    <xdr:sp macro="" textlink="">
      <xdr:nvSpPr>
        <xdr:cNvPr id="676" name="テキスト ボックス 675"/>
        <xdr:cNvSpPr txBox="1"/>
      </xdr:nvSpPr>
      <xdr:spPr>
        <a:xfrm>
          <a:off x="15214111" y="1606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85,800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18069</xdr:rowOff>
    </xdr:from>
    <xdr:to>
      <xdr:col>21</xdr:col>
      <xdr:colOff>212725</xdr:colOff>
      <xdr:row>93</xdr:row>
      <xdr:rowOff>119669</xdr:rowOff>
    </xdr:to>
    <xdr:sp macro="" textlink="">
      <xdr:nvSpPr>
        <xdr:cNvPr id="677" name="円/楕円 676"/>
        <xdr:cNvSpPr/>
      </xdr:nvSpPr>
      <xdr:spPr>
        <a:xfrm>
          <a:off x="14541500" y="1596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136196</xdr:rowOff>
    </xdr:from>
    <xdr:ext cx="599010" cy="259045"/>
    <xdr:sp macro="" textlink="">
      <xdr:nvSpPr>
        <xdr:cNvPr id="678" name="テキスト ボックス 677"/>
        <xdr:cNvSpPr txBox="1"/>
      </xdr:nvSpPr>
      <xdr:spPr>
        <a:xfrm>
          <a:off x="14292794" y="1573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142,394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10451</xdr:rowOff>
    </xdr:from>
    <xdr:to>
      <xdr:col>20</xdr:col>
      <xdr:colOff>9525</xdr:colOff>
      <xdr:row>93</xdr:row>
      <xdr:rowOff>112051</xdr:rowOff>
    </xdr:to>
    <xdr:sp macro="" textlink="">
      <xdr:nvSpPr>
        <xdr:cNvPr id="679" name="円/楕円 678"/>
        <xdr:cNvSpPr/>
      </xdr:nvSpPr>
      <xdr:spPr>
        <a:xfrm>
          <a:off x="13652500" y="159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128578</xdr:rowOff>
    </xdr:from>
    <xdr:ext cx="599010" cy="259045"/>
    <xdr:sp macro="" textlink="">
      <xdr:nvSpPr>
        <xdr:cNvPr id="680" name="テキスト ボックス 679"/>
        <xdr:cNvSpPr txBox="1"/>
      </xdr:nvSpPr>
      <xdr:spPr>
        <a:xfrm>
          <a:off x="13403794" y="1573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143,727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73870</xdr:rowOff>
    </xdr:from>
    <xdr:to>
      <xdr:col>18</xdr:col>
      <xdr:colOff>492125</xdr:colOff>
      <xdr:row>94</xdr:row>
      <xdr:rowOff>4020</xdr:rowOff>
    </xdr:to>
    <xdr:sp macro="" textlink="">
      <xdr:nvSpPr>
        <xdr:cNvPr id="681" name="円/楕円 680"/>
        <xdr:cNvSpPr/>
      </xdr:nvSpPr>
      <xdr:spPr>
        <a:xfrm>
          <a:off x="12763500" y="160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20547</xdr:rowOff>
    </xdr:from>
    <xdr:ext cx="599010" cy="259045"/>
    <xdr:sp macro="" textlink="">
      <xdr:nvSpPr>
        <xdr:cNvPr id="682" name="テキスト ボックス 681"/>
        <xdr:cNvSpPr txBox="1"/>
      </xdr:nvSpPr>
      <xdr:spPr>
        <a:xfrm>
          <a:off x="12514794" y="1579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148191</xdr:rowOff>
    </xdr:from>
    <xdr:to>
      <xdr:col>32</xdr:col>
      <xdr:colOff>187325</xdr:colOff>
      <xdr:row>38</xdr:row>
      <xdr:rowOff>159359</xdr:rowOff>
    </xdr:to>
    <xdr:cxnSp macro="">
      <xdr:nvCxnSpPr>
        <xdr:cNvPr id="713" name="直線コネクタ 712"/>
        <xdr:cNvCxnSpPr/>
      </xdr:nvCxnSpPr>
      <xdr:spPr>
        <a:xfrm>
          <a:off x="21323300" y="6663291"/>
          <a:ext cx="8382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130197</xdr:rowOff>
    </xdr:from>
    <xdr:to>
      <xdr:col>31</xdr:col>
      <xdr:colOff>34925</xdr:colOff>
      <xdr:row>38</xdr:row>
      <xdr:rowOff>148191</xdr:rowOff>
    </xdr:to>
    <xdr:cxnSp macro="">
      <xdr:nvCxnSpPr>
        <xdr:cNvPr id="716" name="直線コネクタ 715"/>
        <xdr:cNvCxnSpPr/>
      </xdr:nvCxnSpPr>
      <xdr:spPr>
        <a:xfrm>
          <a:off x="20434300" y="6302397"/>
          <a:ext cx="889000" cy="36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130197</xdr:rowOff>
    </xdr:from>
    <xdr:to>
      <xdr:col>29</xdr:col>
      <xdr:colOff>517525</xdr:colOff>
      <xdr:row>38</xdr:row>
      <xdr:rowOff>114162</xdr:rowOff>
    </xdr:to>
    <xdr:cxnSp macro="">
      <xdr:nvCxnSpPr>
        <xdr:cNvPr id="719" name="直線コネクタ 718"/>
        <xdr:cNvCxnSpPr/>
      </xdr:nvCxnSpPr>
      <xdr:spPr>
        <a:xfrm flipV="1">
          <a:off x="19545300" y="6302397"/>
          <a:ext cx="889000" cy="32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21" name="テキスト ボックス 720"/>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114162</xdr:rowOff>
    </xdr:from>
    <xdr:to>
      <xdr:col>28</xdr:col>
      <xdr:colOff>314325</xdr:colOff>
      <xdr:row>38</xdr:row>
      <xdr:rowOff>159425</xdr:rowOff>
    </xdr:to>
    <xdr:cxnSp macro="">
      <xdr:nvCxnSpPr>
        <xdr:cNvPr id="722" name="直線コネクタ 721"/>
        <xdr:cNvCxnSpPr/>
      </xdr:nvCxnSpPr>
      <xdr:spPr>
        <a:xfrm flipV="1">
          <a:off x="18656300" y="6629262"/>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108559</xdr:rowOff>
    </xdr:from>
    <xdr:to>
      <xdr:col>32</xdr:col>
      <xdr:colOff>238125</xdr:colOff>
      <xdr:row>39</xdr:row>
      <xdr:rowOff>38709</xdr:rowOff>
    </xdr:to>
    <xdr:sp macro="" textlink="">
      <xdr:nvSpPr>
        <xdr:cNvPr id="732" name="円/楕円 731"/>
        <xdr:cNvSpPr/>
      </xdr:nvSpPr>
      <xdr:spPr>
        <a:xfrm>
          <a:off x="22110700" y="66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67937</xdr:rowOff>
    </xdr:from>
    <xdr:ext cx="469744" cy="259045"/>
    <xdr:sp macro="" textlink="">
      <xdr:nvSpPr>
        <xdr:cNvPr id="733" name="投資及び出資金該当値テキスト"/>
        <xdr:cNvSpPr txBox="1"/>
      </xdr:nvSpPr>
      <xdr:spPr>
        <a:xfrm>
          <a:off x="22212300" y="641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97391</xdr:rowOff>
    </xdr:from>
    <xdr:to>
      <xdr:col>31</xdr:col>
      <xdr:colOff>85725</xdr:colOff>
      <xdr:row>39</xdr:row>
      <xdr:rowOff>27541</xdr:rowOff>
    </xdr:to>
    <xdr:sp macro="" textlink="">
      <xdr:nvSpPr>
        <xdr:cNvPr id="734" name="円/楕円 733"/>
        <xdr:cNvSpPr/>
      </xdr:nvSpPr>
      <xdr:spPr>
        <a:xfrm>
          <a:off x="21272500" y="66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18668</xdr:rowOff>
    </xdr:from>
    <xdr:ext cx="469744" cy="259045"/>
    <xdr:sp macro="" textlink="">
      <xdr:nvSpPr>
        <xdr:cNvPr id="735" name="テキスト ボックス 734"/>
        <xdr:cNvSpPr txBox="1"/>
      </xdr:nvSpPr>
      <xdr:spPr>
        <a:xfrm>
          <a:off x="21088427" y="670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79397</xdr:rowOff>
    </xdr:from>
    <xdr:to>
      <xdr:col>29</xdr:col>
      <xdr:colOff>568325</xdr:colOff>
      <xdr:row>37</xdr:row>
      <xdr:rowOff>9547</xdr:rowOff>
    </xdr:to>
    <xdr:sp macro="" textlink="">
      <xdr:nvSpPr>
        <xdr:cNvPr id="736" name="円/楕円 735"/>
        <xdr:cNvSpPr/>
      </xdr:nvSpPr>
      <xdr:spPr>
        <a:xfrm>
          <a:off x="20383500" y="625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35</xdr:row>
      <xdr:rowOff>26074</xdr:rowOff>
    </xdr:from>
    <xdr:ext cx="534377" cy="259045"/>
    <xdr:sp macro="" textlink="">
      <xdr:nvSpPr>
        <xdr:cNvPr id="737" name="テキスト ボックス 736"/>
        <xdr:cNvSpPr txBox="1"/>
      </xdr:nvSpPr>
      <xdr:spPr>
        <a:xfrm>
          <a:off x="20167111" y="602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63362</xdr:rowOff>
    </xdr:from>
    <xdr:to>
      <xdr:col>28</xdr:col>
      <xdr:colOff>365125</xdr:colOff>
      <xdr:row>38</xdr:row>
      <xdr:rowOff>164962</xdr:rowOff>
    </xdr:to>
    <xdr:sp macro="" textlink="">
      <xdr:nvSpPr>
        <xdr:cNvPr id="738" name="円/楕円 737"/>
        <xdr:cNvSpPr/>
      </xdr:nvSpPr>
      <xdr:spPr>
        <a:xfrm>
          <a:off x="19494500" y="65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10039</xdr:rowOff>
    </xdr:from>
    <xdr:ext cx="469744" cy="259045"/>
    <xdr:sp macro="" textlink="">
      <xdr:nvSpPr>
        <xdr:cNvPr id="739" name="テキスト ボックス 738"/>
        <xdr:cNvSpPr txBox="1"/>
      </xdr:nvSpPr>
      <xdr:spPr>
        <a:xfrm>
          <a:off x="19310427" y="635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108625</xdr:rowOff>
    </xdr:from>
    <xdr:to>
      <xdr:col>27</xdr:col>
      <xdr:colOff>161925</xdr:colOff>
      <xdr:row>39</xdr:row>
      <xdr:rowOff>38775</xdr:rowOff>
    </xdr:to>
    <xdr:sp macro="" textlink="">
      <xdr:nvSpPr>
        <xdr:cNvPr id="740" name="円/楕円 739"/>
        <xdr:cNvSpPr/>
      </xdr:nvSpPr>
      <xdr:spPr>
        <a:xfrm>
          <a:off x="18605500" y="66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55302</xdr:rowOff>
    </xdr:from>
    <xdr:ext cx="469744" cy="259045"/>
    <xdr:sp macro="" textlink="">
      <xdr:nvSpPr>
        <xdr:cNvPr id="741" name="テキスト ボックス 740"/>
        <xdr:cNvSpPr txBox="1"/>
      </xdr:nvSpPr>
      <xdr:spPr>
        <a:xfrm>
          <a:off x="18421427" y="63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19251</xdr:rowOff>
    </xdr:from>
    <xdr:to>
      <xdr:col>32</xdr:col>
      <xdr:colOff>187325</xdr:colOff>
      <xdr:row>56</xdr:row>
      <xdr:rowOff>31572</xdr:rowOff>
    </xdr:to>
    <xdr:cxnSp macro="">
      <xdr:nvCxnSpPr>
        <xdr:cNvPr id="768" name="直線コネクタ 767"/>
        <xdr:cNvCxnSpPr/>
      </xdr:nvCxnSpPr>
      <xdr:spPr>
        <a:xfrm flipV="1">
          <a:off x="21323300" y="9620451"/>
          <a:ext cx="8382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159862</xdr:rowOff>
    </xdr:from>
    <xdr:to>
      <xdr:col>31</xdr:col>
      <xdr:colOff>34925</xdr:colOff>
      <xdr:row>56</xdr:row>
      <xdr:rowOff>31572</xdr:rowOff>
    </xdr:to>
    <xdr:cxnSp macro="">
      <xdr:nvCxnSpPr>
        <xdr:cNvPr id="771" name="直線コネクタ 770"/>
        <xdr:cNvCxnSpPr/>
      </xdr:nvCxnSpPr>
      <xdr:spPr>
        <a:xfrm>
          <a:off x="20434300" y="9589612"/>
          <a:ext cx="8890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14793</xdr:rowOff>
    </xdr:from>
    <xdr:to>
      <xdr:col>29</xdr:col>
      <xdr:colOff>517525</xdr:colOff>
      <xdr:row>55</xdr:row>
      <xdr:rowOff>159862</xdr:rowOff>
    </xdr:to>
    <xdr:cxnSp macro="">
      <xdr:nvCxnSpPr>
        <xdr:cNvPr id="774" name="直線コネクタ 773"/>
        <xdr:cNvCxnSpPr/>
      </xdr:nvCxnSpPr>
      <xdr:spPr>
        <a:xfrm>
          <a:off x="19545300" y="9273093"/>
          <a:ext cx="889000" cy="31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60537</xdr:rowOff>
    </xdr:from>
    <xdr:ext cx="469744" cy="259045"/>
    <xdr:sp macro="" textlink="">
      <xdr:nvSpPr>
        <xdr:cNvPr id="776" name="テキスト ボックス 775"/>
        <xdr:cNvSpPr txBox="1"/>
      </xdr:nvSpPr>
      <xdr:spPr>
        <a:xfrm>
          <a:off x="20199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14793</xdr:rowOff>
    </xdr:from>
    <xdr:to>
      <xdr:col>28</xdr:col>
      <xdr:colOff>314325</xdr:colOff>
      <xdr:row>54</xdr:row>
      <xdr:rowOff>51689</xdr:rowOff>
    </xdr:to>
    <xdr:cxnSp macro="">
      <xdr:nvCxnSpPr>
        <xdr:cNvPr id="777" name="直線コネクタ 776"/>
        <xdr:cNvCxnSpPr/>
      </xdr:nvCxnSpPr>
      <xdr:spPr>
        <a:xfrm flipV="1">
          <a:off x="18656300" y="9273093"/>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51919</xdr:rowOff>
    </xdr:from>
    <xdr:ext cx="469744" cy="259045"/>
    <xdr:sp macro="" textlink="">
      <xdr:nvSpPr>
        <xdr:cNvPr id="779" name="テキスト ボックス 778"/>
        <xdr:cNvSpPr txBox="1"/>
      </xdr:nvSpPr>
      <xdr:spPr>
        <a:xfrm>
          <a:off x="19310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139901</xdr:rowOff>
    </xdr:from>
    <xdr:to>
      <xdr:col>32</xdr:col>
      <xdr:colOff>238125</xdr:colOff>
      <xdr:row>56</xdr:row>
      <xdr:rowOff>70051</xdr:rowOff>
    </xdr:to>
    <xdr:sp macro="" textlink="">
      <xdr:nvSpPr>
        <xdr:cNvPr id="787" name="円/楕円 786"/>
        <xdr:cNvSpPr/>
      </xdr:nvSpPr>
      <xdr:spPr>
        <a:xfrm>
          <a:off x="22110700" y="956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162778</xdr:rowOff>
    </xdr:from>
    <xdr:ext cx="534377" cy="259045"/>
    <xdr:sp macro="" textlink="">
      <xdr:nvSpPr>
        <xdr:cNvPr id="788" name="貸付金該当値テキスト"/>
        <xdr:cNvSpPr txBox="1"/>
      </xdr:nvSpPr>
      <xdr:spPr>
        <a:xfrm>
          <a:off x="22212300" y="94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20,269</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152222</xdr:rowOff>
    </xdr:from>
    <xdr:to>
      <xdr:col>31</xdr:col>
      <xdr:colOff>85725</xdr:colOff>
      <xdr:row>56</xdr:row>
      <xdr:rowOff>82372</xdr:rowOff>
    </xdr:to>
    <xdr:sp macro="" textlink="">
      <xdr:nvSpPr>
        <xdr:cNvPr id="789" name="円/楕円 788"/>
        <xdr:cNvSpPr/>
      </xdr:nvSpPr>
      <xdr:spPr>
        <a:xfrm>
          <a:off x="21272500" y="95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98899</xdr:rowOff>
    </xdr:from>
    <xdr:ext cx="534377" cy="259045"/>
    <xdr:sp macro="" textlink="">
      <xdr:nvSpPr>
        <xdr:cNvPr id="790" name="テキスト ボックス 789"/>
        <xdr:cNvSpPr txBox="1"/>
      </xdr:nvSpPr>
      <xdr:spPr>
        <a:xfrm>
          <a:off x="21056111" y="93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19,730</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109062</xdr:rowOff>
    </xdr:from>
    <xdr:to>
      <xdr:col>29</xdr:col>
      <xdr:colOff>568325</xdr:colOff>
      <xdr:row>56</xdr:row>
      <xdr:rowOff>39212</xdr:rowOff>
    </xdr:to>
    <xdr:sp macro="" textlink="">
      <xdr:nvSpPr>
        <xdr:cNvPr id="791" name="円/楕円 790"/>
        <xdr:cNvSpPr/>
      </xdr:nvSpPr>
      <xdr:spPr>
        <a:xfrm>
          <a:off x="20383500" y="95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55739</xdr:rowOff>
    </xdr:from>
    <xdr:ext cx="534377" cy="259045"/>
    <xdr:sp macro="" textlink="">
      <xdr:nvSpPr>
        <xdr:cNvPr id="792" name="テキスト ボックス 791"/>
        <xdr:cNvSpPr txBox="1"/>
      </xdr:nvSpPr>
      <xdr:spPr>
        <a:xfrm>
          <a:off x="20167111" y="931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21,618</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135443</xdr:rowOff>
    </xdr:from>
    <xdr:to>
      <xdr:col>28</xdr:col>
      <xdr:colOff>365125</xdr:colOff>
      <xdr:row>54</xdr:row>
      <xdr:rowOff>65593</xdr:rowOff>
    </xdr:to>
    <xdr:sp macro="" textlink="">
      <xdr:nvSpPr>
        <xdr:cNvPr id="793" name="円/楕円 792"/>
        <xdr:cNvSpPr/>
      </xdr:nvSpPr>
      <xdr:spPr>
        <a:xfrm>
          <a:off x="19494500" y="922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82120</xdr:rowOff>
    </xdr:from>
    <xdr:ext cx="534377" cy="259045"/>
    <xdr:sp macro="" textlink="">
      <xdr:nvSpPr>
        <xdr:cNvPr id="794" name="テキスト ボックス 793"/>
        <xdr:cNvSpPr txBox="1"/>
      </xdr:nvSpPr>
      <xdr:spPr>
        <a:xfrm>
          <a:off x="19278111" y="899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35,464</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xdr:rowOff>
    </xdr:from>
    <xdr:to>
      <xdr:col>27</xdr:col>
      <xdr:colOff>161925</xdr:colOff>
      <xdr:row>54</xdr:row>
      <xdr:rowOff>102489</xdr:rowOff>
    </xdr:to>
    <xdr:sp macro="" textlink="">
      <xdr:nvSpPr>
        <xdr:cNvPr id="795" name="円/楕円 794"/>
        <xdr:cNvSpPr/>
      </xdr:nvSpPr>
      <xdr:spPr>
        <a:xfrm>
          <a:off x="18605500" y="92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119016</xdr:rowOff>
    </xdr:from>
    <xdr:ext cx="534377" cy="259045"/>
    <xdr:sp macro="" textlink="">
      <xdr:nvSpPr>
        <xdr:cNvPr id="796" name="テキスト ボックス 795"/>
        <xdr:cNvSpPr txBox="1"/>
      </xdr:nvSpPr>
      <xdr:spPr>
        <a:xfrm>
          <a:off x="18389111" y="903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154407</xdr:rowOff>
    </xdr:from>
    <xdr:to>
      <xdr:col>32</xdr:col>
      <xdr:colOff>187325</xdr:colOff>
      <xdr:row>74</xdr:row>
      <xdr:rowOff>68405</xdr:rowOff>
    </xdr:to>
    <xdr:cxnSp macro="">
      <xdr:nvCxnSpPr>
        <xdr:cNvPr id="829" name="直線コネクタ 828"/>
        <xdr:cNvCxnSpPr/>
      </xdr:nvCxnSpPr>
      <xdr:spPr>
        <a:xfrm flipV="1">
          <a:off x="21323300" y="12670257"/>
          <a:ext cx="838200" cy="8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143910</xdr:rowOff>
    </xdr:from>
    <xdr:to>
      <xdr:col>31</xdr:col>
      <xdr:colOff>34925</xdr:colOff>
      <xdr:row>74</xdr:row>
      <xdr:rowOff>68405</xdr:rowOff>
    </xdr:to>
    <xdr:cxnSp macro="">
      <xdr:nvCxnSpPr>
        <xdr:cNvPr id="832" name="直線コネクタ 831"/>
        <xdr:cNvCxnSpPr/>
      </xdr:nvCxnSpPr>
      <xdr:spPr>
        <a:xfrm>
          <a:off x="20434300" y="12659760"/>
          <a:ext cx="889000" cy="9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135586</xdr:rowOff>
    </xdr:from>
    <xdr:to>
      <xdr:col>29</xdr:col>
      <xdr:colOff>517525</xdr:colOff>
      <xdr:row>73</xdr:row>
      <xdr:rowOff>143910</xdr:rowOff>
    </xdr:to>
    <xdr:cxnSp macro="">
      <xdr:nvCxnSpPr>
        <xdr:cNvPr id="835" name="直線コネクタ 834"/>
        <xdr:cNvCxnSpPr/>
      </xdr:nvCxnSpPr>
      <xdr:spPr>
        <a:xfrm>
          <a:off x="19545300" y="12651436"/>
          <a:ext cx="889000" cy="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135586</xdr:rowOff>
    </xdr:from>
    <xdr:to>
      <xdr:col>28</xdr:col>
      <xdr:colOff>314325</xdr:colOff>
      <xdr:row>74</xdr:row>
      <xdr:rowOff>41125</xdr:rowOff>
    </xdr:to>
    <xdr:cxnSp macro="">
      <xdr:nvCxnSpPr>
        <xdr:cNvPr id="838" name="直線コネクタ 837"/>
        <xdr:cNvCxnSpPr/>
      </xdr:nvCxnSpPr>
      <xdr:spPr>
        <a:xfrm flipV="1">
          <a:off x="18656300" y="12651436"/>
          <a:ext cx="889000" cy="7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103607</xdr:rowOff>
    </xdr:from>
    <xdr:to>
      <xdr:col>32</xdr:col>
      <xdr:colOff>238125</xdr:colOff>
      <xdr:row>74</xdr:row>
      <xdr:rowOff>33757</xdr:rowOff>
    </xdr:to>
    <xdr:sp macro="" textlink="">
      <xdr:nvSpPr>
        <xdr:cNvPr id="848" name="円/楕円 847"/>
        <xdr:cNvSpPr/>
      </xdr:nvSpPr>
      <xdr:spPr>
        <a:xfrm>
          <a:off x="22110700" y="126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126484</xdr:rowOff>
    </xdr:from>
    <xdr:ext cx="599010" cy="259045"/>
    <xdr:sp macro="" textlink="">
      <xdr:nvSpPr>
        <xdr:cNvPr id="849" name="繰出金該当値テキスト"/>
        <xdr:cNvSpPr txBox="1"/>
      </xdr:nvSpPr>
      <xdr:spPr>
        <a:xfrm>
          <a:off x="22212300" y="1247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106,456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17605</xdr:rowOff>
    </xdr:from>
    <xdr:to>
      <xdr:col>31</xdr:col>
      <xdr:colOff>85725</xdr:colOff>
      <xdr:row>74</xdr:row>
      <xdr:rowOff>119205</xdr:rowOff>
    </xdr:to>
    <xdr:sp macro="" textlink="">
      <xdr:nvSpPr>
        <xdr:cNvPr id="850" name="円/楕円 849"/>
        <xdr:cNvSpPr/>
      </xdr:nvSpPr>
      <xdr:spPr>
        <a:xfrm>
          <a:off x="21272500" y="127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135732</xdr:rowOff>
    </xdr:from>
    <xdr:ext cx="534377" cy="259045"/>
    <xdr:sp macro="" textlink="">
      <xdr:nvSpPr>
        <xdr:cNvPr id="851" name="テキスト ボックス 850"/>
        <xdr:cNvSpPr txBox="1"/>
      </xdr:nvSpPr>
      <xdr:spPr>
        <a:xfrm>
          <a:off x="21056111" y="1248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93110</xdr:rowOff>
    </xdr:from>
    <xdr:to>
      <xdr:col>29</xdr:col>
      <xdr:colOff>568325</xdr:colOff>
      <xdr:row>74</xdr:row>
      <xdr:rowOff>23260</xdr:rowOff>
    </xdr:to>
    <xdr:sp macro="" textlink="">
      <xdr:nvSpPr>
        <xdr:cNvPr id="852" name="円/楕円 851"/>
        <xdr:cNvSpPr/>
      </xdr:nvSpPr>
      <xdr:spPr>
        <a:xfrm>
          <a:off x="20383500" y="126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39787</xdr:rowOff>
    </xdr:from>
    <xdr:ext cx="599010" cy="259045"/>
    <xdr:sp macro="" textlink="">
      <xdr:nvSpPr>
        <xdr:cNvPr id="853" name="テキスト ボックス 852"/>
        <xdr:cNvSpPr txBox="1"/>
      </xdr:nvSpPr>
      <xdr:spPr>
        <a:xfrm>
          <a:off x="20134794" y="1238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107,558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84786</xdr:rowOff>
    </xdr:from>
    <xdr:to>
      <xdr:col>28</xdr:col>
      <xdr:colOff>365125</xdr:colOff>
      <xdr:row>74</xdr:row>
      <xdr:rowOff>14936</xdr:rowOff>
    </xdr:to>
    <xdr:sp macro="" textlink="">
      <xdr:nvSpPr>
        <xdr:cNvPr id="854" name="円/楕円 853"/>
        <xdr:cNvSpPr/>
      </xdr:nvSpPr>
      <xdr:spPr>
        <a:xfrm>
          <a:off x="19494500" y="126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31463</xdr:rowOff>
    </xdr:from>
    <xdr:ext cx="599010" cy="259045"/>
    <xdr:sp macro="" textlink="">
      <xdr:nvSpPr>
        <xdr:cNvPr id="855" name="テキスト ボックス 854"/>
        <xdr:cNvSpPr txBox="1"/>
      </xdr:nvSpPr>
      <xdr:spPr>
        <a:xfrm>
          <a:off x="19245794" y="1237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108,432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161775</xdr:rowOff>
    </xdr:from>
    <xdr:to>
      <xdr:col>27</xdr:col>
      <xdr:colOff>161925</xdr:colOff>
      <xdr:row>74</xdr:row>
      <xdr:rowOff>91925</xdr:rowOff>
    </xdr:to>
    <xdr:sp macro="" textlink="">
      <xdr:nvSpPr>
        <xdr:cNvPr id="856" name="円/楕円 855"/>
        <xdr:cNvSpPr/>
      </xdr:nvSpPr>
      <xdr:spPr>
        <a:xfrm>
          <a:off x="18605500" y="126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108452</xdr:rowOff>
    </xdr:from>
    <xdr:ext cx="599010" cy="259045"/>
    <xdr:sp macro="" textlink="">
      <xdr:nvSpPr>
        <xdr:cNvPr id="857" name="テキスト ボックス 856"/>
        <xdr:cNvSpPr txBox="1"/>
      </xdr:nvSpPr>
      <xdr:spPr>
        <a:xfrm>
          <a:off x="18356794" y="1245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人件費については、合併団体であり、職員数が類似団体と比較して多いことから高い額となっている。</a:t>
          </a:r>
          <a:r>
            <a:rPr kumimoji="1" lang="ja-JP" altLang="en-US" sz="1600">
              <a:solidFill>
                <a:schemeClr val="dk1"/>
              </a:solidFill>
              <a:effectLst/>
              <a:latin typeface="+mn-lt"/>
              <a:ea typeface="+mn-ea"/>
              <a:cs typeface="+mn-cs"/>
            </a:rPr>
            <a:t>扶助費については、</a:t>
          </a:r>
          <a:r>
            <a:rPr kumimoji="1" lang="ja-JP" altLang="ja-JP" sz="1600">
              <a:solidFill>
                <a:schemeClr val="dk1"/>
              </a:solidFill>
              <a:effectLst/>
              <a:latin typeface="+mn-lt"/>
              <a:ea typeface="+mn-ea"/>
              <a:cs typeface="+mn-cs"/>
            </a:rPr>
            <a:t>高齢化の進行が大きな要因</a:t>
          </a:r>
          <a:r>
            <a:rPr kumimoji="1" lang="ja-JP" altLang="en-US" sz="1600">
              <a:solidFill>
                <a:schemeClr val="dk1"/>
              </a:solidFill>
              <a:effectLst/>
              <a:latin typeface="+mn-lt"/>
              <a:ea typeface="+mn-ea"/>
              <a:cs typeface="+mn-cs"/>
            </a:rPr>
            <a:t>となり、年々増加傾向にある。普通建設事業費</a:t>
          </a:r>
          <a:r>
            <a:rPr kumimoji="1" lang="ja-JP" altLang="ja-JP" sz="1600">
              <a:solidFill>
                <a:schemeClr val="dk1"/>
              </a:solidFill>
              <a:effectLst/>
              <a:latin typeface="+mn-lt"/>
              <a:ea typeface="+mn-ea"/>
              <a:cs typeface="+mn-cs"/>
            </a:rPr>
            <a:t>については、大きく減少しているが、これは前年度、前々年度に学校施設耐震化工事、幼小中一貫校整備工事を実施したことによる反動減である。</a:t>
          </a:r>
          <a:r>
            <a:rPr kumimoji="1" lang="ja-JP" altLang="en-US" sz="1600">
              <a:solidFill>
                <a:schemeClr val="dk1"/>
              </a:solidFill>
              <a:effectLst/>
              <a:latin typeface="+mn-lt"/>
              <a:ea typeface="+mn-ea"/>
              <a:cs typeface="+mn-cs"/>
            </a:rPr>
            <a:t>積立金については、合併特例債を利用した基金積立を行っているため、類似団体と比較して大きくなっている。</a:t>
          </a:r>
          <a:endParaRPr lang="ja-JP" altLang="ja-JP" sz="1600">
            <a:effectLst/>
          </a:endParaRPr>
        </a:p>
        <a:p>
          <a:pPr algn="l"/>
          <a:r>
            <a:rPr kumimoji="1" lang="ja-JP" altLang="ja-JP" sz="1600">
              <a:solidFill>
                <a:schemeClr val="dk1"/>
              </a:solidFill>
              <a:effectLst/>
              <a:latin typeface="+mn-lt"/>
              <a:ea typeface="+mn-ea"/>
              <a:cs typeface="+mn-cs"/>
            </a:rPr>
            <a:t>　総じて</a:t>
          </a:r>
          <a:r>
            <a:rPr kumimoji="1" lang="ja-JP" altLang="en-US" sz="1600">
              <a:solidFill>
                <a:schemeClr val="dk1"/>
              </a:solidFill>
              <a:effectLst/>
              <a:latin typeface="+mn-lt"/>
              <a:ea typeface="+mn-ea"/>
              <a:cs typeface="+mn-cs"/>
            </a:rPr>
            <a:t>住民</a:t>
          </a:r>
          <a:r>
            <a:rPr lang="ja-JP" altLang="ja-JP" sz="1600" b="0" i="0" baseline="0">
              <a:solidFill>
                <a:schemeClr val="dk1"/>
              </a:solidFill>
              <a:effectLst/>
              <a:latin typeface="+mn-lt"/>
              <a:ea typeface="+mn-ea"/>
              <a:cs typeface="+mn-cs"/>
            </a:rPr>
            <a:t>一人当たりの</a:t>
          </a:r>
          <a:r>
            <a:rPr lang="ja-JP" altLang="en-US" sz="1600" b="0" i="0" baseline="0">
              <a:solidFill>
                <a:schemeClr val="dk1"/>
              </a:solidFill>
              <a:effectLst/>
              <a:latin typeface="+mn-lt"/>
              <a:ea typeface="+mn-ea"/>
              <a:cs typeface="+mn-cs"/>
            </a:rPr>
            <a:t>コスト</a:t>
          </a:r>
          <a:r>
            <a:rPr lang="ja-JP" altLang="ja-JP" sz="1600" b="0" i="0" baseline="0">
              <a:solidFill>
                <a:schemeClr val="dk1"/>
              </a:solidFill>
              <a:effectLst/>
              <a:latin typeface="+mn-lt"/>
              <a:ea typeface="+mn-ea"/>
              <a:cs typeface="+mn-cs"/>
            </a:rPr>
            <a:t>が増加傾向にあるのは、人口減少も一つの要因である。</a:t>
          </a:r>
          <a:endParaRPr kumimoji="1" lang="ja-JP" altLang="en-US" sz="16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
5,947
448.84
8,657,160
8,472,724
110,685
5,319,113
9,674,458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132334</xdr:rowOff>
    </xdr:from>
    <xdr:to>
      <xdr:col>6</xdr:col>
      <xdr:colOff>511175</xdr:colOff>
      <xdr:row>34</xdr:row>
      <xdr:rowOff>78105</xdr:rowOff>
    </xdr:to>
    <xdr:cxnSp macro="">
      <xdr:nvCxnSpPr>
        <xdr:cNvPr id="61" name="直線コネクタ 60"/>
        <xdr:cNvCxnSpPr/>
      </xdr:nvCxnSpPr>
      <xdr:spPr>
        <a:xfrm flipV="1">
          <a:off x="3797300" y="5790184"/>
          <a:ext cx="838200" cy="1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78105</xdr:rowOff>
    </xdr:from>
    <xdr:to>
      <xdr:col>5</xdr:col>
      <xdr:colOff>358775</xdr:colOff>
      <xdr:row>34</xdr:row>
      <xdr:rowOff>135636</xdr:rowOff>
    </xdr:to>
    <xdr:cxnSp macro="">
      <xdr:nvCxnSpPr>
        <xdr:cNvPr id="64" name="直線コネクタ 63"/>
        <xdr:cNvCxnSpPr/>
      </xdr:nvCxnSpPr>
      <xdr:spPr>
        <a:xfrm flipV="1">
          <a:off x="2908300" y="5907405"/>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83566</xdr:rowOff>
    </xdr:from>
    <xdr:to>
      <xdr:col>4</xdr:col>
      <xdr:colOff>155575</xdr:colOff>
      <xdr:row>34</xdr:row>
      <xdr:rowOff>135636</xdr:rowOff>
    </xdr:to>
    <xdr:cxnSp macro="">
      <xdr:nvCxnSpPr>
        <xdr:cNvPr id="67" name="直線コネクタ 66"/>
        <xdr:cNvCxnSpPr/>
      </xdr:nvCxnSpPr>
      <xdr:spPr>
        <a:xfrm>
          <a:off x="2019300" y="5912866"/>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120142</xdr:rowOff>
    </xdr:from>
    <xdr:to>
      <xdr:col>2</xdr:col>
      <xdr:colOff>638175</xdr:colOff>
      <xdr:row>34</xdr:row>
      <xdr:rowOff>83566</xdr:rowOff>
    </xdr:to>
    <xdr:cxnSp macro="">
      <xdr:nvCxnSpPr>
        <xdr:cNvPr id="70" name="直線コネクタ 69"/>
        <xdr:cNvCxnSpPr/>
      </xdr:nvCxnSpPr>
      <xdr:spPr>
        <a:xfrm>
          <a:off x="1130300" y="5777992"/>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81534</xdr:rowOff>
    </xdr:from>
    <xdr:to>
      <xdr:col>6</xdr:col>
      <xdr:colOff>561975</xdr:colOff>
      <xdr:row>34</xdr:row>
      <xdr:rowOff>11684</xdr:rowOff>
    </xdr:to>
    <xdr:sp macro="" textlink="">
      <xdr:nvSpPr>
        <xdr:cNvPr id="80" name="円/楕円 79"/>
        <xdr:cNvSpPr/>
      </xdr:nvSpPr>
      <xdr:spPr>
        <a:xfrm>
          <a:off x="4584700" y="57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104411</xdr:rowOff>
    </xdr:from>
    <xdr:ext cx="534377" cy="259045"/>
    <xdr:sp macro="" textlink="">
      <xdr:nvSpPr>
        <xdr:cNvPr id="81" name="議会費該当値テキスト"/>
        <xdr:cNvSpPr txBox="1"/>
      </xdr:nvSpPr>
      <xdr:spPr>
        <a:xfrm>
          <a:off x="4686300" y="559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27305</xdr:rowOff>
    </xdr:from>
    <xdr:to>
      <xdr:col>5</xdr:col>
      <xdr:colOff>409575</xdr:colOff>
      <xdr:row>34</xdr:row>
      <xdr:rowOff>128905</xdr:rowOff>
    </xdr:to>
    <xdr:sp macro="" textlink="">
      <xdr:nvSpPr>
        <xdr:cNvPr id="82" name="円/楕円 81"/>
        <xdr:cNvSpPr/>
      </xdr:nvSpPr>
      <xdr:spPr>
        <a:xfrm>
          <a:off x="3746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145432</xdr:rowOff>
    </xdr:from>
    <xdr:ext cx="534377" cy="259045"/>
    <xdr:sp macro="" textlink="">
      <xdr:nvSpPr>
        <xdr:cNvPr id="83" name="テキスト ボックス 82"/>
        <xdr:cNvSpPr txBox="1"/>
      </xdr:nvSpPr>
      <xdr:spPr>
        <a:xfrm>
          <a:off x="3530111" y="563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84836</xdr:rowOff>
    </xdr:from>
    <xdr:to>
      <xdr:col>4</xdr:col>
      <xdr:colOff>206375</xdr:colOff>
      <xdr:row>35</xdr:row>
      <xdr:rowOff>14986</xdr:rowOff>
    </xdr:to>
    <xdr:sp macro="" textlink="">
      <xdr:nvSpPr>
        <xdr:cNvPr id="84" name="円/楕円 83"/>
        <xdr:cNvSpPr/>
      </xdr:nvSpPr>
      <xdr:spPr>
        <a:xfrm>
          <a:off x="2857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31513</xdr:rowOff>
    </xdr:from>
    <xdr:ext cx="534377" cy="259045"/>
    <xdr:sp macro="" textlink="">
      <xdr:nvSpPr>
        <xdr:cNvPr id="85" name="テキスト ボックス 84"/>
        <xdr:cNvSpPr txBox="1"/>
      </xdr:nvSpPr>
      <xdr:spPr>
        <a:xfrm>
          <a:off x="2641111" y="568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32766</xdr:rowOff>
    </xdr:from>
    <xdr:to>
      <xdr:col>3</xdr:col>
      <xdr:colOff>3175</xdr:colOff>
      <xdr:row>34</xdr:row>
      <xdr:rowOff>134366</xdr:rowOff>
    </xdr:to>
    <xdr:sp macro="" textlink="">
      <xdr:nvSpPr>
        <xdr:cNvPr id="86" name="円/楕円 85"/>
        <xdr:cNvSpPr/>
      </xdr:nvSpPr>
      <xdr:spPr>
        <a:xfrm>
          <a:off x="1968500" y="58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150893</xdr:rowOff>
    </xdr:from>
    <xdr:ext cx="534377" cy="259045"/>
    <xdr:sp macro="" textlink="">
      <xdr:nvSpPr>
        <xdr:cNvPr id="87" name="テキスト ボックス 86"/>
        <xdr:cNvSpPr txBox="1"/>
      </xdr:nvSpPr>
      <xdr:spPr>
        <a:xfrm>
          <a:off x="1752111" y="563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69342</xdr:rowOff>
    </xdr:from>
    <xdr:to>
      <xdr:col>1</xdr:col>
      <xdr:colOff>485775</xdr:colOff>
      <xdr:row>33</xdr:row>
      <xdr:rowOff>170942</xdr:rowOff>
    </xdr:to>
    <xdr:sp macro="" textlink="">
      <xdr:nvSpPr>
        <xdr:cNvPr id="88" name="円/楕円 87"/>
        <xdr:cNvSpPr/>
      </xdr:nvSpPr>
      <xdr:spPr>
        <a:xfrm>
          <a:off x="10795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16019</xdr:rowOff>
    </xdr:from>
    <xdr:ext cx="534377" cy="259045"/>
    <xdr:sp macro="" textlink="">
      <xdr:nvSpPr>
        <xdr:cNvPr id="89" name="テキスト ボックス 88"/>
        <xdr:cNvSpPr txBox="1"/>
      </xdr:nvSpPr>
      <xdr:spPr>
        <a:xfrm>
          <a:off x="863111"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156567</xdr:rowOff>
    </xdr:from>
    <xdr:to>
      <xdr:col>6</xdr:col>
      <xdr:colOff>511175</xdr:colOff>
      <xdr:row>54</xdr:row>
      <xdr:rowOff>149200</xdr:rowOff>
    </xdr:to>
    <xdr:cxnSp macro="">
      <xdr:nvCxnSpPr>
        <xdr:cNvPr id="120" name="直線コネクタ 119"/>
        <xdr:cNvCxnSpPr/>
      </xdr:nvCxnSpPr>
      <xdr:spPr>
        <a:xfrm flipV="1">
          <a:off x="3797300" y="9243417"/>
          <a:ext cx="838200" cy="1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130605</xdr:rowOff>
    </xdr:from>
    <xdr:to>
      <xdr:col>5</xdr:col>
      <xdr:colOff>358775</xdr:colOff>
      <xdr:row>54</xdr:row>
      <xdr:rowOff>149200</xdr:rowOff>
    </xdr:to>
    <xdr:cxnSp macro="">
      <xdr:nvCxnSpPr>
        <xdr:cNvPr id="123" name="直線コネクタ 122"/>
        <xdr:cNvCxnSpPr/>
      </xdr:nvCxnSpPr>
      <xdr:spPr>
        <a:xfrm>
          <a:off x="2908300" y="9217455"/>
          <a:ext cx="889000" cy="1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130605</xdr:rowOff>
    </xdr:from>
    <xdr:to>
      <xdr:col>4</xdr:col>
      <xdr:colOff>155575</xdr:colOff>
      <xdr:row>53</xdr:row>
      <xdr:rowOff>140147</xdr:rowOff>
    </xdr:to>
    <xdr:cxnSp macro="">
      <xdr:nvCxnSpPr>
        <xdr:cNvPr id="126" name="直線コネクタ 125"/>
        <xdr:cNvCxnSpPr/>
      </xdr:nvCxnSpPr>
      <xdr:spPr>
        <a:xfrm flipV="1">
          <a:off x="2019300" y="9217455"/>
          <a:ext cx="889000" cy="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140147</xdr:rowOff>
    </xdr:from>
    <xdr:to>
      <xdr:col>2</xdr:col>
      <xdr:colOff>638175</xdr:colOff>
      <xdr:row>54</xdr:row>
      <xdr:rowOff>32222</xdr:rowOff>
    </xdr:to>
    <xdr:cxnSp macro="">
      <xdr:nvCxnSpPr>
        <xdr:cNvPr id="129" name="直線コネクタ 128"/>
        <xdr:cNvCxnSpPr/>
      </xdr:nvCxnSpPr>
      <xdr:spPr>
        <a:xfrm flipV="1">
          <a:off x="1130300" y="9226997"/>
          <a:ext cx="889000" cy="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105767</xdr:rowOff>
    </xdr:from>
    <xdr:to>
      <xdr:col>6</xdr:col>
      <xdr:colOff>561975</xdr:colOff>
      <xdr:row>54</xdr:row>
      <xdr:rowOff>35917</xdr:rowOff>
    </xdr:to>
    <xdr:sp macro="" textlink="">
      <xdr:nvSpPr>
        <xdr:cNvPr id="139" name="円/楕円 138"/>
        <xdr:cNvSpPr/>
      </xdr:nvSpPr>
      <xdr:spPr>
        <a:xfrm>
          <a:off x="4584700" y="91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128644</xdr:rowOff>
    </xdr:from>
    <xdr:ext cx="599010" cy="259045"/>
    <xdr:sp macro="" textlink="">
      <xdr:nvSpPr>
        <xdr:cNvPr id="140" name="総務費該当値テキスト"/>
        <xdr:cNvSpPr txBox="1"/>
      </xdr:nvSpPr>
      <xdr:spPr>
        <a:xfrm>
          <a:off x="4686300" y="904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297,335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98400</xdr:rowOff>
    </xdr:from>
    <xdr:to>
      <xdr:col>5</xdr:col>
      <xdr:colOff>409575</xdr:colOff>
      <xdr:row>55</xdr:row>
      <xdr:rowOff>28550</xdr:rowOff>
    </xdr:to>
    <xdr:sp macro="" textlink="">
      <xdr:nvSpPr>
        <xdr:cNvPr id="141" name="円/楕円 140"/>
        <xdr:cNvSpPr/>
      </xdr:nvSpPr>
      <xdr:spPr>
        <a:xfrm>
          <a:off x="3746500" y="93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45077</xdr:rowOff>
    </xdr:from>
    <xdr:ext cx="599010" cy="259045"/>
    <xdr:sp macro="" textlink="">
      <xdr:nvSpPr>
        <xdr:cNvPr id="142" name="テキスト ボックス 141"/>
        <xdr:cNvSpPr txBox="1"/>
      </xdr:nvSpPr>
      <xdr:spPr>
        <a:xfrm>
          <a:off x="3497794" y="913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247,091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79805</xdr:rowOff>
    </xdr:from>
    <xdr:to>
      <xdr:col>4</xdr:col>
      <xdr:colOff>206375</xdr:colOff>
      <xdr:row>54</xdr:row>
      <xdr:rowOff>9955</xdr:rowOff>
    </xdr:to>
    <xdr:sp macro="" textlink="">
      <xdr:nvSpPr>
        <xdr:cNvPr id="143" name="円/楕円 142"/>
        <xdr:cNvSpPr/>
      </xdr:nvSpPr>
      <xdr:spPr>
        <a:xfrm>
          <a:off x="2857500" y="91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26482</xdr:rowOff>
    </xdr:from>
    <xdr:ext cx="599010" cy="259045"/>
    <xdr:sp macro="" textlink="">
      <xdr:nvSpPr>
        <xdr:cNvPr id="144" name="テキスト ボックス 143"/>
        <xdr:cNvSpPr txBox="1"/>
      </xdr:nvSpPr>
      <xdr:spPr>
        <a:xfrm>
          <a:off x="2608794" y="894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305,285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89347</xdr:rowOff>
    </xdr:from>
    <xdr:to>
      <xdr:col>3</xdr:col>
      <xdr:colOff>3175</xdr:colOff>
      <xdr:row>54</xdr:row>
      <xdr:rowOff>19497</xdr:rowOff>
    </xdr:to>
    <xdr:sp macro="" textlink="">
      <xdr:nvSpPr>
        <xdr:cNvPr id="145" name="円/楕円 144"/>
        <xdr:cNvSpPr/>
      </xdr:nvSpPr>
      <xdr:spPr>
        <a:xfrm>
          <a:off x="1968500" y="91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36024</xdr:rowOff>
    </xdr:from>
    <xdr:ext cx="599010" cy="259045"/>
    <xdr:sp macro="" textlink="">
      <xdr:nvSpPr>
        <xdr:cNvPr id="146" name="テキスト ボックス 145"/>
        <xdr:cNvSpPr txBox="1"/>
      </xdr:nvSpPr>
      <xdr:spPr>
        <a:xfrm>
          <a:off x="1719794" y="895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302,363</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152872</xdr:rowOff>
    </xdr:from>
    <xdr:to>
      <xdr:col>1</xdr:col>
      <xdr:colOff>485775</xdr:colOff>
      <xdr:row>54</xdr:row>
      <xdr:rowOff>83022</xdr:rowOff>
    </xdr:to>
    <xdr:sp macro="" textlink="">
      <xdr:nvSpPr>
        <xdr:cNvPr id="147" name="円/楕円 146"/>
        <xdr:cNvSpPr/>
      </xdr:nvSpPr>
      <xdr:spPr>
        <a:xfrm>
          <a:off x="1079500" y="92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99549</xdr:rowOff>
    </xdr:from>
    <xdr:ext cx="599010" cy="259045"/>
    <xdr:sp macro="" textlink="">
      <xdr:nvSpPr>
        <xdr:cNvPr id="148" name="テキスト ボックス 147"/>
        <xdr:cNvSpPr txBox="1"/>
      </xdr:nvSpPr>
      <xdr:spPr>
        <a:xfrm>
          <a:off x="830794" y="901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133903</xdr:rowOff>
    </xdr:from>
    <xdr:to>
      <xdr:col>6</xdr:col>
      <xdr:colOff>511175</xdr:colOff>
      <xdr:row>75</xdr:row>
      <xdr:rowOff>164947</xdr:rowOff>
    </xdr:to>
    <xdr:cxnSp macro="">
      <xdr:nvCxnSpPr>
        <xdr:cNvPr id="176" name="直線コネクタ 175"/>
        <xdr:cNvCxnSpPr/>
      </xdr:nvCxnSpPr>
      <xdr:spPr>
        <a:xfrm flipV="1">
          <a:off x="3797300" y="12992653"/>
          <a:ext cx="8382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164947</xdr:rowOff>
    </xdr:from>
    <xdr:to>
      <xdr:col>5</xdr:col>
      <xdr:colOff>358775</xdr:colOff>
      <xdr:row>76</xdr:row>
      <xdr:rowOff>55000</xdr:rowOff>
    </xdr:to>
    <xdr:cxnSp macro="">
      <xdr:nvCxnSpPr>
        <xdr:cNvPr id="179" name="直線コネクタ 178"/>
        <xdr:cNvCxnSpPr/>
      </xdr:nvCxnSpPr>
      <xdr:spPr>
        <a:xfrm flipV="1">
          <a:off x="2908300" y="13023697"/>
          <a:ext cx="889000" cy="6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55000</xdr:rowOff>
    </xdr:from>
    <xdr:to>
      <xdr:col>4</xdr:col>
      <xdr:colOff>155575</xdr:colOff>
      <xdr:row>76</xdr:row>
      <xdr:rowOff>76085</xdr:rowOff>
    </xdr:to>
    <xdr:cxnSp macro="">
      <xdr:nvCxnSpPr>
        <xdr:cNvPr id="182" name="直線コネクタ 181"/>
        <xdr:cNvCxnSpPr/>
      </xdr:nvCxnSpPr>
      <xdr:spPr>
        <a:xfrm flipV="1">
          <a:off x="2019300" y="13085200"/>
          <a:ext cx="8890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76085</xdr:rowOff>
    </xdr:from>
    <xdr:to>
      <xdr:col>2</xdr:col>
      <xdr:colOff>638175</xdr:colOff>
      <xdr:row>76</xdr:row>
      <xdr:rowOff>112807</xdr:rowOff>
    </xdr:to>
    <xdr:cxnSp macro="">
      <xdr:nvCxnSpPr>
        <xdr:cNvPr id="185" name="直線コネクタ 184"/>
        <xdr:cNvCxnSpPr/>
      </xdr:nvCxnSpPr>
      <xdr:spPr>
        <a:xfrm flipV="1">
          <a:off x="1130300" y="13106285"/>
          <a:ext cx="889000" cy="3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83103</xdr:rowOff>
    </xdr:from>
    <xdr:to>
      <xdr:col>6</xdr:col>
      <xdr:colOff>561975</xdr:colOff>
      <xdr:row>76</xdr:row>
      <xdr:rowOff>13252</xdr:rowOff>
    </xdr:to>
    <xdr:sp macro="" textlink="">
      <xdr:nvSpPr>
        <xdr:cNvPr id="195" name="円/楕円 194"/>
        <xdr:cNvSpPr/>
      </xdr:nvSpPr>
      <xdr:spPr>
        <a:xfrm>
          <a:off x="4584700" y="12941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105980</xdr:rowOff>
    </xdr:from>
    <xdr:ext cx="599010" cy="259045"/>
    <xdr:sp macro="" textlink="">
      <xdr:nvSpPr>
        <xdr:cNvPr id="196" name="民生費該当値テキスト"/>
        <xdr:cNvSpPr txBox="1"/>
      </xdr:nvSpPr>
      <xdr:spPr>
        <a:xfrm>
          <a:off x="4686300" y="1279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213,768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114147</xdr:rowOff>
    </xdr:from>
    <xdr:to>
      <xdr:col>5</xdr:col>
      <xdr:colOff>409575</xdr:colOff>
      <xdr:row>76</xdr:row>
      <xdr:rowOff>44297</xdr:rowOff>
    </xdr:to>
    <xdr:sp macro="" textlink="">
      <xdr:nvSpPr>
        <xdr:cNvPr id="197" name="円/楕円 196"/>
        <xdr:cNvSpPr/>
      </xdr:nvSpPr>
      <xdr:spPr>
        <a:xfrm>
          <a:off x="3746500" y="129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60824</xdr:rowOff>
    </xdr:from>
    <xdr:ext cx="599010" cy="259045"/>
    <xdr:sp macro="" textlink="">
      <xdr:nvSpPr>
        <xdr:cNvPr id="198" name="テキスト ボックス 197"/>
        <xdr:cNvSpPr txBox="1"/>
      </xdr:nvSpPr>
      <xdr:spPr>
        <a:xfrm>
          <a:off x="3497794" y="12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4200</xdr:rowOff>
    </xdr:from>
    <xdr:to>
      <xdr:col>4</xdr:col>
      <xdr:colOff>206375</xdr:colOff>
      <xdr:row>76</xdr:row>
      <xdr:rowOff>105800</xdr:rowOff>
    </xdr:to>
    <xdr:sp macro="" textlink="">
      <xdr:nvSpPr>
        <xdr:cNvPr id="199" name="円/楕円 198"/>
        <xdr:cNvSpPr/>
      </xdr:nvSpPr>
      <xdr:spPr>
        <a:xfrm>
          <a:off x="2857500" y="130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122326</xdr:rowOff>
    </xdr:from>
    <xdr:ext cx="599010" cy="259045"/>
    <xdr:sp macro="" textlink="">
      <xdr:nvSpPr>
        <xdr:cNvPr id="200" name="テキスト ボックス 199"/>
        <xdr:cNvSpPr txBox="1"/>
      </xdr:nvSpPr>
      <xdr:spPr>
        <a:xfrm>
          <a:off x="2608794" y="1280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193,526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25285</xdr:rowOff>
    </xdr:from>
    <xdr:to>
      <xdr:col>3</xdr:col>
      <xdr:colOff>3175</xdr:colOff>
      <xdr:row>76</xdr:row>
      <xdr:rowOff>126885</xdr:rowOff>
    </xdr:to>
    <xdr:sp macro="" textlink="">
      <xdr:nvSpPr>
        <xdr:cNvPr id="201" name="円/楕円 200"/>
        <xdr:cNvSpPr/>
      </xdr:nvSpPr>
      <xdr:spPr>
        <a:xfrm>
          <a:off x="1968500" y="1305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143412</xdr:rowOff>
    </xdr:from>
    <xdr:ext cx="599010" cy="259045"/>
    <xdr:sp macro="" textlink="">
      <xdr:nvSpPr>
        <xdr:cNvPr id="202" name="テキスト ボックス 201"/>
        <xdr:cNvSpPr txBox="1"/>
      </xdr:nvSpPr>
      <xdr:spPr>
        <a:xfrm>
          <a:off x="1719794" y="1283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188,914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62007</xdr:rowOff>
    </xdr:from>
    <xdr:to>
      <xdr:col>1</xdr:col>
      <xdr:colOff>485775</xdr:colOff>
      <xdr:row>76</xdr:row>
      <xdr:rowOff>163607</xdr:rowOff>
    </xdr:to>
    <xdr:sp macro="" textlink="">
      <xdr:nvSpPr>
        <xdr:cNvPr id="203" name="円/楕円 202"/>
        <xdr:cNvSpPr/>
      </xdr:nvSpPr>
      <xdr:spPr>
        <a:xfrm>
          <a:off x="1079500" y="13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8685</xdr:rowOff>
    </xdr:from>
    <xdr:ext cx="599010" cy="259045"/>
    <xdr:sp macro="" textlink="">
      <xdr:nvSpPr>
        <xdr:cNvPr id="204" name="テキスト ボックス 203"/>
        <xdr:cNvSpPr txBox="1"/>
      </xdr:nvSpPr>
      <xdr:spPr>
        <a:xfrm>
          <a:off x="830794" y="1286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77622</xdr:rowOff>
    </xdr:from>
    <xdr:to>
      <xdr:col>6</xdr:col>
      <xdr:colOff>511175</xdr:colOff>
      <xdr:row>95</xdr:row>
      <xdr:rowOff>98585</xdr:rowOff>
    </xdr:to>
    <xdr:cxnSp macro="">
      <xdr:nvCxnSpPr>
        <xdr:cNvPr id="231" name="直線コネクタ 230"/>
        <xdr:cNvCxnSpPr/>
      </xdr:nvCxnSpPr>
      <xdr:spPr>
        <a:xfrm flipV="1">
          <a:off x="3797300" y="16365372"/>
          <a:ext cx="8382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74298</xdr:rowOff>
    </xdr:from>
    <xdr:to>
      <xdr:col>5</xdr:col>
      <xdr:colOff>358775</xdr:colOff>
      <xdr:row>95</xdr:row>
      <xdr:rowOff>98585</xdr:rowOff>
    </xdr:to>
    <xdr:cxnSp macro="">
      <xdr:nvCxnSpPr>
        <xdr:cNvPr id="234" name="直線コネクタ 233"/>
        <xdr:cNvCxnSpPr/>
      </xdr:nvCxnSpPr>
      <xdr:spPr>
        <a:xfrm>
          <a:off x="2908300" y="16362048"/>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71262</xdr:rowOff>
    </xdr:from>
    <xdr:to>
      <xdr:col>4</xdr:col>
      <xdr:colOff>155575</xdr:colOff>
      <xdr:row>95</xdr:row>
      <xdr:rowOff>74298</xdr:rowOff>
    </xdr:to>
    <xdr:cxnSp macro="">
      <xdr:nvCxnSpPr>
        <xdr:cNvPr id="237" name="直線コネクタ 236"/>
        <xdr:cNvCxnSpPr/>
      </xdr:nvCxnSpPr>
      <xdr:spPr>
        <a:xfrm>
          <a:off x="2019300" y="16359012"/>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71262</xdr:rowOff>
    </xdr:from>
    <xdr:to>
      <xdr:col>2</xdr:col>
      <xdr:colOff>638175</xdr:colOff>
      <xdr:row>95</xdr:row>
      <xdr:rowOff>115066</xdr:rowOff>
    </xdr:to>
    <xdr:cxnSp macro="">
      <xdr:nvCxnSpPr>
        <xdr:cNvPr id="240" name="直線コネクタ 239"/>
        <xdr:cNvCxnSpPr/>
      </xdr:nvCxnSpPr>
      <xdr:spPr>
        <a:xfrm flipV="1">
          <a:off x="1130300" y="16359012"/>
          <a:ext cx="889000" cy="4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26822</xdr:rowOff>
    </xdr:from>
    <xdr:to>
      <xdr:col>6</xdr:col>
      <xdr:colOff>561975</xdr:colOff>
      <xdr:row>95</xdr:row>
      <xdr:rowOff>128422</xdr:rowOff>
    </xdr:to>
    <xdr:sp macro="" textlink="">
      <xdr:nvSpPr>
        <xdr:cNvPr id="250" name="円/楕円 249"/>
        <xdr:cNvSpPr/>
      </xdr:nvSpPr>
      <xdr:spPr>
        <a:xfrm>
          <a:off x="4584700" y="163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49699</xdr:rowOff>
    </xdr:from>
    <xdr:ext cx="599010" cy="259045"/>
    <xdr:sp macro="" textlink="">
      <xdr:nvSpPr>
        <xdr:cNvPr id="251" name="衛生費該当値テキスト"/>
        <xdr:cNvSpPr txBox="1"/>
      </xdr:nvSpPr>
      <xdr:spPr>
        <a:xfrm>
          <a:off x="4686300" y="1616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126,078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47785</xdr:rowOff>
    </xdr:from>
    <xdr:to>
      <xdr:col>5</xdr:col>
      <xdr:colOff>409575</xdr:colOff>
      <xdr:row>95</xdr:row>
      <xdr:rowOff>149385</xdr:rowOff>
    </xdr:to>
    <xdr:sp macro="" textlink="">
      <xdr:nvSpPr>
        <xdr:cNvPr id="252" name="円/楕円 251"/>
        <xdr:cNvSpPr/>
      </xdr:nvSpPr>
      <xdr:spPr>
        <a:xfrm>
          <a:off x="3746500" y="163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165912</xdr:rowOff>
    </xdr:from>
    <xdr:ext cx="599010" cy="259045"/>
    <xdr:sp macro="" textlink="">
      <xdr:nvSpPr>
        <xdr:cNvPr id="253" name="テキスト ボックス 252"/>
        <xdr:cNvSpPr txBox="1"/>
      </xdr:nvSpPr>
      <xdr:spPr>
        <a:xfrm>
          <a:off x="3497794" y="1611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23498</xdr:rowOff>
    </xdr:from>
    <xdr:to>
      <xdr:col>4</xdr:col>
      <xdr:colOff>206375</xdr:colOff>
      <xdr:row>95</xdr:row>
      <xdr:rowOff>125098</xdr:rowOff>
    </xdr:to>
    <xdr:sp macro="" textlink="">
      <xdr:nvSpPr>
        <xdr:cNvPr id="254" name="円/楕円 253"/>
        <xdr:cNvSpPr/>
      </xdr:nvSpPr>
      <xdr:spPr>
        <a:xfrm>
          <a:off x="2857500" y="163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141625</xdr:rowOff>
    </xdr:from>
    <xdr:ext cx="599010" cy="259045"/>
    <xdr:sp macro="" textlink="">
      <xdr:nvSpPr>
        <xdr:cNvPr id="255" name="テキスト ボックス 254"/>
        <xdr:cNvSpPr txBox="1"/>
      </xdr:nvSpPr>
      <xdr:spPr>
        <a:xfrm>
          <a:off x="2608794" y="160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126,805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20462</xdr:rowOff>
    </xdr:from>
    <xdr:to>
      <xdr:col>3</xdr:col>
      <xdr:colOff>3175</xdr:colOff>
      <xdr:row>95</xdr:row>
      <xdr:rowOff>122062</xdr:rowOff>
    </xdr:to>
    <xdr:sp macro="" textlink="">
      <xdr:nvSpPr>
        <xdr:cNvPr id="256" name="円/楕円 255"/>
        <xdr:cNvSpPr/>
      </xdr:nvSpPr>
      <xdr:spPr>
        <a:xfrm>
          <a:off x="1968500" y="163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138589</xdr:rowOff>
    </xdr:from>
    <xdr:ext cx="599010" cy="259045"/>
    <xdr:sp macro="" textlink="">
      <xdr:nvSpPr>
        <xdr:cNvPr id="257" name="テキスト ボックス 256"/>
        <xdr:cNvSpPr txBox="1"/>
      </xdr:nvSpPr>
      <xdr:spPr>
        <a:xfrm>
          <a:off x="1719794" y="1608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127,469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64266</xdr:rowOff>
    </xdr:from>
    <xdr:to>
      <xdr:col>1</xdr:col>
      <xdr:colOff>485775</xdr:colOff>
      <xdr:row>95</xdr:row>
      <xdr:rowOff>165866</xdr:rowOff>
    </xdr:to>
    <xdr:sp macro="" textlink="">
      <xdr:nvSpPr>
        <xdr:cNvPr id="258" name="円/楕円 257"/>
        <xdr:cNvSpPr/>
      </xdr:nvSpPr>
      <xdr:spPr>
        <a:xfrm>
          <a:off x="1079500" y="1635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10943</xdr:rowOff>
    </xdr:from>
    <xdr:ext cx="599010" cy="259045"/>
    <xdr:sp macro="" textlink="">
      <xdr:nvSpPr>
        <xdr:cNvPr id="259" name="テキスト ボックス 258"/>
        <xdr:cNvSpPr txBox="1"/>
      </xdr:nvSpPr>
      <xdr:spPr>
        <a:xfrm>
          <a:off x="830794" y="161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36876</xdr:rowOff>
    </xdr:from>
    <xdr:to>
      <xdr:col>14</xdr:col>
      <xdr:colOff>28575</xdr:colOff>
      <xdr:row>38</xdr:row>
      <xdr:rowOff>139700</xdr:rowOff>
    </xdr:to>
    <xdr:cxnSp macro="">
      <xdr:nvCxnSpPr>
        <xdr:cNvPr id="289" name="直線コネクタ 288"/>
        <xdr:cNvCxnSpPr/>
      </xdr:nvCxnSpPr>
      <xdr:spPr>
        <a:xfrm>
          <a:off x="8750300" y="6551976"/>
          <a:ext cx="889000" cy="10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143769</xdr:rowOff>
    </xdr:from>
    <xdr:to>
      <xdr:col>12</xdr:col>
      <xdr:colOff>511175</xdr:colOff>
      <xdr:row>38</xdr:row>
      <xdr:rowOff>36876</xdr:rowOff>
    </xdr:to>
    <xdr:cxnSp macro="">
      <xdr:nvCxnSpPr>
        <xdr:cNvPr id="292" name="直線コネクタ 291"/>
        <xdr:cNvCxnSpPr/>
      </xdr:nvCxnSpPr>
      <xdr:spPr>
        <a:xfrm>
          <a:off x="7861300" y="6487419"/>
          <a:ext cx="8890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88402</xdr:rowOff>
    </xdr:from>
    <xdr:to>
      <xdr:col>11</xdr:col>
      <xdr:colOff>307975</xdr:colOff>
      <xdr:row>37</xdr:row>
      <xdr:rowOff>143769</xdr:rowOff>
    </xdr:to>
    <xdr:cxnSp macro="">
      <xdr:nvCxnSpPr>
        <xdr:cNvPr id="295" name="直線コネクタ 294"/>
        <xdr:cNvCxnSpPr/>
      </xdr:nvCxnSpPr>
      <xdr:spPr>
        <a:xfrm>
          <a:off x="6972300" y="6260602"/>
          <a:ext cx="889000" cy="22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157526</xdr:rowOff>
    </xdr:from>
    <xdr:to>
      <xdr:col>12</xdr:col>
      <xdr:colOff>561975</xdr:colOff>
      <xdr:row>38</xdr:row>
      <xdr:rowOff>87675</xdr:rowOff>
    </xdr:to>
    <xdr:sp macro="" textlink="">
      <xdr:nvSpPr>
        <xdr:cNvPr id="309" name="円/楕円 308"/>
        <xdr:cNvSpPr/>
      </xdr:nvSpPr>
      <xdr:spPr>
        <a:xfrm>
          <a:off x="8699500" y="65011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78803</xdr:rowOff>
    </xdr:from>
    <xdr:ext cx="469744" cy="259045"/>
    <xdr:sp macro="" textlink="">
      <xdr:nvSpPr>
        <xdr:cNvPr id="310" name="テキスト ボックス 309"/>
        <xdr:cNvSpPr txBox="1"/>
      </xdr:nvSpPr>
      <xdr:spPr>
        <a:xfrm>
          <a:off x="8515427" y="659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92969</xdr:rowOff>
    </xdr:from>
    <xdr:to>
      <xdr:col>11</xdr:col>
      <xdr:colOff>358775</xdr:colOff>
      <xdr:row>38</xdr:row>
      <xdr:rowOff>23120</xdr:rowOff>
    </xdr:to>
    <xdr:sp macro="" textlink="">
      <xdr:nvSpPr>
        <xdr:cNvPr id="311" name="円/楕円 310"/>
        <xdr:cNvSpPr/>
      </xdr:nvSpPr>
      <xdr:spPr>
        <a:xfrm>
          <a:off x="7810500" y="6436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39646</xdr:rowOff>
    </xdr:from>
    <xdr:ext cx="469744" cy="259045"/>
    <xdr:sp macro="" textlink="">
      <xdr:nvSpPr>
        <xdr:cNvPr id="312" name="テキスト ボックス 311"/>
        <xdr:cNvSpPr txBox="1"/>
      </xdr:nvSpPr>
      <xdr:spPr>
        <a:xfrm>
          <a:off x="7626427" y="62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37602</xdr:rowOff>
    </xdr:from>
    <xdr:to>
      <xdr:col>10</xdr:col>
      <xdr:colOff>155575</xdr:colOff>
      <xdr:row>36</xdr:row>
      <xdr:rowOff>139202</xdr:rowOff>
    </xdr:to>
    <xdr:sp macro="" textlink="">
      <xdr:nvSpPr>
        <xdr:cNvPr id="313" name="円/楕円 312"/>
        <xdr:cNvSpPr/>
      </xdr:nvSpPr>
      <xdr:spPr>
        <a:xfrm>
          <a:off x="6921500" y="62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155729</xdr:rowOff>
    </xdr:from>
    <xdr:ext cx="469744" cy="259045"/>
    <xdr:sp macro="" textlink="">
      <xdr:nvSpPr>
        <xdr:cNvPr id="314" name="テキスト ボックス 313"/>
        <xdr:cNvSpPr txBox="1"/>
      </xdr:nvSpPr>
      <xdr:spPr>
        <a:xfrm>
          <a:off x="6737427" y="598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170024</xdr:rowOff>
    </xdr:from>
    <xdr:to>
      <xdr:col>15</xdr:col>
      <xdr:colOff>180975</xdr:colOff>
      <xdr:row>54</xdr:row>
      <xdr:rowOff>77875</xdr:rowOff>
    </xdr:to>
    <xdr:cxnSp macro="">
      <xdr:nvCxnSpPr>
        <xdr:cNvPr id="343" name="直線コネクタ 342"/>
        <xdr:cNvCxnSpPr/>
      </xdr:nvCxnSpPr>
      <xdr:spPr>
        <a:xfrm>
          <a:off x="9639300" y="9256874"/>
          <a:ext cx="838200" cy="7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57007</xdr:rowOff>
    </xdr:from>
    <xdr:to>
      <xdr:col>14</xdr:col>
      <xdr:colOff>28575</xdr:colOff>
      <xdr:row>53</xdr:row>
      <xdr:rowOff>170024</xdr:rowOff>
    </xdr:to>
    <xdr:cxnSp macro="">
      <xdr:nvCxnSpPr>
        <xdr:cNvPr id="346" name="直線コネクタ 345"/>
        <xdr:cNvCxnSpPr/>
      </xdr:nvCxnSpPr>
      <xdr:spPr>
        <a:xfrm>
          <a:off x="8750300" y="9143857"/>
          <a:ext cx="889000" cy="1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57007</xdr:rowOff>
    </xdr:from>
    <xdr:to>
      <xdr:col>12</xdr:col>
      <xdr:colOff>511175</xdr:colOff>
      <xdr:row>54</xdr:row>
      <xdr:rowOff>59537</xdr:rowOff>
    </xdr:to>
    <xdr:cxnSp macro="">
      <xdr:nvCxnSpPr>
        <xdr:cNvPr id="349" name="直線コネクタ 348"/>
        <xdr:cNvCxnSpPr/>
      </xdr:nvCxnSpPr>
      <xdr:spPr>
        <a:xfrm flipV="1">
          <a:off x="7861300" y="9143857"/>
          <a:ext cx="889000" cy="1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59537</xdr:rowOff>
    </xdr:from>
    <xdr:to>
      <xdr:col>11</xdr:col>
      <xdr:colOff>307975</xdr:colOff>
      <xdr:row>54</xdr:row>
      <xdr:rowOff>124296</xdr:rowOff>
    </xdr:to>
    <xdr:cxnSp macro="">
      <xdr:nvCxnSpPr>
        <xdr:cNvPr id="352" name="直線コネクタ 351"/>
        <xdr:cNvCxnSpPr/>
      </xdr:nvCxnSpPr>
      <xdr:spPr>
        <a:xfrm flipV="1">
          <a:off x="6972300" y="9317837"/>
          <a:ext cx="8890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27075</xdr:rowOff>
    </xdr:from>
    <xdr:to>
      <xdr:col>15</xdr:col>
      <xdr:colOff>231775</xdr:colOff>
      <xdr:row>54</xdr:row>
      <xdr:rowOff>128675</xdr:rowOff>
    </xdr:to>
    <xdr:sp macro="" textlink="">
      <xdr:nvSpPr>
        <xdr:cNvPr id="362" name="円/楕円 361"/>
        <xdr:cNvSpPr/>
      </xdr:nvSpPr>
      <xdr:spPr>
        <a:xfrm>
          <a:off x="10426700" y="92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49952</xdr:rowOff>
    </xdr:from>
    <xdr:ext cx="599010" cy="259045"/>
    <xdr:sp macro="" textlink="">
      <xdr:nvSpPr>
        <xdr:cNvPr id="363" name="農林水産業費該当値テキスト"/>
        <xdr:cNvSpPr txBox="1"/>
      </xdr:nvSpPr>
      <xdr:spPr>
        <a:xfrm>
          <a:off x="10528300" y="913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216,227</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119224</xdr:rowOff>
    </xdr:from>
    <xdr:to>
      <xdr:col>14</xdr:col>
      <xdr:colOff>79375</xdr:colOff>
      <xdr:row>54</xdr:row>
      <xdr:rowOff>49374</xdr:rowOff>
    </xdr:to>
    <xdr:sp macro="" textlink="">
      <xdr:nvSpPr>
        <xdr:cNvPr id="364" name="円/楕円 363"/>
        <xdr:cNvSpPr/>
      </xdr:nvSpPr>
      <xdr:spPr>
        <a:xfrm>
          <a:off x="9588500" y="920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65901</xdr:rowOff>
    </xdr:from>
    <xdr:ext cx="599010" cy="259045"/>
    <xdr:sp macro="" textlink="">
      <xdr:nvSpPr>
        <xdr:cNvPr id="365" name="テキスト ボックス 364"/>
        <xdr:cNvSpPr txBox="1"/>
      </xdr:nvSpPr>
      <xdr:spPr>
        <a:xfrm>
          <a:off x="9339794" y="898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237,041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6207</xdr:rowOff>
    </xdr:from>
    <xdr:to>
      <xdr:col>12</xdr:col>
      <xdr:colOff>561975</xdr:colOff>
      <xdr:row>53</xdr:row>
      <xdr:rowOff>107807</xdr:rowOff>
    </xdr:to>
    <xdr:sp macro="" textlink="">
      <xdr:nvSpPr>
        <xdr:cNvPr id="366" name="円/楕円 365"/>
        <xdr:cNvSpPr/>
      </xdr:nvSpPr>
      <xdr:spPr>
        <a:xfrm>
          <a:off x="8699500" y="90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124334</xdr:rowOff>
    </xdr:from>
    <xdr:ext cx="599010" cy="259045"/>
    <xdr:sp macro="" textlink="">
      <xdr:nvSpPr>
        <xdr:cNvPr id="367" name="テキスト ボックス 366"/>
        <xdr:cNvSpPr txBox="1"/>
      </xdr:nvSpPr>
      <xdr:spPr>
        <a:xfrm>
          <a:off x="8450794" y="886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266,704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8737</xdr:rowOff>
    </xdr:from>
    <xdr:to>
      <xdr:col>11</xdr:col>
      <xdr:colOff>358775</xdr:colOff>
      <xdr:row>54</xdr:row>
      <xdr:rowOff>110337</xdr:rowOff>
    </xdr:to>
    <xdr:sp macro="" textlink="">
      <xdr:nvSpPr>
        <xdr:cNvPr id="368" name="円/楕円 367"/>
        <xdr:cNvSpPr/>
      </xdr:nvSpPr>
      <xdr:spPr>
        <a:xfrm>
          <a:off x="7810500" y="9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126864</xdr:rowOff>
    </xdr:from>
    <xdr:ext cx="599010" cy="259045"/>
    <xdr:sp macro="" textlink="">
      <xdr:nvSpPr>
        <xdr:cNvPr id="369" name="テキスト ボックス 368"/>
        <xdr:cNvSpPr txBox="1"/>
      </xdr:nvSpPr>
      <xdr:spPr>
        <a:xfrm>
          <a:off x="7561794" y="904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221,040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73496</xdr:rowOff>
    </xdr:from>
    <xdr:to>
      <xdr:col>10</xdr:col>
      <xdr:colOff>155575</xdr:colOff>
      <xdr:row>55</xdr:row>
      <xdr:rowOff>3646</xdr:rowOff>
    </xdr:to>
    <xdr:sp macro="" textlink="">
      <xdr:nvSpPr>
        <xdr:cNvPr id="370" name="円/楕円 369"/>
        <xdr:cNvSpPr/>
      </xdr:nvSpPr>
      <xdr:spPr>
        <a:xfrm>
          <a:off x="6921500" y="933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20173</xdr:rowOff>
    </xdr:from>
    <xdr:ext cx="599010" cy="259045"/>
    <xdr:sp macro="" textlink="">
      <xdr:nvSpPr>
        <xdr:cNvPr id="371" name="テキスト ボックス 370"/>
        <xdr:cNvSpPr txBox="1"/>
      </xdr:nvSpPr>
      <xdr:spPr>
        <a:xfrm>
          <a:off x="6672794" y="910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79057</xdr:rowOff>
    </xdr:from>
    <xdr:to>
      <xdr:col>15</xdr:col>
      <xdr:colOff>180975</xdr:colOff>
      <xdr:row>76</xdr:row>
      <xdr:rowOff>46406</xdr:rowOff>
    </xdr:to>
    <xdr:cxnSp macro="">
      <xdr:nvCxnSpPr>
        <xdr:cNvPr id="400" name="直線コネクタ 399"/>
        <xdr:cNvCxnSpPr/>
      </xdr:nvCxnSpPr>
      <xdr:spPr>
        <a:xfrm flipV="1">
          <a:off x="9639300" y="12937807"/>
          <a:ext cx="838200" cy="13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46406</xdr:rowOff>
    </xdr:from>
    <xdr:to>
      <xdr:col>14</xdr:col>
      <xdr:colOff>28575</xdr:colOff>
      <xdr:row>76</xdr:row>
      <xdr:rowOff>132677</xdr:rowOff>
    </xdr:to>
    <xdr:cxnSp macro="">
      <xdr:nvCxnSpPr>
        <xdr:cNvPr id="403" name="直線コネクタ 402"/>
        <xdr:cNvCxnSpPr/>
      </xdr:nvCxnSpPr>
      <xdr:spPr>
        <a:xfrm flipV="1">
          <a:off x="8750300" y="13076606"/>
          <a:ext cx="889000" cy="8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110744</xdr:rowOff>
    </xdr:from>
    <xdr:to>
      <xdr:col>12</xdr:col>
      <xdr:colOff>511175</xdr:colOff>
      <xdr:row>76</xdr:row>
      <xdr:rowOff>132677</xdr:rowOff>
    </xdr:to>
    <xdr:cxnSp macro="">
      <xdr:nvCxnSpPr>
        <xdr:cNvPr id="406" name="直線コネクタ 405"/>
        <xdr:cNvCxnSpPr/>
      </xdr:nvCxnSpPr>
      <xdr:spPr>
        <a:xfrm>
          <a:off x="7861300" y="13140944"/>
          <a:ext cx="889000" cy="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38519</xdr:rowOff>
    </xdr:from>
    <xdr:to>
      <xdr:col>11</xdr:col>
      <xdr:colOff>307975</xdr:colOff>
      <xdr:row>76</xdr:row>
      <xdr:rowOff>110744</xdr:rowOff>
    </xdr:to>
    <xdr:cxnSp macro="">
      <xdr:nvCxnSpPr>
        <xdr:cNvPr id="409" name="直線コネクタ 408"/>
        <xdr:cNvCxnSpPr/>
      </xdr:nvCxnSpPr>
      <xdr:spPr>
        <a:xfrm>
          <a:off x="6972300" y="13068719"/>
          <a:ext cx="889000" cy="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28257</xdr:rowOff>
    </xdr:from>
    <xdr:to>
      <xdr:col>15</xdr:col>
      <xdr:colOff>231775</xdr:colOff>
      <xdr:row>75</xdr:row>
      <xdr:rowOff>129857</xdr:rowOff>
    </xdr:to>
    <xdr:sp macro="" textlink="">
      <xdr:nvSpPr>
        <xdr:cNvPr id="419" name="円/楕円 418"/>
        <xdr:cNvSpPr/>
      </xdr:nvSpPr>
      <xdr:spPr>
        <a:xfrm>
          <a:off x="10426700" y="128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51134</xdr:rowOff>
    </xdr:from>
    <xdr:ext cx="534377" cy="259045"/>
    <xdr:sp macro="" textlink="">
      <xdr:nvSpPr>
        <xdr:cNvPr id="420" name="商工費該当値テキスト"/>
        <xdr:cNvSpPr txBox="1"/>
      </xdr:nvSpPr>
      <xdr:spPr>
        <a:xfrm>
          <a:off x="10528300" y="1273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51,275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167056</xdr:rowOff>
    </xdr:from>
    <xdr:to>
      <xdr:col>14</xdr:col>
      <xdr:colOff>79375</xdr:colOff>
      <xdr:row>76</xdr:row>
      <xdr:rowOff>97206</xdr:rowOff>
    </xdr:to>
    <xdr:sp macro="" textlink="">
      <xdr:nvSpPr>
        <xdr:cNvPr id="421" name="円/楕円 420"/>
        <xdr:cNvSpPr/>
      </xdr:nvSpPr>
      <xdr:spPr>
        <a:xfrm>
          <a:off x="9588500" y="130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113733</xdr:rowOff>
    </xdr:from>
    <xdr:ext cx="534377" cy="259045"/>
    <xdr:sp macro="" textlink="">
      <xdr:nvSpPr>
        <xdr:cNvPr id="422" name="テキスト ボックス 421"/>
        <xdr:cNvSpPr txBox="1"/>
      </xdr:nvSpPr>
      <xdr:spPr>
        <a:xfrm>
          <a:off x="9372111" y="1280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81877</xdr:rowOff>
    </xdr:from>
    <xdr:to>
      <xdr:col>12</xdr:col>
      <xdr:colOff>561975</xdr:colOff>
      <xdr:row>77</xdr:row>
      <xdr:rowOff>12027</xdr:rowOff>
    </xdr:to>
    <xdr:sp macro="" textlink="">
      <xdr:nvSpPr>
        <xdr:cNvPr id="423" name="円/楕円 422"/>
        <xdr:cNvSpPr/>
      </xdr:nvSpPr>
      <xdr:spPr>
        <a:xfrm>
          <a:off x="8699500" y="131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28554</xdr:rowOff>
    </xdr:from>
    <xdr:ext cx="534377" cy="259045"/>
    <xdr:sp macro="" textlink="">
      <xdr:nvSpPr>
        <xdr:cNvPr id="424" name="テキスト ボックス 423"/>
        <xdr:cNvSpPr txBox="1"/>
      </xdr:nvSpPr>
      <xdr:spPr>
        <a:xfrm>
          <a:off x="8483111" y="128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59944</xdr:rowOff>
    </xdr:from>
    <xdr:to>
      <xdr:col>11</xdr:col>
      <xdr:colOff>358775</xdr:colOff>
      <xdr:row>76</xdr:row>
      <xdr:rowOff>161544</xdr:rowOff>
    </xdr:to>
    <xdr:sp macro="" textlink="">
      <xdr:nvSpPr>
        <xdr:cNvPr id="425" name="円/楕円 424"/>
        <xdr:cNvSpPr/>
      </xdr:nvSpPr>
      <xdr:spPr>
        <a:xfrm>
          <a:off x="7810500" y="130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6621</xdr:rowOff>
    </xdr:from>
    <xdr:ext cx="534377" cy="259045"/>
    <xdr:sp macro="" textlink="">
      <xdr:nvSpPr>
        <xdr:cNvPr id="426" name="テキスト ボックス 425"/>
        <xdr:cNvSpPr txBox="1"/>
      </xdr:nvSpPr>
      <xdr:spPr>
        <a:xfrm>
          <a:off x="7594111" y="1286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159169</xdr:rowOff>
    </xdr:from>
    <xdr:to>
      <xdr:col>10</xdr:col>
      <xdr:colOff>155575</xdr:colOff>
      <xdr:row>76</xdr:row>
      <xdr:rowOff>89319</xdr:rowOff>
    </xdr:to>
    <xdr:sp macro="" textlink="">
      <xdr:nvSpPr>
        <xdr:cNvPr id="427" name="円/楕円 426"/>
        <xdr:cNvSpPr/>
      </xdr:nvSpPr>
      <xdr:spPr>
        <a:xfrm>
          <a:off x="6921500" y="130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105846</xdr:rowOff>
    </xdr:from>
    <xdr:ext cx="534377" cy="259045"/>
    <xdr:sp macro="" textlink="">
      <xdr:nvSpPr>
        <xdr:cNvPr id="428" name="テキスト ボックス 427"/>
        <xdr:cNvSpPr txBox="1"/>
      </xdr:nvSpPr>
      <xdr:spPr>
        <a:xfrm>
          <a:off x="6705111" y="12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44884</xdr:rowOff>
    </xdr:from>
    <xdr:to>
      <xdr:col>15</xdr:col>
      <xdr:colOff>180975</xdr:colOff>
      <xdr:row>94</xdr:row>
      <xdr:rowOff>55643</xdr:rowOff>
    </xdr:to>
    <xdr:cxnSp macro="">
      <xdr:nvCxnSpPr>
        <xdr:cNvPr id="457" name="直線コネクタ 456"/>
        <xdr:cNvCxnSpPr/>
      </xdr:nvCxnSpPr>
      <xdr:spPr>
        <a:xfrm flipV="1">
          <a:off x="9639300" y="16161184"/>
          <a:ext cx="8382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55643</xdr:rowOff>
    </xdr:from>
    <xdr:to>
      <xdr:col>14</xdr:col>
      <xdr:colOff>28575</xdr:colOff>
      <xdr:row>94</xdr:row>
      <xdr:rowOff>86604</xdr:rowOff>
    </xdr:to>
    <xdr:cxnSp macro="">
      <xdr:nvCxnSpPr>
        <xdr:cNvPr id="460" name="直線コネクタ 459"/>
        <xdr:cNvCxnSpPr/>
      </xdr:nvCxnSpPr>
      <xdr:spPr>
        <a:xfrm flipV="1">
          <a:off x="8750300" y="16171943"/>
          <a:ext cx="889000" cy="3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67050</xdr:rowOff>
    </xdr:from>
    <xdr:to>
      <xdr:col>12</xdr:col>
      <xdr:colOff>511175</xdr:colOff>
      <xdr:row>94</xdr:row>
      <xdr:rowOff>86604</xdr:rowOff>
    </xdr:to>
    <xdr:cxnSp macro="">
      <xdr:nvCxnSpPr>
        <xdr:cNvPr id="463" name="直線コネクタ 462"/>
        <xdr:cNvCxnSpPr/>
      </xdr:nvCxnSpPr>
      <xdr:spPr>
        <a:xfrm>
          <a:off x="7861300" y="16183350"/>
          <a:ext cx="889000" cy="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67050</xdr:rowOff>
    </xdr:from>
    <xdr:to>
      <xdr:col>11</xdr:col>
      <xdr:colOff>307975</xdr:colOff>
      <xdr:row>95</xdr:row>
      <xdr:rowOff>2251</xdr:rowOff>
    </xdr:to>
    <xdr:cxnSp macro="">
      <xdr:nvCxnSpPr>
        <xdr:cNvPr id="466" name="直線コネクタ 465"/>
        <xdr:cNvCxnSpPr/>
      </xdr:nvCxnSpPr>
      <xdr:spPr>
        <a:xfrm flipV="1">
          <a:off x="6972300" y="16183350"/>
          <a:ext cx="889000" cy="10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165534</xdr:rowOff>
    </xdr:from>
    <xdr:to>
      <xdr:col>15</xdr:col>
      <xdr:colOff>231775</xdr:colOff>
      <xdr:row>94</xdr:row>
      <xdr:rowOff>95684</xdr:rowOff>
    </xdr:to>
    <xdr:sp macro="" textlink="">
      <xdr:nvSpPr>
        <xdr:cNvPr id="476" name="円/楕円 475"/>
        <xdr:cNvSpPr/>
      </xdr:nvSpPr>
      <xdr:spPr>
        <a:xfrm>
          <a:off x="10426700" y="161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16961</xdr:rowOff>
    </xdr:from>
    <xdr:ext cx="599010" cy="259045"/>
    <xdr:sp macro="" textlink="">
      <xdr:nvSpPr>
        <xdr:cNvPr id="477" name="土木費該当値テキスト"/>
        <xdr:cNvSpPr txBox="1"/>
      </xdr:nvSpPr>
      <xdr:spPr>
        <a:xfrm>
          <a:off x="10528300" y="1596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112,443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4843</xdr:rowOff>
    </xdr:from>
    <xdr:to>
      <xdr:col>14</xdr:col>
      <xdr:colOff>79375</xdr:colOff>
      <xdr:row>94</xdr:row>
      <xdr:rowOff>106443</xdr:rowOff>
    </xdr:to>
    <xdr:sp macro="" textlink="">
      <xdr:nvSpPr>
        <xdr:cNvPr id="478" name="円/楕円 477"/>
        <xdr:cNvSpPr/>
      </xdr:nvSpPr>
      <xdr:spPr>
        <a:xfrm>
          <a:off x="9588500" y="1612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122970</xdr:rowOff>
    </xdr:from>
    <xdr:ext cx="599010" cy="259045"/>
    <xdr:sp macro="" textlink="">
      <xdr:nvSpPr>
        <xdr:cNvPr id="479" name="テキスト ボックス 478"/>
        <xdr:cNvSpPr txBox="1"/>
      </xdr:nvSpPr>
      <xdr:spPr>
        <a:xfrm>
          <a:off x="9339794" y="1589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35804</xdr:rowOff>
    </xdr:from>
    <xdr:to>
      <xdr:col>12</xdr:col>
      <xdr:colOff>561975</xdr:colOff>
      <xdr:row>94</xdr:row>
      <xdr:rowOff>137404</xdr:rowOff>
    </xdr:to>
    <xdr:sp macro="" textlink="">
      <xdr:nvSpPr>
        <xdr:cNvPr id="480" name="円/楕円 479"/>
        <xdr:cNvSpPr/>
      </xdr:nvSpPr>
      <xdr:spPr>
        <a:xfrm>
          <a:off x="8699500" y="161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153931</xdr:rowOff>
    </xdr:from>
    <xdr:ext cx="599010" cy="259045"/>
    <xdr:sp macro="" textlink="">
      <xdr:nvSpPr>
        <xdr:cNvPr id="481" name="テキスト ボックス 480"/>
        <xdr:cNvSpPr txBox="1"/>
      </xdr:nvSpPr>
      <xdr:spPr>
        <a:xfrm>
          <a:off x="8450794" y="15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106,968</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16250</xdr:rowOff>
    </xdr:from>
    <xdr:to>
      <xdr:col>11</xdr:col>
      <xdr:colOff>358775</xdr:colOff>
      <xdr:row>94</xdr:row>
      <xdr:rowOff>117850</xdr:rowOff>
    </xdr:to>
    <xdr:sp macro="" textlink="">
      <xdr:nvSpPr>
        <xdr:cNvPr id="482" name="円/楕円 481"/>
        <xdr:cNvSpPr/>
      </xdr:nvSpPr>
      <xdr:spPr>
        <a:xfrm>
          <a:off x="7810500" y="161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134377</xdr:rowOff>
    </xdr:from>
    <xdr:ext cx="599010" cy="259045"/>
    <xdr:sp macro="" textlink="">
      <xdr:nvSpPr>
        <xdr:cNvPr id="483" name="テキスト ボックス 482"/>
        <xdr:cNvSpPr txBox="1"/>
      </xdr:nvSpPr>
      <xdr:spPr>
        <a:xfrm>
          <a:off x="7561794" y="1590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109,534</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122901</xdr:rowOff>
    </xdr:from>
    <xdr:to>
      <xdr:col>10</xdr:col>
      <xdr:colOff>155575</xdr:colOff>
      <xdr:row>95</xdr:row>
      <xdr:rowOff>53051</xdr:rowOff>
    </xdr:to>
    <xdr:sp macro="" textlink="">
      <xdr:nvSpPr>
        <xdr:cNvPr id="484" name="円/楕円 483"/>
        <xdr:cNvSpPr/>
      </xdr:nvSpPr>
      <xdr:spPr>
        <a:xfrm>
          <a:off x="6921500" y="162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69578</xdr:rowOff>
    </xdr:from>
    <xdr:ext cx="534377" cy="259045"/>
    <xdr:sp macro="" textlink="">
      <xdr:nvSpPr>
        <xdr:cNvPr id="485" name="テキスト ボックス 484"/>
        <xdr:cNvSpPr txBox="1"/>
      </xdr:nvSpPr>
      <xdr:spPr>
        <a:xfrm>
          <a:off x="6705111" y="160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78755</xdr:rowOff>
    </xdr:from>
    <xdr:to>
      <xdr:col>23</xdr:col>
      <xdr:colOff>517525</xdr:colOff>
      <xdr:row>38</xdr:row>
      <xdr:rowOff>24264</xdr:rowOff>
    </xdr:to>
    <xdr:cxnSp macro="">
      <xdr:nvCxnSpPr>
        <xdr:cNvPr id="514" name="直線コネクタ 513"/>
        <xdr:cNvCxnSpPr/>
      </xdr:nvCxnSpPr>
      <xdr:spPr>
        <a:xfrm flipV="1">
          <a:off x="15481300" y="6250955"/>
          <a:ext cx="838200" cy="28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24264</xdr:rowOff>
    </xdr:from>
    <xdr:to>
      <xdr:col>22</xdr:col>
      <xdr:colOff>365125</xdr:colOff>
      <xdr:row>38</xdr:row>
      <xdr:rowOff>33675</xdr:rowOff>
    </xdr:to>
    <xdr:cxnSp macro="">
      <xdr:nvCxnSpPr>
        <xdr:cNvPr id="517" name="直線コネクタ 516"/>
        <xdr:cNvCxnSpPr/>
      </xdr:nvCxnSpPr>
      <xdr:spPr>
        <a:xfrm flipV="1">
          <a:off x="14592300" y="6539364"/>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33675</xdr:rowOff>
    </xdr:from>
    <xdr:to>
      <xdr:col>21</xdr:col>
      <xdr:colOff>161925</xdr:colOff>
      <xdr:row>38</xdr:row>
      <xdr:rowOff>47155</xdr:rowOff>
    </xdr:to>
    <xdr:cxnSp macro="">
      <xdr:nvCxnSpPr>
        <xdr:cNvPr id="520" name="直線コネクタ 519"/>
        <xdr:cNvCxnSpPr/>
      </xdr:nvCxnSpPr>
      <xdr:spPr>
        <a:xfrm flipV="1">
          <a:off x="13703300" y="6548775"/>
          <a:ext cx="889000" cy="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15487</xdr:rowOff>
    </xdr:from>
    <xdr:to>
      <xdr:col>19</xdr:col>
      <xdr:colOff>644525</xdr:colOff>
      <xdr:row>38</xdr:row>
      <xdr:rowOff>47155</xdr:rowOff>
    </xdr:to>
    <xdr:cxnSp macro="">
      <xdr:nvCxnSpPr>
        <xdr:cNvPr id="523" name="直線コネクタ 522"/>
        <xdr:cNvCxnSpPr/>
      </xdr:nvCxnSpPr>
      <xdr:spPr>
        <a:xfrm>
          <a:off x="12814300" y="6530587"/>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27955</xdr:rowOff>
    </xdr:from>
    <xdr:to>
      <xdr:col>23</xdr:col>
      <xdr:colOff>568325</xdr:colOff>
      <xdr:row>36</xdr:row>
      <xdr:rowOff>129555</xdr:rowOff>
    </xdr:to>
    <xdr:sp macro="" textlink="">
      <xdr:nvSpPr>
        <xdr:cNvPr id="533" name="円/楕円 532"/>
        <xdr:cNvSpPr/>
      </xdr:nvSpPr>
      <xdr:spPr>
        <a:xfrm>
          <a:off x="16268700" y="620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50832</xdr:rowOff>
    </xdr:from>
    <xdr:ext cx="534377" cy="259045"/>
    <xdr:sp macro="" textlink="">
      <xdr:nvSpPr>
        <xdr:cNvPr id="534" name="消防費該当値テキスト"/>
        <xdr:cNvSpPr txBox="1"/>
      </xdr:nvSpPr>
      <xdr:spPr>
        <a:xfrm>
          <a:off x="16370300" y="605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62,998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144915</xdr:rowOff>
    </xdr:from>
    <xdr:to>
      <xdr:col>22</xdr:col>
      <xdr:colOff>415925</xdr:colOff>
      <xdr:row>38</xdr:row>
      <xdr:rowOff>75065</xdr:rowOff>
    </xdr:to>
    <xdr:sp macro="" textlink="">
      <xdr:nvSpPr>
        <xdr:cNvPr id="535" name="円/楕円 534"/>
        <xdr:cNvSpPr/>
      </xdr:nvSpPr>
      <xdr:spPr>
        <a:xfrm>
          <a:off x="15430500" y="64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66191</xdr:rowOff>
    </xdr:from>
    <xdr:ext cx="534377" cy="259045"/>
    <xdr:sp macro="" textlink="">
      <xdr:nvSpPr>
        <xdr:cNvPr id="536" name="テキスト ボックス 535"/>
        <xdr:cNvSpPr txBox="1"/>
      </xdr:nvSpPr>
      <xdr:spPr>
        <a:xfrm>
          <a:off x="15214111" y="658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154325</xdr:rowOff>
    </xdr:from>
    <xdr:to>
      <xdr:col>21</xdr:col>
      <xdr:colOff>212725</xdr:colOff>
      <xdr:row>38</xdr:row>
      <xdr:rowOff>84475</xdr:rowOff>
    </xdr:to>
    <xdr:sp macro="" textlink="">
      <xdr:nvSpPr>
        <xdr:cNvPr id="537" name="円/楕円 536"/>
        <xdr:cNvSpPr/>
      </xdr:nvSpPr>
      <xdr:spPr>
        <a:xfrm>
          <a:off x="14541500" y="649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75602</xdr:rowOff>
    </xdr:from>
    <xdr:ext cx="534377" cy="259045"/>
    <xdr:sp macro="" textlink="">
      <xdr:nvSpPr>
        <xdr:cNvPr id="538" name="テキスト ボックス 537"/>
        <xdr:cNvSpPr txBox="1"/>
      </xdr:nvSpPr>
      <xdr:spPr>
        <a:xfrm>
          <a:off x="14325111" y="65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167805</xdr:rowOff>
    </xdr:from>
    <xdr:to>
      <xdr:col>20</xdr:col>
      <xdr:colOff>9525</xdr:colOff>
      <xdr:row>38</xdr:row>
      <xdr:rowOff>97955</xdr:rowOff>
    </xdr:to>
    <xdr:sp macro="" textlink="">
      <xdr:nvSpPr>
        <xdr:cNvPr id="539" name="円/楕円 538"/>
        <xdr:cNvSpPr/>
      </xdr:nvSpPr>
      <xdr:spPr>
        <a:xfrm>
          <a:off x="13652500" y="651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89082</xdr:rowOff>
    </xdr:from>
    <xdr:ext cx="534377" cy="259045"/>
    <xdr:sp macro="" textlink="">
      <xdr:nvSpPr>
        <xdr:cNvPr id="540" name="テキスト ボックス 539"/>
        <xdr:cNvSpPr txBox="1"/>
      </xdr:nvSpPr>
      <xdr:spPr>
        <a:xfrm>
          <a:off x="13436111" y="660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136136</xdr:rowOff>
    </xdr:from>
    <xdr:to>
      <xdr:col>18</xdr:col>
      <xdr:colOff>492125</xdr:colOff>
      <xdr:row>38</xdr:row>
      <xdr:rowOff>66286</xdr:rowOff>
    </xdr:to>
    <xdr:sp macro="" textlink="">
      <xdr:nvSpPr>
        <xdr:cNvPr id="541" name="円/楕円 540"/>
        <xdr:cNvSpPr/>
      </xdr:nvSpPr>
      <xdr:spPr>
        <a:xfrm>
          <a:off x="12763500" y="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57414</xdr:rowOff>
    </xdr:from>
    <xdr:ext cx="534377" cy="259045"/>
    <xdr:sp macro="" textlink="">
      <xdr:nvSpPr>
        <xdr:cNvPr id="542" name="テキスト ボックス 541"/>
        <xdr:cNvSpPr txBox="1"/>
      </xdr:nvSpPr>
      <xdr:spPr>
        <a:xfrm>
          <a:off x="12547111" y="657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33598</xdr:rowOff>
    </xdr:from>
    <xdr:to>
      <xdr:col>23</xdr:col>
      <xdr:colOff>517525</xdr:colOff>
      <xdr:row>56</xdr:row>
      <xdr:rowOff>101108</xdr:rowOff>
    </xdr:to>
    <xdr:cxnSp macro="">
      <xdr:nvCxnSpPr>
        <xdr:cNvPr id="569" name="直線コネクタ 568"/>
        <xdr:cNvCxnSpPr/>
      </xdr:nvCxnSpPr>
      <xdr:spPr>
        <a:xfrm>
          <a:off x="15481300" y="9120448"/>
          <a:ext cx="838200" cy="58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33598</xdr:rowOff>
    </xdr:from>
    <xdr:to>
      <xdr:col>22</xdr:col>
      <xdr:colOff>365125</xdr:colOff>
      <xdr:row>54</xdr:row>
      <xdr:rowOff>94945</xdr:rowOff>
    </xdr:to>
    <xdr:cxnSp macro="">
      <xdr:nvCxnSpPr>
        <xdr:cNvPr id="572" name="直線コネクタ 571"/>
        <xdr:cNvCxnSpPr/>
      </xdr:nvCxnSpPr>
      <xdr:spPr>
        <a:xfrm flipV="1">
          <a:off x="14592300" y="9120448"/>
          <a:ext cx="889000" cy="23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94945</xdr:rowOff>
    </xdr:from>
    <xdr:to>
      <xdr:col>21</xdr:col>
      <xdr:colOff>161925</xdr:colOff>
      <xdr:row>56</xdr:row>
      <xdr:rowOff>138950</xdr:rowOff>
    </xdr:to>
    <xdr:cxnSp macro="">
      <xdr:nvCxnSpPr>
        <xdr:cNvPr id="575" name="直線コネクタ 574"/>
        <xdr:cNvCxnSpPr/>
      </xdr:nvCxnSpPr>
      <xdr:spPr>
        <a:xfrm flipV="1">
          <a:off x="13703300" y="9353245"/>
          <a:ext cx="889000" cy="38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19402</xdr:rowOff>
    </xdr:from>
    <xdr:to>
      <xdr:col>19</xdr:col>
      <xdr:colOff>644525</xdr:colOff>
      <xdr:row>56</xdr:row>
      <xdr:rowOff>138950</xdr:rowOff>
    </xdr:to>
    <xdr:cxnSp macro="">
      <xdr:nvCxnSpPr>
        <xdr:cNvPr id="578" name="直線コネクタ 577"/>
        <xdr:cNvCxnSpPr/>
      </xdr:nvCxnSpPr>
      <xdr:spPr>
        <a:xfrm>
          <a:off x="12814300" y="9620602"/>
          <a:ext cx="889000" cy="11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50308</xdr:rowOff>
    </xdr:from>
    <xdr:to>
      <xdr:col>23</xdr:col>
      <xdr:colOff>568325</xdr:colOff>
      <xdr:row>56</xdr:row>
      <xdr:rowOff>151908</xdr:rowOff>
    </xdr:to>
    <xdr:sp macro="" textlink="">
      <xdr:nvSpPr>
        <xdr:cNvPr id="588" name="円/楕円 587"/>
        <xdr:cNvSpPr/>
      </xdr:nvSpPr>
      <xdr:spPr>
        <a:xfrm>
          <a:off x="16268700" y="96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28735</xdr:rowOff>
    </xdr:from>
    <xdr:ext cx="534377" cy="259045"/>
    <xdr:sp macro="" textlink="">
      <xdr:nvSpPr>
        <xdr:cNvPr id="589" name="教育費該当値テキスト"/>
        <xdr:cNvSpPr txBox="1"/>
      </xdr:nvSpPr>
      <xdr:spPr>
        <a:xfrm>
          <a:off x="16370300" y="96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83,441</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154248</xdr:rowOff>
    </xdr:from>
    <xdr:to>
      <xdr:col>22</xdr:col>
      <xdr:colOff>415925</xdr:colOff>
      <xdr:row>53</xdr:row>
      <xdr:rowOff>84398</xdr:rowOff>
    </xdr:to>
    <xdr:sp macro="" textlink="">
      <xdr:nvSpPr>
        <xdr:cNvPr id="590" name="円/楕円 589"/>
        <xdr:cNvSpPr/>
      </xdr:nvSpPr>
      <xdr:spPr>
        <a:xfrm>
          <a:off x="15430500" y="906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100925</xdr:rowOff>
    </xdr:from>
    <xdr:ext cx="599010" cy="259045"/>
    <xdr:sp macro="" textlink="">
      <xdr:nvSpPr>
        <xdr:cNvPr id="591" name="テキスト ボックス 590"/>
        <xdr:cNvSpPr txBox="1"/>
      </xdr:nvSpPr>
      <xdr:spPr>
        <a:xfrm>
          <a:off x="15181794" y="884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210,707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44145</xdr:rowOff>
    </xdr:from>
    <xdr:to>
      <xdr:col>21</xdr:col>
      <xdr:colOff>212725</xdr:colOff>
      <xdr:row>54</xdr:row>
      <xdr:rowOff>145745</xdr:rowOff>
    </xdr:to>
    <xdr:sp macro="" textlink="">
      <xdr:nvSpPr>
        <xdr:cNvPr id="592" name="円/楕円 591"/>
        <xdr:cNvSpPr/>
      </xdr:nvSpPr>
      <xdr:spPr>
        <a:xfrm>
          <a:off x="14541500" y="93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162272</xdr:rowOff>
    </xdr:from>
    <xdr:ext cx="599010" cy="259045"/>
    <xdr:sp macro="" textlink="">
      <xdr:nvSpPr>
        <xdr:cNvPr id="593" name="テキスト ボックス 592"/>
        <xdr:cNvSpPr txBox="1"/>
      </xdr:nvSpPr>
      <xdr:spPr>
        <a:xfrm>
          <a:off x="14292794" y="90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159,789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88150</xdr:rowOff>
    </xdr:from>
    <xdr:to>
      <xdr:col>20</xdr:col>
      <xdr:colOff>9525</xdr:colOff>
      <xdr:row>57</xdr:row>
      <xdr:rowOff>18300</xdr:rowOff>
    </xdr:to>
    <xdr:sp macro="" textlink="">
      <xdr:nvSpPr>
        <xdr:cNvPr id="594" name="円/楕円 593"/>
        <xdr:cNvSpPr/>
      </xdr:nvSpPr>
      <xdr:spPr>
        <a:xfrm>
          <a:off x="13652500" y="96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9427</xdr:rowOff>
    </xdr:from>
    <xdr:ext cx="534377" cy="259045"/>
    <xdr:sp macro="" textlink="">
      <xdr:nvSpPr>
        <xdr:cNvPr id="595" name="テキスト ボックス 594"/>
        <xdr:cNvSpPr txBox="1"/>
      </xdr:nvSpPr>
      <xdr:spPr>
        <a:xfrm>
          <a:off x="13436111" y="97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140052</xdr:rowOff>
    </xdr:from>
    <xdr:to>
      <xdr:col>18</xdr:col>
      <xdr:colOff>492125</xdr:colOff>
      <xdr:row>56</xdr:row>
      <xdr:rowOff>70202</xdr:rowOff>
    </xdr:to>
    <xdr:sp macro="" textlink="">
      <xdr:nvSpPr>
        <xdr:cNvPr id="596" name="円/楕円 595"/>
        <xdr:cNvSpPr/>
      </xdr:nvSpPr>
      <xdr:spPr>
        <a:xfrm>
          <a:off x="12763500" y="95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86729</xdr:rowOff>
    </xdr:from>
    <xdr:ext cx="599010" cy="259045"/>
    <xdr:sp macro="" textlink="">
      <xdr:nvSpPr>
        <xdr:cNvPr id="597" name="テキスト ボックス 596"/>
        <xdr:cNvSpPr txBox="1"/>
      </xdr:nvSpPr>
      <xdr:spPr>
        <a:xfrm>
          <a:off x="12514794" y="934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64010</xdr:rowOff>
    </xdr:from>
    <xdr:to>
      <xdr:col>23</xdr:col>
      <xdr:colOff>517525</xdr:colOff>
      <xdr:row>77</xdr:row>
      <xdr:rowOff>67728</xdr:rowOff>
    </xdr:to>
    <xdr:cxnSp macro="">
      <xdr:nvCxnSpPr>
        <xdr:cNvPr id="624" name="直線コネクタ 623"/>
        <xdr:cNvCxnSpPr/>
      </xdr:nvCxnSpPr>
      <xdr:spPr>
        <a:xfrm flipV="1">
          <a:off x="15481300" y="13265660"/>
          <a:ext cx="8382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67728</xdr:rowOff>
    </xdr:from>
    <xdr:to>
      <xdr:col>22</xdr:col>
      <xdr:colOff>365125</xdr:colOff>
      <xdr:row>77</xdr:row>
      <xdr:rowOff>154098</xdr:rowOff>
    </xdr:to>
    <xdr:cxnSp macro="">
      <xdr:nvCxnSpPr>
        <xdr:cNvPr id="627" name="直線コネクタ 626"/>
        <xdr:cNvCxnSpPr/>
      </xdr:nvCxnSpPr>
      <xdr:spPr>
        <a:xfrm flipV="1">
          <a:off x="14592300" y="13269378"/>
          <a:ext cx="889000" cy="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67540</xdr:rowOff>
    </xdr:from>
    <xdr:to>
      <xdr:col>21</xdr:col>
      <xdr:colOff>161925</xdr:colOff>
      <xdr:row>77</xdr:row>
      <xdr:rowOff>154098</xdr:rowOff>
    </xdr:to>
    <xdr:cxnSp macro="">
      <xdr:nvCxnSpPr>
        <xdr:cNvPr id="630" name="直線コネクタ 629"/>
        <xdr:cNvCxnSpPr/>
      </xdr:nvCxnSpPr>
      <xdr:spPr>
        <a:xfrm>
          <a:off x="13703300" y="13269190"/>
          <a:ext cx="889000" cy="8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67540</xdr:rowOff>
    </xdr:from>
    <xdr:to>
      <xdr:col>19</xdr:col>
      <xdr:colOff>644525</xdr:colOff>
      <xdr:row>77</xdr:row>
      <xdr:rowOff>156366</xdr:rowOff>
    </xdr:to>
    <xdr:cxnSp macro="">
      <xdr:nvCxnSpPr>
        <xdr:cNvPr id="633" name="直線コネクタ 632"/>
        <xdr:cNvCxnSpPr/>
      </xdr:nvCxnSpPr>
      <xdr:spPr>
        <a:xfrm flipV="1">
          <a:off x="12814300" y="13269190"/>
          <a:ext cx="889000" cy="8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13210</xdr:rowOff>
    </xdr:from>
    <xdr:to>
      <xdr:col>23</xdr:col>
      <xdr:colOff>568325</xdr:colOff>
      <xdr:row>77</xdr:row>
      <xdr:rowOff>114810</xdr:rowOff>
    </xdr:to>
    <xdr:sp macro="" textlink="">
      <xdr:nvSpPr>
        <xdr:cNvPr id="643" name="円/楕円 642"/>
        <xdr:cNvSpPr/>
      </xdr:nvSpPr>
      <xdr:spPr>
        <a:xfrm>
          <a:off x="16268700" y="132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36087</xdr:rowOff>
    </xdr:from>
    <xdr:ext cx="534377" cy="259045"/>
    <xdr:sp macro="" textlink="">
      <xdr:nvSpPr>
        <xdr:cNvPr id="644" name="災害復旧費該当値テキスト"/>
        <xdr:cNvSpPr txBox="1"/>
      </xdr:nvSpPr>
      <xdr:spPr>
        <a:xfrm>
          <a:off x="16370300" y="1306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54,055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16928</xdr:rowOff>
    </xdr:from>
    <xdr:to>
      <xdr:col>22</xdr:col>
      <xdr:colOff>415925</xdr:colOff>
      <xdr:row>77</xdr:row>
      <xdr:rowOff>118528</xdr:rowOff>
    </xdr:to>
    <xdr:sp macro="" textlink="">
      <xdr:nvSpPr>
        <xdr:cNvPr id="645" name="円/楕円 644"/>
        <xdr:cNvSpPr/>
      </xdr:nvSpPr>
      <xdr:spPr>
        <a:xfrm>
          <a:off x="15430500" y="132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135055</xdr:rowOff>
    </xdr:from>
    <xdr:ext cx="534377" cy="259045"/>
    <xdr:sp macro="" textlink="">
      <xdr:nvSpPr>
        <xdr:cNvPr id="646" name="テキスト ボックス 645"/>
        <xdr:cNvSpPr txBox="1"/>
      </xdr:nvSpPr>
      <xdr:spPr>
        <a:xfrm>
          <a:off x="15214111" y="129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103298</xdr:rowOff>
    </xdr:from>
    <xdr:to>
      <xdr:col>21</xdr:col>
      <xdr:colOff>212725</xdr:colOff>
      <xdr:row>78</xdr:row>
      <xdr:rowOff>33448</xdr:rowOff>
    </xdr:to>
    <xdr:sp macro="" textlink="">
      <xdr:nvSpPr>
        <xdr:cNvPr id="647" name="円/楕円 646"/>
        <xdr:cNvSpPr/>
      </xdr:nvSpPr>
      <xdr:spPr>
        <a:xfrm>
          <a:off x="14541500" y="133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49975</xdr:rowOff>
    </xdr:from>
    <xdr:ext cx="534377" cy="259045"/>
    <xdr:sp macro="" textlink="">
      <xdr:nvSpPr>
        <xdr:cNvPr id="648" name="テキスト ボックス 647"/>
        <xdr:cNvSpPr txBox="1"/>
      </xdr:nvSpPr>
      <xdr:spPr>
        <a:xfrm>
          <a:off x="14325111" y="1308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16740</xdr:rowOff>
    </xdr:from>
    <xdr:to>
      <xdr:col>20</xdr:col>
      <xdr:colOff>9525</xdr:colOff>
      <xdr:row>77</xdr:row>
      <xdr:rowOff>118340</xdr:rowOff>
    </xdr:to>
    <xdr:sp macro="" textlink="">
      <xdr:nvSpPr>
        <xdr:cNvPr id="649" name="円/楕円 648"/>
        <xdr:cNvSpPr/>
      </xdr:nvSpPr>
      <xdr:spPr>
        <a:xfrm>
          <a:off x="13652500" y="132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134867</xdr:rowOff>
    </xdr:from>
    <xdr:ext cx="534377" cy="259045"/>
    <xdr:sp macro="" textlink="">
      <xdr:nvSpPr>
        <xdr:cNvPr id="650" name="テキスト ボックス 649"/>
        <xdr:cNvSpPr txBox="1"/>
      </xdr:nvSpPr>
      <xdr:spPr>
        <a:xfrm>
          <a:off x="13436111" y="129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105566</xdr:rowOff>
    </xdr:from>
    <xdr:to>
      <xdr:col>18</xdr:col>
      <xdr:colOff>492125</xdr:colOff>
      <xdr:row>78</xdr:row>
      <xdr:rowOff>35716</xdr:rowOff>
    </xdr:to>
    <xdr:sp macro="" textlink="">
      <xdr:nvSpPr>
        <xdr:cNvPr id="651" name="円/楕円 650"/>
        <xdr:cNvSpPr/>
      </xdr:nvSpPr>
      <xdr:spPr>
        <a:xfrm>
          <a:off x="12763500" y="133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52243</xdr:rowOff>
    </xdr:from>
    <xdr:ext cx="534377" cy="259045"/>
    <xdr:sp macro="" textlink="">
      <xdr:nvSpPr>
        <xdr:cNvPr id="652" name="テキスト ボックス 651"/>
        <xdr:cNvSpPr txBox="1"/>
      </xdr:nvSpPr>
      <xdr:spPr>
        <a:xfrm>
          <a:off x="12547111" y="130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125664</xdr:rowOff>
    </xdr:from>
    <xdr:to>
      <xdr:col>23</xdr:col>
      <xdr:colOff>517525</xdr:colOff>
      <xdr:row>93</xdr:row>
      <xdr:rowOff>132975</xdr:rowOff>
    </xdr:to>
    <xdr:cxnSp macro="">
      <xdr:nvCxnSpPr>
        <xdr:cNvPr id="679" name="直線コネクタ 678"/>
        <xdr:cNvCxnSpPr/>
      </xdr:nvCxnSpPr>
      <xdr:spPr>
        <a:xfrm flipV="1">
          <a:off x="15481300" y="16070514"/>
          <a:ext cx="8382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132975</xdr:rowOff>
    </xdr:from>
    <xdr:to>
      <xdr:col>22</xdr:col>
      <xdr:colOff>365125</xdr:colOff>
      <xdr:row>94</xdr:row>
      <xdr:rowOff>822</xdr:rowOff>
    </xdr:to>
    <xdr:cxnSp macro="">
      <xdr:nvCxnSpPr>
        <xdr:cNvPr id="682" name="直線コネクタ 681"/>
        <xdr:cNvCxnSpPr/>
      </xdr:nvCxnSpPr>
      <xdr:spPr>
        <a:xfrm flipV="1">
          <a:off x="14592300" y="16077825"/>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164426</xdr:rowOff>
    </xdr:from>
    <xdr:to>
      <xdr:col>21</xdr:col>
      <xdr:colOff>161925</xdr:colOff>
      <xdr:row>94</xdr:row>
      <xdr:rowOff>822</xdr:rowOff>
    </xdr:to>
    <xdr:cxnSp macro="">
      <xdr:nvCxnSpPr>
        <xdr:cNvPr id="685" name="直線コネクタ 684"/>
        <xdr:cNvCxnSpPr/>
      </xdr:nvCxnSpPr>
      <xdr:spPr>
        <a:xfrm>
          <a:off x="13703300" y="16109276"/>
          <a:ext cx="8890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34147</xdr:rowOff>
    </xdr:from>
    <xdr:to>
      <xdr:col>19</xdr:col>
      <xdr:colOff>644525</xdr:colOff>
      <xdr:row>93</xdr:row>
      <xdr:rowOff>164426</xdr:rowOff>
    </xdr:to>
    <xdr:cxnSp macro="">
      <xdr:nvCxnSpPr>
        <xdr:cNvPr id="688" name="直線コネクタ 687"/>
        <xdr:cNvCxnSpPr/>
      </xdr:nvCxnSpPr>
      <xdr:spPr>
        <a:xfrm>
          <a:off x="12814300" y="15978997"/>
          <a:ext cx="889000" cy="13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74864</xdr:rowOff>
    </xdr:from>
    <xdr:to>
      <xdr:col>23</xdr:col>
      <xdr:colOff>568325</xdr:colOff>
      <xdr:row>94</xdr:row>
      <xdr:rowOff>5014</xdr:rowOff>
    </xdr:to>
    <xdr:sp macro="" textlink="">
      <xdr:nvSpPr>
        <xdr:cNvPr id="698" name="円/楕円 697"/>
        <xdr:cNvSpPr/>
      </xdr:nvSpPr>
      <xdr:spPr>
        <a:xfrm>
          <a:off x="16268700" y="160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97741</xdr:rowOff>
    </xdr:from>
    <xdr:ext cx="599010" cy="259045"/>
    <xdr:sp macro="" textlink="">
      <xdr:nvSpPr>
        <xdr:cNvPr id="699" name="公債費該当値テキスト"/>
        <xdr:cNvSpPr txBox="1"/>
      </xdr:nvSpPr>
      <xdr:spPr>
        <a:xfrm>
          <a:off x="16370300" y="1587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190,570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82175</xdr:rowOff>
    </xdr:from>
    <xdr:to>
      <xdr:col>22</xdr:col>
      <xdr:colOff>415925</xdr:colOff>
      <xdr:row>94</xdr:row>
      <xdr:rowOff>12325</xdr:rowOff>
    </xdr:to>
    <xdr:sp macro="" textlink="">
      <xdr:nvSpPr>
        <xdr:cNvPr id="700" name="円/楕円 699"/>
        <xdr:cNvSpPr/>
      </xdr:nvSpPr>
      <xdr:spPr>
        <a:xfrm>
          <a:off x="15430500" y="160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28852</xdr:rowOff>
    </xdr:from>
    <xdr:ext cx="599010" cy="259045"/>
    <xdr:sp macro="" textlink="">
      <xdr:nvSpPr>
        <xdr:cNvPr id="701" name="テキスト ボックス 700"/>
        <xdr:cNvSpPr txBox="1"/>
      </xdr:nvSpPr>
      <xdr:spPr>
        <a:xfrm>
          <a:off x="15181794" y="1580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188,971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121472</xdr:rowOff>
    </xdr:from>
    <xdr:to>
      <xdr:col>21</xdr:col>
      <xdr:colOff>212725</xdr:colOff>
      <xdr:row>94</xdr:row>
      <xdr:rowOff>51622</xdr:rowOff>
    </xdr:to>
    <xdr:sp macro="" textlink="">
      <xdr:nvSpPr>
        <xdr:cNvPr id="702" name="円/楕円 701"/>
        <xdr:cNvSpPr/>
      </xdr:nvSpPr>
      <xdr:spPr>
        <a:xfrm>
          <a:off x="14541500" y="1606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68149</xdr:rowOff>
    </xdr:from>
    <xdr:ext cx="599010" cy="259045"/>
    <xdr:sp macro="" textlink="">
      <xdr:nvSpPr>
        <xdr:cNvPr id="703" name="テキスト ボックス 702"/>
        <xdr:cNvSpPr txBox="1"/>
      </xdr:nvSpPr>
      <xdr:spPr>
        <a:xfrm>
          <a:off x="14292794" y="1584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113626</xdr:rowOff>
    </xdr:from>
    <xdr:to>
      <xdr:col>20</xdr:col>
      <xdr:colOff>9525</xdr:colOff>
      <xdr:row>94</xdr:row>
      <xdr:rowOff>43776</xdr:rowOff>
    </xdr:to>
    <xdr:sp macro="" textlink="">
      <xdr:nvSpPr>
        <xdr:cNvPr id="704" name="円/楕円 703"/>
        <xdr:cNvSpPr/>
      </xdr:nvSpPr>
      <xdr:spPr>
        <a:xfrm>
          <a:off x="13652500" y="160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60303</xdr:rowOff>
    </xdr:from>
    <xdr:ext cx="599010" cy="259045"/>
    <xdr:sp macro="" textlink="">
      <xdr:nvSpPr>
        <xdr:cNvPr id="705" name="テキスト ボックス 704"/>
        <xdr:cNvSpPr txBox="1"/>
      </xdr:nvSpPr>
      <xdr:spPr>
        <a:xfrm>
          <a:off x="13403794" y="1583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154797</xdr:rowOff>
    </xdr:from>
    <xdr:to>
      <xdr:col>18</xdr:col>
      <xdr:colOff>492125</xdr:colOff>
      <xdr:row>93</xdr:row>
      <xdr:rowOff>84947</xdr:rowOff>
    </xdr:to>
    <xdr:sp macro="" textlink="">
      <xdr:nvSpPr>
        <xdr:cNvPr id="706" name="円/楕円 705"/>
        <xdr:cNvSpPr/>
      </xdr:nvSpPr>
      <xdr:spPr>
        <a:xfrm>
          <a:off x="12763500" y="1592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101474</xdr:rowOff>
    </xdr:from>
    <xdr:ext cx="599010" cy="259045"/>
    <xdr:sp macro="" textlink="">
      <xdr:nvSpPr>
        <xdr:cNvPr id="707" name="テキスト ボックス 706"/>
        <xdr:cNvSpPr txBox="1"/>
      </xdr:nvSpPr>
      <xdr:spPr>
        <a:xfrm>
          <a:off x="12514794" y="1570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農林水産業費が類似団体と比較して大きく上回っているが、これは基幹産業である農林業施策を重点的に展開しているためである。消防費については、大きく増加しているが、これは周波数有効利用促進事業（行政防災無線</a:t>
          </a:r>
          <a:r>
            <a:rPr kumimoji="1" lang="en-US" altLang="ja-JP" sz="1600">
              <a:latin typeface="ＭＳ Ｐゴシック"/>
            </a:rPr>
            <a:t>[</a:t>
          </a:r>
          <a:r>
            <a:rPr kumimoji="1" lang="ja-JP" altLang="en-US" sz="1600">
              <a:latin typeface="ＭＳ Ｐゴシック"/>
            </a:rPr>
            <a:t>移動系</a:t>
          </a:r>
          <a:r>
            <a:rPr kumimoji="1" lang="en-US" altLang="ja-JP" sz="1600">
              <a:latin typeface="ＭＳ Ｐゴシック"/>
            </a:rPr>
            <a:t>]</a:t>
          </a:r>
          <a:r>
            <a:rPr kumimoji="1" lang="ja-JP" altLang="en-US" sz="1600">
              <a:latin typeface="ＭＳ Ｐゴシック"/>
            </a:rPr>
            <a:t>等のデジタル化事業）を新規に実施したことと、救急救命業務の新規導入を行ったことが主な要因となっている。教育費については、大きく減少しているが、これは前年度、前々年度に学校施設耐震化工事、幼小中一貫校整備工事を実施したことによる反動減である。</a:t>
          </a:r>
          <a:endParaRPr kumimoji="1" lang="en-US" altLang="ja-JP" sz="1600">
            <a:latin typeface="ＭＳ Ｐゴシック"/>
          </a:endParaRPr>
        </a:p>
        <a:p>
          <a:r>
            <a:rPr kumimoji="1" lang="ja-JP" altLang="en-US" sz="1600">
              <a:latin typeface="ＭＳ Ｐゴシック"/>
            </a:rPr>
            <a:t>　総じて住民</a:t>
          </a:r>
          <a:r>
            <a:rPr lang="ja-JP" altLang="ja-JP" sz="1600" b="0" i="0" baseline="0">
              <a:solidFill>
                <a:schemeClr val="dk1"/>
              </a:solidFill>
              <a:effectLst/>
              <a:latin typeface="+mn-lt"/>
              <a:ea typeface="+mn-ea"/>
              <a:cs typeface="+mn-cs"/>
            </a:rPr>
            <a:t>一人当たりの</a:t>
          </a:r>
          <a:r>
            <a:rPr lang="ja-JP" altLang="en-US" sz="1600" b="0" i="0" baseline="0">
              <a:solidFill>
                <a:schemeClr val="dk1"/>
              </a:solidFill>
              <a:effectLst/>
              <a:latin typeface="+mn-lt"/>
              <a:ea typeface="+mn-ea"/>
              <a:cs typeface="+mn-cs"/>
            </a:rPr>
            <a:t>コスト</a:t>
          </a:r>
          <a:r>
            <a:rPr lang="ja-JP" altLang="ja-JP" sz="1600" b="0" i="0" baseline="0">
              <a:solidFill>
                <a:schemeClr val="dk1"/>
              </a:solidFill>
              <a:effectLst/>
              <a:latin typeface="+mn-lt"/>
              <a:ea typeface="+mn-ea"/>
              <a:cs typeface="+mn-cs"/>
            </a:rPr>
            <a:t>が増加傾向にあるのは、人口減少も一つの要因</a:t>
          </a:r>
          <a:r>
            <a:rPr lang="ja-JP" altLang="en-US" sz="1600" b="0" i="0" baseline="0">
              <a:solidFill>
                <a:schemeClr val="dk1"/>
              </a:solidFill>
              <a:effectLst/>
              <a:latin typeface="+mn-lt"/>
              <a:ea typeface="+mn-ea"/>
              <a:cs typeface="+mn-cs"/>
            </a:rPr>
            <a:t>である</a:t>
          </a:r>
          <a:r>
            <a:rPr lang="ja-JP" altLang="ja-JP" sz="1600" b="0" i="0" baseline="0">
              <a:solidFill>
                <a:schemeClr val="dk1"/>
              </a:solidFill>
              <a:effectLst/>
              <a:latin typeface="+mn-lt"/>
              <a:ea typeface="+mn-ea"/>
              <a:cs typeface="+mn-cs"/>
            </a:rPr>
            <a:t>。</a:t>
          </a:r>
          <a:endParaRPr kumimoji="1" lang="ja-JP" altLang="en-US" sz="16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a:solidFill>
                <a:schemeClr val="dk1"/>
              </a:solidFill>
              <a:effectLst/>
              <a:latin typeface="+mn-lt"/>
              <a:ea typeface="+mn-ea"/>
              <a:cs typeface="+mn-cs"/>
            </a:rPr>
            <a:t>　実質単年度収支の比率がプラスで推移している。その結果、財政調整基金残高の比率が年々高くなっており、財政の健全化に向かっている。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600">
              <a:solidFill>
                <a:schemeClr val="dk1"/>
              </a:solidFill>
              <a:effectLst/>
              <a:latin typeface="+mn-lt"/>
              <a:ea typeface="+mn-ea"/>
              <a:cs typeface="+mn-cs"/>
            </a:rPr>
            <a:t>   </a:t>
          </a:r>
          <a:r>
            <a:rPr lang="ja-JP" altLang="ja-JP" sz="1600">
              <a:solidFill>
                <a:schemeClr val="dk1"/>
              </a:solidFill>
              <a:effectLst/>
              <a:latin typeface="+mn-lt"/>
              <a:ea typeface="+mn-ea"/>
              <a:cs typeface="+mn-cs"/>
            </a:rPr>
            <a:t>すべての会計が黒字となっているが、国民健康保険病院事業会計及び国民健康保険事業会計においては普通会計からの繰出金が増加傾向にある。</a:t>
          </a:r>
          <a:endParaRPr lang="ja-JP" altLang="ja-JP" sz="1600">
            <a:effectLst/>
          </a:endParaRPr>
        </a:p>
        <a:p>
          <a:pPr rtl="0" eaLnBrk="1" fontAlgn="auto" latinLnBrk="0" hangingPunct="1"/>
          <a:r>
            <a:rPr lang="ja-JP" altLang="ja-JP" sz="1600">
              <a:solidFill>
                <a:schemeClr val="dk1"/>
              </a:solidFill>
              <a:effectLst/>
              <a:latin typeface="+mn-lt"/>
              <a:ea typeface="+mn-ea"/>
              <a:cs typeface="+mn-cs"/>
            </a:rPr>
            <a:t>　国民健康保険病院事業会計においては、現在策定中の新公立病院改革プランに基づき適正化を図っていく。</a:t>
          </a:r>
          <a:endParaRPr lang="ja-JP" altLang="ja-JP" sz="1600">
            <a:effectLst/>
          </a:endParaRPr>
        </a:p>
        <a:p>
          <a:pPr rtl="0" eaLnBrk="1" fontAlgn="auto" latinLnBrk="0" hangingPunct="1"/>
          <a:r>
            <a:rPr lang="ja-JP" altLang="ja-JP" sz="1600">
              <a:solidFill>
                <a:schemeClr val="dk1"/>
              </a:solidFill>
              <a:effectLst/>
              <a:latin typeface="+mn-lt"/>
              <a:ea typeface="+mn-ea"/>
              <a:cs typeface="+mn-cs"/>
            </a:rPr>
            <a:t>　国民健康保険事業会計においては、保険税率の適正化と徴収率の向上に努め、普通会計の負担額減を図る。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8657160</v>
      </c>
      <c r="BO4" s="379"/>
      <c r="BP4" s="379"/>
      <c r="BQ4" s="379"/>
      <c r="BR4" s="379"/>
      <c r="BS4" s="379"/>
      <c r="BT4" s="379"/>
      <c r="BU4" s="380"/>
      <c r="BV4" s="378">
        <v>9082743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2.1</v>
      </c>
      <c r="CU4" s="385"/>
      <c r="CV4" s="385"/>
      <c r="CW4" s="385"/>
      <c r="CX4" s="385"/>
      <c r="CY4" s="385"/>
      <c r="CZ4" s="385"/>
      <c r="DA4" s="386"/>
      <c r="DB4" s="384">
        <v>2.6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8472724</v>
      </c>
      <c r="BO5" s="416"/>
      <c r="BP5" s="416"/>
      <c r="BQ5" s="416"/>
      <c r="BR5" s="416"/>
      <c r="BS5" s="416"/>
      <c r="BT5" s="416"/>
      <c r="BU5" s="417"/>
      <c r="BV5" s="415">
        <v>8906121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83.8</v>
      </c>
      <c r="CU5" s="413"/>
      <c r="CV5" s="413"/>
      <c r="CW5" s="413"/>
      <c r="CX5" s="413"/>
      <c r="CY5" s="413"/>
      <c r="CZ5" s="413"/>
      <c r="DA5" s="414"/>
      <c r="DB5" s="412">
        <v>88.5</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184436</v>
      </c>
      <c r="BO6" s="416"/>
      <c r="BP6" s="416"/>
      <c r="BQ6" s="416"/>
      <c r="BR6" s="416"/>
      <c r="BS6" s="416"/>
      <c r="BT6" s="416"/>
      <c r="BU6" s="417"/>
      <c r="BV6" s="415">
        <v>176622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87.8</v>
      </c>
      <c r="CU6" s="453"/>
      <c r="CV6" s="453"/>
      <c r="CW6" s="453"/>
      <c r="CX6" s="453"/>
      <c r="CY6" s="453"/>
      <c r="CZ6" s="453"/>
      <c r="DA6" s="454"/>
      <c r="DB6" s="452">
        <v>92.6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73751</v>
      </c>
      <c r="BO7" s="416"/>
      <c r="BP7" s="416"/>
      <c r="BQ7" s="416"/>
      <c r="BR7" s="416"/>
      <c r="BS7" s="416"/>
      <c r="BT7" s="416"/>
      <c r="BU7" s="417"/>
      <c r="BV7" s="415">
        <v>40317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5319113</v>
      </c>
      <c r="CU7" s="416"/>
      <c r="CV7" s="416"/>
      <c r="CW7" s="416"/>
      <c r="CX7" s="416"/>
      <c r="CY7" s="416"/>
      <c r="CZ7" s="416"/>
      <c r="DA7" s="417"/>
      <c r="DB7" s="415">
        <v>5253911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110685</v>
      </c>
      <c r="BO8" s="416"/>
      <c r="BP8" s="416"/>
      <c r="BQ8" s="416"/>
      <c r="BR8" s="416"/>
      <c r="BS8" s="416"/>
      <c r="BT8" s="416"/>
      <c r="BU8" s="417"/>
      <c r="BV8" s="415">
        <v>136305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0.14000000000000001</v>
      </c>
      <c r="CU8" s="456"/>
      <c r="CV8" s="456"/>
      <c r="CW8" s="456"/>
      <c r="CX8" s="456"/>
      <c r="CY8" s="456"/>
      <c r="CZ8" s="456"/>
      <c r="DA8" s="457"/>
      <c r="DB8" s="455">
        <v>0.14000000000000001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5480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-25620</v>
      </c>
      <c r="BO9" s="416"/>
      <c r="BP9" s="416"/>
      <c r="BQ9" s="416"/>
      <c r="BR9" s="416"/>
      <c r="BS9" s="416"/>
      <c r="BT9" s="416"/>
      <c r="BU9" s="417"/>
      <c r="BV9" s="415">
        <v>-78285</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18.3</v>
      </c>
      <c r="CU9" s="413"/>
      <c r="CV9" s="413"/>
      <c r="CW9" s="413"/>
      <c r="CX9" s="413"/>
      <c r="CY9" s="413"/>
      <c r="CZ9" s="413"/>
      <c r="DA9" s="414"/>
      <c r="DB9" s="412">
        <v>18.5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6248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106788</v>
      </c>
      <c r="BO10" s="416"/>
      <c r="BP10" s="416"/>
      <c r="BQ10" s="416"/>
      <c r="BR10" s="416"/>
      <c r="BS10" s="416"/>
      <c r="BT10" s="416"/>
      <c r="BU10" s="417"/>
      <c r="BV10" s="415">
        <v>115059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5960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5947</v>
      </c>
      <c r="S13" s="497"/>
      <c r="T13" s="497"/>
      <c r="U13" s="497"/>
      <c r="V13" s="498"/>
      <c r="W13" s="431" t="s">
        <v>120</v>
      </c>
      <c r="X13" s="432"/>
      <c r="Y13" s="432"/>
      <c r="Z13" s="432"/>
      <c r="AA13" s="432"/>
      <c r="AB13" s="422"/>
      <c r="AC13" s="466">
        <v>1025</v>
      </c>
      <c r="AD13" s="467"/>
      <c r="AE13" s="467"/>
      <c r="AF13" s="467"/>
      <c r="AG13" s="506"/>
      <c r="AH13" s="466">
        <v>1090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81168</v>
      </c>
      <c r="BO13" s="416"/>
      <c r="BP13" s="416"/>
      <c r="BQ13" s="416"/>
      <c r="BR13" s="416"/>
      <c r="BS13" s="416"/>
      <c r="BT13" s="416"/>
      <c r="BU13" s="417"/>
      <c r="BV13" s="415">
        <v>36774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7.5</v>
      </c>
      <c r="CU13" s="413"/>
      <c r="CV13" s="413"/>
      <c r="CW13" s="413"/>
      <c r="CX13" s="413"/>
      <c r="CY13" s="413"/>
      <c r="CZ13" s="413"/>
      <c r="DA13" s="414"/>
      <c r="DB13" s="412">
        <v>7.6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6123</v>
      </c>
      <c r="S14" s="497"/>
      <c r="T14" s="497"/>
      <c r="U14" s="497"/>
      <c r="V14" s="498"/>
      <c r="W14" s="405"/>
      <c r="X14" s="406"/>
      <c r="Y14" s="406"/>
      <c r="Z14" s="406"/>
      <c r="AA14" s="406"/>
      <c r="AB14" s="395"/>
      <c r="AC14" s="499">
        <v>35.1</v>
      </c>
      <c r="AD14" s="500"/>
      <c r="AE14" s="500"/>
      <c r="AF14" s="500"/>
      <c r="AG14" s="501"/>
      <c r="AH14" s="499">
        <v>32.4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6109</v>
      </c>
      <c r="S15" s="497"/>
      <c r="T15" s="497"/>
      <c r="U15" s="497"/>
      <c r="V15" s="498"/>
      <c r="W15" s="431" t="s">
        <v>127</v>
      </c>
      <c r="X15" s="432"/>
      <c r="Y15" s="432"/>
      <c r="Z15" s="432"/>
      <c r="AA15" s="432"/>
      <c r="AB15" s="422"/>
      <c r="AC15" s="466">
        <v>505</v>
      </c>
      <c r="AD15" s="467"/>
      <c r="AE15" s="467"/>
      <c r="AF15" s="467"/>
      <c r="AG15" s="506"/>
      <c r="AH15" s="466">
        <v>740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605851</v>
      </c>
      <c r="BO15" s="379"/>
      <c r="BP15" s="379"/>
      <c r="BQ15" s="379"/>
      <c r="BR15" s="379"/>
      <c r="BS15" s="379"/>
      <c r="BT15" s="379"/>
      <c r="BU15" s="380"/>
      <c r="BV15" s="378">
        <v>581267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17.3</v>
      </c>
      <c r="AD16" s="500"/>
      <c r="AE16" s="500"/>
      <c r="AF16" s="500"/>
      <c r="AG16" s="501"/>
      <c r="AH16" s="499">
        <v>22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4348336</v>
      </c>
      <c r="BO16" s="416"/>
      <c r="BP16" s="416"/>
      <c r="BQ16" s="416"/>
      <c r="BR16" s="416"/>
      <c r="BS16" s="416"/>
      <c r="BT16" s="416"/>
      <c r="BU16" s="417"/>
      <c r="BV16" s="415">
        <v>4130974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1391</v>
      </c>
      <c r="AD17" s="467"/>
      <c r="AE17" s="467"/>
      <c r="AF17" s="467"/>
      <c r="AG17" s="506"/>
      <c r="AH17" s="466">
        <v>1535</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739691</v>
      </c>
      <c r="BO17" s="416"/>
      <c r="BP17" s="416"/>
      <c r="BQ17" s="416"/>
      <c r="BR17" s="416"/>
      <c r="BS17" s="416"/>
      <c r="BT17" s="416"/>
      <c r="BU17" s="417"/>
      <c r="BV17" s="415">
        <v>716363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448.84</v>
      </c>
      <c r="M18" s="528"/>
      <c r="N18" s="528"/>
      <c r="O18" s="528"/>
      <c r="P18" s="528"/>
      <c r="Q18" s="528"/>
      <c r="R18" s="529"/>
      <c r="S18" s="529"/>
      <c r="T18" s="529"/>
      <c r="U18" s="529"/>
      <c r="V18" s="530"/>
      <c r="W18" s="433"/>
      <c r="X18" s="434"/>
      <c r="Y18" s="434"/>
      <c r="Z18" s="434"/>
      <c r="AA18" s="434"/>
      <c r="AB18" s="425"/>
      <c r="AC18" s="531">
        <v>47.6</v>
      </c>
      <c r="AD18" s="532"/>
      <c r="AE18" s="532"/>
      <c r="AF18" s="532"/>
      <c r="AG18" s="533"/>
      <c r="AH18" s="531">
        <v>45.6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4558495</v>
      </c>
      <c r="BO18" s="416"/>
      <c r="BP18" s="416"/>
      <c r="BQ18" s="416"/>
      <c r="BR18" s="416"/>
      <c r="BS18" s="416"/>
      <c r="BT18" s="416"/>
      <c r="BU18" s="417"/>
      <c r="BV18" s="415">
        <v>4700915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6121219</v>
      </c>
      <c r="BO19" s="416"/>
      <c r="BP19" s="416"/>
      <c r="BQ19" s="416"/>
      <c r="BR19" s="416"/>
      <c r="BS19" s="416"/>
      <c r="BT19" s="416"/>
      <c r="BU19" s="417"/>
      <c r="BV19" s="415">
        <v>6156989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2332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9674458</v>
      </c>
      <c r="BO23" s="416"/>
      <c r="BP23" s="416"/>
      <c r="BQ23" s="416"/>
      <c r="BR23" s="416"/>
      <c r="BS23" s="416"/>
      <c r="BT23" s="416"/>
      <c r="BU23" s="417"/>
      <c r="BV23" s="415">
        <v>9708550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6870</v>
      </c>
      <c r="R24" s="467"/>
      <c r="S24" s="467"/>
      <c r="T24" s="467"/>
      <c r="U24" s="467"/>
      <c r="V24" s="506"/>
      <c r="W24" s="561"/>
      <c r="X24" s="549"/>
      <c r="Y24" s="550"/>
      <c r="Z24" s="465" t="s">
        <v>150</v>
      </c>
      <c r="AA24" s="445"/>
      <c r="AB24" s="445"/>
      <c r="AC24" s="445"/>
      <c r="AD24" s="445"/>
      <c r="AE24" s="445"/>
      <c r="AF24" s="445"/>
      <c r="AG24" s="446"/>
      <c r="AH24" s="466">
        <v>127</v>
      </c>
      <c r="AI24" s="467"/>
      <c r="AJ24" s="467"/>
      <c r="AK24" s="467"/>
      <c r="AL24" s="506"/>
      <c r="AM24" s="466">
        <v>421513</v>
      </c>
      <c r="AN24" s="467"/>
      <c r="AO24" s="467"/>
      <c r="AP24" s="467"/>
      <c r="AQ24" s="467"/>
      <c r="AR24" s="506"/>
      <c r="AS24" s="466">
        <v>3319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7620925</v>
      </c>
      <c r="BO24" s="416"/>
      <c r="BP24" s="416"/>
      <c r="BQ24" s="416"/>
      <c r="BR24" s="416"/>
      <c r="BS24" s="416"/>
      <c r="BT24" s="416"/>
      <c r="BU24" s="417"/>
      <c r="BV24" s="415">
        <v>7910404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5900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286294</v>
      </c>
      <c r="BO25" s="379"/>
      <c r="BP25" s="379"/>
      <c r="BQ25" s="379"/>
      <c r="BR25" s="379"/>
      <c r="BS25" s="379"/>
      <c r="BT25" s="379"/>
      <c r="BU25" s="380"/>
      <c r="BV25" s="378">
        <v>262449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5530</v>
      </c>
      <c r="R26" s="467"/>
      <c r="S26" s="467"/>
      <c r="T26" s="467"/>
      <c r="U26" s="467"/>
      <c r="V26" s="506"/>
      <c r="W26" s="561"/>
      <c r="X26" s="549"/>
      <c r="Y26" s="550"/>
      <c r="Z26" s="465" t="s">
        <v>156</v>
      </c>
      <c r="AA26" s="571"/>
      <c r="AB26" s="571"/>
      <c r="AC26" s="571"/>
      <c r="AD26" s="571"/>
      <c r="AE26" s="571"/>
      <c r="AF26" s="571"/>
      <c r="AG26" s="572"/>
      <c r="AH26" s="466">
        <v>3</v>
      </c>
      <c r="AI26" s="467"/>
      <c r="AJ26" s="467"/>
      <c r="AK26" s="467"/>
      <c r="AL26" s="506"/>
      <c r="AM26" s="466">
        <v>11529</v>
      </c>
      <c r="AN26" s="467"/>
      <c r="AO26" s="467"/>
      <c r="AP26" s="467"/>
      <c r="AQ26" s="467"/>
      <c r="AR26" s="506"/>
      <c r="AS26" s="466">
        <v>3843</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2890</v>
      </c>
      <c r="R27" s="467"/>
      <c r="S27" s="467"/>
      <c r="T27" s="467"/>
      <c r="U27" s="467"/>
      <c r="V27" s="506"/>
      <c r="W27" s="561"/>
      <c r="X27" s="549"/>
      <c r="Y27" s="550"/>
      <c r="Z27" s="465" t="s">
        <v>159</v>
      </c>
      <c r="AA27" s="445"/>
      <c r="AB27" s="445"/>
      <c r="AC27" s="445"/>
      <c r="AD27" s="445"/>
      <c r="AE27" s="445"/>
      <c r="AF27" s="445"/>
      <c r="AG27" s="446"/>
      <c r="AH27" s="466">
        <v>6</v>
      </c>
      <c r="AI27" s="467"/>
      <c r="AJ27" s="467"/>
      <c r="AK27" s="467"/>
      <c r="AL27" s="506"/>
      <c r="AM27" s="466">
        <v>17765</v>
      </c>
      <c r="AN27" s="467"/>
      <c r="AO27" s="467"/>
      <c r="AP27" s="467"/>
      <c r="AQ27" s="467"/>
      <c r="AR27" s="506"/>
      <c r="AS27" s="466">
        <v>2961</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96000</v>
      </c>
      <c r="BO27" s="585"/>
      <c r="BP27" s="585"/>
      <c r="BQ27" s="585"/>
      <c r="BR27" s="585"/>
      <c r="BS27" s="585"/>
      <c r="BT27" s="585"/>
      <c r="BU27" s="586"/>
      <c r="BV27" s="584">
        <v>96000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2170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3111847</v>
      </c>
      <c r="BO28" s="379"/>
      <c r="BP28" s="379"/>
      <c r="BQ28" s="379"/>
      <c r="BR28" s="379"/>
      <c r="BS28" s="379"/>
      <c r="BT28" s="379"/>
      <c r="BU28" s="380"/>
      <c r="BV28" s="378">
        <v>3005059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10</v>
      </c>
      <c r="M29" s="467"/>
      <c r="N29" s="467"/>
      <c r="O29" s="467"/>
      <c r="P29" s="506"/>
      <c r="Q29" s="466">
        <v>2020</v>
      </c>
      <c r="R29" s="467"/>
      <c r="S29" s="467"/>
      <c r="T29" s="467"/>
      <c r="U29" s="467"/>
      <c r="V29" s="506"/>
      <c r="W29" s="562"/>
      <c r="X29" s="563"/>
      <c r="Y29" s="564"/>
      <c r="Z29" s="465" t="s">
        <v>166</v>
      </c>
      <c r="AA29" s="445"/>
      <c r="AB29" s="445"/>
      <c r="AC29" s="445"/>
      <c r="AD29" s="445"/>
      <c r="AE29" s="445"/>
      <c r="AF29" s="445"/>
      <c r="AG29" s="446"/>
      <c r="AH29" s="466">
        <v>133</v>
      </c>
      <c r="AI29" s="467"/>
      <c r="AJ29" s="467"/>
      <c r="AK29" s="467"/>
      <c r="AL29" s="506"/>
      <c r="AM29" s="466">
        <v>439278</v>
      </c>
      <c r="AN29" s="467"/>
      <c r="AO29" s="467"/>
      <c r="AP29" s="467"/>
      <c r="AQ29" s="467"/>
      <c r="AR29" s="506"/>
      <c r="AS29" s="466">
        <v>3303</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320000</v>
      </c>
      <c r="BO29" s="416"/>
      <c r="BP29" s="416"/>
      <c r="BQ29" s="416"/>
      <c r="BR29" s="416"/>
      <c r="BS29" s="416"/>
      <c r="BT29" s="416"/>
      <c r="BU29" s="417"/>
      <c r="BV29" s="415">
        <v>310000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97.7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4150586</v>
      </c>
      <c r="BO30" s="585"/>
      <c r="BP30" s="585"/>
      <c r="BQ30" s="585"/>
      <c r="BR30" s="585"/>
      <c r="BS30" s="585"/>
      <c r="BT30" s="585"/>
      <c r="BU30" s="586"/>
      <c r="BV30" s="584">
        <v>3569720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国民健康保険病院事業会計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宮崎県北部広域事務組合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株式会社　南郷温泉</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国民健康保険診療所事業特別会計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宮崎県北部広域事務組合(特別会計)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株式会社　レイクランド西郷</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入郷地区衛生組合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宮崎県林業公社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宮崎県市町村総合事務組合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宮崎県市町村総合事務組合（特別会計）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日向東臼杵広域連合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宮崎県後期高齢者医療広域連合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宮崎県後期高齢者医療広域連合（特別会計）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532</v>
      </c>
      <c r="D34" s="1184"/>
      <c r="E34" s="1185"/>
      <c r="F34" s="32">
        <v>7.53</v>
      </c>
      <c r="G34" s="33">
        <v>7.79</v>
      </c>
      <c r="H34" s="33">
        <v>8.3000000000000007</v>
      </c>
      <c r="I34" s="33">
        <v>8.9</v>
      </c>
      <c r="J34" s="34">
        <v>9.7200000000000006</v>
      </c>
      <c r="K34" s="22"/>
      <c r="L34" s="22"/>
      <c r="M34" s="22"/>
      <c r="N34" s="22"/>
      <c r="O34" s="22"/>
      <c r="P34" s="22"/>
    </row>
    <row r="35" spans="1:16" ht="39" customHeight="1" x14ac:dyDescent="0.15">
      <c r="A35" s="22"/>
      <c r="B35" s="35"/>
      <c r="C35" s="1178" t="s">
        <v>533</v>
      </c>
      <c r="D35" s="1179"/>
      <c r="E35" s="1180"/>
      <c r="F35" s="36">
        <v>2.98</v>
      </c>
      <c r="G35" s="37">
        <v>3.05</v>
      </c>
      <c r="H35" s="37">
        <v>3.94</v>
      </c>
      <c r="I35" s="37">
        <v>2.59</v>
      </c>
      <c r="J35" s="38">
        <v>2.08</v>
      </c>
      <c r="K35" s="22"/>
      <c r="L35" s="22"/>
      <c r="M35" s="22"/>
      <c r="N35" s="22"/>
      <c r="O35" s="22"/>
      <c r="P35" s="22"/>
    </row>
    <row r="36" spans="1:16" ht="39" customHeight="1" x14ac:dyDescent="0.15">
      <c r="A36" s="22"/>
      <c r="B36" s="35"/>
      <c r="C36" s="1178" t="s">
        <v>534</v>
      </c>
      <c r="D36" s="1179"/>
      <c r="E36" s="1180"/>
      <c r="F36" s="36">
        <v>0</v>
      </c>
      <c r="G36" s="37">
        <v>0.15</v>
      </c>
      <c r="H36" s="37">
        <v>0.48</v>
      </c>
      <c r="I36" s="37">
        <v>0.28999999999999998</v>
      </c>
      <c r="J36" s="38">
        <v>0.87</v>
      </c>
      <c r="K36" s="22"/>
      <c r="L36" s="22"/>
      <c r="M36" s="22"/>
      <c r="N36" s="22"/>
      <c r="O36" s="22"/>
      <c r="P36" s="22"/>
    </row>
    <row r="37" spans="1:16" ht="39" customHeight="1" x14ac:dyDescent="0.15">
      <c r="A37" s="22"/>
      <c r="B37" s="35"/>
      <c r="C37" s="1178" t="s">
        <v>535</v>
      </c>
      <c r="D37" s="1179"/>
      <c r="E37" s="1180"/>
      <c r="F37" s="36">
        <v>0.23</v>
      </c>
      <c r="G37" s="37">
        <v>0.24</v>
      </c>
      <c r="H37" s="37">
        <v>0.18</v>
      </c>
      <c r="I37" s="37">
        <v>0.24</v>
      </c>
      <c r="J37" s="38">
        <v>0.52</v>
      </c>
      <c r="K37" s="22"/>
      <c r="L37" s="22"/>
      <c r="M37" s="22"/>
      <c r="N37" s="22"/>
      <c r="O37" s="22"/>
      <c r="P37" s="22"/>
    </row>
    <row r="38" spans="1:16" ht="39" customHeight="1" x14ac:dyDescent="0.15">
      <c r="A38" s="22"/>
      <c r="B38" s="35"/>
      <c r="C38" s="1178" t="s">
        <v>536</v>
      </c>
      <c r="D38" s="1179"/>
      <c r="E38" s="1180"/>
      <c r="F38" s="36">
        <v>0.48</v>
      </c>
      <c r="G38" s="37">
        <v>0.41</v>
      </c>
      <c r="H38" s="37">
        <v>0.72</v>
      </c>
      <c r="I38" s="37">
        <v>0.55000000000000004</v>
      </c>
      <c r="J38" s="38">
        <v>0.25</v>
      </c>
      <c r="K38" s="22"/>
      <c r="L38" s="22"/>
      <c r="M38" s="22"/>
      <c r="N38" s="22"/>
      <c r="O38" s="22"/>
      <c r="P38" s="22"/>
    </row>
    <row r="39" spans="1:16" ht="39" customHeight="1" x14ac:dyDescent="0.15">
      <c r="A39" s="22"/>
      <c r="B39" s="35"/>
      <c r="C39" s="1178" t="s">
        <v>537</v>
      </c>
      <c r="D39" s="1179"/>
      <c r="E39" s="1180"/>
      <c r="F39" s="36">
        <v>0.19</v>
      </c>
      <c r="G39" s="37">
        <v>0.22</v>
      </c>
      <c r="H39" s="37">
        <v>0.13</v>
      </c>
      <c r="I39" s="37">
        <v>0.2</v>
      </c>
      <c r="J39" s="38">
        <v>0.18</v>
      </c>
      <c r="K39" s="22"/>
      <c r="L39" s="22"/>
      <c r="M39" s="22"/>
      <c r="N39" s="22"/>
      <c r="O39" s="22"/>
      <c r="P39" s="22"/>
    </row>
    <row r="40" spans="1:16" ht="39" customHeight="1" x14ac:dyDescent="0.15">
      <c r="A40" s="22"/>
      <c r="B40" s="35"/>
      <c r="C40" s="1178" t="s">
        <v>538</v>
      </c>
      <c r="D40" s="1179"/>
      <c r="E40" s="1180"/>
      <c r="F40" s="36">
        <v>0</v>
      </c>
      <c r="G40" s="37">
        <v>0.09</v>
      </c>
      <c r="H40" s="37">
        <v>0.14000000000000001</v>
      </c>
      <c r="I40" s="37">
        <v>0.01</v>
      </c>
      <c r="J40" s="38">
        <v>0.06</v>
      </c>
      <c r="K40" s="22"/>
      <c r="L40" s="22"/>
      <c r="M40" s="22"/>
      <c r="N40" s="22"/>
      <c r="O40" s="22"/>
      <c r="P40" s="22"/>
    </row>
    <row r="41" spans="1:16" ht="39" customHeight="1" x14ac:dyDescent="0.15">
      <c r="A41" s="22"/>
      <c r="B41" s="35"/>
      <c r="C41" s="1178" t="s">
        <v>539</v>
      </c>
      <c r="D41" s="1179"/>
      <c r="E41" s="1180"/>
      <c r="F41" s="36">
        <v>0.19</v>
      </c>
      <c r="G41" s="37">
        <v>0.17</v>
      </c>
      <c r="H41" s="37">
        <v>0.18</v>
      </c>
      <c r="I41" s="37">
        <v>0.09</v>
      </c>
      <c r="J41" s="38">
        <v>0.04</v>
      </c>
      <c r="K41" s="22"/>
      <c r="L41" s="22"/>
      <c r="M41" s="22"/>
      <c r="N41" s="22"/>
      <c r="O41" s="22"/>
      <c r="P41" s="22"/>
    </row>
    <row r="42" spans="1:16" ht="39" customHeight="1" x14ac:dyDescent="0.15">
      <c r="A42" s="22"/>
      <c r="B42" s="39"/>
      <c r="C42" s="1178" t="s">
        <v>540</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541</v>
      </c>
      <c r="D43" s="1182"/>
      <c r="E43" s="1183"/>
      <c r="F43" s="41" t="s">
        <v>487</v>
      </c>
      <c r="G43" s="42" t="s">
        <v>487</v>
      </c>
      <c r="H43" s="42" t="s">
        <v>487</v>
      </c>
      <c r="I43" s="42" t="s">
        <v>487</v>
      </c>
      <c r="J43" s="43" t="s">
        <v>487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1322</v>
      </c>
      <c r="L45" s="60">
        <v>1154</v>
      </c>
      <c r="M45" s="60">
        <v>1133</v>
      </c>
      <c r="N45" s="60">
        <v>1157</v>
      </c>
      <c r="O45" s="61">
        <v>1136</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14</v>
      </c>
      <c r="F48" s="1188"/>
      <c r="G48" s="1188"/>
      <c r="H48" s="1188"/>
      <c r="I48" s="1188"/>
      <c r="J48" s="1189"/>
      <c r="K48" s="63">
        <v>137</v>
      </c>
      <c r="L48" s="64">
        <v>142</v>
      </c>
      <c r="M48" s="64">
        <v>125</v>
      </c>
      <c r="N48" s="64">
        <v>132</v>
      </c>
      <c r="O48" s="65">
        <v>114</v>
      </c>
      <c r="P48" s="48"/>
      <c r="Q48" s="48"/>
      <c r="R48" s="48"/>
      <c r="S48" s="48"/>
      <c r="T48" s="48"/>
      <c r="U48" s="48"/>
    </row>
    <row r="49" spans="1:21" ht="30.75" customHeight="1" x14ac:dyDescent="0.15">
      <c r="A49" s="48"/>
      <c r="B49" s="1196"/>
      <c r="C49" s="1197"/>
      <c r="D49" s="62"/>
      <c r="E49" s="1188" t="s">
        <v>15</v>
      </c>
      <c r="F49" s="1188"/>
      <c r="G49" s="1188"/>
      <c r="H49" s="1188"/>
      <c r="I49" s="1188"/>
      <c r="J49" s="1189"/>
      <c r="K49" s="63">
        <v>80</v>
      </c>
      <c r="L49" s="64">
        <v>74</v>
      </c>
      <c r="M49" s="64">
        <v>74</v>
      </c>
      <c r="N49" s="64">
        <v>74</v>
      </c>
      <c r="O49" s="65">
        <v>75</v>
      </c>
      <c r="P49" s="48"/>
      <c r="Q49" s="48"/>
      <c r="R49" s="48"/>
      <c r="S49" s="48"/>
      <c r="T49" s="48"/>
      <c r="U49" s="48"/>
    </row>
    <row r="50" spans="1:21" ht="30.75" customHeight="1" x14ac:dyDescent="0.15">
      <c r="A50" s="48"/>
      <c r="B50" s="1196"/>
      <c r="C50" s="1197"/>
      <c r="D50" s="62"/>
      <c r="E50" s="1188" t="s">
        <v>16</v>
      </c>
      <c r="F50" s="1188"/>
      <c r="G50" s="1188"/>
      <c r="H50" s="1188"/>
      <c r="I50" s="1188"/>
      <c r="J50" s="1189"/>
      <c r="K50" s="63">
        <v>33</v>
      </c>
      <c r="L50" s="64">
        <v>31</v>
      </c>
      <c r="M50" s="64">
        <v>29</v>
      </c>
      <c r="N50" s="64">
        <v>26</v>
      </c>
      <c r="O50" s="65">
        <v>23</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1132</v>
      </c>
      <c r="L52" s="64">
        <v>1059</v>
      </c>
      <c r="M52" s="64">
        <v>1030</v>
      </c>
      <c r="N52" s="64">
        <v>1059</v>
      </c>
      <c r="O52" s="65">
        <v>1035</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440</v>
      </c>
      <c r="L53" s="69">
        <v>342</v>
      </c>
      <c r="M53" s="69">
        <v>331</v>
      </c>
      <c r="N53" s="69">
        <v>330</v>
      </c>
      <c r="O53" s="70">
        <v>313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527</v>
      </c>
      <c r="J40" s="79" t="s">
        <v>528</v>
      </c>
      <c r="K40" s="79" t="s">
        <v>529</v>
      </c>
      <c r="L40" s="79" t="s">
        <v>530</v>
      </c>
      <c r="M40" s="80" t="s">
        <v>531</v>
      </c>
    </row>
    <row r="41" spans="2:13" ht="27.75" customHeight="1" x14ac:dyDescent="0.15">
      <c r="B41" s="1202" t="s">
        <v>23</v>
      </c>
      <c r="C41" s="1203"/>
      <c r="D41" s="81"/>
      <c r="E41" s="1208" t="s">
        <v>24</v>
      </c>
      <c r="F41" s="1208"/>
      <c r="G41" s="1208"/>
      <c r="H41" s="1209"/>
      <c r="I41" s="82">
        <v>9190</v>
      </c>
      <c r="J41" s="83">
        <v>9212</v>
      </c>
      <c r="K41" s="83">
        <v>9470</v>
      </c>
      <c r="L41" s="83">
        <v>9709</v>
      </c>
      <c r="M41" s="84">
        <v>9674</v>
      </c>
    </row>
    <row r="42" spans="2:13" ht="27.75" customHeight="1" x14ac:dyDescent="0.15">
      <c r="B42" s="1204"/>
      <c r="C42" s="1205"/>
      <c r="D42" s="85"/>
      <c r="E42" s="1210" t="s">
        <v>25</v>
      </c>
      <c r="F42" s="1210"/>
      <c r="G42" s="1210"/>
      <c r="H42" s="1211"/>
      <c r="I42" s="86">
        <v>206</v>
      </c>
      <c r="J42" s="87">
        <v>179</v>
      </c>
      <c r="K42" s="87">
        <v>153</v>
      </c>
      <c r="L42" s="87">
        <v>130</v>
      </c>
      <c r="M42" s="88">
        <v>109</v>
      </c>
    </row>
    <row r="43" spans="2:13" ht="27.75" customHeight="1" x14ac:dyDescent="0.15">
      <c r="B43" s="1204"/>
      <c r="C43" s="1205"/>
      <c r="D43" s="85"/>
      <c r="E43" s="1210" t="s">
        <v>26</v>
      </c>
      <c r="F43" s="1210"/>
      <c r="G43" s="1210"/>
      <c r="H43" s="1211"/>
      <c r="I43" s="86">
        <v>1360</v>
      </c>
      <c r="J43" s="87">
        <v>1252</v>
      </c>
      <c r="K43" s="87">
        <v>1168</v>
      </c>
      <c r="L43" s="87">
        <v>1163</v>
      </c>
      <c r="M43" s="88">
        <v>1101</v>
      </c>
    </row>
    <row r="44" spans="2:13" ht="27.75" customHeight="1" x14ac:dyDescent="0.15">
      <c r="B44" s="1204"/>
      <c r="C44" s="1205"/>
      <c r="D44" s="85"/>
      <c r="E44" s="1210" t="s">
        <v>27</v>
      </c>
      <c r="F44" s="1210"/>
      <c r="G44" s="1210"/>
      <c r="H44" s="1211"/>
      <c r="I44" s="86">
        <v>438</v>
      </c>
      <c r="J44" s="87">
        <v>352</v>
      </c>
      <c r="K44" s="87">
        <v>288</v>
      </c>
      <c r="L44" s="87">
        <v>222</v>
      </c>
      <c r="M44" s="88">
        <v>146</v>
      </c>
    </row>
    <row r="45" spans="2:13" ht="27.75" customHeight="1" x14ac:dyDescent="0.15">
      <c r="B45" s="1204"/>
      <c r="C45" s="1205"/>
      <c r="D45" s="85"/>
      <c r="E45" s="1210" t="s">
        <v>28</v>
      </c>
      <c r="F45" s="1210"/>
      <c r="G45" s="1210"/>
      <c r="H45" s="1211"/>
      <c r="I45" s="86">
        <v>1103</v>
      </c>
      <c r="J45" s="87">
        <v>1051</v>
      </c>
      <c r="K45" s="87">
        <v>879</v>
      </c>
      <c r="L45" s="87">
        <v>846</v>
      </c>
      <c r="M45" s="88">
        <v>1180</v>
      </c>
    </row>
    <row r="46" spans="2:13" ht="27.75" customHeight="1" x14ac:dyDescent="0.15">
      <c r="B46" s="1204"/>
      <c r="C46" s="1205"/>
      <c r="D46" s="85"/>
      <c r="E46" s="1210" t="s">
        <v>29</v>
      </c>
      <c r="F46" s="1210"/>
      <c r="G46" s="1210"/>
      <c r="H46" s="1211"/>
      <c r="I46" s="86" t="s">
        <v>487</v>
      </c>
      <c r="J46" s="87" t="s">
        <v>487</v>
      </c>
      <c r="K46" s="87" t="s">
        <v>487</v>
      </c>
      <c r="L46" s="87" t="s">
        <v>487</v>
      </c>
      <c r="M46" s="88" t="s">
        <v>487</v>
      </c>
    </row>
    <row r="47" spans="2:13" ht="27.75" customHeight="1" x14ac:dyDescent="0.15">
      <c r="B47" s="1204"/>
      <c r="C47" s="1205"/>
      <c r="D47" s="85"/>
      <c r="E47" s="1210" t="s">
        <v>30</v>
      </c>
      <c r="F47" s="1210"/>
      <c r="G47" s="1210"/>
      <c r="H47" s="1211"/>
      <c r="I47" s="86" t="s">
        <v>487</v>
      </c>
      <c r="J47" s="87" t="s">
        <v>487</v>
      </c>
      <c r="K47" s="87" t="s">
        <v>487</v>
      </c>
      <c r="L47" s="87" t="s">
        <v>487</v>
      </c>
      <c r="M47" s="88" t="s">
        <v>487</v>
      </c>
    </row>
    <row r="48" spans="2:13" ht="27.75" customHeight="1" x14ac:dyDescent="0.15">
      <c r="B48" s="1206"/>
      <c r="C48" s="1207"/>
      <c r="D48" s="85"/>
      <c r="E48" s="1210" t="s">
        <v>31</v>
      </c>
      <c r="F48" s="1210"/>
      <c r="G48" s="1210"/>
      <c r="H48" s="1211"/>
      <c r="I48" s="86" t="s">
        <v>487</v>
      </c>
      <c r="J48" s="87" t="s">
        <v>487</v>
      </c>
      <c r="K48" s="87" t="s">
        <v>487</v>
      </c>
      <c r="L48" s="87" t="s">
        <v>487</v>
      </c>
      <c r="M48" s="88" t="s">
        <v>487</v>
      </c>
    </row>
    <row r="49" spans="2:13" ht="27.75" customHeight="1" x14ac:dyDescent="0.15">
      <c r="B49" s="1212" t="s">
        <v>32</v>
      </c>
      <c r="C49" s="1213"/>
      <c r="D49" s="89"/>
      <c r="E49" s="1210" t="s">
        <v>33</v>
      </c>
      <c r="F49" s="1210"/>
      <c r="G49" s="1210"/>
      <c r="H49" s="1211"/>
      <c r="I49" s="86">
        <v>5217</v>
      </c>
      <c r="J49" s="87">
        <v>5676</v>
      </c>
      <c r="K49" s="87">
        <v>6031</v>
      </c>
      <c r="L49" s="87">
        <v>6190</v>
      </c>
      <c r="M49" s="88">
        <v>6454</v>
      </c>
    </row>
    <row r="50" spans="2:13" ht="27.75" customHeight="1" x14ac:dyDescent="0.15">
      <c r="B50" s="1204"/>
      <c r="C50" s="1205"/>
      <c r="D50" s="85"/>
      <c r="E50" s="1210" t="s">
        <v>34</v>
      </c>
      <c r="F50" s="1210"/>
      <c r="G50" s="1210"/>
      <c r="H50" s="1211"/>
      <c r="I50" s="86">
        <v>127</v>
      </c>
      <c r="J50" s="87">
        <v>103</v>
      </c>
      <c r="K50" s="87">
        <v>82</v>
      </c>
      <c r="L50" s="87">
        <v>65</v>
      </c>
      <c r="M50" s="88">
        <v>53</v>
      </c>
    </row>
    <row r="51" spans="2:13" ht="27.75" customHeight="1" x14ac:dyDescent="0.15">
      <c r="B51" s="1206"/>
      <c r="C51" s="1207"/>
      <c r="D51" s="85"/>
      <c r="E51" s="1210" t="s">
        <v>35</v>
      </c>
      <c r="F51" s="1210"/>
      <c r="G51" s="1210"/>
      <c r="H51" s="1211"/>
      <c r="I51" s="86">
        <v>8309</v>
      </c>
      <c r="J51" s="87">
        <v>8118</v>
      </c>
      <c r="K51" s="87">
        <v>8688</v>
      </c>
      <c r="L51" s="87">
        <v>8654</v>
      </c>
      <c r="M51" s="88">
        <v>8035</v>
      </c>
    </row>
    <row r="52" spans="2:13" ht="27.75" customHeight="1" thickBot="1" x14ac:dyDescent="0.2">
      <c r="B52" s="1214" t="s">
        <v>36</v>
      </c>
      <c r="C52" s="1215"/>
      <c r="D52" s="90"/>
      <c r="E52" s="1216" t="s">
        <v>37</v>
      </c>
      <c r="F52" s="1216"/>
      <c r="G52" s="1216"/>
      <c r="H52" s="1217"/>
      <c r="I52" s="91">
        <v>-1355</v>
      </c>
      <c r="J52" s="92">
        <v>-1851</v>
      </c>
      <c r="K52" s="92">
        <v>-2843</v>
      </c>
      <c r="L52" s="92">
        <v>-2839</v>
      </c>
      <c r="M52" s="93">
        <v>-2333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526</v>
      </c>
      <c r="G2" s="111"/>
      <c r="H2" s="112"/>
    </row>
    <row r="3" spans="1:8" x14ac:dyDescent="0.15">
      <c r="A3" s="108" t="s">
        <v>519</v>
      </c>
      <c r="B3" s="113"/>
      <c r="C3" s="114"/>
      <c r="D3" s="115">
        <v>193483</v>
      </c>
      <c r="E3" s="116"/>
      <c r="F3" s="117">
        <v>146140</v>
      </c>
      <c r="G3" s="118"/>
      <c r="H3" s="119"/>
    </row>
    <row r="4" spans="1:8" x14ac:dyDescent="0.15">
      <c r="A4" s="120"/>
      <c r="B4" s="121"/>
      <c r="C4" s="122"/>
      <c r="D4" s="123">
        <v>112530</v>
      </c>
      <c r="E4" s="124"/>
      <c r="F4" s="125">
        <v>75451</v>
      </c>
      <c r="G4" s="126"/>
      <c r="H4" s="127"/>
    </row>
    <row r="5" spans="1:8" x14ac:dyDescent="0.15">
      <c r="A5" s="108" t="s">
        <v>521</v>
      </c>
      <c r="B5" s="113"/>
      <c r="C5" s="114"/>
      <c r="D5" s="115">
        <v>185906</v>
      </c>
      <c r="E5" s="116"/>
      <c r="F5" s="117">
        <v>146641</v>
      </c>
      <c r="G5" s="118"/>
      <c r="H5" s="119"/>
    </row>
    <row r="6" spans="1:8" x14ac:dyDescent="0.15">
      <c r="A6" s="120"/>
      <c r="B6" s="121"/>
      <c r="C6" s="122"/>
      <c r="D6" s="123">
        <v>123672</v>
      </c>
      <c r="E6" s="124"/>
      <c r="F6" s="125">
        <v>68142</v>
      </c>
      <c r="G6" s="126"/>
      <c r="H6" s="127"/>
    </row>
    <row r="7" spans="1:8" x14ac:dyDescent="0.15">
      <c r="A7" s="108" t="s">
        <v>522</v>
      </c>
      <c r="B7" s="113"/>
      <c r="C7" s="114"/>
      <c r="D7" s="115">
        <v>308012</v>
      </c>
      <c r="E7" s="116"/>
      <c r="F7" s="117">
        <v>174587</v>
      </c>
      <c r="G7" s="118"/>
      <c r="H7" s="119"/>
    </row>
    <row r="8" spans="1:8" x14ac:dyDescent="0.15">
      <c r="A8" s="120"/>
      <c r="B8" s="121"/>
      <c r="C8" s="122"/>
      <c r="D8" s="123">
        <v>151451</v>
      </c>
      <c r="E8" s="124"/>
      <c r="F8" s="125">
        <v>79695</v>
      </c>
      <c r="G8" s="126"/>
      <c r="H8" s="127"/>
    </row>
    <row r="9" spans="1:8" x14ac:dyDescent="0.15">
      <c r="A9" s="108" t="s">
        <v>523</v>
      </c>
      <c r="B9" s="113"/>
      <c r="C9" s="114"/>
      <c r="D9" s="115">
        <v>319813</v>
      </c>
      <c r="E9" s="116"/>
      <c r="F9" s="117">
        <v>175675</v>
      </c>
      <c r="G9" s="118"/>
      <c r="H9" s="119"/>
    </row>
    <row r="10" spans="1:8" x14ac:dyDescent="0.15">
      <c r="A10" s="120"/>
      <c r="B10" s="121"/>
      <c r="C10" s="122"/>
      <c r="D10" s="123">
        <v>127683</v>
      </c>
      <c r="E10" s="124"/>
      <c r="F10" s="125">
        <v>87698</v>
      </c>
      <c r="G10" s="126"/>
      <c r="H10" s="127"/>
    </row>
    <row r="11" spans="1:8" x14ac:dyDescent="0.15">
      <c r="A11" s="108" t="s">
        <v>524</v>
      </c>
      <c r="B11" s="113"/>
      <c r="C11" s="114"/>
      <c r="D11" s="115">
        <v>236464</v>
      </c>
      <c r="E11" s="116"/>
      <c r="F11" s="117">
        <v>162193</v>
      </c>
      <c r="G11" s="118"/>
      <c r="H11" s="119"/>
    </row>
    <row r="12" spans="1:8" x14ac:dyDescent="0.15">
      <c r="A12" s="120"/>
      <c r="B12" s="121"/>
      <c r="C12" s="128"/>
      <c r="D12" s="123">
        <v>129021</v>
      </c>
      <c r="E12" s="124"/>
      <c r="F12" s="125">
        <v>79985</v>
      </c>
      <c r="G12" s="126"/>
      <c r="H12" s="127"/>
    </row>
    <row r="13" spans="1:8" x14ac:dyDescent="0.15">
      <c r="A13" s="108"/>
      <c r="B13" s="113"/>
      <c r="C13" s="129"/>
      <c r="D13" s="130">
        <v>248736</v>
      </c>
      <c r="E13" s="131"/>
      <c r="F13" s="132">
        <v>161047</v>
      </c>
      <c r="G13" s="133"/>
      <c r="H13" s="119"/>
    </row>
    <row r="14" spans="1:8" x14ac:dyDescent="0.15">
      <c r="A14" s="120"/>
      <c r="B14" s="121"/>
      <c r="C14" s="122"/>
      <c r="D14" s="123">
        <v>128871</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2.99</v>
      </c>
      <c r="C19" s="134">
        <f>ROUND(VALUE(SUBSTITUTE(実質収支比率等に係る経年分析!G$48,"▲","-")),2)</f>
        <v>3.06</v>
      </c>
      <c r="D19" s="134">
        <f>ROUND(VALUE(SUBSTITUTE(実質収支比率等に係る経年分析!H$48,"▲","-")),2)</f>
        <v>3.95</v>
      </c>
      <c r="E19" s="134">
        <f>ROUND(VALUE(SUBSTITUTE(実質収支比率等に係る経年分析!I$48,"▲","-")),2)</f>
        <v>2.59</v>
      </c>
      <c r="F19" s="134">
        <f>ROUND(VALUE(SUBSTITUTE(実質収支比率等に係る経年分析!J$48,"▲","-")),2)</f>
        <v>2.08</v>
      </c>
    </row>
    <row r="20" spans="1:11" x14ac:dyDescent="0.15">
      <c r="A20" s="134" t="s">
        <v>42</v>
      </c>
      <c r="B20" s="134">
        <f>ROUND(VALUE(SUBSTITUTE(実質収支比率等に係る経年分析!F$47,"▲","-")),2)</f>
        <v>41.98</v>
      </c>
      <c r="C20" s="134">
        <f>ROUND(VALUE(SUBSTITUTE(実質収支比率等に係る経年分析!G$47,"▲","-")),2)</f>
        <v>48.28</v>
      </c>
      <c r="D20" s="134">
        <f>ROUND(VALUE(SUBSTITUTE(実質収支比率等に係る経年分析!H$47,"▲","-")),2)</f>
        <v>53.16</v>
      </c>
      <c r="E20" s="134">
        <f>ROUND(VALUE(SUBSTITUTE(実質収支比率等に係る経年分析!I$47,"▲","-")),2)</f>
        <v>57.2</v>
      </c>
      <c r="F20" s="134">
        <f>ROUND(VALUE(SUBSTITUTE(実質収支比率等に係る経年分析!J$47,"▲","-")),2)</f>
        <v>58.5</v>
      </c>
    </row>
    <row r="21" spans="1:11" x14ac:dyDescent="0.15">
      <c r="A21" s="134" t="s">
        <v>43</v>
      </c>
      <c r="B21" s="134">
        <f>IF(ISNUMBER(VALUE(SUBSTITUTE(実質収支比率等に係る経年分析!F$49,"▲","-"))),ROUND(VALUE(SUBSTITUTE(実質収支比率等に係る経年分析!F$49,"▲","-")),2),NA())</f>
        <v>9.85</v>
      </c>
      <c r="C21" s="134">
        <f>IF(ISNUMBER(VALUE(SUBSTITUTE(実質収支比率等に係る経年分析!G$49,"▲","-"))),ROUND(VALUE(SUBSTITUTE(実質収支比率等に係る経年分析!G$49,"▲","-")),2),NA())</f>
        <v>7.26</v>
      </c>
      <c r="D21" s="134">
        <f>IF(ISNUMBER(VALUE(SUBSTITUTE(実質収支比率等に係る経年分析!H$49,"▲","-"))),ROUND(VALUE(SUBSTITUTE(実質収支比率等に係る経年分析!H$49,"▲","-")),2),NA())</f>
        <v>5.47</v>
      </c>
      <c r="E21" s="134">
        <f>IF(ISNUMBER(VALUE(SUBSTITUTE(実質収支比率等に係る経年分析!I$49,"▲","-"))),ROUND(VALUE(SUBSTITUTE(実質収支比率等に係る経年分析!I$49,"▲","-")),2),NA())</f>
        <v>0.7</v>
      </c>
      <c r="F21" s="134">
        <f>IF(ISNUMBER(VALUE(SUBSTITUTE(実質収支比率等に係る経年分析!J$49,"▲","-"))),ROUND(VALUE(SUBSTITUTE(実質収支比率等に係る経年分析!J$49,"▲","-")),2),NA())</f>
        <v>1.53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x14ac:dyDescent="0.15">
      <c r="A32" s="135" t="str">
        <f>IF(連結実質赤字比率に係る赤字・黒字の構成分析!C$38="",NA(),連結実質赤字比率に係る赤字・黒字の構成分析!C$38)</f>
        <v>国民健康保険診療所事業特別会計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2.08</v>
      </c>
    </row>
    <row r="36" spans="1:16" x14ac:dyDescent="0.15">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8.3000000000000007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9.7200000000000006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1132</v>
      </c>
      <c r="E42" s="136"/>
      <c r="F42" s="136"/>
      <c r="G42" s="136">
        <f>'実質公債費比率（分子）の構造'!L$52</f>
        <v>1059</v>
      </c>
      <c r="H42" s="136"/>
      <c r="I42" s="136"/>
      <c r="J42" s="136">
        <f>'実質公債費比率（分子）の構造'!M$52</f>
        <v>1030</v>
      </c>
      <c r="K42" s="136"/>
      <c r="L42" s="136"/>
      <c r="M42" s="136">
        <f>'実質公債費比率（分子）の構造'!N$52</f>
        <v>1059</v>
      </c>
      <c r="N42" s="136"/>
      <c r="O42" s="136"/>
      <c r="P42" s="136">
        <f>'実質公債費比率（分子）の構造'!O$52</f>
        <v>1035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33</v>
      </c>
      <c r="C44" s="136"/>
      <c r="D44" s="136"/>
      <c r="E44" s="136">
        <f>'実質公債費比率（分子）の構造'!L$50</f>
        <v>31</v>
      </c>
      <c r="F44" s="136"/>
      <c r="G44" s="136"/>
      <c r="H44" s="136">
        <f>'実質公債費比率（分子）の構造'!M$50</f>
        <v>29</v>
      </c>
      <c r="I44" s="136"/>
      <c r="J44" s="136"/>
      <c r="K44" s="136">
        <f>'実質公債費比率（分子）の構造'!N$50</f>
        <v>26</v>
      </c>
      <c r="L44" s="136"/>
      <c r="M44" s="136"/>
      <c r="N44" s="136">
        <f>'実質公債費比率（分子）の構造'!O$50</f>
        <v>23</v>
      </c>
      <c r="O44" s="136"/>
      <c r="P44" s="136"/>
    </row>
    <row r="45" spans="1:16" x14ac:dyDescent="0.15">
      <c r="A45" s="136" t="s">
        <v>53</v>
      </c>
      <c r="B45" s="136">
        <f>'実質公債費比率（分子）の構造'!K$49</f>
        <v>80</v>
      </c>
      <c r="C45" s="136"/>
      <c r="D45" s="136"/>
      <c r="E45" s="136">
        <f>'実質公債費比率（分子）の構造'!L$49</f>
        <v>74</v>
      </c>
      <c r="F45" s="136"/>
      <c r="G45" s="136"/>
      <c r="H45" s="136">
        <f>'実質公債費比率（分子）の構造'!M$49</f>
        <v>74</v>
      </c>
      <c r="I45" s="136"/>
      <c r="J45" s="136"/>
      <c r="K45" s="136">
        <f>'実質公債費比率（分子）の構造'!N$49</f>
        <v>74</v>
      </c>
      <c r="L45" s="136"/>
      <c r="M45" s="136"/>
      <c r="N45" s="136">
        <f>'実質公債費比率（分子）の構造'!O$49</f>
        <v>75</v>
      </c>
      <c r="O45" s="136"/>
      <c r="P45" s="136"/>
    </row>
    <row r="46" spans="1:16" x14ac:dyDescent="0.15">
      <c r="A46" s="136" t="s">
        <v>54</v>
      </c>
      <c r="B46" s="136">
        <f>'実質公債費比率（分子）の構造'!K$48</f>
        <v>137</v>
      </c>
      <c r="C46" s="136"/>
      <c r="D46" s="136"/>
      <c r="E46" s="136">
        <f>'実質公債費比率（分子）の構造'!L$48</f>
        <v>142</v>
      </c>
      <c r="F46" s="136"/>
      <c r="G46" s="136"/>
      <c r="H46" s="136">
        <f>'実質公債費比率（分子）の構造'!M$48</f>
        <v>125</v>
      </c>
      <c r="I46" s="136"/>
      <c r="J46" s="136"/>
      <c r="K46" s="136">
        <f>'実質公債費比率（分子）の構造'!N$48</f>
        <v>132</v>
      </c>
      <c r="L46" s="136"/>
      <c r="M46" s="136"/>
      <c r="N46" s="136">
        <f>'実質公債費比率（分子）の構造'!O$48</f>
        <v>114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1322</v>
      </c>
      <c r="C49" s="136"/>
      <c r="D49" s="136"/>
      <c r="E49" s="136">
        <f>'実質公債費比率（分子）の構造'!L$45</f>
        <v>1154</v>
      </c>
      <c r="F49" s="136"/>
      <c r="G49" s="136"/>
      <c r="H49" s="136">
        <f>'実質公債費比率（分子）の構造'!M$45</f>
        <v>1133</v>
      </c>
      <c r="I49" s="136"/>
      <c r="J49" s="136"/>
      <c r="K49" s="136">
        <f>'実質公債費比率（分子）の構造'!N$45</f>
        <v>1157</v>
      </c>
      <c r="L49" s="136"/>
      <c r="M49" s="136"/>
      <c r="N49" s="136">
        <f>'実質公債費比率（分子）の構造'!O$45</f>
        <v>1136</v>
      </c>
      <c r="O49" s="136"/>
      <c r="P49" s="136"/>
    </row>
    <row r="50" spans="1:16" x14ac:dyDescent="0.15">
      <c r="A50" s="136" t="s">
        <v>58</v>
      </c>
      <c r="B50" s="136" t="e">
        <f>NA()</f>
        <v>#N/A</v>
      </c>
      <c r="C50" s="136">
        <f>IF(ISNUMBER('実質公債費比率（分子）の構造'!K$53),'実質公債費比率（分子）の構造'!K$53,NA())</f>
        <v>440</v>
      </c>
      <c r="D50" s="136" t="e">
        <f>NA()</f>
        <v>#N/A</v>
      </c>
      <c r="E50" s="136" t="e">
        <f>NA()</f>
        <v>#N/A</v>
      </c>
      <c r="F50" s="136">
        <f>IF(ISNUMBER('実質公債費比率（分子）の構造'!L$53),'実質公債費比率（分子）の構造'!L$53,NA())</f>
        <v>342</v>
      </c>
      <c r="G50" s="136" t="e">
        <f>NA()</f>
        <v>#N/A</v>
      </c>
      <c r="H50" s="136" t="e">
        <f>NA()</f>
        <v>#N/A</v>
      </c>
      <c r="I50" s="136">
        <f>IF(ISNUMBER('実質公債費比率（分子）の構造'!M$53),'実質公債費比率（分子）の構造'!M$53,NA())</f>
        <v>331</v>
      </c>
      <c r="J50" s="136" t="e">
        <f>NA()</f>
        <v>#N/A</v>
      </c>
      <c r="K50" s="136" t="e">
        <f>NA()</f>
        <v>#N/A</v>
      </c>
      <c r="L50" s="136">
        <f>IF(ISNUMBER('実質公債費比率（分子）の構造'!N$53),'実質公債費比率（分子）の構造'!N$53,NA())</f>
        <v>330</v>
      </c>
      <c r="M50" s="136" t="e">
        <f>NA()</f>
        <v>#N/A</v>
      </c>
      <c r="N50" s="136" t="e">
        <f>NA()</f>
        <v>#N/A</v>
      </c>
      <c r="O50" s="136">
        <f>IF(ISNUMBER('実質公債費比率（分子）の構造'!O$53),'実質公債費比率（分子）の構造'!O$53,NA())</f>
        <v>313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8309</v>
      </c>
      <c r="E56" s="135"/>
      <c r="F56" s="135"/>
      <c r="G56" s="135">
        <f>'将来負担比率（分子）の構造'!J$51</f>
        <v>8118</v>
      </c>
      <c r="H56" s="135"/>
      <c r="I56" s="135"/>
      <c r="J56" s="135">
        <f>'将来負担比率（分子）の構造'!K$51</f>
        <v>8688</v>
      </c>
      <c r="K56" s="135"/>
      <c r="L56" s="135"/>
      <c r="M56" s="135">
        <f>'将来負担比率（分子）の構造'!L$51</f>
        <v>8654</v>
      </c>
      <c r="N56" s="135"/>
      <c r="O56" s="135"/>
      <c r="P56" s="135">
        <f>'将来負担比率（分子）の構造'!M$51</f>
        <v>8035</v>
      </c>
    </row>
    <row r="57" spans="1:16" x14ac:dyDescent="0.15">
      <c r="A57" s="135" t="s">
        <v>34</v>
      </c>
      <c r="B57" s="135"/>
      <c r="C57" s="135"/>
      <c r="D57" s="135">
        <f>'将来負担比率（分子）の構造'!I$50</f>
        <v>127</v>
      </c>
      <c r="E57" s="135"/>
      <c r="F57" s="135"/>
      <c r="G57" s="135">
        <f>'将来負担比率（分子）の構造'!J$50</f>
        <v>103</v>
      </c>
      <c r="H57" s="135"/>
      <c r="I57" s="135"/>
      <c r="J57" s="135">
        <f>'将来負担比率（分子）の構造'!K$50</f>
        <v>82</v>
      </c>
      <c r="K57" s="135"/>
      <c r="L57" s="135"/>
      <c r="M57" s="135">
        <f>'将来負担比率（分子）の構造'!L$50</f>
        <v>65</v>
      </c>
      <c r="N57" s="135"/>
      <c r="O57" s="135"/>
      <c r="P57" s="135">
        <f>'将来負担比率（分子）の構造'!M$50</f>
        <v>53</v>
      </c>
    </row>
    <row r="58" spans="1:16" x14ac:dyDescent="0.15">
      <c r="A58" s="135" t="s">
        <v>33</v>
      </c>
      <c r="B58" s="135"/>
      <c r="C58" s="135"/>
      <c r="D58" s="135">
        <f>'将来負担比率（分子）の構造'!I$49</f>
        <v>5217</v>
      </c>
      <c r="E58" s="135"/>
      <c r="F58" s="135"/>
      <c r="G58" s="135">
        <f>'将来負担比率（分子）の構造'!J$49</f>
        <v>5676</v>
      </c>
      <c r="H58" s="135"/>
      <c r="I58" s="135"/>
      <c r="J58" s="135">
        <f>'将来負担比率（分子）の構造'!K$49</f>
        <v>6031</v>
      </c>
      <c r="K58" s="135"/>
      <c r="L58" s="135"/>
      <c r="M58" s="135">
        <f>'将来負担比率（分子）の構造'!L$49</f>
        <v>6190</v>
      </c>
      <c r="N58" s="135"/>
      <c r="O58" s="135"/>
      <c r="P58" s="135">
        <f>'将来負担比率（分子）の構造'!M$49</f>
        <v>6454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1103</v>
      </c>
      <c r="C62" s="135"/>
      <c r="D62" s="135"/>
      <c r="E62" s="135">
        <f>'将来負担比率（分子）の構造'!J$45</f>
        <v>1051</v>
      </c>
      <c r="F62" s="135"/>
      <c r="G62" s="135"/>
      <c r="H62" s="135">
        <f>'将来負担比率（分子）の構造'!K$45</f>
        <v>879</v>
      </c>
      <c r="I62" s="135"/>
      <c r="J62" s="135"/>
      <c r="K62" s="135">
        <f>'将来負担比率（分子）の構造'!L$45</f>
        <v>846</v>
      </c>
      <c r="L62" s="135"/>
      <c r="M62" s="135"/>
      <c r="N62" s="135">
        <f>'将来負担比率（分子）の構造'!M$45</f>
        <v>1180</v>
      </c>
      <c r="O62" s="135"/>
      <c r="P62" s="135"/>
    </row>
    <row r="63" spans="1:16" x14ac:dyDescent="0.15">
      <c r="A63" s="135" t="s">
        <v>27</v>
      </c>
      <c r="B63" s="135">
        <f>'将来負担比率（分子）の構造'!I$44</f>
        <v>438</v>
      </c>
      <c r="C63" s="135"/>
      <c r="D63" s="135"/>
      <c r="E63" s="135">
        <f>'将来負担比率（分子）の構造'!J$44</f>
        <v>352</v>
      </c>
      <c r="F63" s="135"/>
      <c r="G63" s="135"/>
      <c r="H63" s="135">
        <f>'将来負担比率（分子）の構造'!K$44</f>
        <v>288</v>
      </c>
      <c r="I63" s="135"/>
      <c r="J63" s="135"/>
      <c r="K63" s="135">
        <f>'将来負担比率（分子）の構造'!L$44</f>
        <v>222</v>
      </c>
      <c r="L63" s="135"/>
      <c r="M63" s="135"/>
      <c r="N63" s="135">
        <f>'将来負担比率（分子）の構造'!M$44</f>
        <v>146</v>
      </c>
      <c r="O63" s="135"/>
      <c r="P63" s="135"/>
    </row>
    <row r="64" spans="1:16" x14ac:dyDescent="0.15">
      <c r="A64" s="135" t="s">
        <v>26</v>
      </c>
      <c r="B64" s="135">
        <f>'将来負担比率（分子）の構造'!I$43</f>
        <v>1360</v>
      </c>
      <c r="C64" s="135"/>
      <c r="D64" s="135"/>
      <c r="E64" s="135">
        <f>'将来負担比率（分子）の構造'!J$43</f>
        <v>1252</v>
      </c>
      <c r="F64" s="135"/>
      <c r="G64" s="135"/>
      <c r="H64" s="135">
        <f>'将来負担比率（分子）の構造'!K$43</f>
        <v>1168</v>
      </c>
      <c r="I64" s="135"/>
      <c r="J64" s="135"/>
      <c r="K64" s="135">
        <f>'将来負担比率（分子）の構造'!L$43</f>
        <v>1163</v>
      </c>
      <c r="L64" s="135"/>
      <c r="M64" s="135"/>
      <c r="N64" s="135">
        <f>'将来負担比率（分子）の構造'!M$43</f>
        <v>1101</v>
      </c>
      <c r="O64" s="135"/>
      <c r="P64" s="135"/>
    </row>
    <row r="65" spans="1:16" x14ac:dyDescent="0.15">
      <c r="A65" s="135" t="s">
        <v>25</v>
      </c>
      <c r="B65" s="135">
        <f>'将来負担比率（分子）の構造'!I$42</f>
        <v>206</v>
      </c>
      <c r="C65" s="135"/>
      <c r="D65" s="135"/>
      <c r="E65" s="135">
        <f>'将来負担比率（分子）の構造'!J$42</f>
        <v>179</v>
      </c>
      <c r="F65" s="135"/>
      <c r="G65" s="135"/>
      <c r="H65" s="135">
        <f>'将来負担比率（分子）の構造'!K$42</f>
        <v>153</v>
      </c>
      <c r="I65" s="135"/>
      <c r="J65" s="135"/>
      <c r="K65" s="135">
        <f>'将来負担比率（分子）の構造'!L$42</f>
        <v>130</v>
      </c>
      <c r="L65" s="135"/>
      <c r="M65" s="135"/>
      <c r="N65" s="135">
        <f>'将来負担比率（分子）の構造'!M$42</f>
        <v>109</v>
      </c>
      <c r="O65" s="135"/>
      <c r="P65" s="135"/>
    </row>
    <row r="66" spans="1:16" x14ac:dyDescent="0.15">
      <c r="A66" s="135" t="s">
        <v>24</v>
      </c>
      <c r="B66" s="135">
        <f>'将来負担比率（分子）の構造'!I$41</f>
        <v>9190</v>
      </c>
      <c r="C66" s="135"/>
      <c r="D66" s="135"/>
      <c r="E66" s="135">
        <f>'将来負担比率（分子）の構造'!J$41</f>
        <v>9212</v>
      </c>
      <c r="F66" s="135"/>
      <c r="G66" s="135"/>
      <c r="H66" s="135">
        <f>'将来負担比率（分子）の構造'!K$41</f>
        <v>9470</v>
      </c>
      <c r="I66" s="135"/>
      <c r="J66" s="135"/>
      <c r="K66" s="135">
        <f>'将来負担比率（分子）の構造'!L$41</f>
        <v>9709</v>
      </c>
      <c r="L66" s="135"/>
      <c r="M66" s="135"/>
      <c r="N66" s="135">
        <f>'将来負担比率（分子）の構造'!M$41</f>
        <v>9674</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view="pageLayout" topLeftCell="G46" zoomScale="70" zoomScaleNormal="100" zoomScaleSheetLayoutView="55" zoomScalePageLayoutView="70"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573</v>
      </c>
      <c r="I42" s="352"/>
      <c r="J42" s="352"/>
      <c r="K42" s="352"/>
      <c r="L42" s="244"/>
      <c r="M42" s="244"/>
      <c r="N42" s="244"/>
      <c r="O42" s="244"/>
    </row>
    <row r="43" spans="2:17" x14ac:dyDescent="0.15">
      <c r="B43" s="248"/>
      <c r="C43" s="244"/>
      <c r="D43" s="244"/>
      <c r="E43" s="244"/>
      <c r="F43" s="244"/>
      <c r="G43" s="1254"/>
      <c r="H43" s="1231"/>
      <c r="I43" s="1231"/>
      <c r="J43" s="1231"/>
      <c r="K43" s="1231"/>
      <c r="L43" s="1231"/>
      <c r="M43" s="1231"/>
      <c r="N43" s="1231"/>
      <c r="O43" s="1232"/>
    </row>
    <row r="44" spans="2:17" x14ac:dyDescent="0.15">
      <c r="B44" s="248"/>
      <c r="C44" s="244"/>
      <c r="D44" s="244"/>
      <c r="E44" s="244"/>
      <c r="F44" s="244"/>
      <c r="G44" s="1233"/>
      <c r="H44" s="1234"/>
      <c r="I44" s="1234"/>
      <c r="J44" s="1234"/>
      <c r="K44" s="1234"/>
      <c r="L44" s="1234"/>
      <c r="M44" s="1234"/>
      <c r="N44" s="1234"/>
      <c r="O44" s="1235"/>
    </row>
    <row r="45" spans="2:17" x14ac:dyDescent="0.15">
      <c r="B45" s="248"/>
      <c r="C45" s="244"/>
      <c r="D45" s="244"/>
      <c r="E45" s="244"/>
      <c r="F45" s="244"/>
      <c r="G45" s="1233"/>
      <c r="H45" s="1234"/>
      <c r="I45" s="1234"/>
      <c r="J45" s="1234"/>
      <c r="K45" s="1234"/>
      <c r="L45" s="1234"/>
      <c r="M45" s="1234"/>
      <c r="N45" s="1234"/>
      <c r="O45" s="1235"/>
    </row>
    <row r="46" spans="2:17" x14ac:dyDescent="0.15">
      <c r="B46" s="248"/>
      <c r="C46" s="244"/>
      <c r="D46" s="244"/>
      <c r="E46" s="244"/>
      <c r="F46" s="244"/>
      <c r="G46" s="1233"/>
      <c r="H46" s="1234"/>
      <c r="I46" s="1234"/>
      <c r="J46" s="1234"/>
      <c r="K46" s="1234"/>
      <c r="L46" s="1234"/>
      <c r="M46" s="1234"/>
      <c r="N46" s="1234"/>
      <c r="O46" s="1235"/>
    </row>
    <row r="47" spans="2:17" x14ac:dyDescent="0.15">
      <c r="B47" s="248"/>
      <c r="C47" s="244"/>
      <c r="D47" s="244"/>
      <c r="E47" s="244"/>
      <c r="F47" s="244"/>
      <c r="G47" s="1236"/>
      <c r="H47" s="1237"/>
      <c r="I47" s="1237"/>
      <c r="J47" s="1237"/>
      <c r="K47" s="1237"/>
      <c r="L47" s="1237"/>
      <c r="M47" s="1237"/>
      <c r="N47" s="1237"/>
      <c r="O47" s="1238"/>
    </row>
    <row r="48" spans="2:17" x14ac:dyDescent="0.15">
      <c r="B48" s="248"/>
      <c r="C48" s="244"/>
      <c r="D48" s="244"/>
      <c r="E48" s="244"/>
      <c r="F48" s="244"/>
      <c r="G48" s="244"/>
      <c r="H48" s="353"/>
      <c r="I48" s="353"/>
      <c r="J48" s="353"/>
    </row>
    <row r="49" spans="1:17" x14ac:dyDescent="0.15">
      <c r="B49" s="248"/>
      <c r="C49" s="244"/>
      <c r="D49" s="244"/>
      <c r="E49" s="244"/>
      <c r="F49" s="244"/>
      <c r="G49" s="243" t="s">
        <v>574</v>
      </c>
    </row>
    <row r="50" spans="1:17" x14ac:dyDescent="0.15">
      <c r="B50" s="248"/>
      <c r="C50" s="244"/>
      <c r="D50" s="244"/>
      <c r="E50" s="244"/>
      <c r="F50" s="244"/>
      <c r="G50" s="1239"/>
      <c r="H50" s="1240"/>
      <c r="I50" s="1240"/>
      <c r="J50" s="1241"/>
      <c r="K50" s="354" t="s">
        <v>527</v>
      </c>
      <c r="L50" s="354" t="s">
        <v>528</v>
      </c>
      <c r="M50" s="354" t="s">
        <v>529</v>
      </c>
      <c r="N50" s="354" t="s">
        <v>530</v>
      </c>
      <c r="O50" s="354" t="s">
        <v>531</v>
      </c>
    </row>
    <row r="51" spans="1:17" x14ac:dyDescent="0.15">
      <c r="B51" s="248"/>
      <c r="C51" s="244"/>
      <c r="D51" s="244"/>
      <c r="E51" s="244"/>
      <c r="F51" s="244"/>
      <c r="G51" s="1242" t="s">
        <v>575</v>
      </c>
      <c r="H51" s="1243"/>
      <c r="I51" s="1248" t="s">
        <v>576</v>
      </c>
      <c r="J51" s="1248"/>
      <c r="K51" s="1252"/>
      <c r="L51" s="1252"/>
      <c r="M51" s="1252"/>
      <c r="N51" s="1252"/>
      <c r="O51" s="1252"/>
    </row>
    <row r="52" spans="1:17" x14ac:dyDescent="0.15">
      <c r="B52" s="248"/>
      <c r="C52" s="244"/>
      <c r="D52" s="244"/>
      <c r="E52" s="244"/>
      <c r="F52" s="244"/>
      <c r="G52" s="1244"/>
      <c r="H52" s="1245"/>
      <c r="I52" s="1249"/>
      <c r="J52" s="1249"/>
      <c r="K52" s="1218"/>
      <c r="L52" s="1218"/>
      <c r="M52" s="1218"/>
      <c r="N52" s="1218"/>
      <c r="O52" s="1218"/>
    </row>
    <row r="53" spans="1:17" x14ac:dyDescent="0.15">
      <c r="A53" s="355"/>
      <c r="B53" s="248"/>
      <c r="C53" s="244"/>
      <c r="D53" s="244"/>
      <c r="E53" s="244"/>
      <c r="F53" s="244"/>
      <c r="G53" s="1244"/>
      <c r="H53" s="1245"/>
      <c r="I53" s="1228" t="s">
        <v>577</v>
      </c>
      <c r="J53" s="1228"/>
      <c r="K53" s="1253"/>
      <c r="L53" s="1253"/>
      <c r="M53" s="1253"/>
      <c r="N53" s="1253"/>
      <c r="O53" s="1253"/>
    </row>
    <row r="54" spans="1:17" x14ac:dyDescent="0.15">
      <c r="A54" s="355"/>
      <c r="B54" s="248"/>
      <c r="C54" s="244"/>
      <c r="D54" s="244"/>
      <c r="E54" s="244"/>
      <c r="F54" s="244"/>
      <c r="G54" s="1246"/>
      <c r="H54" s="1247"/>
      <c r="I54" s="1228"/>
      <c r="J54" s="1228"/>
      <c r="K54" s="1251"/>
      <c r="L54" s="1251"/>
      <c r="M54" s="1251"/>
      <c r="N54" s="1251"/>
      <c r="O54" s="1251"/>
    </row>
    <row r="55" spans="1:17" x14ac:dyDescent="0.15">
      <c r="A55" s="355"/>
      <c r="B55" s="248"/>
      <c r="C55" s="244"/>
      <c r="D55" s="244"/>
      <c r="E55" s="244"/>
      <c r="F55" s="244"/>
      <c r="G55" s="1222" t="s">
        <v>578</v>
      </c>
      <c r="H55" s="1223"/>
      <c r="I55" s="1228" t="s">
        <v>576</v>
      </c>
      <c r="J55" s="1228"/>
      <c r="K55" s="1252"/>
      <c r="L55" s="1252"/>
      <c r="M55" s="1252"/>
      <c r="N55" s="1252"/>
      <c r="O55" s="1252"/>
    </row>
    <row r="56" spans="1:17" x14ac:dyDescent="0.15">
      <c r="A56" s="355"/>
      <c r="B56" s="248"/>
      <c r="C56" s="244"/>
      <c r="D56" s="244"/>
      <c r="E56" s="244"/>
      <c r="F56" s="244"/>
      <c r="G56" s="1224"/>
      <c r="H56" s="1225"/>
      <c r="I56" s="1228"/>
      <c r="J56" s="1228"/>
      <c r="K56" s="1218"/>
      <c r="L56" s="1218"/>
      <c r="M56" s="1218"/>
      <c r="N56" s="1218"/>
      <c r="O56" s="1218"/>
    </row>
    <row r="57" spans="1:17" s="355" customFormat="1" x14ac:dyDescent="0.15">
      <c r="B57" s="356"/>
      <c r="C57" s="352"/>
      <c r="D57" s="352"/>
      <c r="E57" s="352"/>
      <c r="F57" s="352"/>
      <c r="G57" s="1224"/>
      <c r="H57" s="1225"/>
      <c r="I57" s="1220" t="s">
        <v>577</v>
      </c>
      <c r="J57" s="1220"/>
      <c r="K57" s="1253"/>
      <c r="L57" s="1253"/>
      <c r="M57" s="1253"/>
      <c r="N57" s="1253"/>
      <c r="O57" s="1253"/>
      <c r="P57" s="357"/>
      <c r="Q57" s="356"/>
    </row>
    <row r="58" spans="1:17" s="355" customFormat="1" x14ac:dyDescent="0.15">
      <c r="A58" s="243"/>
      <c r="B58" s="356"/>
      <c r="C58" s="352"/>
      <c r="D58" s="352"/>
      <c r="E58" s="352"/>
      <c r="F58" s="352"/>
      <c r="G58" s="1226"/>
      <c r="H58" s="1227"/>
      <c r="I58" s="1220"/>
      <c r="J58" s="1220"/>
      <c r="K58" s="1251"/>
      <c r="L58" s="1251"/>
      <c r="M58" s="1251"/>
      <c r="N58" s="1251"/>
      <c r="O58" s="125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579</v>
      </c>
      <c r="C63" s="244"/>
      <c r="D63" s="244"/>
      <c r="E63" s="244"/>
      <c r="F63" s="244"/>
      <c r="G63" s="244"/>
      <c r="H63" s="244"/>
      <c r="I63" s="244"/>
      <c r="J63" s="244"/>
      <c r="K63" s="244"/>
      <c r="L63" s="244"/>
      <c r="M63" s="244"/>
      <c r="N63" s="244"/>
      <c r="O63" s="244"/>
    </row>
    <row r="64" spans="1:17" x14ac:dyDescent="0.15">
      <c r="B64" s="248"/>
      <c r="C64" s="244"/>
      <c r="D64" s="244"/>
      <c r="E64" s="244"/>
      <c r="F64" s="244"/>
      <c r="G64" s="351" t="s">
        <v>573</v>
      </c>
      <c r="I64" s="352"/>
      <c r="J64" s="352"/>
      <c r="K64" s="352"/>
      <c r="L64" s="244"/>
      <c r="M64" s="244"/>
      <c r="N64" s="244"/>
      <c r="O64" s="244"/>
    </row>
    <row r="65" spans="2:30" x14ac:dyDescent="0.15">
      <c r="B65" s="248"/>
      <c r="C65" s="244"/>
      <c r="D65" s="244"/>
      <c r="E65" s="244"/>
      <c r="F65" s="244"/>
      <c r="G65" s="1230" t="s">
        <v>582</v>
      </c>
      <c r="H65" s="1231"/>
      <c r="I65" s="1231"/>
      <c r="J65" s="1231"/>
      <c r="K65" s="1231"/>
      <c r="L65" s="1231"/>
      <c r="M65" s="1231"/>
      <c r="N65" s="1231"/>
      <c r="O65" s="1232"/>
    </row>
    <row r="66" spans="2:30" x14ac:dyDescent="0.15">
      <c r="B66" s="248"/>
      <c r="C66" s="244"/>
      <c r="D66" s="244"/>
      <c r="E66" s="244"/>
      <c r="F66" s="244"/>
      <c r="G66" s="1233"/>
      <c r="H66" s="1234"/>
      <c r="I66" s="1234"/>
      <c r="J66" s="1234"/>
      <c r="K66" s="1234"/>
      <c r="L66" s="1234"/>
      <c r="M66" s="1234"/>
      <c r="N66" s="1234"/>
      <c r="O66" s="1235"/>
    </row>
    <row r="67" spans="2:30" x14ac:dyDescent="0.15">
      <c r="B67" s="248"/>
      <c r="C67" s="244"/>
      <c r="D67" s="244"/>
      <c r="E67" s="244"/>
      <c r="F67" s="244"/>
      <c r="G67" s="1233"/>
      <c r="H67" s="1234"/>
      <c r="I67" s="1234"/>
      <c r="J67" s="1234"/>
      <c r="K67" s="1234"/>
      <c r="L67" s="1234"/>
      <c r="M67" s="1234"/>
      <c r="N67" s="1234"/>
      <c r="O67" s="1235"/>
    </row>
    <row r="68" spans="2:30" x14ac:dyDescent="0.15">
      <c r="B68" s="248"/>
      <c r="C68" s="244"/>
      <c r="D68" s="244"/>
      <c r="E68" s="244"/>
      <c r="F68" s="244"/>
      <c r="G68" s="1233"/>
      <c r="H68" s="1234"/>
      <c r="I68" s="1234"/>
      <c r="J68" s="1234"/>
      <c r="K68" s="1234"/>
      <c r="L68" s="1234"/>
      <c r="M68" s="1234"/>
      <c r="N68" s="1234"/>
      <c r="O68" s="1235"/>
    </row>
    <row r="69" spans="2:30" x14ac:dyDescent="0.15">
      <c r="B69" s="248"/>
      <c r="C69" s="244"/>
      <c r="D69" s="244"/>
      <c r="E69" s="244"/>
      <c r="F69" s="244"/>
      <c r="G69" s="1236"/>
      <c r="H69" s="1237"/>
      <c r="I69" s="1237"/>
      <c r="J69" s="1237"/>
      <c r="K69" s="1237"/>
      <c r="L69" s="1237"/>
      <c r="M69" s="1237"/>
      <c r="N69" s="1237"/>
      <c r="O69" s="123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580</v>
      </c>
      <c r="I71" s="368"/>
      <c r="J71" s="364"/>
      <c r="K71" s="364"/>
      <c r="L71" s="365"/>
      <c r="M71" s="364"/>
      <c r="N71" s="365"/>
      <c r="O71" s="366"/>
    </row>
    <row r="72" spans="2:30" x14ac:dyDescent="0.15">
      <c r="B72" s="248"/>
      <c r="C72" s="244"/>
      <c r="D72" s="244"/>
      <c r="E72" s="244"/>
      <c r="F72" s="244"/>
      <c r="G72" s="1239"/>
      <c r="H72" s="1240"/>
      <c r="I72" s="1240"/>
      <c r="J72" s="1241"/>
      <c r="K72" s="354" t="s">
        <v>527</v>
      </c>
      <c r="L72" s="354" t="s">
        <v>528</v>
      </c>
      <c r="M72" s="354" t="s">
        <v>529</v>
      </c>
      <c r="N72" s="354" t="s">
        <v>530</v>
      </c>
      <c r="O72" s="354" t="s">
        <v>531</v>
      </c>
    </row>
    <row r="73" spans="2:30" x14ac:dyDescent="0.15">
      <c r="B73" s="248"/>
      <c r="C73" s="244"/>
      <c r="D73" s="244"/>
      <c r="E73" s="244"/>
      <c r="F73" s="244"/>
      <c r="G73" s="1242" t="s">
        <v>575</v>
      </c>
      <c r="H73" s="1243"/>
      <c r="I73" s="1248" t="s">
        <v>576</v>
      </c>
      <c r="J73" s="1248"/>
      <c r="K73" s="1229"/>
      <c r="L73" s="1229"/>
      <c r="M73" s="1218"/>
      <c r="N73" s="1218"/>
      <c r="O73" s="1218"/>
      <c r="S73" s="243">
        <v>9.9</v>
      </c>
    </row>
    <row r="74" spans="2:30" x14ac:dyDescent="0.15">
      <c r="B74" s="248"/>
      <c r="C74" s="244"/>
      <c r="D74" s="244"/>
      <c r="E74" s="244"/>
      <c r="F74" s="244"/>
      <c r="G74" s="1244"/>
      <c r="H74" s="1245"/>
      <c r="I74" s="1249"/>
      <c r="J74" s="1249"/>
      <c r="K74" s="1229"/>
      <c r="L74" s="1229"/>
      <c r="M74" s="1218"/>
      <c r="N74" s="1218"/>
      <c r="O74" s="1218"/>
    </row>
    <row r="75" spans="2:30" x14ac:dyDescent="0.15">
      <c r="B75" s="248"/>
      <c r="C75" s="244"/>
      <c r="D75" s="244"/>
      <c r="E75" s="244"/>
      <c r="F75" s="244"/>
      <c r="G75" s="1244"/>
      <c r="H75" s="1245"/>
      <c r="I75" s="1228" t="s">
        <v>581</v>
      </c>
      <c r="J75" s="1228"/>
      <c r="K75" s="1250">
        <v>13.2</v>
      </c>
      <c r="L75" s="1250">
        <v>10.3</v>
      </c>
      <c r="M75" s="1250">
        <v>8.5</v>
      </c>
      <c r="N75" s="1250">
        <v>7.6</v>
      </c>
      <c r="O75" s="1250">
        <v>7.5</v>
      </c>
      <c r="U75" s="243">
        <v>81.2</v>
      </c>
      <c r="W75" s="243">
        <v>87.2</v>
      </c>
      <c r="Y75" s="243">
        <v>99.8</v>
      </c>
      <c r="AA75" s="243">
        <v>109.5</v>
      </c>
      <c r="AC75" s="243">
        <v>115.2</v>
      </c>
    </row>
    <row r="76" spans="2:30" x14ac:dyDescent="0.15">
      <c r="B76" s="248"/>
      <c r="C76" s="244"/>
      <c r="D76" s="244"/>
      <c r="E76" s="244"/>
      <c r="F76" s="244"/>
      <c r="G76" s="1246"/>
      <c r="H76" s="1247"/>
      <c r="I76" s="1228"/>
      <c r="J76" s="1228"/>
      <c r="K76" s="1251"/>
      <c r="L76" s="1251"/>
      <c r="M76" s="1251"/>
      <c r="N76" s="1251"/>
      <c r="O76" s="1251"/>
    </row>
    <row r="77" spans="2:30" x14ac:dyDescent="0.15">
      <c r="B77" s="248"/>
      <c r="C77" s="244"/>
      <c r="D77" s="244"/>
      <c r="E77" s="244"/>
      <c r="F77" s="244"/>
      <c r="G77" s="1222" t="s">
        <v>578</v>
      </c>
      <c r="H77" s="1223"/>
      <c r="I77" s="1228" t="s">
        <v>576</v>
      </c>
      <c r="J77" s="1228"/>
      <c r="K77" s="1229">
        <v>20.3</v>
      </c>
      <c r="L77" s="1229">
        <v>5.7</v>
      </c>
      <c r="M77" s="1218">
        <v>0</v>
      </c>
      <c r="N77" s="1218">
        <v>0</v>
      </c>
      <c r="O77" s="1218">
        <v>0</v>
      </c>
      <c r="R77" s="243">
        <v>12.3</v>
      </c>
      <c r="T77" s="243">
        <v>11.1</v>
      </c>
    </row>
    <row r="78" spans="2:30" x14ac:dyDescent="0.15">
      <c r="B78" s="248"/>
      <c r="C78" s="244"/>
      <c r="D78" s="244"/>
      <c r="E78" s="244"/>
      <c r="F78" s="244"/>
      <c r="G78" s="1224"/>
      <c r="H78" s="1225"/>
      <c r="I78" s="1228"/>
      <c r="J78" s="1228"/>
      <c r="K78" s="1229"/>
      <c r="L78" s="1229"/>
      <c r="M78" s="1218"/>
      <c r="N78" s="1218"/>
      <c r="O78" s="1218"/>
    </row>
    <row r="79" spans="2:30" x14ac:dyDescent="0.15">
      <c r="B79" s="248"/>
      <c r="C79" s="244"/>
      <c r="D79" s="244"/>
      <c r="E79" s="244"/>
      <c r="F79" s="244"/>
      <c r="G79" s="1224"/>
      <c r="H79" s="1225"/>
      <c r="I79" s="1219" t="s">
        <v>581</v>
      </c>
      <c r="J79" s="1220"/>
      <c r="K79" s="1221">
        <v>12.2</v>
      </c>
      <c r="L79" s="1221">
        <v>10.8</v>
      </c>
      <c r="M79" s="1221">
        <v>9.8000000000000007</v>
      </c>
      <c r="N79" s="1221">
        <v>9.1</v>
      </c>
      <c r="O79" s="1221">
        <v>8.6</v>
      </c>
      <c r="V79" s="243">
        <v>53.5</v>
      </c>
      <c r="X79" s="243">
        <v>48.2</v>
      </c>
      <c r="Z79" s="243">
        <v>34.200000000000003</v>
      </c>
      <c r="AB79" s="243">
        <v>30.3</v>
      </c>
      <c r="AD79" s="243">
        <v>28.9</v>
      </c>
    </row>
    <row r="80" spans="2:30" x14ac:dyDescent="0.15">
      <c r="B80" s="248"/>
      <c r="C80" s="244"/>
      <c r="D80" s="244"/>
      <c r="E80" s="244"/>
      <c r="F80" s="244"/>
      <c r="G80" s="1226"/>
      <c r="H80" s="1227"/>
      <c r="I80" s="1220"/>
      <c r="J80" s="1220"/>
      <c r="K80" s="1221"/>
      <c r="L80" s="1221"/>
      <c r="M80" s="1221"/>
      <c r="N80" s="1221"/>
      <c r="O80" s="122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3"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585605</v>
      </c>
      <c r="S5" s="613"/>
      <c r="T5" s="613"/>
      <c r="U5" s="613"/>
      <c r="V5" s="613"/>
      <c r="W5" s="613"/>
      <c r="X5" s="613"/>
      <c r="Y5" s="614"/>
      <c r="Z5" s="615">
        <v>6.8</v>
      </c>
      <c r="AA5" s="615"/>
      <c r="AB5" s="615"/>
      <c r="AC5" s="615"/>
      <c r="AD5" s="616">
        <v>585605</v>
      </c>
      <c r="AE5" s="616"/>
      <c r="AF5" s="616"/>
      <c r="AG5" s="616"/>
      <c r="AH5" s="616"/>
      <c r="AI5" s="616"/>
      <c r="AJ5" s="616"/>
      <c r="AK5" s="616"/>
      <c r="AL5" s="617">
        <v>11.3</v>
      </c>
      <c r="AM5" s="618"/>
      <c r="AN5" s="618"/>
      <c r="AO5" s="619"/>
      <c r="AP5" s="609" t="s">
        <v>205</v>
      </c>
      <c r="AQ5" s="610"/>
      <c r="AR5" s="610"/>
      <c r="AS5" s="610"/>
      <c r="AT5" s="610"/>
      <c r="AU5" s="610"/>
      <c r="AV5" s="610"/>
      <c r="AW5" s="610"/>
      <c r="AX5" s="610"/>
      <c r="AY5" s="610"/>
      <c r="AZ5" s="610"/>
      <c r="BA5" s="610"/>
      <c r="BB5" s="610"/>
      <c r="BC5" s="610"/>
      <c r="BD5" s="610"/>
      <c r="BE5" s="610"/>
      <c r="BF5" s="611"/>
      <c r="BG5" s="623">
        <v>569564</v>
      </c>
      <c r="BH5" s="624"/>
      <c r="BI5" s="624"/>
      <c r="BJ5" s="624"/>
      <c r="BK5" s="624"/>
      <c r="BL5" s="624"/>
      <c r="BM5" s="624"/>
      <c r="BN5" s="625"/>
      <c r="BO5" s="626">
        <v>97.3</v>
      </c>
      <c r="BP5" s="626"/>
      <c r="BQ5" s="626"/>
      <c r="BR5" s="626"/>
      <c r="BS5" s="627">
        <v>71435</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130609</v>
      </c>
      <c r="S6" s="624"/>
      <c r="T6" s="624"/>
      <c r="U6" s="624"/>
      <c r="V6" s="624"/>
      <c r="W6" s="624"/>
      <c r="X6" s="624"/>
      <c r="Y6" s="625"/>
      <c r="Z6" s="626">
        <v>1.5</v>
      </c>
      <c r="AA6" s="626"/>
      <c r="AB6" s="626"/>
      <c r="AC6" s="626"/>
      <c r="AD6" s="627">
        <v>130609</v>
      </c>
      <c r="AE6" s="627"/>
      <c r="AF6" s="627"/>
      <c r="AG6" s="627"/>
      <c r="AH6" s="627"/>
      <c r="AI6" s="627"/>
      <c r="AJ6" s="627"/>
      <c r="AK6" s="627"/>
      <c r="AL6" s="628">
        <v>2.5</v>
      </c>
      <c r="AM6" s="629"/>
      <c r="AN6" s="629"/>
      <c r="AO6" s="630"/>
      <c r="AP6" s="620" t="s">
        <v>210</v>
      </c>
      <c r="AQ6" s="621"/>
      <c r="AR6" s="621"/>
      <c r="AS6" s="621"/>
      <c r="AT6" s="621"/>
      <c r="AU6" s="621"/>
      <c r="AV6" s="621"/>
      <c r="AW6" s="621"/>
      <c r="AX6" s="621"/>
      <c r="AY6" s="621"/>
      <c r="AZ6" s="621"/>
      <c r="BA6" s="621"/>
      <c r="BB6" s="621"/>
      <c r="BC6" s="621"/>
      <c r="BD6" s="621"/>
      <c r="BE6" s="621"/>
      <c r="BF6" s="622"/>
      <c r="BG6" s="623">
        <v>569564</v>
      </c>
      <c r="BH6" s="624"/>
      <c r="BI6" s="624"/>
      <c r="BJ6" s="624"/>
      <c r="BK6" s="624"/>
      <c r="BL6" s="624"/>
      <c r="BM6" s="624"/>
      <c r="BN6" s="625"/>
      <c r="BO6" s="626">
        <v>97.3</v>
      </c>
      <c r="BP6" s="626"/>
      <c r="BQ6" s="626"/>
      <c r="BR6" s="626"/>
      <c r="BS6" s="627">
        <v>71435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79913</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79913</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453</v>
      </c>
      <c r="S7" s="624"/>
      <c r="T7" s="624"/>
      <c r="U7" s="624"/>
      <c r="V7" s="624"/>
      <c r="W7" s="624"/>
      <c r="X7" s="624"/>
      <c r="Y7" s="625"/>
      <c r="Z7" s="626">
        <v>0</v>
      </c>
      <c r="AA7" s="626"/>
      <c r="AB7" s="626"/>
      <c r="AC7" s="626"/>
      <c r="AD7" s="627">
        <v>453</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140199</v>
      </c>
      <c r="BH7" s="624"/>
      <c r="BI7" s="624"/>
      <c r="BJ7" s="624"/>
      <c r="BK7" s="624"/>
      <c r="BL7" s="624"/>
      <c r="BM7" s="624"/>
      <c r="BN7" s="625"/>
      <c r="BO7" s="626">
        <v>23.9</v>
      </c>
      <c r="BP7" s="626"/>
      <c r="BQ7" s="626"/>
      <c r="BR7" s="626"/>
      <c r="BS7" s="627">
        <v>2750</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1772118</v>
      </c>
      <c r="CS7" s="624"/>
      <c r="CT7" s="624"/>
      <c r="CU7" s="624"/>
      <c r="CV7" s="624"/>
      <c r="CW7" s="624"/>
      <c r="CX7" s="624"/>
      <c r="CY7" s="625"/>
      <c r="CZ7" s="626">
        <v>20.9</v>
      </c>
      <c r="DA7" s="626"/>
      <c r="DB7" s="626"/>
      <c r="DC7" s="626"/>
      <c r="DD7" s="632">
        <v>96387</v>
      </c>
      <c r="DE7" s="624"/>
      <c r="DF7" s="624"/>
      <c r="DG7" s="624"/>
      <c r="DH7" s="624"/>
      <c r="DI7" s="624"/>
      <c r="DJ7" s="624"/>
      <c r="DK7" s="624"/>
      <c r="DL7" s="624"/>
      <c r="DM7" s="624"/>
      <c r="DN7" s="624"/>
      <c r="DO7" s="624"/>
      <c r="DP7" s="625"/>
      <c r="DQ7" s="632">
        <v>1326743</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1341</v>
      </c>
      <c r="S8" s="624"/>
      <c r="T8" s="624"/>
      <c r="U8" s="624"/>
      <c r="V8" s="624"/>
      <c r="W8" s="624"/>
      <c r="X8" s="624"/>
      <c r="Y8" s="625"/>
      <c r="Z8" s="626">
        <v>0</v>
      </c>
      <c r="AA8" s="626"/>
      <c r="AB8" s="626"/>
      <c r="AC8" s="626"/>
      <c r="AD8" s="627">
        <v>1341</v>
      </c>
      <c r="AE8" s="627"/>
      <c r="AF8" s="627"/>
      <c r="AG8" s="627"/>
      <c r="AH8" s="627"/>
      <c r="AI8" s="627"/>
      <c r="AJ8" s="627"/>
      <c r="AK8" s="627"/>
      <c r="AL8" s="628">
        <v>0</v>
      </c>
      <c r="AM8" s="629"/>
      <c r="AN8" s="629"/>
      <c r="AO8" s="630"/>
      <c r="AP8" s="620" t="s">
        <v>217</v>
      </c>
      <c r="AQ8" s="621"/>
      <c r="AR8" s="621"/>
      <c r="AS8" s="621"/>
      <c r="AT8" s="621"/>
      <c r="AU8" s="621"/>
      <c r="AV8" s="621"/>
      <c r="AW8" s="621"/>
      <c r="AX8" s="621"/>
      <c r="AY8" s="621"/>
      <c r="AZ8" s="621"/>
      <c r="BA8" s="621"/>
      <c r="BB8" s="621"/>
      <c r="BC8" s="621"/>
      <c r="BD8" s="621"/>
      <c r="BE8" s="621"/>
      <c r="BF8" s="622"/>
      <c r="BG8" s="623">
        <v>7315</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1274059</v>
      </c>
      <c r="CS8" s="624"/>
      <c r="CT8" s="624"/>
      <c r="CU8" s="624"/>
      <c r="CV8" s="624"/>
      <c r="CW8" s="624"/>
      <c r="CX8" s="624"/>
      <c r="CY8" s="625"/>
      <c r="CZ8" s="626">
        <v>15</v>
      </c>
      <c r="DA8" s="626"/>
      <c r="DB8" s="626"/>
      <c r="DC8" s="626"/>
      <c r="DD8" s="632">
        <v>6476</v>
      </c>
      <c r="DE8" s="624"/>
      <c r="DF8" s="624"/>
      <c r="DG8" s="624"/>
      <c r="DH8" s="624"/>
      <c r="DI8" s="624"/>
      <c r="DJ8" s="624"/>
      <c r="DK8" s="624"/>
      <c r="DL8" s="624"/>
      <c r="DM8" s="624"/>
      <c r="DN8" s="624"/>
      <c r="DO8" s="624"/>
      <c r="DP8" s="625"/>
      <c r="DQ8" s="632">
        <v>924163</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1148</v>
      </c>
      <c r="S9" s="624"/>
      <c r="T9" s="624"/>
      <c r="U9" s="624"/>
      <c r="V9" s="624"/>
      <c r="W9" s="624"/>
      <c r="X9" s="624"/>
      <c r="Y9" s="625"/>
      <c r="Z9" s="626">
        <v>0</v>
      </c>
      <c r="AA9" s="626"/>
      <c r="AB9" s="626"/>
      <c r="AC9" s="626"/>
      <c r="AD9" s="627">
        <v>1148</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117462</v>
      </c>
      <c r="BH9" s="624"/>
      <c r="BI9" s="624"/>
      <c r="BJ9" s="624"/>
      <c r="BK9" s="624"/>
      <c r="BL9" s="624"/>
      <c r="BM9" s="624"/>
      <c r="BN9" s="625"/>
      <c r="BO9" s="626">
        <v>20.100000000000001</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751423</v>
      </c>
      <c r="CS9" s="624"/>
      <c r="CT9" s="624"/>
      <c r="CU9" s="624"/>
      <c r="CV9" s="624"/>
      <c r="CW9" s="624"/>
      <c r="CX9" s="624"/>
      <c r="CY9" s="625"/>
      <c r="CZ9" s="626">
        <v>8.9</v>
      </c>
      <c r="DA9" s="626"/>
      <c r="DB9" s="626"/>
      <c r="DC9" s="626"/>
      <c r="DD9" s="632">
        <v>8505</v>
      </c>
      <c r="DE9" s="624"/>
      <c r="DF9" s="624"/>
      <c r="DG9" s="624"/>
      <c r="DH9" s="624"/>
      <c r="DI9" s="624"/>
      <c r="DJ9" s="624"/>
      <c r="DK9" s="624"/>
      <c r="DL9" s="624"/>
      <c r="DM9" s="624"/>
      <c r="DN9" s="624"/>
      <c r="DO9" s="624"/>
      <c r="DP9" s="625"/>
      <c r="DQ9" s="632">
        <v>744027</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114187</v>
      </c>
      <c r="S10" s="624"/>
      <c r="T10" s="624"/>
      <c r="U10" s="624"/>
      <c r="V10" s="624"/>
      <c r="W10" s="624"/>
      <c r="X10" s="624"/>
      <c r="Y10" s="625"/>
      <c r="Z10" s="626">
        <v>1.3</v>
      </c>
      <c r="AA10" s="626"/>
      <c r="AB10" s="626"/>
      <c r="AC10" s="626"/>
      <c r="AD10" s="627">
        <v>114187</v>
      </c>
      <c r="AE10" s="627"/>
      <c r="AF10" s="627"/>
      <c r="AG10" s="627"/>
      <c r="AH10" s="627"/>
      <c r="AI10" s="627"/>
      <c r="AJ10" s="627"/>
      <c r="AK10" s="627"/>
      <c r="AL10" s="628">
        <v>2.2000000000000002</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10789</v>
      </c>
      <c r="BH10" s="624"/>
      <c r="BI10" s="624"/>
      <c r="BJ10" s="624"/>
      <c r="BK10" s="624"/>
      <c r="BL10" s="624"/>
      <c r="BM10" s="624"/>
      <c r="BN10" s="625"/>
      <c r="BO10" s="626">
        <v>1.8</v>
      </c>
      <c r="BP10" s="626"/>
      <c r="BQ10" s="626"/>
      <c r="BR10" s="626"/>
      <c r="BS10" s="632">
        <v>1911</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4633</v>
      </c>
      <c r="BH11" s="624"/>
      <c r="BI11" s="624"/>
      <c r="BJ11" s="624"/>
      <c r="BK11" s="624"/>
      <c r="BL11" s="624"/>
      <c r="BM11" s="624"/>
      <c r="BN11" s="625"/>
      <c r="BO11" s="626">
        <v>0.8</v>
      </c>
      <c r="BP11" s="626"/>
      <c r="BQ11" s="626"/>
      <c r="BR11" s="626"/>
      <c r="BS11" s="632">
        <v>839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1288710</v>
      </c>
      <c r="CS11" s="624"/>
      <c r="CT11" s="624"/>
      <c r="CU11" s="624"/>
      <c r="CV11" s="624"/>
      <c r="CW11" s="624"/>
      <c r="CX11" s="624"/>
      <c r="CY11" s="625"/>
      <c r="CZ11" s="626">
        <v>15.2</v>
      </c>
      <c r="DA11" s="626"/>
      <c r="DB11" s="626"/>
      <c r="DC11" s="626"/>
      <c r="DD11" s="632">
        <v>377591</v>
      </c>
      <c r="DE11" s="624"/>
      <c r="DF11" s="624"/>
      <c r="DG11" s="624"/>
      <c r="DH11" s="624"/>
      <c r="DI11" s="624"/>
      <c r="DJ11" s="624"/>
      <c r="DK11" s="624"/>
      <c r="DL11" s="624"/>
      <c r="DM11" s="624"/>
      <c r="DN11" s="624"/>
      <c r="DO11" s="624"/>
      <c r="DP11" s="625"/>
      <c r="DQ11" s="632">
        <v>690204</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387862</v>
      </c>
      <c r="BH12" s="624"/>
      <c r="BI12" s="624"/>
      <c r="BJ12" s="624"/>
      <c r="BK12" s="624"/>
      <c r="BL12" s="624"/>
      <c r="BM12" s="624"/>
      <c r="BN12" s="625"/>
      <c r="BO12" s="626">
        <v>66.2</v>
      </c>
      <c r="BP12" s="626"/>
      <c r="BQ12" s="626"/>
      <c r="BR12" s="626"/>
      <c r="BS12" s="632">
        <v>68685</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305599</v>
      </c>
      <c r="CS12" s="624"/>
      <c r="CT12" s="624"/>
      <c r="CU12" s="624"/>
      <c r="CV12" s="624"/>
      <c r="CW12" s="624"/>
      <c r="CX12" s="624"/>
      <c r="CY12" s="625"/>
      <c r="CZ12" s="626">
        <v>3.6</v>
      </c>
      <c r="DA12" s="626"/>
      <c r="DB12" s="626"/>
      <c r="DC12" s="626"/>
      <c r="DD12" s="632">
        <v>105353</v>
      </c>
      <c r="DE12" s="624"/>
      <c r="DF12" s="624"/>
      <c r="DG12" s="624"/>
      <c r="DH12" s="624"/>
      <c r="DI12" s="624"/>
      <c r="DJ12" s="624"/>
      <c r="DK12" s="624"/>
      <c r="DL12" s="624"/>
      <c r="DM12" s="624"/>
      <c r="DN12" s="624"/>
      <c r="DO12" s="624"/>
      <c r="DP12" s="625"/>
      <c r="DQ12" s="632">
        <v>173663</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15220</v>
      </c>
      <c r="S13" s="624"/>
      <c r="T13" s="624"/>
      <c r="U13" s="624"/>
      <c r="V13" s="624"/>
      <c r="W13" s="624"/>
      <c r="X13" s="624"/>
      <c r="Y13" s="625"/>
      <c r="Z13" s="626">
        <v>0.2</v>
      </c>
      <c r="AA13" s="626"/>
      <c r="AB13" s="626"/>
      <c r="AC13" s="626"/>
      <c r="AD13" s="627">
        <v>15220</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380452</v>
      </c>
      <c r="BH13" s="624"/>
      <c r="BI13" s="624"/>
      <c r="BJ13" s="624"/>
      <c r="BK13" s="624"/>
      <c r="BL13" s="624"/>
      <c r="BM13" s="624"/>
      <c r="BN13" s="625"/>
      <c r="BO13" s="626">
        <v>65</v>
      </c>
      <c r="BP13" s="626"/>
      <c r="BQ13" s="626"/>
      <c r="BR13" s="626"/>
      <c r="BS13" s="632">
        <v>68685</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670158</v>
      </c>
      <c r="CS13" s="624"/>
      <c r="CT13" s="624"/>
      <c r="CU13" s="624"/>
      <c r="CV13" s="624"/>
      <c r="CW13" s="624"/>
      <c r="CX13" s="624"/>
      <c r="CY13" s="625"/>
      <c r="CZ13" s="626">
        <v>7.9</v>
      </c>
      <c r="DA13" s="626"/>
      <c r="DB13" s="626"/>
      <c r="DC13" s="626"/>
      <c r="DD13" s="632">
        <v>510366</v>
      </c>
      <c r="DE13" s="624"/>
      <c r="DF13" s="624"/>
      <c r="DG13" s="624"/>
      <c r="DH13" s="624"/>
      <c r="DI13" s="624"/>
      <c r="DJ13" s="624"/>
      <c r="DK13" s="624"/>
      <c r="DL13" s="624"/>
      <c r="DM13" s="624"/>
      <c r="DN13" s="624"/>
      <c r="DO13" s="624"/>
      <c r="DP13" s="625"/>
      <c r="DQ13" s="632">
        <v>253460</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18946</v>
      </c>
      <c r="BH14" s="624"/>
      <c r="BI14" s="624"/>
      <c r="BJ14" s="624"/>
      <c r="BK14" s="624"/>
      <c r="BL14" s="624"/>
      <c r="BM14" s="624"/>
      <c r="BN14" s="625"/>
      <c r="BO14" s="626">
        <v>3.2</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375471</v>
      </c>
      <c r="CS14" s="624"/>
      <c r="CT14" s="624"/>
      <c r="CU14" s="624"/>
      <c r="CV14" s="624"/>
      <c r="CW14" s="624"/>
      <c r="CX14" s="624"/>
      <c r="CY14" s="625"/>
      <c r="CZ14" s="626">
        <v>4.4000000000000004</v>
      </c>
      <c r="DA14" s="626"/>
      <c r="DB14" s="626"/>
      <c r="DC14" s="626"/>
      <c r="DD14" s="632">
        <v>230274</v>
      </c>
      <c r="DE14" s="624"/>
      <c r="DF14" s="624"/>
      <c r="DG14" s="624"/>
      <c r="DH14" s="624"/>
      <c r="DI14" s="624"/>
      <c r="DJ14" s="624"/>
      <c r="DK14" s="624"/>
      <c r="DL14" s="624"/>
      <c r="DM14" s="624"/>
      <c r="DN14" s="624"/>
      <c r="DO14" s="624"/>
      <c r="DP14" s="625"/>
      <c r="DQ14" s="632">
        <v>131053</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481</v>
      </c>
      <c r="S15" s="624"/>
      <c r="T15" s="624"/>
      <c r="U15" s="624"/>
      <c r="V15" s="624"/>
      <c r="W15" s="624"/>
      <c r="X15" s="624"/>
      <c r="Y15" s="625"/>
      <c r="Z15" s="626">
        <v>0</v>
      </c>
      <c r="AA15" s="626"/>
      <c r="AB15" s="626"/>
      <c r="AC15" s="626"/>
      <c r="AD15" s="627">
        <v>481</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22557</v>
      </c>
      <c r="BH15" s="624"/>
      <c r="BI15" s="624"/>
      <c r="BJ15" s="624"/>
      <c r="BK15" s="624"/>
      <c r="BL15" s="624"/>
      <c r="BM15" s="624"/>
      <c r="BN15" s="625"/>
      <c r="BO15" s="626">
        <v>3.9</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497308</v>
      </c>
      <c r="CS15" s="624"/>
      <c r="CT15" s="624"/>
      <c r="CU15" s="624"/>
      <c r="CV15" s="624"/>
      <c r="CW15" s="624"/>
      <c r="CX15" s="624"/>
      <c r="CY15" s="625"/>
      <c r="CZ15" s="626">
        <v>5.9</v>
      </c>
      <c r="DA15" s="626"/>
      <c r="DB15" s="626"/>
      <c r="DC15" s="626"/>
      <c r="DD15" s="632">
        <v>74372</v>
      </c>
      <c r="DE15" s="624"/>
      <c r="DF15" s="624"/>
      <c r="DG15" s="624"/>
      <c r="DH15" s="624"/>
      <c r="DI15" s="624"/>
      <c r="DJ15" s="624"/>
      <c r="DK15" s="624"/>
      <c r="DL15" s="624"/>
      <c r="DM15" s="624"/>
      <c r="DN15" s="624"/>
      <c r="DO15" s="624"/>
      <c r="DP15" s="625"/>
      <c r="DQ15" s="632">
        <v>410652</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4829083</v>
      </c>
      <c r="S16" s="624"/>
      <c r="T16" s="624"/>
      <c r="U16" s="624"/>
      <c r="V16" s="624"/>
      <c r="W16" s="624"/>
      <c r="X16" s="624"/>
      <c r="Y16" s="625"/>
      <c r="Z16" s="626">
        <v>55.8</v>
      </c>
      <c r="AA16" s="626"/>
      <c r="AB16" s="626"/>
      <c r="AC16" s="626"/>
      <c r="AD16" s="627">
        <v>4330228</v>
      </c>
      <c r="AE16" s="627"/>
      <c r="AF16" s="627"/>
      <c r="AG16" s="627"/>
      <c r="AH16" s="627"/>
      <c r="AI16" s="627"/>
      <c r="AJ16" s="627"/>
      <c r="AK16" s="627"/>
      <c r="AL16" s="628">
        <v>83.4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322170</v>
      </c>
      <c r="CS16" s="624"/>
      <c r="CT16" s="624"/>
      <c r="CU16" s="624"/>
      <c r="CV16" s="624"/>
      <c r="CW16" s="624"/>
      <c r="CX16" s="624"/>
      <c r="CY16" s="625"/>
      <c r="CZ16" s="626">
        <v>3.8</v>
      </c>
      <c r="DA16" s="626"/>
      <c r="DB16" s="626"/>
      <c r="DC16" s="626"/>
      <c r="DD16" s="632" t="s">
        <v>108</v>
      </c>
      <c r="DE16" s="624"/>
      <c r="DF16" s="624"/>
      <c r="DG16" s="624"/>
      <c r="DH16" s="624"/>
      <c r="DI16" s="624"/>
      <c r="DJ16" s="624"/>
      <c r="DK16" s="624"/>
      <c r="DL16" s="624"/>
      <c r="DM16" s="624"/>
      <c r="DN16" s="624"/>
      <c r="DO16" s="624"/>
      <c r="DP16" s="625"/>
      <c r="DQ16" s="632">
        <v>79822</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4330228</v>
      </c>
      <c r="S17" s="624"/>
      <c r="T17" s="624"/>
      <c r="U17" s="624"/>
      <c r="V17" s="624"/>
      <c r="W17" s="624"/>
      <c r="X17" s="624"/>
      <c r="Y17" s="625"/>
      <c r="Z17" s="626">
        <v>50</v>
      </c>
      <c r="AA17" s="626"/>
      <c r="AB17" s="626"/>
      <c r="AC17" s="626"/>
      <c r="AD17" s="627">
        <v>4330228</v>
      </c>
      <c r="AE17" s="627"/>
      <c r="AF17" s="627"/>
      <c r="AG17" s="627"/>
      <c r="AH17" s="627"/>
      <c r="AI17" s="627"/>
      <c r="AJ17" s="627"/>
      <c r="AK17" s="627"/>
      <c r="AL17" s="628">
        <v>83.4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1135795</v>
      </c>
      <c r="CS17" s="624"/>
      <c r="CT17" s="624"/>
      <c r="CU17" s="624"/>
      <c r="CV17" s="624"/>
      <c r="CW17" s="624"/>
      <c r="CX17" s="624"/>
      <c r="CY17" s="625"/>
      <c r="CZ17" s="626">
        <v>13.4</v>
      </c>
      <c r="DA17" s="626"/>
      <c r="DB17" s="626"/>
      <c r="DC17" s="626"/>
      <c r="DD17" s="632" t="s">
        <v>108</v>
      </c>
      <c r="DE17" s="624"/>
      <c r="DF17" s="624"/>
      <c r="DG17" s="624"/>
      <c r="DH17" s="624"/>
      <c r="DI17" s="624"/>
      <c r="DJ17" s="624"/>
      <c r="DK17" s="624"/>
      <c r="DL17" s="624"/>
      <c r="DM17" s="624"/>
      <c r="DN17" s="624"/>
      <c r="DO17" s="624"/>
      <c r="DP17" s="625"/>
      <c r="DQ17" s="632">
        <v>1123083</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498855</v>
      </c>
      <c r="S18" s="624"/>
      <c r="T18" s="624"/>
      <c r="U18" s="624"/>
      <c r="V18" s="624"/>
      <c r="W18" s="624"/>
      <c r="X18" s="624"/>
      <c r="Y18" s="625"/>
      <c r="Z18" s="626">
        <v>5.8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16041</v>
      </c>
      <c r="BH19" s="624"/>
      <c r="BI19" s="624"/>
      <c r="BJ19" s="624"/>
      <c r="BK19" s="624"/>
      <c r="BL19" s="624"/>
      <c r="BM19" s="624"/>
      <c r="BN19" s="625"/>
      <c r="BO19" s="626">
        <v>2.7</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5678127</v>
      </c>
      <c r="S20" s="624"/>
      <c r="T20" s="624"/>
      <c r="U20" s="624"/>
      <c r="V20" s="624"/>
      <c r="W20" s="624"/>
      <c r="X20" s="624"/>
      <c r="Y20" s="625"/>
      <c r="Z20" s="626">
        <v>65.599999999999994</v>
      </c>
      <c r="AA20" s="626"/>
      <c r="AB20" s="626"/>
      <c r="AC20" s="626"/>
      <c r="AD20" s="627">
        <v>5179272</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16041</v>
      </c>
      <c r="BH20" s="624"/>
      <c r="BI20" s="624"/>
      <c r="BJ20" s="624"/>
      <c r="BK20" s="624"/>
      <c r="BL20" s="624"/>
      <c r="BM20" s="624"/>
      <c r="BN20" s="625"/>
      <c r="BO20" s="626">
        <v>2.7</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8472724</v>
      </c>
      <c r="CS20" s="624"/>
      <c r="CT20" s="624"/>
      <c r="CU20" s="624"/>
      <c r="CV20" s="624"/>
      <c r="CW20" s="624"/>
      <c r="CX20" s="624"/>
      <c r="CY20" s="625"/>
      <c r="CZ20" s="626">
        <v>100</v>
      </c>
      <c r="DA20" s="626"/>
      <c r="DB20" s="626"/>
      <c r="DC20" s="626"/>
      <c r="DD20" s="632">
        <v>1409324</v>
      </c>
      <c r="DE20" s="624"/>
      <c r="DF20" s="624"/>
      <c r="DG20" s="624"/>
      <c r="DH20" s="624"/>
      <c r="DI20" s="624"/>
      <c r="DJ20" s="624"/>
      <c r="DK20" s="624"/>
      <c r="DL20" s="624"/>
      <c r="DM20" s="624"/>
      <c r="DN20" s="624"/>
      <c r="DO20" s="624"/>
      <c r="DP20" s="625"/>
      <c r="DQ20" s="632">
        <v>5936783</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1642</v>
      </c>
      <c r="S21" s="624"/>
      <c r="T21" s="624"/>
      <c r="U21" s="624"/>
      <c r="V21" s="624"/>
      <c r="W21" s="624"/>
      <c r="X21" s="624"/>
      <c r="Y21" s="625"/>
      <c r="Z21" s="626">
        <v>0</v>
      </c>
      <c r="AA21" s="626"/>
      <c r="AB21" s="626"/>
      <c r="AC21" s="626"/>
      <c r="AD21" s="627">
        <v>1642</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16041</v>
      </c>
      <c r="BH21" s="624"/>
      <c r="BI21" s="624"/>
      <c r="BJ21" s="624"/>
      <c r="BK21" s="624"/>
      <c r="BL21" s="624"/>
      <c r="BM21" s="624"/>
      <c r="BN21" s="625"/>
      <c r="BO21" s="626">
        <v>2.7</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220446</v>
      </c>
      <c r="S22" s="624"/>
      <c r="T22" s="624"/>
      <c r="U22" s="624"/>
      <c r="V22" s="624"/>
      <c r="W22" s="624"/>
      <c r="X22" s="624"/>
      <c r="Y22" s="625"/>
      <c r="Z22" s="626">
        <v>2.5</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66390</v>
      </c>
      <c r="S23" s="624"/>
      <c r="T23" s="624"/>
      <c r="U23" s="624"/>
      <c r="V23" s="624"/>
      <c r="W23" s="624"/>
      <c r="X23" s="624"/>
      <c r="Y23" s="625"/>
      <c r="Z23" s="626">
        <v>0.8</v>
      </c>
      <c r="AA23" s="626"/>
      <c r="AB23" s="626"/>
      <c r="AC23" s="626"/>
      <c r="AD23" s="627">
        <v>5563</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8241</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3006228</v>
      </c>
      <c r="CS24" s="613"/>
      <c r="CT24" s="613"/>
      <c r="CU24" s="613"/>
      <c r="CV24" s="613"/>
      <c r="CW24" s="613"/>
      <c r="CX24" s="613"/>
      <c r="CY24" s="614"/>
      <c r="CZ24" s="650">
        <v>35.5</v>
      </c>
      <c r="DA24" s="651"/>
      <c r="DB24" s="651"/>
      <c r="DC24" s="652"/>
      <c r="DD24" s="649">
        <v>2684142</v>
      </c>
      <c r="DE24" s="613"/>
      <c r="DF24" s="613"/>
      <c r="DG24" s="613"/>
      <c r="DH24" s="613"/>
      <c r="DI24" s="613"/>
      <c r="DJ24" s="613"/>
      <c r="DK24" s="614"/>
      <c r="DL24" s="649">
        <v>2663225</v>
      </c>
      <c r="DM24" s="613"/>
      <c r="DN24" s="613"/>
      <c r="DO24" s="613"/>
      <c r="DP24" s="613"/>
      <c r="DQ24" s="613"/>
      <c r="DR24" s="613"/>
      <c r="DS24" s="613"/>
      <c r="DT24" s="613"/>
      <c r="DU24" s="613"/>
      <c r="DV24" s="614"/>
      <c r="DW24" s="617">
        <v>48.9</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613671</v>
      </c>
      <c r="S25" s="624"/>
      <c r="T25" s="624"/>
      <c r="U25" s="624"/>
      <c r="V25" s="624"/>
      <c r="W25" s="624"/>
      <c r="X25" s="624"/>
      <c r="Y25" s="625"/>
      <c r="Z25" s="626">
        <v>7.1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1330428</v>
      </c>
      <c r="CS25" s="655"/>
      <c r="CT25" s="655"/>
      <c r="CU25" s="655"/>
      <c r="CV25" s="655"/>
      <c r="CW25" s="655"/>
      <c r="CX25" s="655"/>
      <c r="CY25" s="656"/>
      <c r="CZ25" s="657">
        <v>15.7</v>
      </c>
      <c r="DA25" s="658"/>
      <c r="DB25" s="658"/>
      <c r="DC25" s="659"/>
      <c r="DD25" s="632">
        <v>1265533</v>
      </c>
      <c r="DE25" s="655"/>
      <c r="DF25" s="655"/>
      <c r="DG25" s="655"/>
      <c r="DH25" s="655"/>
      <c r="DI25" s="655"/>
      <c r="DJ25" s="655"/>
      <c r="DK25" s="656"/>
      <c r="DL25" s="632">
        <v>1244616</v>
      </c>
      <c r="DM25" s="655"/>
      <c r="DN25" s="655"/>
      <c r="DO25" s="655"/>
      <c r="DP25" s="655"/>
      <c r="DQ25" s="655"/>
      <c r="DR25" s="655"/>
      <c r="DS25" s="655"/>
      <c r="DT25" s="655"/>
      <c r="DU25" s="655"/>
      <c r="DV25" s="656"/>
      <c r="DW25" s="628">
        <v>22.9</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782467</v>
      </c>
      <c r="CS26" s="624"/>
      <c r="CT26" s="624"/>
      <c r="CU26" s="624"/>
      <c r="CV26" s="624"/>
      <c r="CW26" s="624"/>
      <c r="CX26" s="624"/>
      <c r="CY26" s="625"/>
      <c r="CZ26" s="657">
        <v>9.1999999999999993</v>
      </c>
      <c r="DA26" s="658"/>
      <c r="DB26" s="658"/>
      <c r="DC26" s="659"/>
      <c r="DD26" s="632">
        <v>722223</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580888</v>
      </c>
      <c r="S27" s="624"/>
      <c r="T27" s="624"/>
      <c r="U27" s="624"/>
      <c r="V27" s="624"/>
      <c r="W27" s="624"/>
      <c r="X27" s="624"/>
      <c r="Y27" s="625"/>
      <c r="Z27" s="626">
        <v>6.7</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585605</v>
      </c>
      <c r="BH27" s="624"/>
      <c r="BI27" s="624"/>
      <c r="BJ27" s="624"/>
      <c r="BK27" s="624"/>
      <c r="BL27" s="624"/>
      <c r="BM27" s="624"/>
      <c r="BN27" s="625"/>
      <c r="BO27" s="626">
        <v>100</v>
      </c>
      <c r="BP27" s="626"/>
      <c r="BQ27" s="626"/>
      <c r="BR27" s="626"/>
      <c r="BS27" s="632">
        <v>71435</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540005</v>
      </c>
      <c r="CS27" s="655"/>
      <c r="CT27" s="655"/>
      <c r="CU27" s="655"/>
      <c r="CV27" s="655"/>
      <c r="CW27" s="655"/>
      <c r="CX27" s="655"/>
      <c r="CY27" s="656"/>
      <c r="CZ27" s="657">
        <v>6.4</v>
      </c>
      <c r="DA27" s="658"/>
      <c r="DB27" s="658"/>
      <c r="DC27" s="659"/>
      <c r="DD27" s="632">
        <v>295526</v>
      </c>
      <c r="DE27" s="655"/>
      <c r="DF27" s="655"/>
      <c r="DG27" s="655"/>
      <c r="DH27" s="655"/>
      <c r="DI27" s="655"/>
      <c r="DJ27" s="655"/>
      <c r="DK27" s="656"/>
      <c r="DL27" s="632">
        <v>295526</v>
      </c>
      <c r="DM27" s="655"/>
      <c r="DN27" s="655"/>
      <c r="DO27" s="655"/>
      <c r="DP27" s="655"/>
      <c r="DQ27" s="655"/>
      <c r="DR27" s="655"/>
      <c r="DS27" s="655"/>
      <c r="DT27" s="655"/>
      <c r="DU27" s="655"/>
      <c r="DV27" s="656"/>
      <c r="DW27" s="628">
        <v>5.4</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50295</v>
      </c>
      <c r="S28" s="624"/>
      <c r="T28" s="624"/>
      <c r="U28" s="624"/>
      <c r="V28" s="624"/>
      <c r="W28" s="624"/>
      <c r="X28" s="624"/>
      <c r="Y28" s="625"/>
      <c r="Z28" s="626">
        <v>0.6</v>
      </c>
      <c r="AA28" s="626"/>
      <c r="AB28" s="626"/>
      <c r="AC28" s="626"/>
      <c r="AD28" s="627">
        <v>6849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1135795</v>
      </c>
      <c r="CS28" s="624"/>
      <c r="CT28" s="624"/>
      <c r="CU28" s="624"/>
      <c r="CV28" s="624"/>
      <c r="CW28" s="624"/>
      <c r="CX28" s="624"/>
      <c r="CY28" s="625"/>
      <c r="CZ28" s="657">
        <v>13.4</v>
      </c>
      <c r="DA28" s="658"/>
      <c r="DB28" s="658"/>
      <c r="DC28" s="659"/>
      <c r="DD28" s="632">
        <v>1123083</v>
      </c>
      <c r="DE28" s="624"/>
      <c r="DF28" s="624"/>
      <c r="DG28" s="624"/>
      <c r="DH28" s="624"/>
      <c r="DI28" s="624"/>
      <c r="DJ28" s="624"/>
      <c r="DK28" s="625"/>
      <c r="DL28" s="632">
        <v>1123083</v>
      </c>
      <c r="DM28" s="624"/>
      <c r="DN28" s="624"/>
      <c r="DO28" s="624"/>
      <c r="DP28" s="624"/>
      <c r="DQ28" s="624"/>
      <c r="DR28" s="624"/>
      <c r="DS28" s="624"/>
      <c r="DT28" s="624"/>
      <c r="DU28" s="624"/>
      <c r="DV28" s="625"/>
      <c r="DW28" s="628">
        <v>20.6</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11788</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1135795</v>
      </c>
      <c r="CS29" s="655"/>
      <c r="CT29" s="655"/>
      <c r="CU29" s="655"/>
      <c r="CV29" s="655"/>
      <c r="CW29" s="655"/>
      <c r="CX29" s="655"/>
      <c r="CY29" s="656"/>
      <c r="CZ29" s="657">
        <v>13.4</v>
      </c>
      <c r="DA29" s="658"/>
      <c r="DB29" s="658"/>
      <c r="DC29" s="659"/>
      <c r="DD29" s="632">
        <v>1123083</v>
      </c>
      <c r="DE29" s="655"/>
      <c r="DF29" s="655"/>
      <c r="DG29" s="655"/>
      <c r="DH29" s="655"/>
      <c r="DI29" s="655"/>
      <c r="DJ29" s="655"/>
      <c r="DK29" s="656"/>
      <c r="DL29" s="632">
        <v>1123083</v>
      </c>
      <c r="DM29" s="655"/>
      <c r="DN29" s="655"/>
      <c r="DO29" s="655"/>
      <c r="DP29" s="655"/>
      <c r="DQ29" s="655"/>
      <c r="DR29" s="655"/>
      <c r="DS29" s="655"/>
      <c r="DT29" s="655"/>
      <c r="DU29" s="655"/>
      <c r="DV29" s="656"/>
      <c r="DW29" s="628">
        <v>20.6</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27750</v>
      </c>
      <c r="S30" s="624"/>
      <c r="T30" s="624"/>
      <c r="U30" s="624"/>
      <c r="V30" s="624"/>
      <c r="W30" s="624"/>
      <c r="X30" s="624"/>
      <c r="Y30" s="625"/>
      <c r="Z30" s="626">
        <v>0.3</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99.2</v>
      </c>
      <c r="BH30" s="682"/>
      <c r="BI30" s="682"/>
      <c r="BJ30" s="682"/>
      <c r="BK30" s="682"/>
      <c r="BL30" s="682"/>
      <c r="BM30" s="618">
        <v>96.4</v>
      </c>
      <c r="BN30" s="682"/>
      <c r="BO30" s="682"/>
      <c r="BP30" s="682"/>
      <c r="BQ30" s="683"/>
      <c r="BR30" s="681">
        <v>99.1</v>
      </c>
      <c r="BS30" s="682"/>
      <c r="BT30" s="682"/>
      <c r="BU30" s="682"/>
      <c r="BV30" s="682"/>
      <c r="BW30" s="682"/>
      <c r="BX30" s="618">
        <v>96.5</v>
      </c>
      <c r="BY30" s="682"/>
      <c r="BZ30" s="682"/>
      <c r="CA30" s="682"/>
      <c r="CB30" s="683"/>
      <c r="CD30" s="686"/>
      <c r="CE30" s="687"/>
      <c r="CF30" s="637" t="s">
        <v>289</v>
      </c>
      <c r="CG30" s="638"/>
      <c r="CH30" s="638"/>
      <c r="CI30" s="638"/>
      <c r="CJ30" s="638"/>
      <c r="CK30" s="638"/>
      <c r="CL30" s="638"/>
      <c r="CM30" s="638"/>
      <c r="CN30" s="638"/>
      <c r="CO30" s="638"/>
      <c r="CP30" s="638"/>
      <c r="CQ30" s="639"/>
      <c r="CR30" s="623">
        <v>1051986</v>
      </c>
      <c r="CS30" s="624"/>
      <c r="CT30" s="624"/>
      <c r="CU30" s="624"/>
      <c r="CV30" s="624"/>
      <c r="CW30" s="624"/>
      <c r="CX30" s="624"/>
      <c r="CY30" s="625"/>
      <c r="CZ30" s="657">
        <v>12.4</v>
      </c>
      <c r="DA30" s="658"/>
      <c r="DB30" s="658"/>
      <c r="DC30" s="659"/>
      <c r="DD30" s="632">
        <v>1040575</v>
      </c>
      <c r="DE30" s="624"/>
      <c r="DF30" s="624"/>
      <c r="DG30" s="624"/>
      <c r="DH30" s="624"/>
      <c r="DI30" s="624"/>
      <c r="DJ30" s="624"/>
      <c r="DK30" s="625"/>
      <c r="DL30" s="632">
        <v>1040575</v>
      </c>
      <c r="DM30" s="624"/>
      <c r="DN30" s="624"/>
      <c r="DO30" s="624"/>
      <c r="DP30" s="624"/>
      <c r="DQ30" s="624"/>
      <c r="DR30" s="624"/>
      <c r="DS30" s="624"/>
      <c r="DT30" s="624"/>
      <c r="DU30" s="624"/>
      <c r="DV30" s="625"/>
      <c r="DW30" s="628">
        <v>19.100000000000001</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176622</v>
      </c>
      <c r="S31" s="624"/>
      <c r="T31" s="624"/>
      <c r="U31" s="624"/>
      <c r="V31" s="624"/>
      <c r="W31" s="624"/>
      <c r="X31" s="624"/>
      <c r="Y31" s="625"/>
      <c r="Z31" s="626">
        <v>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98.6</v>
      </c>
      <c r="BH31" s="655"/>
      <c r="BI31" s="655"/>
      <c r="BJ31" s="655"/>
      <c r="BK31" s="655"/>
      <c r="BL31" s="655"/>
      <c r="BM31" s="629">
        <v>94.6</v>
      </c>
      <c r="BN31" s="679"/>
      <c r="BO31" s="679"/>
      <c r="BP31" s="679"/>
      <c r="BQ31" s="680"/>
      <c r="BR31" s="678">
        <v>98.5</v>
      </c>
      <c r="BS31" s="655"/>
      <c r="BT31" s="655"/>
      <c r="BU31" s="655"/>
      <c r="BV31" s="655"/>
      <c r="BW31" s="655"/>
      <c r="BX31" s="629">
        <v>94.9</v>
      </c>
      <c r="BY31" s="679"/>
      <c r="BZ31" s="679"/>
      <c r="CA31" s="679"/>
      <c r="CB31" s="680"/>
      <c r="CD31" s="686"/>
      <c r="CE31" s="687"/>
      <c r="CF31" s="637" t="s">
        <v>293</v>
      </c>
      <c r="CG31" s="638"/>
      <c r="CH31" s="638"/>
      <c r="CI31" s="638"/>
      <c r="CJ31" s="638"/>
      <c r="CK31" s="638"/>
      <c r="CL31" s="638"/>
      <c r="CM31" s="638"/>
      <c r="CN31" s="638"/>
      <c r="CO31" s="638"/>
      <c r="CP31" s="638"/>
      <c r="CQ31" s="639"/>
      <c r="CR31" s="623">
        <v>83809</v>
      </c>
      <c r="CS31" s="655"/>
      <c r="CT31" s="655"/>
      <c r="CU31" s="655"/>
      <c r="CV31" s="655"/>
      <c r="CW31" s="655"/>
      <c r="CX31" s="655"/>
      <c r="CY31" s="656"/>
      <c r="CZ31" s="657">
        <v>1</v>
      </c>
      <c r="DA31" s="658"/>
      <c r="DB31" s="658"/>
      <c r="DC31" s="659"/>
      <c r="DD31" s="632">
        <v>82508</v>
      </c>
      <c r="DE31" s="655"/>
      <c r="DF31" s="655"/>
      <c r="DG31" s="655"/>
      <c r="DH31" s="655"/>
      <c r="DI31" s="655"/>
      <c r="DJ31" s="655"/>
      <c r="DK31" s="656"/>
      <c r="DL31" s="632">
        <v>82508</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203406</v>
      </c>
      <c r="S32" s="624"/>
      <c r="T32" s="624"/>
      <c r="U32" s="624"/>
      <c r="V32" s="624"/>
      <c r="W32" s="624"/>
      <c r="X32" s="624"/>
      <c r="Y32" s="625"/>
      <c r="Z32" s="626">
        <v>2.2999999999999998</v>
      </c>
      <c r="AA32" s="626"/>
      <c r="AB32" s="626"/>
      <c r="AC32" s="626"/>
      <c r="AD32" s="627">
        <v>427</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99.3</v>
      </c>
      <c r="BH32" s="691"/>
      <c r="BI32" s="691"/>
      <c r="BJ32" s="691"/>
      <c r="BK32" s="691"/>
      <c r="BL32" s="691"/>
      <c r="BM32" s="692">
        <v>96.7</v>
      </c>
      <c r="BN32" s="691"/>
      <c r="BO32" s="691"/>
      <c r="BP32" s="691"/>
      <c r="BQ32" s="693"/>
      <c r="BR32" s="690">
        <v>99.3</v>
      </c>
      <c r="BS32" s="691"/>
      <c r="BT32" s="691"/>
      <c r="BU32" s="691"/>
      <c r="BV32" s="691"/>
      <c r="BW32" s="691"/>
      <c r="BX32" s="692">
        <v>96.8</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1017894</v>
      </c>
      <c r="S33" s="624"/>
      <c r="T33" s="624"/>
      <c r="U33" s="624"/>
      <c r="V33" s="624"/>
      <c r="W33" s="624"/>
      <c r="X33" s="624"/>
      <c r="Y33" s="625"/>
      <c r="Z33" s="626">
        <v>11.8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3735002</v>
      </c>
      <c r="CS33" s="655"/>
      <c r="CT33" s="655"/>
      <c r="CU33" s="655"/>
      <c r="CV33" s="655"/>
      <c r="CW33" s="655"/>
      <c r="CX33" s="655"/>
      <c r="CY33" s="656"/>
      <c r="CZ33" s="657">
        <v>44.1</v>
      </c>
      <c r="DA33" s="658"/>
      <c r="DB33" s="658"/>
      <c r="DC33" s="659"/>
      <c r="DD33" s="632">
        <v>2786508</v>
      </c>
      <c r="DE33" s="655"/>
      <c r="DF33" s="655"/>
      <c r="DG33" s="655"/>
      <c r="DH33" s="655"/>
      <c r="DI33" s="655"/>
      <c r="DJ33" s="655"/>
      <c r="DK33" s="656"/>
      <c r="DL33" s="632">
        <v>1895270</v>
      </c>
      <c r="DM33" s="655"/>
      <c r="DN33" s="655"/>
      <c r="DO33" s="655"/>
      <c r="DP33" s="655"/>
      <c r="DQ33" s="655"/>
      <c r="DR33" s="655"/>
      <c r="DS33" s="655"/>
      <c r="DT33" s="655"/>
      <c r="DU33" s="655"/>
      <c r="DV33" s="656"/>
      <c r="DW33" s="628">
        <v>34.799999999999997</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1044067</v>
      </c>
      <c r="CS34" s="624"/>
      <c r="CT34" s="624"/>
      <c r="CU34" s="624"/>
      <c r="CV34" s="624"/>
      <c r="CW34" s="624"/>
      <c r="CX34" s="624"/>
      <c r="CY34" s="625"/>
      <c r="CZ34" s="657">
        <v>12.3</v>
      </c>
      <c r="DA34" s="658"/>
      <c r="DB34" s="658"/>
      <c r="DC34" s="659"/>
      <c r="DD34" s="632">
        <v>851565</v>
      </c>
      <c r="DE34" s="624"/>
      <c r="DF34" s="624"/>
      <c r="DG34" s="624"/>
      <c r="DH34" s="624"/>
      <c r="DI34" s="624"/>
      <c r="DJ34" s="624"/>
      <c r="DK34" s="625"/>
      <c r="DL34" s="632">
        <v>750092</v>
      </c>
      <c r="DM34" s="624"/>
      <c r="DN34" s="624"/>
      <c r="DO34" s="624"/>
      <c r="DP34" s="624"/>
      <c r="DQ34" s="624"/>
      <c r="DR34" s="624"/>
      <c r="DS34" s="624"/>
      <c r="DT34" s="624"/>
      <c r="DU34" s="624"/>
      <c r="DV34" s="625"/>
      <c r="DW34" s="628">
        <v>13.8</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249194</v>
      </c>
      <c r="S35" s="624"/>
      <c r="T35" s="624"/>
      <c r="U35" s="624"/>
      <c r="V35" s="624"/>
      <c r="W35" s="624"/>
      <c r="X35" s="624"/>
      <c r="Y35" s="625"/>
      <c r="Z35" s="626">
        <v>2.9</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854733</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46285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156028</v>
      </c>
      <c r="CS35" s="655"/>
      <c r="CT35" s="655"/>
      <c r="CU35" s="655"/>
      <c r="CV35" s="655"/>
      <c r="CW35" s="655"/>
      <c r="CX35" s="655"/>
      <c r="CY35" s="656"/>
      <c r="CZ35" s="657">
        <v>1.8</v>
      </c>
      <c r="DA35" s="658"/>
      <c r="DB35" s="658"/>
      <c r="DC35" s="659"/>
      <c r="DD35" s="632">
        <v>145095</v>
      </c>
      <c r="DE35" s="655"/>
      <c r="DF35" s="655"/>
      <c r="DG35" s="655"/>
      <c r="DH35" s="655"/>
      <c r="DI35" s="655"/>
      <c r="DJ35" s="655"/>
      <c r="DK35" s="656"/>
      <c r="DL35" s="632">
        <v>145095</v>
      </c>
      <c r="DM35" s="655"/>
      <c r="DN35" s="655"/>
      <c r="DO35" s="655"/>
      <c r="DP35" s="655"/>
      <c r="DQ35" s="655"/>
      <c r="DR35" s="655"/>
      <c r="DS35" s="655"/>
      <c r="DT35" s="655"/>
      <c r="DU35" s="655"/>
      <c r="DV35" s="656"/>
      <c r="DW35" s="628">
        <v>2.7</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8657160</v>
      </c>
      <c r="S36" s="696"/>
      <c r="T36" s="696"/>
      <c r="U36" s="696"/>
      <c r="V36" s="696"/>
      <c r="W36" s="696"/>
      <c r="X36" s="696"/>
      <c r="Y36" s="697"/>
      <c r="Z36" s="698">
        <v>100</v>
      </c>
      <c r="AA36" s="698"/>
      <c r="AB36" s="698"/>
      <c r="AC36" s="698"/>
      <c r="AD36" s="699">
        <v>5193753</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220255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20133</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1038014</v>
      </c>
      <c r="CS36" s="624"/>
      <c r="CT36" s="624"/>
      <c r="CU36" s="624"/>
      <c r="CV36" s="624"/>
      <c r="CW36" s="624"/>
      <c r="CX36" s="624"/>
      <c r="CY36" s="625"/>
      <c r="CZ36" s="657">
        <v>12.3</v>
      </c>
      <c r="DA36" s="658"/>
      <c r="DB36" s="658"/>
      <c r="DC36" s="659"/>
      <c r="DD36" s="632">
        <v>788825</v>
      </c>
      <c r="DE36" s="624"/>
      <c r="DF36" s="624"/>
      <c r="DG36" s="624"/>
      <c r="DH36" s="624"/>
      <c r="DI36" s="624"/>
      <c r="DJ36" s="624"/>
      <c r="DK36" s="625"/>
      <c r="DL36" s="632">
        <v>606234</v>
      </c>
      <c r="DM36" s="624"/>
      <c r="DN36" s="624"/>
      <c r="DO36" s="624"/>
      <c r="DP36" s="624"/>
      <c r="DQ36" s="624"/>
      <c r="DR36" s="624"/>
      <c r="DS36" s="624"/>
      <c r="DT36" s="624"/>
      <c r="DU36" s="624"/>
      <c r="DV36" s="625"/>
      <c r="DW36" s="628">
        <v>11.1</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76146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1191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173140</v>
      </c>
      <c r="CS37" s="655"/>
      <c r="CT37" s="655"/>
      <c r="CU37" s="655"/>
      <c r="CV37" s="655"/>
      <c r="CW37" s="655"/>
      <c r="CX37" s="655"/>
      <c r="CY37" s="656"/>
      <c r="CZ37" s="657">
        <v>2</v>
      </c>
      <c r="DA37" s="658"/>
      <c r="DB37" s="658"/>
      <c r="DC37" s="659"/>
      <c r="DD37" s="632">
        <v>173140</v>
      </c>
      <c r="DE37" s="655"/>
      <c r="DF37" s="655"/>
      <c r="DG37" s="655"/>
      <c r="DH37" s="655"/>
      <c r="DI37" s="655"/>
      <c r="DJ37" s="655"/>
      <c r="DK37" s="656"/>
      <c r="DL37" s="632">
        <v>165714</v>
      </c>
      <c r="DM37" s="655"/>
      <c r="DN37" s="655"/>
      <c r="DO37" s="655"/>
      <c r="DP37" s="655"/>
      <c r="DQ37" s="655"/>
      <c r="DR37" s="655"/>
      <c r="DS37" s="655"/>
      <c r="DT37" s="655"/>
      <c r="DU37" s="655"/>
      <c r="DV37" s="656"/>
      <c r="DW37" s="628">
        <v>3</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49029</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1953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634478</v>
      </c>
      <c r="CS38" s="624"/>
      <c r="CT38" s="624"/>
      <c r="CU38" s="624"/>
      <c r="CV38" s="624"/>
      <c r="CW38" s="624"/>
      <c r="CX38" s="624"/>
      <c r="CY38" s="625"/>
      <c r="CZ38" s="657">
        <v>7.5</v>
      </c>
      <c r="DA38" s="658"/>
      <c r="DB38" s="658"/>
      <c r="DC38" s="659"/>
      <c r="DD38" s="632">
        <v>562275</v>
      </c>
      <c r="DE38" s="624"/>
      <c r="DF38" s="624"/>
      <c r="DG38" s="624"/>
      <c r="DH38" s="624"/>
      <c r="DI38" s="624"/>
      <c r="DJ38" s="624"/>
      <c r="DK38" s="625"/>
      <c r="DL38" s="632">
        <v>393849</v>
      </c>
      <c r="DM38" s="624"/>
      <c r="DN38" s="624"/>
      <c r="DO38" s="624"/>
      <c r="DP38" s="624"/>
      <c r="DQ38" s="624"/>
      <c r="DR38" s="624"/>
      <c r="DS38" s="624"/>
      <c r="DT38" s="624"/>
      <c r="DU38" s="624"/>
      <c r="DV38" s="625"/>
      <c r="DW38" s="628">
        <v>7.2</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721354</v>
      </c>
      <c r="CS39" s="655"/>
      <c r="CT39" s="655"/>
      <c r="CU39" s="655"/>
      <c r="CV39" s="655"/>
      <c r="CW39" s="655"/>
      <c r="CX39" s="655"/>
      <c r="CY39" s="656"/>
      <c r="CZ39" s="657">
        <v>8.5</v>
      </c>
      <c r="DA39" s="658"/>
      <c r="DB39" s="658"/>
      <c r="DC39" s="659"/>
      <c r="DD39" s="632">
        <v>409687</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179848</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192</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141061</v>
      </c>
      <c r="CS40" s="624"/>
      <c r="CT40" s="624"/>
      <c r="CU40" s="624"/>
      <c r="CV40" s="624"/>
      <c r="CW40" s="624"/>
      <c r="CX40" s="624"/>
      <c r="CY40" s="625"/>
      <c r="CZ40" s="657">
        <v>1.7</v>
      </c>
      <c r="DA40" s="658"/>
      <c r="DB40" s="658"/>
      <c r="DC40" s="659"/>
      <c r="DD40" s="632">
        <v>29061</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329455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412</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1731494</v>
      </c>
      <c r="CS42" s="624"/>
      <c r="CT42" s="624"/>
      <c r="CU42" s="624"/>
      <c r="CV42" s="624"/>
      <c r="CW42" s="624"/>
      <c r="CX42" s="624"/>
      <c r="CY42" s="625"/>
      <c r="CZ42" s="657">
        <v>20.399999999999999</v>
      </c>
      <c r="DA42" s="706"/>
      <c r="DB42" s="706"/>
      <c r="DC42" s="707"/>
      <c r="DD42" s="632">
        <v>466133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43129</v>
      </c>
      <c r="CS43" s="655"/>
      <c r="CT43" s="655"/>
      <c r="CU43" s="655"/>
      <c r="CV43" s="655"/>
      <c r="CW43" s="655"/>
      <c r="CX43" s="655"/>
      <c r="CY43" s="656"/>
      <c r="CZ43" s="657">
        <v>0.5</v>
      </c>
      <c r="DA43" s="658"/>
      <c r="DB43" s="658"/>
      <c r="DC43" s="659"/>
      <c r="DD43" s="632">
        <v>43129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1409324</v>
      </c>
      <c r="CS44" s="624"/>
      <c r="CT44" s="624"/>
      <c r="CU44" s="624"/>
      <c r="CV44" s="624"/>
      <c r="CW44" s="624"/>
      <c r="CX44" s="624"/>
      <c r="CY44" s="625"/>
      <c r="CZ44" s="657">
        <v>16.600000000000001</v>
      </c>
      <c r="DA44" s="706"/>
      <c r="DB44" s="706"/>
      <c r="DC44" s="707"/>
      <c r="DD44" s="632">
        <v>386311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628414</v>
      </c>
      <c r="CS45" s="655"/>
      <c r="CT45" s="655"/>
      <c r="CU45" s="655"/>
      <c r="CV45" s="655"/>
      <c r="CW45" s="655"/>
      <c r="CX45" s="655"/>
      <c r="CY45" s="656"/>
      <c r="CZ45" s="657">
        <v>7.4</v>
      </c>
      <c r="DA45" s="658"/>
      <c r="DB45" s="658"/>
      <c r="DC45" s="659"/>
      <c r="DD45" s="632">
        <v>69860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768968</v>
      </c>
      <c r="CS46" s="624"/>
      <c r="CT46" s="624"/>
      <c r="CU46" s="624"/>
      <c r="CV46" s="624"/>
      <c r="CW46" s="624"/>
      <c r="CX46" s="624"/>
      <c r="CY46" s="625"/>
      <c r="CZ46" s="657">
        <v>9.1</v>
      </c>
      <c r="DA46" s="706"/>
      <c r="DB46" s="706"/>
      <c r="DC46" s="707"/>
      <c r="DD46" s="632">
        <v>314609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322170</v>
      </c>
      <c r="CS47" s="655"/>
      <c r="CT47" s="655"/>
      <c r="CU47" s="655"/>
      <c r="CV47" s="655"/>
      <c r="CW47" s="655"/>
      <c r="CX47" s="655"/>
      <c r="CY47" s="656"/>
      <c r="CZ47" s="657">
        <v>3.8</v>
      </c>
      <c r="DA47" s="658"/>
      <c r="DB47" s="658"/>
      <c r="DC47" s="659"/>
      <c r="DD47" s="632">
        <v>79822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8472724</v>
      </c>
      <c r="CS49" s="691"/>
      <c r="CT49" s="691"/>
      <c r="CU49" s="691"/>
      <c r="CV49" s="691"/>
      <c r="CW49" s="691"/>
      <c r="CX49" s="691"/>
      <c r="CY49" s="718"/>
      <c r="CZ49" s="719">
        <v>100</v>
      </c>
      <c r="DA49" s="720"/>
      <c r="DB49" s="720"/>
      <c r="DC49" s="721"/>
      <c r="DD49" s="722">
        <v>5936783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8658</v>
      </c>
      <c r="R7" s="753"/>
      <c r="S7" s="753"/>
      <c r="T7" s="753"/>
      <c r="U7" s="753"/>
      <c r="V7" s="753">
        <v>8473</v>
      </c>
      <c r="W7" s="753"/>
      <c r="X7" s="753"/>
      <c r="Y7" s="753"/>
      <c r="Z7" s="753"/>
      <c r="AA7" s="753">
        <v>185</v>
      </c>
      <c r="AB7" s="753"/>
      <c r="AC7" s="753"/>
      <c r="AD7" s="753"/>
      <c r="AE7" s="754"/>
      <c r="AF7" s="755">
        <v>111</v>
      </c>
      <c r="AG7" s="756"/>
      <c r="AH7" s="756"/>
      <c r="AI7" s="756"/>
      <c r="AJ7" s="757"/>
      <c r="AK7" s="792">
        <v>4</v>
      </c>
      <c r="AL7" s="793"/>
      <c r="AM7" s="793"/>
      <c r="AN7" s="793"/>
      <c r="AO7" s="793"/>
      <c r="AP7" s="793">
        <v>9675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558</v>
      </c>
      <c r="BT7" s="797"/>
      <c r="BU7" s="797"/>
      <c r="BV7" s="797"/>
      <c r="BW7" s="797"/>
      <c r="BX7" s="797"/>
      <c r="BY7" s="797"/>
      <c r="BZ7" s="797"/>
      <c r="CA7" s="797"/>
      <c r="CB7" s="797"/>
      <c r="CC7" s="797"/>
      <c r="CD7" s="797"/>
      <c r="CE7" s="797"/>
      <c r="CF7" s="797"/>
      <c r="CG7" s="798"/>
      <c r="CH7" s="789">
        <v>0</v>
      </c>
      <c r="CI7" s="790"/>
      <c r="CJ7" s="790"/>
      <c r="CK7" s="790"/>
      <c r="CL7" s="791"/>
      <c r="CM7" s="789">
        <v>39</v>
      </c>
      <c r="CN7" s="790"/>
      <c r="CO7" s="790"/>
      <c r="CP7" s="790"/>
      <c r="CQ7" s="791"/>
      <c r="CR7" s="789">
        <v>60</v>
      </c>
      <c r="CS7" s="790"/>
      <c r="CT7" s="790"/>
      <c r="CU7" s="790"/>
      <c r="CV7" s="791"/>
      <c r="CW7" s="789" t="s">
        <v>560</v>
      </c>
      <c r="CX7" s="790"/>
      <c r="CY7" s="790"/>
      <c r="CZ7" s="790"/>
      <c r="DA7" s="791"/>
      <c r="DB7" s="789">
        <v>80</v>
      </c>
      <c r="DC7" s="790"/>
      <c r="DD7" s="790"/>
      <c r="DE7" s="790"/>
      <c r="DF7" s="791"/>
      <c r="DG7" s="789" t="s">
        <v>562</v>
      </c>
      <c r="DH7" s="790"/>
      <c r="DI7" s="790"/>
      <c r="DJ7" s="790"/>
      <c r="DK7" s="791"/>
      <c r="DL7" s="789" t="s">
        <v>560</v>
      </c>
      <c r="DM7" s="790"/>
      <c r="DN7" s="790"/>
      <c r="DO7" s="790"/>
      <c r="DP7" s="791"/>
      <c r="DQ7" s="789" t="s">
        <v>564</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559</v>
      </c>
      <c r="BT8" s="787"/>
      <c r="BU8" s="787"/>
      <c r="BV8" s="787"/>
      <c r="BW8" s="787"/>
      <c r="BX8" s="787"/>
      <c r="BY8" s="787"/>
      <c r="BZ8" s="787"/>
      <c r="CA8" s="787"/>
      <c r="CB8" s="787"/>
      <c r="CC8" s="787"/>
      <c r="CD8" s="787"/>
      <c r="CE8" s="787"/>
      <c r="CF8" s="787"/>
      <c r="CG8" s="788"/>
      <c r="CH8" s="799">
        <v>17</v>
      </c>
      <c r="CI8" s="800"/>
      <c r="CJ8" s="800"/>
      <c r="CK8" s="800"/>
      <c r="CL8" s="801"/>
      <c r="CM8" s="799">
        <v>38</v>
      </c>
      <c r="CN8" s="800"/>
      <c r="CO8" s="800"/>
      <c r="CP8" s="800"/>
      <c r="CQ8" s="801"/>
      <c r="CR8" s="799">
        <v>30</v>
      </c>
      <c r="CS8" s="800"/>
      <c r="CT8" s="800"/>
      <c r="CU8" s="800"/>
      <c r="CV8" s="801"/>
      <c r="CW8" s="799" t="s">
        <v>561</v>
      </c>
      <c r="CX8" s="800"/>
      <c r="CY8" s="800"/>
      <c r="CZ8" s="800"/>
      <c r="DA8" s="801"/>
      <c r="DB8" s="799">
        <v>11</v>
      </c>
      <c r="DC8" s="800"/>
      <c r="DD8" s="800"/>
      <c r="DE8" s="800"/>
      <c r="DF8" s="801"/>
      <c r="DG8" s="799" t="s">
        <v>563</v>
      </c>
      <c r="DH8" s="800"/>
      <c r="DI8" s="800"/>
      <c r="DJ8" s="800"/>
      <c r="DK8" s="801"/>
      <c r="DL8" s="799" t="s">
        <v>560</v>
      </c>
      <c r="DM8" s="800"/>
      <c r="DN8" s="800"/>
      <c r="DO8" s="800"/>
      <c r="DP8" s="801"/>
      <c r="DQ8" s="799" t="s">
        <v>563</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565</v>
      </c>
      <c r="BT9" s="787"/>
      <c r="BU9" s="787"/>
      <c r="BV9" s="787"/>
      <c r="BW9" s="787"/>
      <c r="BX9" s="787"/>
      <c r="BY9" s="787"/>
      <c r="BZ9" s="787"/>
      <c r="CA9" s="787"/>
      <c r="CB9" s="787"/>
      <c r="CC9" s="787"/>
      <c r="CD9" s="787"/>
      <c r="CE9" s="787"/>
      <c r="CF9" s="787"/>
      <c r="CG9" s="788"/>
      <c r="CH9" s="799">
        <v>-201</v>
      </c>
      <c r="CI9" s="800"/>
      <c r="CJ9" s="800"/>
      <c r="CK9" s="800"/>
      <c r="CL9" s="801"/>
      <c r="CM9" s="799">
        <v>-8535</v>
      </c>
      <c r="CN9" s="800"/>
      <c r="CO9" s="800"/>
      <c r="CP9" s="800"/>
      <c r="CQ9" s="801"/>
      <c r="CR9" s="799">
        <v>1</v>
      </c>
      <c r="CS9" s="800"/>
      <c r="CT9" s="800"/>
      <c r="CU9" s="800"/>
      <c r="CV9" s="801"/>
      <c r="CW9" s="799" t="s">
        <v>566</v>
      </c>
      <c r="CX9" s="800"/>
      <c r="CY9" s="800"/>
      <c r="CZ9" s="800"/>
      <c r="DA9" s="801"/>
      <c r="DB9" s="799">
        <v>35</v>
      </c>
      <c r="DC9" s="800"/>
      <c r="DD9" s="800"/>
      <c r="DE9" s="800"/>
      <c r="DF9" s="801"/>
      <c r="DG9" s="799" t="s">
        <v>566</v>
      </c>
      <c r="DH9" s="800"/>
      <c r="DI9" s="800"/>
      <c r="DJ9" s="800"/>
      <c r="DK9" s="801"/>
      <c r="DL9" s="799" t="s">
        <v>566</v>
      </c>
      <c r="DM9" s="800"/>
      <c r="DN9" s="800"/>
      <c r="DO9" s="800"/>
      <c r="DP9" s="801"/>
      <c r="DQ9" s="799" t="s">
        <v>567</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8658</v>
      </c>
      <c r="R23" s="812"/>
      <c r="S23" s="812"/>
      <c r="T23" s="812"/>
      <c r="U23" s="812"/>
      <c r="V23" s="812">
        <v>8473</v>
      </c>
      <c r="W23" s="812"/>
      <c r="X23" s="812"/>
      <c r="Y23" s="812"/>
      <c r="Z23" s="812"/>
      <c r="AA23" s="812">
        <v>185</v>
      </c>
      <c r="AB23" s="812"/>
      <c r="AC23" s="812"/>
      <c r="AD23" s="812"/>
      <c r="AE23" s="813"/>
      <c r="AF23" s="814">
        <v>111</v>
      </c>
      <c r="AG23" s="812"/>
      <c r="AH23" s="812"/>
      <c r="AI23" s="812"/>
      <c r="AJ23" s="815"/>
      <c r="AK23" s="816"/>
      <c r="AL23" s="817"/>
      <c r="AM23" s="817"/>
      <c r="AN23" s="817"/>
      <c r="AO23" s="817"/>
      <c r="AP23" s="812">
        <v>9675</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1405</v>
      </c>
      <c r="R28" s="841"/>
      <c r="S28" s="841"/>
      <c r="T28" s="841"/>
      <c r="U28" s="841"/>
      <c r="V28" s="841">
        <v>1359</v>
      </c>
      <c r="W28" s="841"/>
      <c r="X28" s="841"/>
      <c r="Y28" s="841"/>
      <c r="Z28" s="841"/>
      <c r="AA28" s="841">
        <v>46</v>
      </c>
      <c r="AB28" s="841"/>
      <c r="AC28" s="841"/>
      <c r="AD28" s="841"/>
      <c r="AE28" s="842"/>
      <c r="AF28" s="843">
        <v>46</v>
      </c>
      <c r="AG28" s="841"/>
      <c r="AH28" s="841"/>
      <c r="AI28" s="841"/>
      <c r="AJ28" s="844"/>
      <c r="AK28" s="845">
        <v>115</v>
      </c>
      <c r="AL28" s="836"/>
      <c r="AM28" s="836"/>
      <c r="AN28" s="836"/>
      <c r="AO28" s="836"/>
      <c r="AP28" s="836" t="s">
        <v>542</v>
      </c>
      <c r="AQ28" s="836"/>
      <c r="AR28" s="836"/>
      <c r="AS28" s="836"/>
      <c r="AT28" s="836"/>
      <c r="AU28" s="836" t="s">
        <v>543</v>
      </c>
      <c r="AV28" s="836"/>
      <c r="AW28" s="836"/>
      <c r="AX28" s="836"/>
      <c r="AY28" s="836"/>
      <c r="AZ28" s="837" t="s">
        <v>544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325</v>
      </c>
      <c r="R29" s="777"/>
      <c r="S29" s="777"/>
      <c r="T29" s="777"/>
      <c r="U29" s="777"/>
      <c r="V29" s="777">
        <v>311</v>
      </c>
      <c r="W29" s="777"/>
      <c r="X29" s="777"/>
      <c r="Y29" s="777"/>
      <c r="Z29" s="777"/>
      <c r="AA29" s="777">
        <v>14</v>
      </c>
      <c r="AB29" s="777"/>
      <c r="AC29" s="777"/>
      <c r="AD29" s="777"/>
      <c r="AE29" s="778"/>
      <c r="AF29" s="779">
        <v>14</v>
      </c>
      <c r="AG29" s="780"/>
      <c r="AH29" s="780"/>
      <c r="AI29" s="780"/>
      <c r="AJ29" s="781"/>
      <c r="AK29" s="848">
        <v>135</v>
      </c>
      <c r="AL29" s="849"/>
      <c r="AM29" s="849"/>
      <c r="AN29" s="849"/>
      <c r="AO29" s="849"/>
      <c r="AP29" s="849">
        <v>222</v>
      </c>
      <c r="AQ29" s="849"/>
      <c r="AR29" s="849"/>
      <c r="AS29" s="849"/>
      <c r="AT29" s="849"/>
      <c r="AU29" s="849">
        <v>169</v>
      </c>
      <c r="AV29" s="849"/>
      <c r="AW29" s="849"/>
      <c r="AX29" s="849"/>
      <c r="AY29" s="849"/>
      <c r="AZ29" s="850" t="s">
        <v>544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1015</v>
      </c>
      <c r="R30" s="777"/>
      <c r="S30" s="777"/>
      <c r="T30" s="777"/>
      <c r="U30" s="777"/>
      <c r="V30" s="777">
        <v>1013</v>
      </c>
      <c r="W30" s="777"/>
      <c r="X30" s="777"/>
      <c r="Y30" s="777"/>
      <c r="Z30" s="777"/>
      <c r="AA30" s="777">
        <v>2</v>
      </c>
      <c r="AB30" s="777"/>
      <c r="AC30" s="777"/>
      <c r="AD30" s="777"/>
      <c r="AE30" s="778"/>
      <c r="AF30" s="779">
        <v>2</v>
      </c>
      <c r="AG30" s="780"/>
      <c r="AH30" s="780"/>
      <c r="AI30" s="780"/>
      <c r="AJ30" s="781"/>
      <c r="AK30" s="848">
        <v>157</v>
      </c>
      <c r="AL30" s="849"/>
      <c r="AM30" s="849"/>
      <c r="AN30" s="849"/>
      <c r="AO30" s="849"/>
      <c r="AP30" s="849" t="s">
        <v>545</v>
      </c>
      <c r="AQ30" s="849"/>
      <c r="AR30" s="849"/>
      <c r="AS30" s="849"/>
      <c r="AT30" s="849"/>
      <c r="AU30" s="849" t="s">
        <v>546</v>
      </c>
      <c r="AV30" s="849"/>
      <c r="AW30" s="849"/>
      <c r="AX30" s="849"/>
      <c r="AY30" s="849"/>
      <c r="AZ30" s="850" t="s">
        <v>544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213</v>
      </c>
      <c r="R31" s="777"/>
      <c r="S31" s="777"/>
      <c r="T31" s="777"/>
      <c r="U31" s="777"/>
      <c r="V31" s="777">
        <v>209</v>
      </c>
      <c r="W31" s="777"/>
      <c r="X31" s="777"/>
      <c r="Y31" s="777"/>
      <c r="Z31" s="777"/>
      <c r="AA31" s="777">
        <v>4</v>
      </c>
      <c r="AB31" s="777"/>
      <c r="AC31" s="777"/>
      <c r="AD31" s="777"/>
      <c r="AE31" s="778"/>
      <c r="AF31" s="779">
        <v>4</v>
      </c>
      <c r="AG31" s="780"/>
      <c r="AH31" s="780"/>
      <c r="AI31" s="780"/>
      <c r="AJ31" s="781"/>
      <c r="AK31" s="848">
        <v>164</v>
      </c>
      <c r="AL31" s="849"/>
      <c r="AM31" s="849"/>
      <c r="AN31" s="849"/>
      <c r="AO31" s="849"/>
      <c r="AP31" s="849" t="s">
        <v>547</v>
      </c>
      <c r="AQ31" s="849"/>
      <c r="AR31" s="849"/>
      <c r="AS31" s="849"/>
      <c r="AT31" s="849"/>
      <c r="AU31" s="849" t="s">
        <v>548</v>
      </c>
      <c r="AV31" s="849"/>
      <c r="AW31" s="849"/>
      <c r="AX31" s="849"/>
      <c r="AY31" s="849"/>
      <c r="AZ31" s="850" t="s">
        <v>548</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881</v>
      </c>
      <c r="R32" s="777"/>
      <c r="S32" s="777"/>
      <c r="T32" s="777"/>
      <c r="U32" s="777"/>
      <c r="V32" s="777">
        <v>996</v>
      </c>
      <c r="W32" s="777"/>
      <c r="X32" s="777"/>
      <c r="Y32" s="777"/>
      <c r="Z32" s="777"/>
      <c r="AA32" s="777">
        <v>-115</v>
      </c>
      <c r="AB32" s="777"/>
      <c r="AC32" s="777"/>
      <c r="AD32" s="777"/>
      <c r="AE32" s="778"/>
      <c r="AF32" s="779">
        <v>517</v>
      </c>
      <c r="AG32" s="780"/>
      <c r="AH32" s="780"/>
      <c r="AI32" s="780"/>
      <c r="AJ32" s="781"/>
      <c r="AK32" s="848">
        <v>200</v>
      </c>
      <c r="AL32" s="849"/>
      <c r="AM32" s="849"/>
      <c r="AN32" s="849"/>
      <c r="AO32" s="849"/>
      <c r="AP32" s="849">
        <v>360</v>
      </c>
      <c r="AQ32" s="849"/>
      <c r="AR32" s="849"/>
      <c r="AS32" s="849"/>
      <c r="AT32" s="849"/>
      <c r="AU32" s="849">
        <v>225</v>
      </c>
      <c r="AV32" s="849"/>
      <c r="AW32" s="849"/>
      <c r="AX32" s="849"/>
      <c r="AY32" s="849"/>
      <c r="AZ32" s="850" t="s">
        <v>548</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323</v>
      </c>
      <c r="R33" s="777"/>
      <c r="S33" s="777"/>
      <c r="T33" s="777"/>
      <c r="U33" s="777"/>
      <c r="V33" s="777">
        <v>295</v>
      </c>
      <c r="W33" s="777"/>
      <c r="X33" s="777"/>
      <c r="Y33" s="777"/>
      <c r="Z33" s="777"/>
      <c r="AA33" s="777">
        <v>28</v>
      </c>
      <c r="AB33" s="777"/>
      <c r="AC33" s="777"/>
      <c r="AD33" s="777"/>
      <c r="AE33" s="778"/>
      <c r="AF33" s="779">
        <v>28</v>
      </c>
      <c r="AG33" s="780"/>
      <c r="AH33" s="780"/>
      <c r="AI33" s="780"/>
      <c r="AJ33" s="781"/>
      <c r="AK33" s="848">
        <v>49</v>
      </c>
      <c r="AL33" s="849"/>
      <c r="AM33" s="849"/>
      <c r="AN33" s="849"/>
      <c r="AO33" s="849"/>
      <c r="AP33" s="849">
        <v>569</v>
      </c>
      <c r="AQ33" s="849"/>
      <c r="AR33" s="849"/>
      <c r="AS33" s="849"/>
      <c r="AT33" s="849"/>
      <c r="AU33" s="849">
        <v>263</v>
      </c>
      <c r="AV33" s="849"/>
      <c r="AW33" s="849"/>
      <c r="AX33" s="849"/>
      <c r="AY33" s="849"/>
      <c r="AZ33" s="850" t="s">
        <v>548</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383</v>
      </c>
      <c r="C34" s="774"/>
      <c r="D34" s="774"/>
      <c r="E34" s="774"/>
      <c r="F34" s="774"/>
      <c r="G34" s="774"/>
      <c r="H34" s="774"/>
      <c r="I34" s="774"/>
      <c r="J34" s="774"/>
      <c r="K34" s="774"/>
      <c r="L34" s="774"/>
      <c r="M34" s="774"/>
      <c r="N34" s="774"/>
      <c r="O34" s="774"/>
      <c r="P34" s="775"/>
      <c r="Q34" s="776">
        <v>133</v>
      </c>
      <c r="R34" s="777"/>
      <c r="S34" s="777"/>
      <c r="T34" s="777"/>
      <c r="U34" s="777"/>
      <c r="V34" s="777">
        <v>123</v>
      </c>
      <c r="W34" s="777"/>
      <c r="X34" s="777"/>
      <c r="Y34" s="777"/>
      <c r="Z34" s="777"/>
      <c r="AA34" s="777">
        <v>10</v>
      </c>
      <c r="AB34" s="777"/>
      <c r="AC34" s="777"/>
      <c r="AD34" s="777"/>
      <c r="AE34" s="778"/>
      <c r="AF34" s="779">
        <v>10</v>
      </c>
      <c r="AG34" s="780"/>
      <c r="AH34" s="780"/>
      <c r="AI34" s="780"/>
      <c r="AJ34" s="781"/>
      <c r="AK34" s="848">
        <v>76</v>
      </c>
      <c r="AL34" s="849"/>
      <c r="AM34" s="849"/>
      <c r="AN34" s="849"/>
      <c r="AO34" s="849"/>
      <c r="AP34" s="849">
        <v>668</v>
      </c>
      <c r="AQ34" s="849"/>
      <c r="AR34" s="849"/>
      <c r="AS34" s="849"/>
      <c r="AT34" s="849"/>
      <c r="AU34" s="849">
        <v>159</v>
      </c>
      <c r="AV34" s="849"/>
      <c r="AW34" s="849"/>
      <c r="AX34" s="849"/>
      <c r="AY34" s="849"/>
      <c r="AZ34" s="850" t="s">
        <v>548</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4"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385</v>
      </c>
      <c r="C63" s="809"/>
      <c r="D63" s="809"/>
      <c r="E63" s="809"/>
      <c r="F63" s="809"/>
      <c r="G63" s="809"/>
      <c r="H63" s="809"/>
      <c r="I63" s="809"/>
      <c r="J63" s="809"/>
      <c r="K63" s="809"/>
      <c r="L63" s="809"/>
      <c r="M63" s="809"/>
      <c r="N63" s="809"/>
      <c r="O63" s="809"/>
      <c r="P63" s="810"/>
      <c r="Q63" s="858"/>
      <c r="R63" s="859"/>
      <c r="S63" s="859"/>
      <c r="T63" s="859"/>
      <c r="U63" s="859"/>
      <c r="V63" s="859"/>
      <c r="W63" s="859"/>
      <c r="X63" s="859"/>
      <c r="Y63" s="859"/>
      <c r="Z63" s="859"/>
      <c r="AA63" s="859"/>
      <c r="AB63" s="859"/>
      <c r="AC63" s="859"/>
      <c r="AD63" s="859"/>
      <c r="AE63" s="860"/>
      <c r="AF63" s="861">
        <v>621</v>
      </c>
      <c r="AG63" s="856"/>
      <c r="AH63" s="856"/>
      <c r="AI63" s="856"/>
      <c r="AJ63" s="862"/>
      <c r="AK63" s="863"/>
      <c r="AL63" s="859"/>
      <c r="AM63" s="859"/>
      <c r="AN63" s="859"/>
      <c r="AO63" s="859"/>
      <c r="AP63" s="856">
        <v>1819</v>
      </c>
      <c r="AQ63" s="856"/>
      <c r="AR63" s="856"/>
      <c r="AS63" s="856"/>
      <c r="AT63" s="856"/>
      <c r="AU63" s="856">
        <v>816</v>
      </c>
      <c r="AV63" s="856"/>
      <c r="AW63" s="856"/>
      <c r="AX63" s="856"/>
      <c r="AY63" s="856"/>
      <c r="AZ63" s="857"/>
      <c r="BA63" s="857"/>
      <c r="BB63" s="857"/>
      <c r="BC63" s="857"/>
      <c r="BD63" s="857"/>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5"/>
      <c r="CI66" s="876"/>
      <c r="CJ66" s="876"/>
      <c r="CK66" s="876"/>
      <c r="CL66" s="877"/>
      <c r="CM66" s="875"/>
      <c r="CN66" s="876"/>
      <c r="CO66" s="876"/>
      <c r="CP66" s="876"/>
      <c r="CQ66" s="877"/>
      <c r="CR66" s="875"/>
      <c r="CS66" s="876"/>
      <c r="CT66" s="876"/>
      <c r="CU66" s="876"/>
      <c r="CV66" s="877"/>
      <c r="CW66" s="875"/>
      <c r="CX66" s="876"/>
      <c r="CY66" s="876"/>
      <c r="CZ66" s="876"/>
      <c r="DA66" s="877"/>
      <c r="DB66" s="875"/>
      <c r="DC66" s="876"/>
      <c r="DD66" s="876"/>
      <c r="DE66" s="876"/>
      <c r="DF66" s="877"/>
      <c r="DG66" s="875"/>
      <c r="DH66" s="876"/>
      <c r="DI66" s="876"/>
      <c r="DJ66" s="876"/>
      <c r="DK66" s="877"/>
      <c r="DL66" s="875"/>
      <c r="DM66" s="876"/>
      <c r="DN66" s="876"/>
      <c r="DO66" s="876"/>
      <c r="DP66" s="877"/>
      <c r="DQ66" s="875"/>
      <c r="DR66" s="876"/>
      <c r="DS66" s="876"/>
      <c r="DT66" s="876"/>
      <c r="DU66" s="877"/>
      <c r="DV66" s="878"/>
      <c r="DW66" s="879"/>
      <c r="DX66" s="879"/>
      <c r="DY66" s="879"/>
      <c r="DZ66" s="880"/>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5"/>
      <c r="CI67" s="876"/>
      <c r="CJ67" s="876"/>
      <c r="CK67" s="876"/>
      <c r="CL67" s="877"/>
      <c r="CM67" s="875"/>
      <c r="CN67" s="876"/>
      <c r="CO67" s="876"/>
      <c r="CP67" s="876"/>
      <c r="CQ67" s="877"/>
      <c r="CR67" s="875"/>
      <c r="CS67" s="876"/>
      <c r="CT67" s="876"/>
      <c r="CU67" s="876"/>
      <c r="CV67" s="877"/>
      <c r="CW67" s="875"/>
      <c r="CX67" s="876"/>
      <c r="CY67" s="876"/>
      <c r="CZ67" s="876"/>
      <c r="DA67" s="877"/>
      <c r="DB67" s="875"/>
      <c r="DC67" s="876"/>
      <c r="DD67" s="876"/>
      <c r="DE67" s="876"/>
      <c r="DF67" s="877"/>
      <c r="DG67" s="875"/>
      <c r="DH67" s="876"/>
      <c r="DI67" s="876"/>
      <c r="DJ67" s="876"/>
      <c r="DK67" s="877"/>
      <c r="DL67" s="875"/>
      <c r="DM67" s="876"/>
      <c r="DN67" s="876"/>
      <c r="DO67" s="876"/>
      <c r="DP67" s="877"/>
      <c r="DQ67" s="875"/>
      <c r="DR67" s="876"/>
      <c r="DS67" s="876"/>
      <c r="DT67" s="876"/>
      <c r="DU67" s="877"/>
      <c r="DV67" s="878"/>
      <c r="DW67" s="879"/>
      <c r="DX67" s="879"/>
      <c r="DY67" s="879"/>
      <c r="DZ67" s="880"/>
      <c r="EA67" s="197"/>
    </row>
    <row r="68" spans="1:131" s="198" customFormat="1" ht="26.25" customHeight="1" thickTop="1" x14ac:dyDescent="0.15">
      <c r="A68" s="209">
        <v>1</v>
      </c>
      <c r="B68" s="1143" t="s">
        <v>549</v>
      </c>
      <c r="C68" s="1144"/>
      <c r="D68" s="1144"/>
      <c r="E68" s="1144"/>
      <c r="F68" s="1144"/>
      <c r="G68" s="1144"/>
      <c r="H68" s="1144"/>
      <c r="I68" s="1144"/>
      <c r="J68" s="1144"/>
      <c r="K68" s="1144"/>
      <c r="L68" s="1144"/>
      <c r="M68" s="1144"/>
      <c r="N68" s="1144"/>
      <c r="O68" s="1144"/>
      <c r="P68" s="1145"/>
      <c r="Q68" s="1146">
        <v>3</v>
      </c>
      <c r="R68" s="1140"/>
      <c r="S68" s="1140"/>
      <c r="T68" s="1140"/>
      <c r="U68" s="1140"/>
      <c r="V68" s="1140">
        <v>3</v>
      </c>
      <c r="W68" s="1140"/>
      <c r="X68" s="1140"/>
      <c r="Y68" s="1140"/>
      <c r="Z68" s="1140"/>
      <c r="AA68" s="1140">
        <v>0</v>
      </c>
      <c r="AB68" s="1140"/>
      <c r="AC68" s="1140"/>
      <c r="AD68" s="1140"/>
      <c r="AE68" s="1140"/>
      <c r="AF68" s="1140">
        <v>0</v>
      </c>
      <c r="AG68" s="1140"/>
      <c r="AH68" s="1140"/>
      <c r="AI68" s="1140"/>
      <c r="AJ68" s="1140"/>
      <c r="AK68" s="1140" t="s">
        <v>550</v>
      </c>
      <c r="AL68" s="1140"/>
      <c r="AM68" s="1140"/>
      <c r="AN68" s="1140"/>
      <c r="AO68" s="1140"/>
      <c r="AP68" s="1140" t="s">
        <v>550</v>
      </c>
      <c r="AQ68" s="1140"/>
      <c r="AR68" s="1140"/>
      <c r="AS68" s="1140"/>
      <c r="AT68" s="1140"/>
      <c r="AU68" s="1140" t="s">
        <v>550</v>
      </c>
      <c r="AV68" s="1140"/>
      <c r="AW68" s="1140"/>
      <c r="AX68" s="1140"/>
      <c r="AY68" s="1140"/>
      <c r="AZ68" s="1141"/>
      <c r="BA68" s="1141"/>
      <c r="BB68" s="1141"/>
      <c r="BC68" s="1141"/>
      <c r="BD68" s="1142"/>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5"/>
      <c r="CI68" s="876"/>
      <c r="CJ68" s="876"/>
      <c r="CK68" s="876"/>
      <c r="CL68" s="877"/>
      <c r="CM68" s="875"/>
      <c r="CN68" s="876"/>
      <c r="CO68" s="876"/>
      <c r="CP68" s="876"/>
      <c r="CQ68" s="877"/>
      <c r="CR68" s="875"/>
      <c r="CS68" s="876"/>
      <c r="CT68" s="876"/>
      <c r="CU68" s="876"/>
      <c r="CV68" s="877"/>
      <c r="CW68" s="875"/>
      <c r="CX68" s="876"/>
      <c r="CY68" s="876"/>
      <c r="CZ68" s="876"/>
      <c r="DA68" s="877"/>
      <c r="DB68" s="875"/>
      <c r="DC68" s="876"/>
      <c r="DD68" s="876"/>
      <c r="DE68" s="876"/>
      <c r="DF68" s="877"/>
      <c r="DG68" s="875"/>
      <c r="DH68" s="876"/>
      <c r="DI68" s="876"/>
      <c r="DJ68" s="876"/>
      <c r="DK68" s="877"/>
      <c r="DL68" s="875"/>
      <c r="DM68" s="876"/>
      <c r="DN68" s="876"/>
      <c r="DO68" s="876"/>
      <c r="DP68" s="877"/>
      <c r="DQ68" s="875"/>
      <c r="DR68" s="876"/>
      <c r="DS68" s="876"/>
      <c r="DT68" s="876"/>
      <c r="DU68" s="877"/>
      <c r="DV68" s="878"/>
      <c r="DW68" s="879"/>
      <c r="DX68" s="879"/>
      <c r="DY68" s="879"/>
      <c r="DZ68" s="880"/>
      <c r="EA68" s="197"/>
    </row>
    <row r="69" spans="1:131" s="198" customFormat="1" ht="26.25" customHeight="1" x14ac:dyDescent="0.15">
      <c r="A69" s="212">
        <v>2</v>
      </c>
      <c r="B69" s="884" t="s">
        <v>551</v>
      </c>
      <c r="C69" s="885"/>
      <c r="D69" s="885"/>
      <c r="E69" s="885"/>
      <c r="F69" s="885"/>
      <c r="G69" s="885"/>
      <c r="H69" s="885"/>
      <c r="I69" s="885"/>
      <c r="J69" s="885"/>
      <c r="K69" s="885"/>
      <c r="L69" s="885"/>
      <c r="M69" s="885"/>
      <c r="N69" s="885"/>
      <c r="O69" s="885"/>
      <c r="P69" s="886"/>
      <c r="Q69" s="887">
        <v>38</v>
      </c>
      <c r="R69" s="849"/>
      <c r="S69" s="849"/>
      <c r="T69" s="849"/>
      <c r="U69" s="849"/>
      <c r="V69" s="849">
        <v>33</v>
      </c>
      <c r="W69" s="849"/>
      <c r="X69" s="849"/>
      <c r="Y69" s="849"/>
      <c r="Z69" s="849"/>
      <c r="AA69" s="849">
        <v>5</v>
      </c>
      <c r="AB69" s="849"/>
      <c r="AC69" s="849"/>
      <c r="AD69" s="849"/>
      <c r="AE69" s="849"/>
      <c r="AF69" s="849">
        <v>5</v>
      </c>
      <c r="AG69" s="849"/>
      <c r="AH69" s="849"/>
      <c r="AI69" s="849"/>
      <c r="AJ69" s="849"/>
      <c r="AK69" s="849">
        <v>33</v>
      </c>
      <c r="AL69" s="849"/>
      <c r="AM69" s="849"/>
      <c r="AN69" s="849"/>
      <c r="AO69" s="849"/>
      <c r="AP69" s="849" t="s">
        <v>550</v>
      </c>
      <c r="AQ69" s="849"/>
      <c r="AR69" s="849"/>
      <c r="AS69" s="849"/>
      <c r="AT69" s="849"/>
      <c r="AU69" s="849" t="s">
        <v>550</v>
      </c>
      <c r="AV69" s="849"/>
      <c r="AW69" s="849"/>
      <c r="AX69" s="849"/>
      <c r="AY69" s="849"/>
      <c r="AZ69" s="888"/>
      <c r="BA69" s="888"/>
      <c r="BB69" s="888"/>
      <c r="BC69" s="888"/>
      <c r="BD69" s="889"/>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5"/>
      <c r="CI69" s="876"/>
      <c r="CJ69" s="876"/>
      <c r="CK69" s="876"/>
      <c r="CL69" s="877"/>
      <c r="CM69" s="875"/>
      <c r="CN69" s="876"/>
      <c r="CO69" s="876"/>
      <c r="CP69" s="876"/>
      <c r="CQ69" s="877"/>
      <c r="CR69" s="875"/>
      <c r="CS69" s="876"/>
      <c r="CT69" s="876"/>
      <c r="CU69" s="876"/>
      <c r="CV69" s="877"/>
      <c r="CW69" s="875"/>
      <c r="CX69" s="876"/>
      <c r="CY69" s="876"/>
      <c r="CZ69" s="876"/>
      <c r="DA69" s="877"/>
      <c r="DB69" s="875"/>
      <c r="DC69" s="876"/>
      <c r="DD69" s="876"/>
      <c r="DE69" s="876"/>
      <c r="DF69" s="877"/>
      <c r="DG69" s="875"/>
      <c r="DH69" s="876"/>
      <c r="DI69" s="876"/>
      <c r="DJ69" s="876"/>
      <c r="DK69" s="877"/>
      <c r="DL69" s="875"/>
      <c r="DM69" s="876"/>
      <c r="DN69" s="876"/>
      <c r="DO69" s="876"/>
      <c r="DP69" s="877"/>
      <c r="DQ69" s="875"/>
      <c r="DR69" s="876"/>
      <c r="DS69" s="876"/>
      <c r="DT69" s="876"/>
      <c r="DU69" s="877"/>
      <c r="DV69" s="878"/>
      <c r="DW69" s="879"/>
      <c r="DX69" s="879"/>
      <c r="DY69" s="879"/>
      <c r="DZ69" s="880"/>
      <c r="EA69" s="197"/>
    </row>
    <row r="70" spans="1:131" s="198" customFormat="1" ht="26.25" customHeight="1" x14ac:dyDescent="0.15">
      <c r="A70" s="212">
        <v>3</v>
      </c>
      <c r="B70" s="884" t="s">
        <v>552</v>
      </c>
      <c r="C70" s="885"/>
      <c r="D70" s="885"/>
      <c r="E70" s="885"/>
      <c r="F70" s="885"/>
      <c r="G70" s="885"/>
      <c r="H70" s="885"/>
      <c r="I70" s="885"/>
      <c r="J70" s="885"/>
      <c r="K70" s="885"/>
      <c r="L70" s="885"/>
      <c r="M70" s="885"/>
      <c r="N70" s="885"/>
      <c r="O70" s="885"/>
      <c r="P70" s="886"/>
      <c r="Q70" s="887">
        <v>220</v>
      </c>
      <c r="R70" s="849"/>
      <c r="S70" s="849"/>
      <c r="T70" s="849"/>
      <c r="U70" s="849"/>
      <c r="V70" s="849">
        <v>213</v>
      </c>
      <c r="W70" s="849"/>
      <c r="X70" s="849"/>
      <c r="Y70" s="849"/>
      <c r="Z70" s="849"/>
      <c r="AA70" s="849">
        <v>7</v>
      </c>
      <c r="AB70" s="849"/>
      <c r="AC70" s="849"/>
      <c r="AD70" s="849"/>
      <c r="AE70" s="849"/>
      <c r="AF70" s="849">
        <v>7</v>
      </c>
      <c r="AG70" s="849"/>
      <c r="AH70" s="849"/>
      <c r="AI70" s="849"/>
      <c r="AJ70" s="849"/>
      <c r="AK70" s="849" t="s">
        <v>550</v>
      </c>
      <c r="AL70" s="849"/>
      <c r="AM70" s="849"/>
      <c r="AN70" s="849"/>
      <c r="AO70" s="849"/>
      <c r="AP70" s="849">
        <v>149</v>
      </c>
      <c r="AQ70" s="849"/>
      <c r="AR70" s="849"/>
      <c r="AS70" s="849"/>
      <c r="AT70" s="849"/>
      <c r="AU70" s="849">
        <v>86</v>
      </c>
      <c r="AV70" s="849"/>
      <c r="AW70" s="849"/>
      <c r="AX70" s="849"/>
      <c r="AY70" s="849"/>
      <c r="AZ70" s="888"/>
      <c r="BA70" s="888"/>
      <c r="BB70" s="888"/>
      <c r="BC70" s="888"/>
      <c r="BD70" s="889"/>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5"/>
      <c r="CI70" s="876"/>
      <c r="CJ70" s="876"/>
      <c r="CK70" s="876"/>
      <c r="CL70" s="877"/>
      <c r="CM70" s="875"/>
      <c r="CN70" s="876"/>
      <c r="CO70" s="876"/>
      <c r="CP70" s="876"/>
      <c r="CQ70" s="877"/>
      <c r="CR70" s="875"/>
      <c r="CS70" s="876"/>
      <c r="CT70" s="876"/>
      <c r="CU70" s="876"/>
      <c r="CV70" s="877"/>
      <c r="CW70" s="875"/>
      <c r="CX70" s="876"/>
      <c r="CY70" s="876"/>
      <c r="CZ70" s="876"/>
      <c r="DA70" s="877"/>
      <c r="DB70" s="875"/>
      <c r="DC70" s="876"/>
      <c r="DD70" s="876"/>
      <c r="DE70" s="876"/>
      <c r="DF70" s="877"/>
      <c r="DG70" s="875"/>
      <c r="DH70" s="876"/>
      <c r="DI70" s="876"/>
      <c r="DJ70" s="876"/>
      <c r="DK70" s="877"/>
      <c r="DL70" s="875"/>
      <c r="DM70" s="876"/>
      <c r="DN70" s="876"/>
      <c r="DO70" s="876"/>
      <c r="DP70" s="877"/>
      <c r="DQ70" s="875"/>
      <c r="DR70" s="876"/>
      <c r="DS70" s="876"/>
      <c r="DT70" s="876"/>
      <c r="DU70" s="877"/>
      <c r="DV70" s="878"/>
      <c r="DW70" s="879"/>
      <c r="DX70" s="879"/>
      <c r="DY70" s="879"/>
      <c r="DZ70" s="880"/>
      <c r="EA70" s="197"/>
    </row>
    <row r="71" spans="1:131" s="198" customFormat="1" ht="26.25" customHeight="1" x14ac:dyDescent="0.15">
      <c r="A71" s="212">
        <v>4</v>
      </c>
      <c r="B71" s="884" t="s">
        <v>553</v>
      </c>
      <c r="C71" s="885"/>
      <c r="D71" s="885"/>
      <c r="E71" s="885"/>
      <c r="F71" s="885"/>
      <c r="G71" s="885"/>
      <c r="H71" s="885"/>
      <c r="I71" s="885"/>
      <c r="J71" s="885"/>
      <c r="K71" s="885"/>
      <c r="L71" s="885"/>
      <c r="M71" s="885"/>
      <c r="N71" s="885"/>
      <c r="O71" s="885"/>
      <c r="P71" s="886"/>
      <c r="Q71" s="887">
        <v>2728</v>
      </c>
      <c r="R71" s="849"/>
      <c r="S71" s="849"/>
      <c r="T71" s="849"/>
      <c r="U71" s="849"/>
      <c r="V71" s="849">
        <v>2362</v>
      </c>
      <c r="W71" s="849"/>
      <c r="X71" s="849"/>
      <c r="Y71" s="849"/>
      <c r="Z71" s="849"/>
      <c r="AA71" s="849">
        <v>367</v>
      </c>
      <c r="AB71" s="849"/>
      <c r="AC71" s="849"/>
      <c r="AD71" s="849"/>
      <c r="AE71" s="849"/>
      <c r="AF71" s="849">
        <v>367</v>
      </c>
      <c r="AG71" s="849"/>
      <c r="AH71" s="849"/>
      <c r="AI71" s="849"/>
      <c r="AJ71" s="849"/>
      <c r="AK71" s="849">
        <v>2</v>
      </c>
      <c r="AL71" s="849"/>
      <c r="AM71" s="849"/>
      <c r="AN71" s="849"/>
      <c r="AO71" s="849"/>
      <c r="AP71" s="849" t="s">
        <v>550</v>
      </c>
      <c r="AQ71" s="849"/>
      <c r="AR71" s="849"/>
      <c r="AS71" s="849"/>
      <c r="AT71" s="849"/>
      <c r="AU71" s="849" t="s">
        <v>550</v>
      </c>
      <c r="AV71" s="849"/>
      <c r="AW71" s="849"/>
      <c r="AX71" s="849"/>
      <c r="AY71" s="849"/>
      <c r="AZ71" s="888"/>
      <c r="BA71" s="888"/>
      <c r="BB71" s="888"/>
      <c r="BC71" s="888"/>
      <c r="BD71" s="889"/>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5"/>
      <c r="CI71" s="876"/>
      <c r="CJ71" s="876"/>
      <c r="CK71" s="876"/>
      <c r="CL71" s="877"/>
      <c r="CM71" s="875"/>
      <c r="CN71" s="876"/>
      <c r="CO71" s="876"/>
      <c r="CP71" s="876"/>
      <c r="CQ71" s="877"/>
      <c r="CR71" s="875"/>
      <c r="CS71" s="876"/>
      <c r="CT71" s="876"/>
      <c r="CU71" s="876"/>
      <c r="CV71" s="877"/>
      <c r="CW71" s="875"/>
      <c r="CX71" s="876"/>
      <c r="CY71" s="876"/>
      <c r="CZ71" s="876"/>
      <c r="DA71" s="877"/>
      <c r="DB71" s="875"/>
      <c r="DC71" s="876"/>
      <c r="DD71" s="876"/>
      <c r="DE71" s="876"/>
      <c r="DF71" s="877"/>
      <c r="DG71" s="875"/>
      <c r="DH71" s="876"/>
      <c r="DI71" s="876"/>
      <c r="DJ71" s="876"/>
      <c r="DK71" s="877"/>
      <c r="DL71" s="875"/>
      <c r="DM71" s="876"/>
      <c r="DN71" s="876"/>
      <c r="DO71" s="876"/>
      <c r="DP71" s="877"/>
      <c r="DQ71" s="875"/>
      <c r="DR71" s="876"/>
      <c r="DS71" s="876"/>
      <c r="DT71" s="876"/>
      <c r="DU71" s="877"/>
      <c r="DV71" s="878"/>
      <c r="DW71" s="879"/>
      <c r="DX71" s="879"/>
      <c r="DY71" s="879"/>
      <c r="DZ71" s="880"/>
      <c r="EA71" s="197"/>
    </row>
    <row r="72" spans="1:131" s="198" customFormat="1" ht="26.25" customHeight="1" x14ac:dyDescent="0.15">
      <c r="A72" s="212">
        <v>5</v>
      </c>
      <c r="B72" s="884" t="s">
        <v>554</v>
      </c>
      <c r="C72" s="885"/>
      <c r="D72" s="885"/>
      <c r="E72" s="885"/>
      <c r="F72" s="885"/>
      <c r="G72" s="885"/>
      <c r="H72" s="885"/>
      <c r="I72" s="885"/>
      <c r="J72" s="885"/>
      <c r="K72" s="885"/>
      <c r="L72" s="885"/>
      <c r="M72" s="885"/>
      <c r="N72" s="885"/>
      <c r="O72" s="885"/>
      <c r="P72" s="886"/>
      <c r="Q72" s="887">
        <v>25</v>
      </c>
      <c r="R72" s="849"/>
      <c r="S72" s="849"/>
      <c r="T72" s="849"/>
      <c r="U72" s="849"/>
      <c r="V72" s="849">
        <v>23</v>
      </c>
      <c r="W72" s="849"/>
      <c r="X72" s="849"/>
      <c r="Y72" s="849"/>
      <c r="Z72" s="849"/>
      <c r="AA72" s="849">
        <v>3</v>
      </c>
      <c r="AB72" s="849"/>
      <c r="AC72" s="849"/>
      <c r="AD72" s="849"/>
      <c r="AE72" s="849"/>
      <c r="AF72" s="849">
        <v>3</v>
      </c>
      <c r="AG72" s="849"/>
      <c r="AH72" s="849"/>
      <c r="AI72" s="849"/>
      <c r="AJ72" s="849"/>
      <c r="AK72" s="849" t="s">
        <v>550</v>
      </c>
      <c r="AL72" s="849"/>
      <c r="AM72" s="849"/>
      <c r="AN72" s="849"/>
      <c r="AO72" s="849"/>
      <c r="AP72" s="849" t="s">
        <v>550</v>
      </c>
      <c r="AQ72" s="849"/>
      <c r="AR72" s="849"/>
      <c r="AS72" s="849"/>
      <c r="AT72" s="849"/>
      <c r="AU72" s="849" t="s">
        <v>550</v>
      </c>
      <c r="AV72" s="849"/>
      <c r="AW72" s="849"/>
      <c r="AX72" s="849"/>
      <c r="AY72" s="849"/>
      <c r="AZ72" s="888"/>
      <c r="BA72" s="888"/>
      <c r="BB72" s="888"/>
      <c r="BC72" s="888"/>
      <c r="BD72" s="889"/>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5"/>
      <c r="CI72" s="876"/>
      <c r="CJ72" s="876"/>
      <c r="CK72" s="876"/>
      <c r="CL72" s="877"/>
      <c r="CM72" s="875"/>
      <c r="CN72" s="876"/>
      <c r="CO72" s="876"/>
      <c r="CP72" s="876"/>
      <c r="CQ72" s="877"/>
      <c r="CR72" s="875"/>
      <c r="CS72" s="876"/>
      <c r="CT72" s="876"/>
      <c r="CU72" s="876"/>
      <c r="CV72" s="877"/>
      <c r="CW72" s="875"/>
      <c r="CX72" s="876"/>
      <c r="CY72" s="876"/>
      <c r="CZ72" s="876"/>
      <c r="DA72" s="877"/>
      <c r="DB72" s="875"/>
      <c r="DC72" s="876"/>
      <c r="DD72" s="876"/>
      <c r="DE72" s="876"/>
      <c r="DF72" s="877"/>
      <c r="DG72" s="875"/>
      <c r="DH72" s="876"/>
      <c r="DI72" s="876"/>
      <c r="DJ72" s="876"/>
      <c r="DK72" s="877"/>
      <c r="DL72" s="875"/>
      <c r="DM72" s="876"/>
      <c r="DN72" s="876"/>
      <c r="DO72" s="876"/>
      <c r="DP72" s="877"/>
      <c r="DQ72" s="875"/>
      <c r="DR72" s="876"/>
      <c r="DS72" s="876"/>
      <c r="DT72" s="876"/>
      <c r="DU72" s="877"/>
      <c r="DV72" s="878"/>
      <c r="DW72" s="879"/>
      <c r="DX72" s="879"/>
      <c r="DY72" s="879"/>
      <c r="DZ72" s="880"/>
      <c r="EA72" s="197"/>
    </row>
    <row r="73" spans="1:131" s="198" customFormat="1" ht="26.25" customHeight="1" x14ac:dyDescent="0.15">
      <c r="A73" s="212">
        <v>6</v>
      </c>
      <c r="B73" s="884" t="s">
        <v>555</v>
      </c>
      <c r="C73" s="885"/>
      <c r="D73" s="885"/>
      <c r="E73" s="885"/>
      <c r="F73" s="885"/>
      <c r="G73" s="885"/>
      <c r="H73" s="885"/>
      <c r="I73" s="885"/>
      <c r="J73" s="885"/>
      <c r="K73" s="885"/>
      <c r="L73" s="885"/>
      <c r="M73" s="885"/>
      <c r="N73" s="885"/>
      <c r="O73" s="885"/>
      <c r="P73" s="886"/>
      <c r="Q73" s="887">
        <v>564</v>
      </c>
      <c r="R73" s="849"/>
      <c r="S73" s="849"/>
      <c r="T73" s="849"/>
      <c r="U73" s="849"/>
      <c r="V73" s="849">
        <v>550</v>
      </c>
      <c r="W73" s="849"/>
      <c r="X73" s="849"/>
      <c r="Y73" s="849"/>
      <c r="Z73" s="849"/>
      <c r="AA73" s="849">
        <v>14</v>
      </c>
      <c r="AB73" s="849"/>
      <c r="AC73" s="849"/>
      <c r="AD73" s="849"/>
      <c r="AE73" s="849"/>
      <c r="AF73" s="849">
        <v>14</v>
      </c>
      <c r="AG73" s="849"/>
      <c r="AH73" s="849"/>
      <c r="AI73" s="849"/>
      <c r="AJ73" s="849"/>
      <c r="AK73" s="849" t="s">
        <v>550</v>
      </c>
      <c r="AL73" s="849"/>
      <c r="AM73" s="849"/>
      <c r="AN73" s="849"/>
      <c r="AO73" s="849"/>
      <c r="AP73" s="849">
        <v>769</v>
      </c>
      <c r="AQ73" s="849"/>
      <c r="AR73" s="849"/>
      <c r="AS73" s="849"/>
      <c r="AT73" s="849"/>
      <c r="AU73" s="849">
        <v>60</v>
      </c>
      <c r="AV73" s="849"/>
      <c r="AW73" s="849"/>
      <c r="AX73" s="849"/>
      <c r="AY73" s="849"/>
      <c r="AZ73" s="888"/>
      <c r="BA73" s="888"/>
      <c r="BB73" s="888"/>
      <c r="BC73" s="888"/>
      <c r="BD73" s="889"/>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5"/>
      <c r="CI73" s="876"/>
      <c r="CJ73" s="876"/>
      <c r="CK73" s="876"/>
      <c r="CL73" s="877"/>
      <c r="CM73" s="875"/>
      <c r="CN73" s="876"/>
      <c r="CO73" s="876"/>
      <c r="CP73" s="876"/>
      <c r="CQ73" s="877"/>
      <c r="CR73" s="875"/>
      <c r="CS73" s="876"/>
      <c r="CT73" s="876"/>
      <c r="CU73" s="876"/>
      <c r="CV73" s="877"/>
      <c r="CW73" s="875"/>
      <c r="CX73" s="876"/>
      <c r="CY73" s="876"/>
      <c r="CZ73" s="876"/>
      <c r="DA73" s="877"/>
      <c r="DB73" s="875"/>
      <c r="DC73" s="876"/>
      <c r="DD73" s="876"/>
      <c r="DE73" s="876"/>
      <c r="DF73" s="877"/>
      <c r="DG73" s="875"/>
      <c r="DH73" s="876"/>
      <c r="DI73" s="876"/>
      <c r="DJ73" s="876"/>
      <c r="DK73" s="877"/>
      <c r="DL73" s="875"/>
      <c r="DM73" s="876"/>
      <c r="DN73" s="876"/>
      <c r="DO73" s="876"/>
      <c r="DP73" s="877"/>
      <c r="DQ73" s="875"/>
      <c r="DR73" s="876"/>
      <c r="DS73" s="876"/>
      <c r="DT73" s="876"/>
      <c r="DU73" s="877"/>
      <c r="DV73" s="878"/>
      <c r="DW73" s="879"/>
      <c r="DX73" s="879"/>
      <c r="DY73" s="879"/>
      <c r="DZ73" s="880"/>
      <c r="EA73" s="197"/>
    </row>
    <row r="74" spans="1:131" s="198" customFormat="1" ht="26.25" customHeight="1" x14ac:dyDescent="0.15">
      <c r="A74" s="212">
        <v>7</v>
      </c>
      <c r="B74" s="884" t="s">
        <v>556</v>
      </c>
      <c r="C74" s="885"/>
      <c r="D74" s="885"/>
      <c r="E74" s="885"/>
      <c r="F74" s="885"/>
      <c r="G74" s="885"/>
      <c r="H74" s="885"/>
      <c r="I74" s="885"/>
      <c r="J74" s="885"/>
      <c r="K74" s="885"/>
      <c r="L74" s="885"/>
      <c r="M74" s="885"/>
      <c r="N74" s="885"/>
      <c r="O74" s="885"/>
      <c r="P74" s="886"/>
      <c r="Q74" s="887">
        <v>201</v>
      </c>
      <c r="R74" s="849"/>
      <c r="S74" s="849"/>
      <c r="T74" s="849"/>
      <c r="U74" s="849"/>
      <c r="V74" s="849">
        <v>195</v>
      </c>
      <c r="W74" s="849"/>
      <c r="X74" s="849"/>
      <c r="Y74" s="849"/>
      <c r="Z74" s="849"/>
      <c r="AA74" s="849">
        <v>5</v>
      </c>
      <c r="AB74" s="849"/>
      <c r="AC74" s="849"/>
      <c r="AD74" s="849"/>
      <c r="AE74" s="849"/>
      <c r="AF74" s="849">
        <v>5</v>
      </c>
      <c r="AG74" s="849"/>
      <c r="AH74" s="849"/>
      <c r="AI74" s="849"/>
      <c r="AJ74" s="849"/>
      <c r="AK74" s="849">
        <v>3</v>
      </c>
      <c r="AL74" s="849"/>
      <c r="AM74" s="849"/>
      <c r="AN74" s="849"/>
      <c r="AO74" s="849"/>
      <c r="AP74" s="849" t="s">
        <v>550</v>
      </c>
      <c r="AQ74" s="849"/>
      <c r="AR74" s="849"/>
      <c r="AS74" s="849"/>
      <c r="AT74" s="849"/>
      <c r="AU74" s="849" t="s">
        <v>550</v>
      </c>
      <c r="AV74" s="849"/>
      <c r="AW74" s="849"/>
      <c r="AX74" s="849"/>
      <c r="AY74" s="849"/>
      <c r="AZ74" s="888"/>
      <c r="BA74" s="888"/>
      <c r="BB74" s="888"/>
      <c r="BC74" s="888"/>
      <c r="BD74" s="889"/>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5"/>
      <c r="CI74" s="876"/>
      <c r="CJ74" s="876"/>
      <c r="CK74" s="876"/>
      <c r="CL74" s="877"/>
      <c r="CM74" s="875"/>
      <c r="CN74" s="876"/>
      <c r="CO74" s="876"/>
      <c r="CP74" s="876"/>
      <c r="CQ74" s="877"/>
      <c r="CR74" s="875"/>
      <c r="CS74" s="876"/>
      <c r="CT74" s="876"/>
      <c r="CU74" s="876"/>
      <c r="CV74" s="877"/>
      <c r="CW74" s="875"/>
      <c r="CX74" s="876"/>
      <c r="CY74" s="876"/>
      <c r="CZ74" s="876"/>
      <c r="DA74" s="877"/>
      <c r="DB74" s="875"/>
      <c r="DC74" s="876"/>
      <c r="DD74" s="876"/>
      <c r="DE74" s="876"/>
      <c r="DF74" s="877"/>
      <c r="DG74" s="875"/>
      <c r="DH74" s="876"/>
      <c r="DI74" s="876"/>
      <c r="DJ74" s="876"/>
      <c r="DK74" s="877"/>
      <c r="DL74" s="875"/>
      <c r="DM74" s="876"/>
      <c r="DN74" s="876"/>
      <c r="DO74" s="876"/>
      <c r="DP74" s="877"/>
      <c r="DQ74" s="875"/>
      <c r="DR74" s="876"/>
      <c r="DS74" s="876"/>
      <c r="DT74" s="876"/>
      <c r="DU74" s="877"/>
      <c r="DV74" s="878"/>
      <c r="DW74" s="879"/>
      <c r="DX74" s="879"/>
      <c r="DY74" s="879"/>
      <c r="DZ74" s="880"/>
      <c r="EA74" s="197"/>
    </row>
    <row r="75" spans="1:131" s="198" customFormat="1" ht="26.25" customHeight="1" x14ac:dyDescent="0.15">
      <c r="A75" s="212">
        <v>8</v>
      </c>
      <c r="B75" s="884" t="s">
        <v>557</v>
      </c>
      <c r="C75" s="885"/>
      <c r="D75" s="885"/>
      <c r="E75" s="885"/>
      <c r="F75" s="885"/>
      <c r="G75" s="885"/>
      <c r="H75" s="885"/>
      <c r="I75" s="885"/>
      <c r="J75" s="885"/>
      <c r="K75" s="885"/>
      <c r="L75" s="885"/>
      <c r="M75" s="885"/>
      <c r="N75" s="885"/>
      <c r="O75" s="885"/>
      <c r="P75" s="886"/>
      <c r="Q75" s="892">
        <v>158776</v>
      </c>
      <c r="R75" s="891"/>
      <c r="S75" s="891"/>
      <c r="T75" s="891"/>
      <c r="U75" s="848"/>
      <c r="V75" s="890">
        <v>152692</v>
      </c>
      <c r="W75" s="891"/>
      <c r="X75" s="891"/>
      <c r="Y75" s="891"/>
      <c r="Z75" s="848"/>
      <c r="AA75" s="890">
        <v>6084</v>
      </c>
      <c r="AB75" s="891"/>
      <c r="AC75" s="891"/>
      <c r="AD75" s="891"/>
      <c r="AE75" s="848"/>
      <c r="AF75" s="890">
        <v>6084</v>
      </c>
      <c r="AG75" s="891"/>
      <c r="AH75" s="891"/>
      <c r="AI75" s="891"/>
      <c r="AJ75" s="848"/>
      <c r="AK75" s="890">
        <v>546</v>
      </c>
      <c r="AL75" s="891"/>
      <c r="AM75" s="891"/>
      <c r="AN75" s="891"/>
      <c r="AO75" s="848"/>
      <c r="AP75" s="890" t="s">
        <v>550</v>
      </c>
      <c r="AQ75" s="891"/>
      <c r="AR75" s="891"/>
      <c r="AS75" s="891"/>
      <c r="AT75" s="848"/>
      <c r="AU75" s="890" t="s">
        <v>550</v>
      </c>
      <c r="AV75" s="891"/>
      <c r="AW75" s="891"/>
      <c r="AX75" s="891"/>
      <c r="AY75" s="848"/>
      <c r="AZ75" s="893"/>
      <c r="BA75" s="894"/>
      <c r="BB75" s="894"/>
      <c r="BC75" s="894"/>
      <c r="BD75" s="895"/>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5"/>
      <c r="CI75" s="876"/>
      <c r="CJ75" s="876"/>
      <c r="CK75" s="876"/>
      <c r="CL75" s="877"/>
      <c r="CM75" s="875"/>
      <c r="CN75" s="876"/>
      <c r="CO75" s="876"/>
      <c r="CP75" s="876"/>
      <c r="CQ75" s="877"/>
      <c r="CR75" s="875"/>
      <c r="CS75" s="876"/>
      <c r="CT75" s="876"/>
      <c r="CU75" s="876"/>
      <c r="CV75" s="877"/>
      <c r="CW75" s="875"/>
      <c r="CX75" s="876"/>
      <c r="CY75" s="876"/>
      <c r="CZ75" s="876"/>
      <c r="DA75" s="877"/>
      <c r="DB75" s="875"/>
      <c r="DC75" s="876"/>
      <c r="DD75" s="876"/>
      <c r="DE75" s="876"/>
      <c r="DF75" s="877"/>
      <c r="DG75" s="875"/>
      <c r="DH75" s="876"/>
      <c r="DI75" s="876"/>
      <c r="DJ75" s="876"/>
      <c r="DK75" s="877"/>
      <c r="DL75" s="875"/>
      <c r="DM75" s="876"/>
      <c r="DN75" s="876"/>
      <c r="DO75" s="876"/>
      <c r="DP75" s="877"/>
      <c r="DQ75" s="875"/>
      <c r="DR75" s="876"/>
      <c r="DS75" s="876"/>
      <c r="DT75" s="876"/>
      <c r="DU75" s="877"/>
      <c r="DV75" s="878"/>
      <c r="DW75" s="879"/>
      <c r="DX75" s="879"/>
      <c r="DY75" s="879"/>
      <c r="DZ75" s="880"/>
      <c r="EA75" s="197"/>
    </row>
    <row r="76" spans="1:131" s="198" customFormat="1" ht="26.25" customHeight="1" x14ac:dyDescent="0.15">
      <c r="A76" s="212">
        <v>9</v>
      </c>
      <c r="B76" s="884"/>
      <c r="C76" s="885"/>
      <c r="D76" s="885"/>
      <c r="E76" s="885"/>
      <c r="F76" s="885"/>
      <c r="G76" s="885"/>
      <c r="H76" s="885"/>
      <c r="I76" s="885"/>
      <c r="J76" s="885"/>
      <c r="K76" s="885"/>
      <c r="L76" s="885"/>
      <c r="M76" s="885"/>
      <c r="N76" s="885"/>
      <c r="O76" s="885"/>
      <c r="P76" s="886"/>
      <c r="Q76" s="892"/>
      <c r="R76" s="891"/>
      <c r="S76" s="891"/>
      <c r="T76" s="891"/>
      <c r="U76" s="848"/>
      <c r="V76" s="890"/>
      <c r="W76" s="891"/>
      <c r="X76" s="891"/>
      <c r="Y76" s="891"/>
      <c r="Z76" s="848"/>
      <c r="AA76" s="890"/>
      <c r="AB76" s="891"/>
      <c r="AC76" s="891"/>
      <c r="AD76" s="891"/>
      <c r="AE76" s="848"/>
      <c r="AF76" s="890"/>
      <c r="AG76" s="891"/>
      <c r="AH76" s="891"/>
      <c r="AI76" s="891"/>
      <c r="AJ76" s="848"/>
      <c r="AK76" s="890"/>
      <c r="AL76" s="891"/>
      <c r="AM76" s="891"/>
      <c r="AN76" s="891"/>
      <c r="AO76" s="848"/>
      <c r="AP76" s="890"/>
      <c r="AQ76" s="891"/>
      <c r="AR76" s="891"/>
      <c r="AS76" s="891"/>
      <c r="AT76" s="848"/>
      <c r="AU76" s="890"/>
      <c r="AV76" s="891"/>
      <c r="AW76" s="891"/>
      <c r="AX76" s="891"/>
      <c r="AY76" s="848"/>
      <c r="AZ76" s="888"/>
      <c r="BA76" s="888"/>
      <c r="BB76" s="888"/>
      <c r="BC76" s="888"/>
      <c r="BD76" s="889"/>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5"/>
      <c r="CI76" s="876"/>
      <c r="CJ76" s="876"/>
      <c r="CK76" s="876"/>
      <c r="CL76" s="877"/>
      <c r="CM76" s="875"/>
      <c r="CN76" s="876"/>
      <c r="CO76" s="876"/>
      <c r="CP76" s="876"/>
      <c r="CQ76" s="877"/>
      <c r="CR76" s="875"/>
      <c r="CS76" s="876"/>
      <c r="CT76" s="876"/>
      <c r="CU76" s="876"/>
      <c r="CV76" s="877"/>
      <c r="CW76" s="875"/>
      <c r="CX76" s="876"/>
      <c r="CY76" s="876"/>
      <c r="CZ76" s="876"/>
      <c r="DA76" s="877"/>
      <c r="DB76" s="875"/>
      <c r="DC76" s="876"/>
      <c r="DD76" s="876"/>
      <c r="DE76" s="876"/>
      <c r="DF76" s="877"/>
      <c r="DG76" s="875"/>
      <c r="DH76" s="876"/>
      <c r="DI76" s="876"/>
      <c r="DJ76" s="876"/>
      <c r="DK76" s="877"/>
      <c r="DL76" s="875"/>
      <c r="DM76" s="876"/>
      <c r="DN76" s="876"/>
      <c r="DO76" s="876"/>
      <c r="DP76" s="877"/>
      <c r="DQ76" s="875"/>
      <c r="DR76" s="876"/>
      <c r="DS76" s="876"/>
      <c r="DT76" s="876"/>
      <c r="DU76" s="877"/>
      <c r="DV76" s="878"/>
      <c r="DW76" s="879"/>
      <c r="DX76" s="879"/>
      <c r="DY76" s="879"/>
      <c r="DZ76" s="880"/>
      <c r="EA76" s="197"/>
    </row>
    <row r="77" spans="1:131" s="198" customFormat="1" ht="26.25" customHeight="1" x14ac:dyDescent="0.15">
      <c r="A77" s="212">
        <v>10</v>
      </c>
      <c r="B77" s="884"/>
      <c r="C77" s="885"/>
      <c r="D77" s="885"/>
      <c r="E77" s="885"/>
      <c r="F77" s="885"/>
      <c r="G77" s="885"/>
      <c r="H77" s="885"/>
      <c r="I77" s="885"/>
      <c r="J77" s="885"/>
      <c r="K77" s="885"/>
      <c r="L77" s="885"/>
      <c r="M77" s="885"/>
      <c r="N77" s="885"/>
      <c r="O77" s="885"/>
      <c r="P77" s="886"/>
      <c r="Q77" s="892"/>
      <c r="R77" s="891"/>
      <c r="S77" s="891"/>
      <c r="T77" s="891"/>
      <c r="U77" s="848"/>
      <c r="V77" s="890"/>
      <c r="W77" s="891"/>
      <c r="X77" s="891"/>
      <c r="Y77" s="891"/>
      <c r="Z77" s="848"/>
      <c r="AA77" s="890"/>
      <c r="AB77" s="891"/>
      <c r="AC77" s="891"/>
      <c r="AD77" s="891"/>
      <c r="AE77" s="848"/>
      <c r="AF77" s="890"/>
      <c r="AG77" s="891"/>
      <c r="AH77" s="891"/>
      <c r="AI77" s="891"/>
      <c r="AJ77" s="848"/>
      <c r="AK77" s="890"/>
      <c r="AL77" s="891"/>
      <c r="AM77" s="891"/>
      <c r="AN77" s="891"/>
      <c r="AO77" s="848"/>
      <c r="AP77" s="890"/>
      <c r="AQ77" s="891"/>
      <c r="AR77" s="891"/>
      <c r="AS77" s="891"/>
      <c r="AT77" s="848"/>
      <c r="AU77" s="890"/>
      <c r="AV77" s="891"/>
      <c r="AW77" s="891"/>
      <c r="AX77" s="891"/>
      <c r="AY77" s="848"/>
      <c r="AZ77" s="888"/>
      <c r="BA77" s="888"/>
      <c r="BB77" s="888"/>
      <c r="BC77" s="888"/>
      <c r="BD77" s="889"/>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5"/>
      <c r="CI77" s="876"/>
      <c r="CJ77" s="876"/>
      <c r="CK77" s="876"/>
      <c r="CL77" s="877"/>
      <c r="CM77" s="875"/>
      <c r="CN77" s="876"/>
      <c r="CO77" s="876"/>
      <c r="CP77" s="876"/>
      <c r="CQ77" s="877"/>
      <c r="CR77" s="875"/>
      <c r="CS77" s="876"/>
      <c r="CT77" s="876"/>
      <c r="CU77" s="876"/>
      <c r="CV77" s="877"/>
      <c r="CW77" s="875"/>
      <c r="CX77" s="876"/>
      <c r="CY77" s="876"/>
      <c r="CZ77" s="876"/>
      <c r="DA77" s="877"/>
      <c r="DB77" s="875"/>
      <c r="DC77" s="876"/>
      <c r="DD77" s="876"/>
      <c r="DE77" s="876"/>
      <c r="DF77" s="877"/>
      <c r="DG77" s="875"/>
      <c r="DH77" s="876"/>
      <c r="DI77" s="876"/>
      <c r="DJ77" s="876"/>
      <c r="DK77" s="877"/>
      <c r="DL77" s="875"/>
      <c r="DM77" s="876"/>
      <c r="DN77" s="876"/>
      <c r="DO77" s="876"/>
      <c r="DP77" s="877"/>
      <c r="DQ77" s="875"/>
      <c r="DR77" s="876"/>
      <c r="DS77" s="876"/>
      <c r="DT77" s="876"/>
      <c r="DU77" s="877"/>
      <c r="DV77" s="878"/>
      <c r="DW77" s="879"/>
      <c r="DX77" s="879"/>
      <c r="DY77" s="879"/>
      <c r="DZ77" s="880"/>
      <c r="EA77" s="197"/>
    </row>
    <row r="78" spans="1:131" s="198" customFormat="1" ht="26.25" customHeight="1" x14ac:dyDescent="0.15">
      <c r="A78" s="212">
        <v>11</v>
      </c>
      <c r="B78" s="884"/>
      <c r="C78" s="885"/>
      <c r="D78" s="885"/>
      <c r="E78" s="885"/>
      <c r="F78" s="885"/>
      <c r="G78" s="885"/>
      <c r="H78" s="885"/>
      <c r="I78" s="885"/>
      <c r="J78" s="885"/>
      <c r="K78" s="885"/>
      <c r="L78" s="885"/>
      <c r="M78" s="885"/>
      <c r="N78" s="885"/>
      <c r="O78" s="885"/>
      <c r="P78" s="886"/>
      <c r="Q78" s="887"/>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88"/>
      <c r="BA78" s="888"/>
      <c r="BB78" s="888"/>
      <c r="BC78" s="888"/>
      <c r="BD78" s="889"/>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5"/>
      <c r="CI78" s="876"/>
      <c r="CJ78" s="876"/>
      <c r="CK78" s="876"/>
      <c r="CL78" s="877"/>
      <c r="CM78" s="875"/>
      <c r="CN78" s="876"/>
      <c r="CO78" s="876"/>
      <c r="CP78" s="876"/>
      <c r="CQ78" s="877"/>
      <c r="CR78" s="875"/>
      <c r="CS78" s="876"/>
      <c r="CT78" s="876"/>
      <c r="CU78" s="876"/>
      <c r="CV78" s="877"/>
      <c r="CW78" s="875"/>
      <c r="CX78" s="876"/>
      <c r="CY78" s="876"/>
      <c r="CZ78" s="876"/>
      <c r="DA78" s="877"/>
      <c r="DB78" s="875"/>
      <c r="DC78" s="876"/>
      <c r="DD78" s="876"/>
      <c r="DE78" s="876"/>
      <c r="DF78" s="877"/>
      <c r="DG78" s="875"/>
      <c r="DH78" s="876"/>
      <c r="DI78" s="876"/>
      <c r="DJ78" s="876"/>
      <c r="DK78" s="877"/>
      <c r="DL78" s="875"/>
      <c r="DM78" s="876"/>
      <c r="DN78" s="876"/>
      <c r="DO78" s="876"/>
      <c r="DP78" s="877"/>
      <c r="DQ78" s="875"/>
      <c r="DR78" s="876"/>
      <c r="DS78" s="876"/>
      <c r="DT78" s="876"/>
      <c r="DU78" s="877"/>
      <c r="DV78" s="878"/>
      <c r="DW78" s="879"/>
      <c r="DX78" s="879"/>
      <c r="DY78" s="879"/>
      <c r="DZ78" s="880"/>
      <c r="EA78" s="197"/>
    </row>
    <row r="79" spans="1:131" s="198" customFormat="1" ht="26.25" customHeight="1" x14ac:dyDescent="0.15">
      <c r="A79" s="212">
        <v>12</v>
      </c>
      <c r="B79" s="884"/>
      <c r="C79" s="885"/>
      <c r="D79" s="885"/>
      <c r="E79" s="885"/>
      <c r="F79" s="885"/>
      <c r="G79" s="885"/>
      <c r="H79" s="885"/>
      <c r="I79" s="885"/>
      <c r="J79" s="885"/>
      <c r="K79" s="885"/>
      <c r="L79" s="885"/>
      <c r="M79" s="885"/>
      <c r="N79" s="885"/>
      <c r="O79" s="885"/>
      <c r="P79" s="886"/>
      <c r="Q79" s="887"/>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88"/>
      <c r="BA79" s="888"/>
      <c r="BB79" s="888"/>
      <c r="BC79" s="888"/>
      <c r="BD79" s="889"/>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5"/>
      <c r="CI79" s="876"/>
      <c r="CJ79" s="876"/>
      <c r="CK79" s="876"/>
      <c r="CL79" s="877"/>
      <c r="CM79" s="875"/>
      <c r="CN79" s="876"/>
      <c r="CO79" s="876"/>
      <c r="CP79" s="876"/>
      <c r="CQ79" s="877"/>
      <c r="CR79" s="875"/>
      <c r="CS79" s="876"/>
      <c r="CT79" s="876"/>
      <c r="CU79" s="876"/>
      <c r="CV79" s="877"/>
      <c r="CW79" s="875"/>
      <c r="CX79" s="876"/>
      <c r="CY79" s="876"/>
      <c r="CZ79" s="876"/>
      <c r="DA79" s="877"/>
      <c r="DB79" s="875"/>
      <c r="DC79" s="876"/>
      <c r="DD79" s="876"/>
      <c r="DE79" s="876"/>
      <c r="DF79" s="877"/>
      <c r="DG79" s="875"/>
      <c r="DH79" s="876"/>
      <c r="DI79" s="876"/>
      <c r="DJ79" s="876"/>
      <c r="DK79" s="877"/>
      <c r="DL79" s="875"/>
      <c r="DM79" s="876"/>
      <c r="DN79" s="876"/>
      <c r="DO79" s="876"/>
      <c r="DP79" s="877"/>
      <c r="DQ79" s="875"/>
      <c r="DR79" s="876"/>
      <c r="DS79" s="876"/>
      <c r="DT79" s="876"/>
      <c r="DU79" s="877"/>
      <c r="DV79" s="878"/>
      <c r="DW79" s="879"/>
      <c r="DX79" s="879"/>
      <c r="DY79" s="879"/>
      <c r="DZ79" s="880"/>
      <c r="EA79" s="197"/>
    </row>
    <row r="80" spans="1:131" s="198" customFormat="1" ht="26.25" customHeight="1" x14ac:dyDescent="0.15">
      <c r="A80" s="212">
        <v>13</v>
      </c>
      <c r="B80" s="884"/>
      <c r="C80" s="885"/>
      <c r="D80" s="885"/>
      <c r="E80" s="885"/>
      <c r="F80" s="885"/>
      <c r="G80" s="885"/>
      <c r="H80" s="885"/>
      <c r="I80" s="885"/>
      <c r="J80" s="885"/>
      <c r="K80" s="885"/>
      <c r="L80" s="885"/>
      <c r="M80" s="885"/>
      <c r="N80" s="885"/>
      <c r="O80" s="885"/>
      <c r="P80" s="886"/>
      <c r="Q80" s="887"/>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88"/>
      <c r="BA80" s="888"/>
      <c r="BB80" s="888"/>
      <c r="BC80" s="888"/>
      <c r="BD80" s="889"/>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5"/>
      <c r="CI80" s="876"/>
      <c r="CJ80" s="876"/>
      <c r="CK80" s="876"/>
      <c r="CL80" s="877"/>
      <c r="CM80" s="875"/>
      <c r="CN80" s="876"/>
      <c r="CO80" s="876"/>
      <c r="CP80" s="876"/>
      <c r="CQ80" s="877"/>
      <c r="CR80" s="875"/>
      <c r="CS80" s="876"/>
      <c r="CT80" s="876"/>
      <c r="CU80" s="876"/>
      <c r="CV80" s="877"/>
      <c r="CW80" s="875"/>
      <c r="CX80" s="876"/>
      <c r="CY80" s="876"/>
      <c r="CZ80" s="876"/>
      <c r="DA80" s="877"/>
      <c r="DB80" s="875"/>
      <c r="DC80" s="876"/>
      <c r="DD80" s="876"/>
      <c r="DE80" s="876"/>
      <c r="DF80" s="877"/>
      <c r="DG80" s="875"/>
      <c r="DH80" s="876"/>
      <c r="DI80" s="876"/>
      <c r="DJ80" s="876"/>
      <c r="DK80" s="877"/>
      <c r="DL80" s="875"/>
      <c r="DM80" s="876"/>
      <c r="DN80" s="876"/>
      <c r="DO80" s="876"/>
      <c r="DP80" s="877"/>
      <c r="DQ80" s="875"/>
      <c r="DR80" s="876"/>
      <c r="DS80" s="876"/>
      <c r="DT80" s="876"/>
      <c r="DU80" s="877"/>
      <c r="DV80" s="878"/>
      <c r="DW80" s="879"/>
      <c r="DX80" s="879"/>
      <c r="DY80" s="879"/>
      <c r="DZ80" s="880"/>
      <c r="EA80" s="197"/>
    </row>
    <row r="81" spans="1:131" s="198" customFormat="1" ht="26.25" customHeight="1" x14ac:dyDescent="0.15">
      <c r="A81" s="212">
        <v>14</v>
      </c>
      <c r="B81" s="884"/>
      <c r="C81" s="885"/>
      <c r="D81" s="885"/>
      <c r="E81" s="885"/>
      <c r="F81" s="885"/>
      <c r="G81" s="885"/>
      <c r="H81" s="885"/>
      <c r="I81" s="885"/>
      <c r="J81" s="885"/>
      <c r="K81" s="885"/>
      <c r="L81" s="885"/>
      <c r="M81" s="885"/>
      <c r="N81" s="885"/>
      <c r="O81" s="885"/>
      <c r="P81" s="886"/>
      <c r="Q81" s="887"/>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88"/>
      <c r="BA81" s="888"/>
      <c r="BB81" s="888"/>
      <c r="BC81" s="888"/>
      <c r="BD81" s="889"/>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5"/>
      <c r="CI81" s="876"/>
      <c r="CJ81" s="876"/>
      <c r="CK81" s="876"/>
      <c r="CL81" s="877"/>
      <c r="CM81" s="875"/>
      <c r="CN81" s="876"/>
      <c r="CO81" s="876"/>
      <c r="CP81" s="876"/>
      <c r="CQ81" s="877"/>
      <c r="CR81" s="875"/>
      <c r="CS81" s="876"/>
      <c r="CT81" s="876"/>
      <c r="CU81" s="876"/>
      <c r="CV81" s="877"/>
      <c r="CW81" s="875"/>
      <c r="CX81" s="876"/>
      <c r="CY81" s="876"/>
      <c r="CZ81" s="876"/>
      <c r="DA81" s="877"/>
      <c r="DB81" s="875"/>
      <c r="DC81" s="876"/>
      <c r="DD81" s="876"/>
      <c r="DE81" s="876"/>
      <c r="DF81" s="877"/>
      <c r="DG81" s="875"/>
      <c r="DH81" s="876"/>
      <c r="DI81" s="876"/>
      <c r="DJ81" s="876"/>
      <c r="DK81" s="877"/>
      <c r="DL81" s="875"/>
      <c r="DM81" s="876"/>
      <c r="DN81" s="876"/>
      <c r="DO81" s="876"/>
      <c r="DP81" s="877"/>
      <c r="DQ81" s="875"/>
      <c r="DR81" s="876"/>
      <c r="DS81" s="876"/>
      <c r="DT81" s="876"/>
      <c r="DU81" s="877"/>
      <c r="DV81" s="878"/>
      <c r="DW81" s="879"/>
      <c r="DX81" s="879"/>
      <c r="DY81" s="879"/>
      <c r="DZ81" s="880"/>
      <c r="EA81" s="197"/>
    </row>
    <row r="82" spans="1:131" s="198" customFormat="1" ht="26.25" customHeight="1" x14ac:dyDescent="0.15">
      <c r="A82" s="212">
        <v>15</v>
      </c>
      <c r="B82" s="884"/>
      <c r="C82" s="885"/>
      <c r="D82" s="885"/>
      <c r="E82" s="885"/>
      <c r="F82" s="885"/>
      <c r="G82" s="885"/>
      <c r="H82" s="885"/>
      <c r="I82" s="885"/>
      <c r="J82" s="885"/>
      <c r="K82" s="885"/>
      <c r="L82" s="885"/>
      <c r="M82" s="885"/>
      <c r="N82" s="885"/>
      <c r="O82" s="885"/>
      <c r="P82" s="886"/>
      <c r="Q82" s="887"/>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88"/>
      <c r="BA82" s="888"/>
      <c r="BB82" s="888"/>
      <c r="BC82" s="888"/>
      <c r="BD82" s="889"/>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5"/>
      <c r="CI82" s="876"/>
      <c r="CJ82" s="876"/>
      <c r="CK82" s="876"/>
      <c r="CL82" s="877"/>
      <c r="CM82" s="875"/>
      <c r="CN82" s="876"/>
      <c r="CO82" s="876"/>
      <c r="CP82" s="876"/>
      <c r="CQ82" s="877"/>
      <c r="CR82" s="875"/>
      <c r="CS82" s="876"/>
      <c r="CT82" s="876"/>
      <c r="CU82" s="876"/>
      <c r="CV82" s="877"/>
      <c r="CW82" s="875"/>
      <c r="CX82" s="876"/>
      <c r="CY82" s="876"/>
      <c r="CZ82" s="876"/>
      <c r="DA82" s="877"/>
      <c r="DB82" s="875"/>
      <c r="DC82" s="876"/>
      <c r="DD82" s="876"/>
      <c r="DE82" s="876"/>
      <c r="DF82" s="877"/>
      <c r="DG82" s="875"/>
      <c r="DH82" s="876"/>
      <c r="DI82" s="876"/>
      <c r="DJ82" s="876"/>
      <c r="DK82" s="877"/>
      <c r="DL82" s="875"/>
      <c r="DM82" s="876"/>
      <c r="DN82" s="876"/>
      <c r="DO82" s="876"/>
      <c r="DP82" s="877"/>
      <c r="DQ82" s="875"/>
      <c r="DR82" s="876"/>
      <c r="DS82" s="876"/>
      <c r="DT82" s="876"/>
      <c r="DU82" s="877"/>
      <c r="DV82" s="878"/>
      <c r="DW82" s="879"/>
      <c r="DX82" s="879"/>
      <c r="DY82" s="879"/>
      <c r="DZ82" s="880"/>
      <c r="EA82" s="197"/>
    </row>
    <row r="83" spans="1:131" s="198" customFormat="1" ht="26.25" customHeight="1" x14ac:dyDescent="0.15">
      <c r="A83" s="212">
        <v>16</v>
      </c>
      <c r="B83" s="884"/>
      <c r="C83" s="885"/>
      <c r="D83" s="885"/>
      <c r="E83" s="885"/>
      <c r="F83" s="885"/>
      <c r="G83" s="885"/>
      <c r="H83" s="885"/>
      <c r="I83" s="885"/>
      <c r="J83" s="885"/>
      <c r="K83" s="885"/>
      <c r="L83" s="885"/>
      <c r="M83" s="885"/>
      <c r="N83" s="885"/>
      <c r="O83" s="885"/>
      <c r="P83" s="886"/>
      <c r="Q83" s="887"/>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88"/>
      <c r="BA83" s="888"/>
      <c r="BB83" s="888"/>
      <c r="BC83" s="888"/>
      <c r="BD83" s="889"/>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5"/>
      <c r="CI83" s="876"/>
      <c r="CJ83" s="876"/>
      <c r="CK83" s="876"/>
      <c r="CL83" s="877"/>
      <c r="CM83" s="875"/>
      <c r="CN83" s="876"/>
      <c r="CO83" s="876"/>
      <c r="CP83" s="876"/>
      <c r="CQ83" s="877"/>
      <c r="CR83" s="875"/>
      <c r="CS83" s="876"/>
      <c r="CT83" s="876"/>
      <c r="CU83" s="876"/>
      <c r="CV83" s="877"/>
      <c r="CW83" s="875"/>
      <c r="CX83" s="876"/>
      <c r="CY83" s="876"/>
      <c r="CZ83" s="876"/>
      <c r="DA83" s="877"/>
      <c r="DB83" s="875"/>
      <c r="DC83" s="876"/>
      <c r="DD83" s="876"/>
      <c r="DE83" s="876"/>
      <c r="DF83" s="877"/>
      <c r="DG83" s="875"/>
      <c r="DH83" s="876"/>
      <c r="DI83" s="876"/>
      <c r="DJ83" s="876"/>
      <c r="DK83" s="877"/>
      <c r="DL83" s="875"/>
      <c r="DM83" s="876"/>
      <c r="DN83" s="876"/>
      <c r="DO83" s="876"/>
      <c r="DP83" s="877"/>
      <c r="DQ83" s="875"/>
      <c r="DR83" s="876"/>
      <c r="DS83" s="876"/>
      <c r="DT83" s="876"/>
      <c r="DU83" s="877"/>
      <c r="DV83" s="878"/>
      <c r="DW83" s="879"/>
      <c r="DX83" s="879"/>
      <c r="DY83" s="879"/>
      <c r="DZ83" s="880"/>
      <c r="EA83" s="197"/>
    </row>
    <row r="84" spans="1:131" s="198" customFormat="1" ht="26.25" customHeight="1" x14ac:dyDescent="0.15">
      <c r="A84" s="212">
        <v>17</v>
      </c>
      <c r="B84" s="884"/>
      <c r="C84" s="885"/>
      <c r="D84" s="885"/>
      <c r="E84" s="885"/>
      <c r="F84" s="885"/>
      <c r="G84" s="885"/>
      <c r="H84" s="885"/>
      <c r="I84" s="885"/>
      <c r="J84" s="885"/>
      <c r="K84" s="885"/>
      <c r="L84" s="885"/>
      <c r="M84" s="885"/>
      <c r="N84" s="885"/>
      <c r="O84" s="885"/>
      <c r="P84" s="886"/>
      <c r="Q84" s="887"/>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88"/>
      <c r="BA84" s="888"/>
      <c r="BB84" s="888"/>
      <c r="BC84" s="888"/>
      <c r="BD84" s="889"/>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5"/>
      <c r="CI84" s="876"/>
      <c r="CJ84" s="876"/>
      <c r="CK84" s="876"/>
      <c r="CL84" s="877"/>
      <c r="CM84" s="875"/>
      <c r="CN84" s="876"/>
      <c r="CO84" s="876"/>
      <c r="CP84" s="876"/>
      <c r="CQ84" s="877"/>
      <c r="CR84" s="875"/>
      <c r="CS84" s="876"/>
      <c r="CT84" s="876"/>
      <c r="CU84" s="876"/>
      <c r="CV84" s="877"/>
      <c r="CW84" s="875"/>
      <c r="CX84" s="876"/>
      <c r="CY84" s="876"/>
      <c r="CZ84" s="876"/>
      <c r="DA84" s="877"/>
      <c r="DB84" s="875"/>
      <c r="DC84" s="876"/>
      <c r="DD84" s="876"/>
      <c r="DE84" s="876"/>
      <c r="DF84" s="877"/>
      <c r="DG84" s="875"/>
      <c r="DH84" s="876"/>
      <c r="DI84" s="876"/>
      <c r="DJ84" s="876"/>
      <c r="DK84" s="877"/>
      <c r="DL84" s="875"/>
      <c r="DM84" s="876"/>
      <c r="DN84" s="876"/>
      <c r="DO84" s="876"/>
      <c r="DP84" s="877"/>
      <c r="DQ84" s="875"/>
      <c r="DR84" s="876"/>
      <c r="DS84" s="876"/>
      <c r="DT84" s="876"/>
      <c r="DU84" s="877"/>
      <c r="DV84" s="878"/>
      <c r="DW84" s="879"/>
      <c r="DX84" s="879"/>
      <c r="DY84" s="879"/>
      <c r="DZ84" s="880"/>
      <c r="EA84" s="197"/>
    </row>
    <row r="85" spans="1:131" s="198" customFormat="1" ht="26.25" customHeight="1" x14ac:dyDescent="0.15">
      <c r="A85" s="212">
        <v>18</v>
      </c>
      <c r="B85" s="884"/>
      <c r="C85" s="885"/>
      <c r="D85" s="885"/>
      <c r="E85" s="885"/>
      <c r="F85" s="885"/>
      <c r="G85" s="885"/>
      <c r="H85" s="885"/>
      <c r="I85" s="885"/>
      <c r="J85" s="885"/>
      <c r="K85" s="885"/>
      <c r="L85" s="885"/>
      <c r="M85" s="885"/>
      <c r="N85" s="885"/>
      <c r="O85" s="885"/>
      <c r="P85" s="886"/>
      <c r="Q85" s="887"/>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88"/>
      <c r="BA85" s="888"/>
      <c r="BB85" s="888"/>
      <c r="BC85" s="888"/>
      <c r="BD85" s="889"/>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5"/>
      <c r="CI85" s="876"/>
      <c r="CJ85" s="876"/>
      <c r="CK85" s="876"/>
      <c r="CL85" s="877"/>
      <c r="CM85" s="875"/>
      <c r="CN85" s="876"/>
      <c r="CO85" s="876"/>
      <c r="CP85" s="876"/>
      <c r="CQ85" s="877"/>
      <c r="CR85" s="875"/>
      <c r="CS85" s="876"/>
      <c r="CT85" s="876"/>
      <c r="CU85" s="876"/>
      <c r="CV85" s="877"/>
      <c r="CW85" s="875"/>
      <c r="CX85" s="876"/>
      <c r="CY85" s="876"/>
      <c r="CZ85" s="876"/>
      <c r="DA85" s="877"/>
      <c r="DB85" s="875"/>
      <c r="DC85" s="876"/>
      <c r="DD85" s="876"/>
      <c r="DE85" s="876"/>
      <c r="DF85" s="877"/>
      <c r="DG85" s="875"/>
      <c r="DH85" s="876"/>
      <c r="DI85" s="876"/>
      <c r="DJ85" s="876"/>
      <c r="DK85" s="877"/>
      <c r="DL85" s="875"/>
      <c r="DM85" s="876"/>
      <c r="DN85" s="876"/>
      <c r="DO85" s="876"/>
      <c r="DP85" s="877"/>
      <c r="DQ85" s="875"/>
      <c r="DR85" s="876"/>
      <c r="DS85" s="876"/>
      <c r="DT85" s="876"/>
      <c r="DU85" s="877"/>
      <c r="DV85" s="878"/>
      <c r="DW85" s="879"/>
      <c r="DX85" s="879"/>
      <c r="DY85" s="879"/>
      <c r="DZ85" s="880"/>
      <c r="EA85" s="197"/>
    </row>
    <row r="86" spans="1:131" s="198" customFormat="1" ht="26.25" customHeight="1" x14ac:dyDescent="0.15">
      <c r="A86" s="212">
        <v>19</v>
      </c>
      <c r="B86" s="884"/>
      <c r="C86" s="885"/>
      <c r="D86" s="885"/>
      <c r="E86" s="885"/>
      <c r="F86" s="885"/>
      <c r="G86" s="885"/>
      <c r="H86" s="885"/>
      <c r="I86" s="885"/>
      <c r="J86" s="885"/>
      <c r="K86" s="885"/>
      <c r="L86" s="885"/>
      <c r="M86" s="885"/>
      <c r="N86" s="885"/>
      <c r="O86" s="885"/>
      <c r="P86" s="886"/>
      <c r="Q86" s="887"/>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88"/>
      <c r="BA86" s="888"/>
      <c r="BB86" s="888"/>
      <c r="BC86" s="888"/>
      <c r="BD86" s="889"/>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5"/>
      <c r="CI86" s="876"/>
      <c r="CJ86" s="876"/>
      <c r="CK86" s="876"/>
      <c r="CL86" s="877"/>
      <c r="CM86" s="875"/>
      <c r="CN86" s="876"/>
      <c r="CO86" s="876"/>
      <c r="CP86" s="876"/>
      <c r="CQ86" s="877"/>
      <c r="CR86" s="875"/>
      <c r="CS86" s="876"/>
      <c r="CT86" s="876"/>
      <c r="CU86" s="876"/>
      <c r="CV86" s="877"/>
      <c r="CW86" s="875"/>
      <c r="CX86" s="876"/>
      <c r="CY86" s="876"/>
      <c r="CZ86" s="876"/>
      <c r="DA86" s="877"/>
      <c r="DB86" s="875"/>
      <c r="DC86" s="876"/>
      <c r="DD86" s="876"/>
      <c r="DE86" s="876"/>
      <c r="DF86" s="877"/>
      <c r="DG86" s="875"/>
      <c r="DH86" s="876"/>
      <c r="DI86" s="876"/>
      <c r="DJ86" s="876"/>
      <c r="DK86" s="877"/>
      <c r="DL86" s="875"/>
      <c r="DM86" s="876"/>
      <c r="DN86" s="876"/>
      <c r="DO86" s="876"/>
      <c r="DP86" s="877"/>
      <c r="DQ86" s="875"/>
      <c r="DR86" s="876"/>
      <c r="DS86" s="876"/>
      <c r="DT86" s="876"/>
      <c r="DU86" s="877"/>
      <c r="DV86" s="878"/>
      <c r="DW86" s="879"/>
      <c r="DX86" s="879"/>
      <c r="DY86" s="879"/>
      <c r="DZ86" s="880"/>
      <c r="EA86" s="197"/>
    </row>
    <row r="87" spans="1:131" s="198" customFormat="1" ht="26.25" customHeight="1" x14ac:dyDescent="0.15">
      <c r="A87" s="220">
        <v>20</v>
      </c>
      <c r="B87" s="896"/>
      <c r="C87" s="897"/>
      <c r="D87" s="897"/>
      <c r="E87" s="897"/>
      <c r="F87" s="897"/>
      <c r="G87" s="897"/>
      <c r="H87" s="897"/>
      <c r="I87" s="897"/>
      <c r="J87" s="897"/>
      <c r="K87" s="897"/>
      <c r="L87" s="897"/>
      <c r="M87" s="897"/>
      <c r="N87" s="897"/>
      <c r="O87" s="897"/>
      <c r="P87" s="898"/>
      <c r="Q87" s="899"/>
      <c r="R87" s="900"/>
      <c r="S87" s="900"/>
      <c r="T87" s="900"/>
      <c r="U87" s="900"/>
      <c r="V87" s="900"/>
      <c r="W87" s="900"/>
      <c r="X87" s="900"/>
      <c r="Y87" s="900"/>
      <c r="Z87" s="900"/>
      <c r="AA87" s="900"/>
      <c r="AB87" s="900"/>
      <c r="AC87" s="900"/>
      <c r="AD87" s="900"/>
      <c r="AE87" s="900"/>
      <c r="AF87" s="900"/>
      <c r="AG87" s="900"/>
      <c r="AH87" s="900"/>
      <c r="AI87" s="900"/>
      <c r="AJ87" s="900"/>
      <c r="AK87" s="900"/>
      <c r="AL87" s="900"/>
      <c r="AM87" s="900"/>
      <c r="AN87" s="900"/>
      <c r="AO87" s="900"/>
      <c r="AP87" s="900"/>
      <c r="AQ87" s="900"/>
      <c r="AR87" s="900"/>
      <c r="AS87" s="900"/>
      <c r="AT87" s="900"/>
      <c r="AU87" s="900"/>
      <c r="AV87" s="900"/>
      <c r="AW87" s="900"/>
      <c r="AX87" s="900"/>
      <c r="AY87" s="900"/>
      <c r="AZ87" s="901"/>
      <c r="BA87" s="901"/>
      <c r="BB87" s="901"/>
      <c r="BC87" s="901"/>
      <c r="BD87" s="902"/>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5"/>
      <c r="CI87" s="876"/>
      <c r="CJ87" s="876"/>
      <c r="CK87" s="876"/>
      <c r="CL87" s="877"/>
      <c r="CM87" s="875"/>
      <c r="CN87" s="876"/>
      <c r="CO87" s="876"/>
      <c r="CP87" s="876"/>
      <c r="CQ87" s="877"/>
      <c r="CR87" s="875"/>
      <c r="CS87" s="876"/>
      <c r="CT87" s="876"/>
      <c r="CU87" s="876"/>
      <c r="CV87" s="877"/>
      <c r="CW87" s="875"/>
      <c r="CX87" s="876"/>
      <c r="CY87" s="876"/>
      <c r="CZ87" s="876"/>
      <c r="DA87" s="877"/>
      <c r="DB87" s="875"/>
      <c r="DC87" s="876"/>
      <c r="DD87" s="876"/>
      <c r="DE87" s="876"/>
      <c r="DF87" s="877"/>
      <c r="DG87" s="875"/>
      <c r="DH87" s="876"/>
      <c r="DI87" s="876"/>
      <c r="DJ87" s="876"/>
      <c r="DK87" s="877"/>
      <c r="DL87" s="875"/>
      <c r="DM87" s="876"/>
      <c r="DN87" s="876"/>
      <c r="DO87" s="876"/>
      <c r="DP87" s="877"/>
      <c r="DQ87" s="875"/>
      <c r="DR87" s="876"/>
      <c r="DS87" s="876"/>
      <c r="DT87" s="876"/>
      <c r="DU87" s="877"/>
      <c r="DV87" s="878"/>
      <c r="DW87" s="879"/>
      <c r="DX87" s="879"/>
      <c r="DY87" s="879"/>
      <c r="DZ87" s="880"/>
      <c r="EA87" s="197"/>
    </row>
    <row r="88" spans="1:131" s="198" customFormat="1" ht="26.25" customHeight="1" thickBot="1" x14ac:dyDescent="0.2">
      <c r="A88" s="215" t="s">
        <v>362</v>
      </c>
      <c r="B88" s="808" t="s">
        <v>395</v>
      </c>
      <c r="C88" s="809"/>
      <c r="D88" s="809"/>
      <c r="E88" s="809"/>
      <c r="F88" s="809"/>
      <c r="G88" s="809"/>
      <c r="H88" s="809"/>
      <c r="I88" s="809"/>
      <c r="J88" s="809"/>
      <c r="K88" s="809"/>
      <c r="L88" s="809"/>
      <c r="M88" s="809"/>
      <c r="N88" s="809"/>
      <c r="O88" s="809"/>
      <c r="P88" s="810"/>
      <c r="Q88" s="858"/>
      <c r="R88" s="859"/>
      <c r="S88" s="859"/>
      <c r="T88" s="859"/>
      <c r="U88" s="859"/>
      <c r="V88" s="859"/>
      <c r="W88" s="859"/>
      <c r="X88" s="859"/>
      <c r="Y88" s="859"/>
      <c r="Z88" s="859"/>
      <c r="AA88" s="859"/>
      <c r="AB88" s="859"/>
      <c r="AC88" s="859"/>
      <c r="AD88" s="859"/>
      <c r="AE88" s="859"/>
      <c r="AF88" s="856">
        <v>6485</v>
      </c>
      <c r="AG88" s="856"/>
      <c r="AH88" s="856"/>
      <c r="AI88" s="856"/>
      <c r="AJ88" s="856"/>
      <c r="AK88" s="859"/>
      <c r="AL88" s="859"/>
      <c r="AM88" s="859"/>
      <c r="AN88" s="859"/>
      <c r="AO88" s="859"/>
      <c r="AP88" s="856">
        <v>918</v>
      </c>
      <c r="AQ88" s="856"/>
      <c r="AR88" s="856"/>
      <c r="AS88" s="856"/>
      <c r="AT88" s="856"/>
      <c r="AU88" s="856">
        <v>146</v>
      </c>
      <c r="AV88" s="856"/>
      <c r="AW88" s="856"/>
      <c r="AX88" s="856"/>
      <c r="AY88" s="856"/>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5"/>
      <c r="CI88" s="876"/>
      <c r="CJ88" s="876"/>
      <c r="CK88" s="876"/>
      <c r="CL88" s="877"/>
      <c r="CM88" s="875"/>
      <c r="CN88" s="876"/>
      <c r="CO88" s="876"/>
      <c r="CP88" s="876"/>
      <c r="CQ88" s="877"/>
      <c r="CR88" s="875"/>
      <c r="CS88" s="876"/>
      <c r="CT88" s="876"/>
      <c r="CU88" s="876"/>
      <c r="CV88" s="877"/>
      <c r="CW88" s="875"/>
      <c r="CX88" s="876"/>
      <c r="CY88" s="876"/>
      <c r="CZ88" s="876"/>
      <c r="DA88" s="877"/>
      <c r="DB88" s="875"/>
      <c r="DC88" s="876"/>
      <c r="DD88" s="876"/>
      <c r="DE88" s="876"/>
      <c r="DF88" s="877"/>
      <c r="DG88" s="875"/>
      <c r="DH88" s="876"/>
      <c r="DI88" s="876"/>
      <c r="DJ88" s="876"/>
      <c r="DK88" s="877"/>
      <c r="DL88" s="875"/>
      <c r="DM88" s="876"/>
      <c r="DN88" s="876"/>
      <c r="DO88" s="876"/>
      <c r="DP88" s="877"/>
      <c r="DQ88" s="875"/>
      <c r="DR88" s="876"/>
      <c r="DS88" s="876"/>
      <c r="DT88" s="876"/>
      <c r="DU88" s="877"/>
      <c r="DV88" s="878"/>
      <c r="DW88" s="879"/>
      <c r="DX88" s="879"/>
      <c r="DY88" s="879"/>
      <c r="DZ88" s="88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5"/>
      <c r="CI89" s="876"/>
      <c r="CJ89" s="876"/>
      <c r="CK89" s="876"/>
      <c r="CL89" s="877"/>
      <c r="CM89" s="875"/>
      <c r="CN89" s="876"/>
      <c r="CO89" s="876"/>
      <c r="CP89" s="876"/>
      <c r="CQ89" s="877"/>
      <c r="CR89" s="875"/>
      <c r="CS89" s="876"/>
      <c r="CT89" s="876"/>
      <c r="CU89" s="876"/>
      <c r="CV89" s="877"/>
      <c r="CW89" s="875"/>
      <c r="CX89" s="876"/>
      <c r="CY89" s="876"/>
      <c r="CZ89" s="876"/>
      <c r="DA89" s="877"/>
      <c r="DB89" s="875"/>
      <c r="DC89" s="876"/>
      <c r="DD89" s="876"/>
      <c r="DE89" s="876"/>
      <c r="DF89" s="877"/>
      <c r="DG89" s="875"/>
      <c r="DH89" s="876"/>
      <c r="DI89" s="876"/>
      <c r="DJ89" s="876"/>
      <c r="DK89" s="877"/>
      <c r="DL89" s="875"/>
      <c r="DM89" s="876"/>
      <c r="DN89" s="876"/>
      <c r="DO89" s="876"/>
      <c r="DP89" s="877"/>
      <c r="DQ89" s="875"/>
      <c r="DR89" s="876"/>
      <c r="DS89" s="876"/>
      <c r="DT89" s="876"/>
      <c r="DU89" s="877"/>
      <c r="DV89" s="878"/>
      <c r="DW89" s="879"/>
      <c r="DX89" s="879"/>
      <c r="DY89" s="879"/>
      <c r="DZ89" s="88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5"/>
      <c r="CI90" s="876"/>
      <c r="CJ90" s="876"/>
      <c r="CK90" s="876"/>
      <c r="CL90" s="877"/>
      <c r="CM90" s="875"/>
      <c r="CN90" s="876"/>
      <c r="CO90" s="876"/>
      <c r="CP90" s="876"/>
      <c r="CQ90" s="877"/>
      <c r="CR90" s="875"/>
      <c r="CS90" s="876"/>
      <c r="CT90" s="876"/>
      <c r="CU90" s="876"/>
      <c r="CV90" s="877"/>
      <c r="CW90" s="875"/>
      <c r="CX90" s="876"/>
      <c r="CY90" s="876"/>
      <c r="CZ90" s="876"/>
      <c r="DA90" s="877"/>
      <c r="DB90" s="875"/>
      <c r="DC90" s="876"/>
      <c r="DD90" s="876"/>
      <c r="DE90" s="876"/>
      <c r="DF90" s="877"/>
      <c r="DG90" s="875"/>
      <c r="DH90" s="876"/>
      <c r="DI90" s="876"/>
      <c r="DJ90" s="876"/>
      <c r="DK90" s="877"/>
      <c r="DL90" s="875"/>
      <c r="DM90" s="876"/>
      <c r="DN90" s="876"/>
      <c r="DO90" s="876"/>
      <c r="DP90" s="877"/>
      <c r="DQ90" s="875"/>
      <c r="DR90" s="876"/>
      <c r="DS90" s="876"/>
      <c r="DT90" s="876"/>
      <c r="DU90" s="877"/>
      <c r="DV90" s="878"/>
      <c r="DW90" s="879"/>
      <c r="DX90" s="879"/>
      <c r="DY90" s="879"/>
      <c r="DZ90" s="88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5"/>
      <c r="CI91" s="876"/>
      <c r="CJ91" s="876"/>
      <c r="CK91" s="876"/>
      <c r="CL91" s="877"/>
      <c r="CM91" s="875"/>
      <c r="CN91" s="876"/>
      <c r="CO91" s="876"/>
      <c r="CP91" s="876"/>
      <c r="CQ91" s="877"/>
      <c r="CR91" s="875"/>
      <c r="CS91" s="876"/>
      <c r="CT91" s="876"/>
      <c r="CU91" s="876"/>
      <c r="CV91" s="877"/>
      <c r="CW91" s="875"/>
      <c r="CX91" s="876"/>
      <c r="CY91" s="876"/>
      <c r="CZ91" s="876"/>
      <c r="DA91" s="877"/>
      <c r="DB91" s="875"/>
      <c r="DC91" s="876"/>
      <c r="DD91" s="876"/>
      <c r="DE91" s="876"/>
      <c r="DF91" s="877"/>
      <c r="DG91" s="875"/>
      <c r="DH91" s="876"/>
      <c r="DI91" s="876"/>
      <c r="DJ91" s="876"/>
      <c r="DK91" s="877"/>
      <c r="DL91" s="875"/>
      <c r="DM91" s="876"/>
      <c r="DN91" s="876"/>
      <c r="DO91" s="876"/>
      <c r="DP91" s="877"/>
      <c r="DQ91" s="875"/>
      <c r="DR91" s="876"/>
      <c r="DS91" s="876"/>
      <c r="DT91" s="876"/>
      <c r="DU91" s="877"/>
      <c r="DV91" s="878"/>
      <c r="DW91" s="879"/>
      <c r="DX91" s="879"/>
      <c r="DY91" s="879"/>
      <c r="DZ91" s="88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5"/>
      <c r="CI92" s="876"/>
      <c r="CJ92" s="876"/>
      <c r="CK92" s="876"/>
      <c r="CL92" s="877"/>
      <c r="CM92" s="875"/>
      <c r="CN92" s="876"/>
      <c r="CO92" s="876"/>
      <c r="CP92" s="876"/>
      <c r="CQ92" s="877"/>
      <c r="CR92" s="875"/>
      <c r="CS92" s="876"/>
      <c r="CT92" s="876"/>
      <c r="CU92" s="876"/>
      <c r="CV92" s="877"/>
      <c r="CW92" s="875"/>
      <c r="CX92" s="876"/>
      <c r="CY92" s="876"/>
      <c r="CZ92" s="876"/>
      <c r="DA92" s="877"/>
      <c r="DB92" s="875"/>
      <c r="DC92" s="876"/>
      <c r="DD92" s="876"/>
      <c r="DE92" s="876"/>
      <c r="DF92" s="877"/>
      <c r="DG92" s="875"/>
      <c r="DH92" s="876"/>
      <c r="DI92" s="876"/>
      <c r="DJ92" s="876"/>
      <c r="DK92" s="877"/>
      <c r="DL92" s="875"/>
      <c r="DM92" s="876"/>
      <c r="DN92" s="876"/>
      <c r="DO92" s="876"/>
      <c r="DP92" s="877"/>
      <c r="DQ92" s="875"/>
      <c r="DR92" s="876"/>
      <c r="DS92" s="876"/>
      <c r="DT92" s="876"/>
      <c r="DU92" s="877"/>
      <c r="DV92" s="878"/>
      <c r="DW92" s="879"/>
      <c r="DX92" s="879"/>
      <c r="DY92" s="879"/>
      <c r="DZ92" s="88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5"/>
      <c r="CI93" s="876"/>
      <c r="CJ93" s="876"/>
      <c r="CK93" s="876"/>
      <c r="CL93" s="877"/>
      <c r="CM93" s="875"/>
      <c r="CN93" s="876"/>
      <c r="CO93" s="876"/>
      <c r="CP93" s="876"/>
      <c r="CQ93" s="877"/>
      <c r="CR93" s="875"/>
      <c r="CS93" s="876"/>
      <c r="CT93" s="876"/>
      <c r="CU93" s="876"/>
      <c r="CV93" s="877"/>
      <c r="CW93" s="875"/>
      <c r="CX93" s="876"/>
      <c r="CY93" s="876"/>
      <c r="CZ93" s="876"/>
      <c r="DA93" s="877"/>
      <c r="DB93" s="875"/>
      <c r="DC93" s="876"/>
      <c r="DD93" s="876"/>
      <c r="DE93" s="876"/>
      <c r="DF93" s="877"/>
      <c r="DG93" s="875"/>
      <c r="DH93" s="876"/>
      <c r="DI93" s="876"/>
      <c r="DJ93" s="876"/>
      <c r="DK93" s="877"/>
      <c r="DL93" s="875"/>
      <c r="DM93" s="876"/>
      <c r="DN93" s="876"/>
      <c r="DO93" s="876"/>
      <c r="DP93" s="877"/>
      <c r="DQ93" s="875"/>
      <c r="DR93" s="876"/>
      <c r="DS93" s="876"/>
      <c r="DT93" s="876"/>
      <c r="DU93" s="877"/>
      <c r="DV93" s="878"/>
      <c r="DW93" s="879"/>
      <c r="DX93" s="879"/>
      <c r="DY93" s="879"/>
      <c r="DZ93" s="88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5"/>
      <c r="CI94" s="876"/>
      <c r="CJ94" s="876"/>
      <c r="CK94" s="876"/>
      <c r="CL94" s="877"/>
      <c r="CM94" s="875"/>
      <c r="CN94" s="876"/>
      <c r="CO94" s="876"/>
      <c r="CP94" s="876"/>
      <c r="CQ94" s="877"/>
      <c r="CR94" s="875"/>
      <c r="CS94" s="876"/>
      <c r="CT94" s="876"/>
      <c r="CU94" s="876"/>
      <c r="CV94" s="877"/>
      <c r="CW94" s="875"/>
      <c r="CX94" s="876"/>
      <c r="CY94" s="876"/>
      <c r="CZ94" s="876"/>
      <c r="DA94" s="877"/>
      <c r="DB94" s="875"/>
      <c r="DC94" s="876"/>
      <c r="DD94" s="876"/>
      <c r="DE94" s="876"/>
      <c r="DF94" s="877"/>
      <c r="DG94" s="875"/>
      <c r="DH94" s="876"/>
      <c r="DI94" s="876"/>
      <c r="DJ94" s="876"/>
      <c r="DK94" s="877"/>
      <c r="DL94" s="875"/>
      <c r="DM94" s="876"/>
      <c r="DN94" s="876"/>
      <c r="DO94" s="876"/>
      <c r="DP94" s="877"/>
      <c r="DQ94" s="875"/>
      <c r="DR94" s="876"/>
      <c r="DS94" s="876"/>
      <c r="DT94" s="876"/>
      <c r="DU94" s="877"/>
      <c r="DV94" s="878"/>
      <c r="DW94" s="879"/>
      <c r="DX94" s="879"/>
      <c r="DY94" s="879"/>
      <c r="DZ94" s="88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5"/>
      <c r="CI95" s="876"/>
      <c r="CJ95" s="876"/>
      <c r="CK95" s="876"/>
      <c r="CL95" s="877"/>
      <c r="CM95" s="875"/>
      <c r="CN95" s="876"/>
      <c r="CO95" s="876"/>
      <c r="CP95" s="876"/>
      <c r="CQ95" s="877"/>
      <c r="CR95" s="875"/>
      <c r="CS95" s="876"/>
      <c r="CT95" s="876"/>
      <c r="CU95" s="876"/>
      <c r="CV95" s="877"/>
      <c r="CW95" s="875"/>
      <c r="CX95" s="876"/>
      <c r="CY95" s="876"/>
      <c r="CZ95" s="876"/>
      <c r="DA95" s="877"/>
      <c r="DB95" s="875"/>
      <c r="DC95" s="876"/>
      <c r="DD95" s="876"/>
      <c r="DE95" s="876"/>
      <c r="DF95" s="877"/>
      <c r="DG95" s="875"/>
      <c r="DH95" s="876"/>
      <c r="DI95" s="876"/>
      <c r="DJ95" s="876"/>
      <c r="DK95" s="877"/>
      <c r="DL95" s="875"/>
      <c r="DM95" s="876"/>
      <c r="DN95" s="876"/>
      <c r="DO95" s="876"/>
      <c r="DP95" s="877"/>
      <c r="DQ95" s="875"/>
      <c r="DR95" s="876"/>
      <c r="DS95" s="876"/>
      <c r="DT95" s="876"/>
      <c r="DU95" s="877"/>
      <c r="DV95" s="878"/>
      <c r="DW95" s="879"/>
      <c r="DX95" s="879"/>
      <c r="DY95" s="879"/>
      <c r="DZ95" s="88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5"/>
      <c r="CI96" s="876"/>
      <c r="CJ96" s="876"/>
      <c r="CK96" s="876"/>
      <c r="CL96" s="877"/>
      <c r="CM96" s="875"/>
      <c r="CN96" s="876"/>
      <c r="CO96" s="876"/>
      <c r="CP96" s="876"/>
      <c r="CQ96" s="877"/>
      <c r="CR96" s="875"/>
      <c r="CS96" s="876"/>
      <c r="CT96" s="876"/>
      <c r="CU96" s="876"/>
      <c r="CV96" s="877"/>
      <c r="CW96" s="875"/>
      <c r="CX96" s="876"/>
      <c r="CY96" s="876"/>
      <c r="CZ96" s="876"/>
      <c r="DA96" s="877"/>
      <c r="DB96" s="875"/>
      <c r="DC96" s="876"/>
      <c r="DD96" s="876"/>
      <c r="DE96" s="876"/>
      <c r="DF96" s="877"/>
      <c r="DG96" s="875"/>
      <c r="DH96" s="876"/>
      <c r="DI96" s="876"/>
      <c r="DJ96" s="876"/>
      <c r="DK96" s="877"/>
      <c r="DL96" s="875"/>
      <c r="DM96" s="876"/>
      <c r="DN96" s="876"/>
      <c r="DO96" s="876"/>
      <c r="DP96" s="877"/>
      <c r="DQ96" s="875"/>
      <c r="DR96" s="876"/>
      <c r="DS96" s="876"/>
      <c r="DT96" s="876"/>
      <c r="DU96" s="877"/>
      <c r="DV96" s="878"/>
      <c r="DW96" s="879"/>
      <c r="DX96" s="879"/>
      <c r="DY96" s="879"/>
      <c r="DZ96" s="88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5"/>
      <c r="CI97" s="876"/>
      <c r="CJ97" s="876"/>
      <c r="CK97" s="876"/>
      <c r="CL97" s="877"/>
      <c r="CM97" s="875"/>
      <c r="CN97" s="876"/>
      <c r="CO97" s="876"/>
      <c r="CP97" s="876"/>
      <c r="CQ97" s="877"/>
      <c r="CR97" s="875"/>
      <c r="CS97" s="876"/>
      <c r="CT97" s="876"/>
      <c r="CU97" s="876"/>
      <c r="CV97" s="877"/>
      <c r="CW97" s="875"/>
      <c r="CX97" s="876"/>
      <c r="CY97" s="876"/>
      <c r="CZ97" s="876"/>
      <c r="DA97" s="877"/>
      <c r="DB97" s="875"/>
      <c r="DC97" s="876"/>
      <c r="DD97" s="876"/>
      <c r="DE97" s="876"/>
      <c r="DF97" s="877"/>
      <c r="DG97" s="875"/>
      <c r="DH97" s="876"/>
      <c r="DI97" s="876"/>
      <c r="DJ97" s="876"/>
      <c r="DK97" s="877"/>
      <c r="DL97" s="875"/>
      <c r="DM97" s="876"/>
      <c r="DN97" s="876"/>
      <c r="DO97" s="876"/>
      <c r="DP97" s="877"/>
      <c r="DQ97" s="875"/>
      <c r="DR97" s="876"/>
      <c r="DS97" s="876"/>
      <c r="DT97" s="876"/>
      <c r="DU97" s="877"/>
      <c r="DV97" s="878"/>
      <c r="DW97" s="879"/>
      <c r="DX97" s="879"/>
      <c r="DY97" s="879"/>
      <c r="DZ97" s="88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5"/>
      <c r="CI98" s="876"/>
      <c r="CJ98" s="876"/>
      <c r="CK98" s="876"/>
      <c r="CL98" s="877"/>
      <c r="CM98" s="875"/>
      <c r="CN98" s="876"/>
      <c r="CO98" s="876"/>
      <c r="CP98" s="876"/>
      <c r="CQ98" s="877"/>
      <c r="CR98" s="875"/>
      <c r="CS98" s="876"/>
      <c r="CT98" s="876"/>
      <c r="CU98" s="876"/>
      <c r="CV98" s="877"/>
      <c r="CW98" s="875"/>
      <c r="CX98" s="876"/>
      <c r="CY98" s="876"/>
      <c r="CZ98" s="876"/>
      <c r="DA98" s="877"/>
      <c r="DB98" s="875"/>
      <c r="DC98" s="876"/>
      <c r="DD98" s="876"/>
      <c r="DE98" s="876"/>
      <c r="DF98" s="877"/>
      <c r="DG98" s="875"/>
      <c r="DH98" s="876"/>
      <c r="DI98" s="876"/>
      <c r="DJ98" s="876"/>
      <c r="DK98" s="877"/>
      <c r="DL98" s="875"/>
      <c r="DM98" s="876"/>
      <c r="DN98" s="876"/>
      <c r="DO98" s="876"/>
      <c r="DP98" s="877"/>
      <c r="DQ98" s="875"/>
      <c r="DR98" s="876"/>
      <c r="DS98" s="876"/>
      <c r="DT98" s="876"/>
      <c r="DU98" s="877"/>
      <c r="DV98" s="878"/>
      <c r="DW98" s="879"/>
      <c r="DX98" s="879"/>
      <c r="DY98" s="879"/>
      <c r="DZ98" s="88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5"/>
      <c r="CI99" s="876"/>
      <c r="CJ99" s="876"/>
      <c r="CK99" s="876"/>
      <c r="CL99" s="877"/>
      <c r="CM99" s="875"/>
      <c r="CN99" s="876"/>
      <c r="CO99" s="876"/>
      <c r="CP99" s="876"/>
      <c r="CQ99" s="877"/>
      <c r="CR99" s="875"/>
      <c r="CS99" s="876"/>
      <c r="CT99" s="876"/>
      <c r="CU99" s="876"/>
      <c r="CV99" s="877"/>
      <c r="CW99" s="875"/>
      <c r="CX99" s="876"/>
      <c r="CY99" s="876"/>
      <c r="CZ99" s="876"/>
      <c r="DA99" s="877"/>
      <c r="DB99" s="875"/>
      <c r="DC99" s="876"/>
      <c r="DD99" s="876"/>
      <c r="DE99" s="876"/>
      <c r="DF99" s="877"/>
      <c r="DG99" s="875"/>
      <c r="DH99" s="876"/>
      <c r="DI99" s="876"/>
      <c r="DJ99" s="876"/>
      <c r="DK99" s="877"/>
      <c r="DL99" s="875"/>
      <c r="DM99" s="876"/>
      <c r="DN99" s="876"/>
      <c r="DO99" s="876"/>
      <c r="DP99" s="877"/>
      <c r="DQ99" s="875"/>
      <c r="DR99" s="876"/>
      <c r="DS99" s="876"/>
      <c r="DT99" s="876"/>
      <c r="DU99" s="877"/>
      <c r="DV99" s="878"/>
      <c r="DW99" s="879"/>
      <c r="DX99" s="879"/>
      <c r="DY99" s="879"/>
      <c r="DZ99" s="88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5"/>
      <c r="CI100" s="876"/>
      <c r="CJ100" s="876"/>
      <c r="CK100" s="876"/>
      <c r="CL100" s="877"/>
      <c r="CM100" s="875"/>
      <c r="CN100" s="876"/>
      <c r="CO100" s="876"/>
      <c r="CP100" s="876"/>
      <c r="CQ100" s="877"/>
      <c r="CR100" s="875"/>
      <c r="CS100" s="876"/>
      <c r="CT100" s="876"/>
      <c r="CU100" s="876"/>
      <c r="CV100" s="877"/>
      <c r="CW100" s="875"/>
      <c r="CX100" s="876"/>
      <c r="CY100" s="876"/>
      <c r="CZ100" s="876"/>
      <c r="DA100" s="877"/>
      <c r="DB100" s="875"/>
      <c r="DC100" s="876"/>
      <c r="DD100" s="876"/>
      <c r="DE100" s="876"/>
      <c r="DF100" s="877"/>
      <c r="DG100" s="875"/>
      <c r="DH100" s="876"/>
      <c r="DI100" s="876"/>
      <c r="DJ100" s="876"/>
      <c r="DK100" s="877"/>
      <c r="DL100" s="875"/>
      <c r="DM100" s="876"/>
      <c r="DN100" s="876"/>
      <c r="DO100" s="876"/>
      <c r="DP100" s="877"/>
      <c r="DQ100" s="875"/>
      <c r="DR100" s="876"/>
      <c r="DS100" s="876"/>
      <c r="DT100" s="876"/>
      <c r="DU100" s="877"/>
      <c r="DV100" s="878"/>
      <c r="DW100" s="879"/>
      <c r="DX100" s="879"/>
      <c r="DY100" s="879"/>
      <c r="DZ100" s="88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5"/>
      <c r="CI101" s="876"/>
      <c r="CJ101" s="876"/>
      <c r="CK101" s="876"/>
      <c r="CL101" s="877"/>
      <c r="CM101" s="875"/>
      <c r="CN101" s="876"/>
      <c r="CO101" s="876"/>
      <c r="CP101" s="876"/>
      <c r="CQ101" s="877"/>
      <c r="CR101" s="875"/>
      <c r="CS101" s="876"/>
      <c r="CT101" s="876"/>
      <c r="CU101" s="876"/>
      <c r="CV101" s="877"/>
      <c r="CW101" s="875"/>
      <c r="CX101" s="876"/>
      <c r="CY101" s="876"/>
      <c r="CZ101" s="876"/>
      <c r="DA101" s="877"/>
      <c r="DB101" s="875"/>
      <c r="DC101" s="876"/>
      <c r="DD101" s="876"/>
      <c r="DE101" s="876"/>
      <c r="DF101" s="877"/>
      <c r="DG101" s="875"/>
      <c r="DH101" s="876"/>
      <c r="DI101" s="876"/>
      <c r="DJ101" s="876"/>
      <c r="DK101" s="877"/>
      <c r="DL101" s="875"/>
      <c r="DM101" s="876"/>
      <c r="DN101" s="876"/>
      <c r="DO101" s="876"/>
      <c r="DP101" s="877"/>
      <c r="DQ101" s="875"/>
      <c r="DR101" s="876"/>
      <c r="DS101" s="876"/>
      <c r="DT101" s="876"/>
      <c r="DU101" s="877"/>
      <c r="DV101" s="878"/>
      <c r="DW101" s="879"/>
      <c r="DX101" s="879"/>
      <c r="DY101" s="879"/>
      <c r="DZ101" s="88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396</v>
      </c>
      <c r="BS102" s="809"/>
      <c r="BT102" s="809"/>
      <c r="BU102" s="809"/>
      <c r="BV102" s="809"/>
      <c r="BW102" s="809"/>
      <c r="BX102" s="809"/>
      <c r="BY102" s="809"/>
      <c r="BZ102" s="809"/>
      <c r="CA102" s="809"/>
      <c r="CB102" s="809"/>
      <c r="CC102" s="809"/>
      <c r="CD102" s="809"/>
      <c r="CE102" s="809"/>
      <c r="CF102" s="809"/>
      <c r="CG102" s="810"/>
      <c r="CH102" s="903"/>
      <c r="CI102" s="904"/>
      <c r="CJ102" s="904"/>
      <c r="CK102" s="904"/>
      <c r="CL102" s="905"/>
      <c r="CM102" s="903"/>
      <c r="CN102" s="904"/>
      <c r="CO102" s="904"/>
      <c r="CP102" s="904"/>
      <c r="CQ102" s="905"/>
      <c r="CR102" s="906">
        <v>91</v>
      </c>
      <c r="CS102" s="868"/>
      <c r="CT102" s="868"/>
      <c r="CU102" s="868"/>
      <c r="CV102" s="907"/>
      <c r="CW102" s="906" t="s">
        <v>568</v>
      </c>
      <c r="CX102" s="868"/>
      <c r="CY102" s="868"/>
      <c r="CZ102" s="868"/>
      <c r="DA102" s="907"/>
      <c r="DB102" s="906">
        <v>126</v>
      </c>
      <c r="DC102" s="868"/>
      <c r="DD102" s="868"/>
      <c r="DE102" s="868"/>
      <c r="DF102" s="907"/>
      <c r="DG102" s="906" t="s">
        <v>568</v>
      </c>
      <c r="DH102" s="868"/>
      <c r="DI102" s="868"/>
      <c r="DJ102" s="868"/>
      <c r="DK102" s="907"/>
      <c r="DL102" s="906" t="s">
        <v>569</v>
      </c>
      <c r="DM102" s="868"/>
      <c r="DN102" s="868"/>
      <c r="DO102" s="868"/>
      <c r="DP102" s="907"/>
      <c r="DQ102" s="906" t="s">
        <v>570</v>
      </c>
      <c r="DR102" s="868"/>
      <c r="DS102" s="868"/>
      <c r="DT102" s="868"/>
      <c r="DU102" s="907"/>
      <c r="DV102" s="932"/>
      <c r="DW102" s="933"/>
      <c r="DX102" s="933"/>
      <c r="DY102" s="933"/>
      <c r="DZ102" s="934"/>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5" t="s">
        <v>397</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6" t="s">
        <v>398</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7" t="s">
        <v>401</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402</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7" customFormat="1" ht="26.25" customHeight="1" x14ac:dyDescent="0.15">
      <c r="A109" s="930" t="s">
        <v>403</v>
      </c>
      <c r="B109" s="909"/>
      <c r="C109" s="909"/>
      <c r="D109" s="909"/>
      <c r="E109" s="909"/>
      <c r="F109" s="909"/>
      <c r="G109" s="909"/>
      <c r="H109" s="909"/>
      <c r="I109" s="909"/>
      <c r="J109" s="909"/>
      <c r="K109" s="909"/>
      <c r="L109" s="909"/>
      <c r="M109" s="909"/>
      <c r="N109" s="909"/>
      <c r="O109" s="909"/>
      <c r="P109" s="909"/>
      <c r="Q109" s="909"/>
      <c r="R109" s="909"/>
      <c r="S109" s="909"/>
      <c r="T109" s="909"/>
      <c r="U109" s="909"/>
      <c r="V109" s="909"/>
      <c r="W109" s="909"/>
      <c r="X109" s="909"/>
      <c r="Y109" s="909"/>
      <c r="Z109" s="910"/>
      <c r="AA109" s="908" t="s">
        <v>404</v>
      </c>
      <c r="AB109" s="909"/>
      <c r="AC109" s="909"/>
      <c r="AD109" s="909"/>
      <c r="AE109" s="910"/>
      <c r="AF109" s="908" t="s">
        <v>283</v>
      </c>
      <c r="AG109" s="909"/>
      <c r="AH109" s="909"/>
      <c r="AI109" s="909"/>
      <c r="AJ109" s="910"/>
      <c r="AK109" s="908" t="s">
        <v>282</v>
      </c>
      <c r="AL109" s="909"/>
      <c r="AM109" s="909"/>
      <c r="AN109" s="909"/>
      <c r="AO109" s="910"/>
      <c r="AP109" s="908" t="s">
        <v>405</v>
      </c>
      <c r="AQ109" s="909"/>
      <c r="AR109" s="909"/>
      <c r="AS109" s="909"/>
      <c r="AT109" s="911"/>
      <c r="AU109" s="930" t="s">
        <v>403</v>
      </c>
      <c r="AV109" s="909"/>
      <c r="AW109" s="909"/>
      <c r="AX109" s="909"/>
      <c r="AY109" s="909"/>
      <c r="AZ109" s="909"/>
      <c r="BA109" s="909"/>
      <c r="BB109" s="909"/>
      <c r="BC109" s="909"/>
      <c r="BD109" s="909"/>
      <c r="BE109" s="909"/>
      <c r="BF109" s="909"/>
      <c r="BG109" s="909"/>
      <c r="BH109" s="909"/>
      <c r="BI109" s="909"/>
      <c r="BJ109" s="909"/>
      <c r="BK109" s="909"/>
      <c r="BL109" s="909"/>
      <c r="BM109" s="909"/>
      <c r="BN109" s="909"/>
      <c r="BO109" s="909"/>
      <c r="BP109" s="910"/>
      <c r="BQ109" s="908" t="s">
        <v>404</v>
      </c>
      <c r="BR109" s="909"/>
      <c r="BS109" s="909"/>
      <c r="BT109" s="909"/>
      <c r="BU109" s="910"/>
      <c r="BV109" s="908" t="s">
        <v>283</v>
      </c>
      <c r="BW109" s="909"/>
      <c r="BX109" s="909"/>
      <c r="BY109" s="909"/>
      <c r="BZ109" s="910"/>
      <c r="CA109" s="908" t="s">
        <v>282</v>
      </c>
      <c r="CB109" s="909"/>
      <c r="CC109" s="909"/>
      <c r="CD109" s="909"/>
      <c r="CE109" s="910"/>
      <c r="CF109" s="931" t="s">
        <v>405</v>
      </c>
      <c r="CG109" s="931"/>
      <c r="CH109" s="931"/>
      <c r="CI109" s="931"/>
      <c r="CJ109" s="931"/>
      <c r="CK109" s="908" t="s">
        <v>406</v>
      </c>
      <c r="CL109" s="909"/>
      <c r="CM109" s="909"/>
      <c r="CN109" s="909"/>
      <c r="CO109" s="909"/>
      <c r="CP109" s="909"/>
      <c r="CQ109" s="909"/>
      <c r="CR109" s="909"/>
      <c r="CS109" s="909"/>
      <c r="CT109" s="909"/>
      <c r="CU109" s="909"/>
      <c r="CV109" s="909"/>
      <c r="CW109" s="909"/>
      <c r="CX109" s="909"/>
      <c r="CY109" s="909"/>
      <c r="CZ109" s="909"/>
      <c r="DA109" s="909"/>
      <c r="DB109" s="909"/>
      <c r="DC109" s="909"/>
      <c r="DD109" s="909"/>
      <c r="DE109" s="909"/>
      <c r="DF109" s="910"/>
      <c r="DG109" s="908" t="s">
        <v>404</v>
      </c>
      <c r="DH109" s="909"/>
      <c r="DI109" s="909"/>
      <c r="DJ109" s="909"/>
      <c r="DK109" s="910"/>
      <c r="DL109" s="908" t="s">
        <v>283</v>
      </c>
      <c r="DM109" s="909"/>
      <c r="DN109" s="909"/>
      <c r="DO109" s="909"/>
      <c r="DP109" s="910"/>
      <c r="DQ109" s="908" t="s">
        <v>282</v>
      </c>
      <c r="DR109" s="909"/>
      <c r="DS109" s="909"/>
      <c r="DT109" s="909"/>
      <c r="DU109" s="910"/>
      <c r="DV109" s="908" t="s">
        <v>405</v>
      </c>
      <c r="DW109" s="909"/>
      <c r="DX109" s="909"/>
      <c r="DY109" s="909"/>
      <c r="DZ109" s="911"/>
    </row>
    <row r="110" spans="1:131" s="197" customFormat="1" ht="26.25" customHeight="1" x14ac:dyDescent="0.15">
      <c r="A110" s="912" t="s">
        <v>407</v>
      </c>
      <c r="B110" s="913"/>
      <c r="C110" s="913"/>
      <c r="D110" s="913"/>
      <c r="E110" s="913"/>
      <c r="F110" s="913"/>
      <c r="G110" s="913"/>
      <c r="H110" s="913"/>
      <c r="I110" s="913"/>
      <c r="J110" s="913"/>
      <c r="K110" s="913"/>
      <c r="L110" s="913"/>
      <c r="M110" s="913"/>
      <c r="N110" s="913"/>
      <c r="O110" s="913"/>
      <c r="P110" s="913"/>
      <c r="Q110" s="913"/>
      <c r="R110" s="913"/>
      <c r="S110" s="913"/>
      <c r="T110" s="913"/>
      <c r="U110" s="913"/>
      <c r="V110" s="913"/>
      <c r="W110" s="913"/>
      <c r="X110" s="913"/>
      <c r="Y110" s="913"/>
      <c r="Z110" s="914"/>
      <c r="AA110" s="915">
        <v>1133119</v>
      </c>
      <c r="AB110" s="916"/>
      <c r="AC110" s="916"/>
      <c r="AD110" s="916"/>
      <c r="AE110" s="917"/>
      <c r="AF110" s="918">
        <v>1157072</v>
      </c>
      <c r="AG110" s="916"/>
      <c r="AH110" s="916"/>
      <c r="AI110" s="916"/>
      <c r="AJ110" s="917"/>
      <c r="AK110" s="918">
        <v>1135795</v>
      </c>
      <c r="AL110" s="916"/>
      <c r="AM110" s="916"/>
      <c r="AN110" s="916"/>
      <c r="AO110" s="917"/>
      <c r="AP110" s="919">
        <v>26.4</v>
      </c>
      <c r="AQ110" s="920"/>
      <c r="AR110" s="920"/>
      <c r="AS110" s="920"/>
      <c r="AT110" s="921"/>
      <c r="AU110" s="922" t="s">
        <v>60</v>
      </c>
      <c r="AV110" s="923"/>
      <c r="AW110" s="923"/>
      <c r="AX110" s="923"/>
      <c r="AY110" s="924"/>
      <c r="AZ110" s="966" t="s">
        <v>408</v>
      </c>
      <c r="BA110" s="913"/>
      <c r="BB110" s="913"/>
      <c r="BC110" s="913"/>
      <c r="BD110" s="913"/>
      <c r="BE110" s="913"/>
      <c r="BF110" s="913"/>
      <c r="BG110" s="913"/>
      <c r="BH110" s="913"/>
      <c r="BI110" s="913"/>
      <c r="BJ110" s="913"/>
      <c r="BK110" s="913"/>
      <c r="BL110" s="913"/>
      <c r="BM110" s="913"/>
      <c r="BN110" s="913"/>
      <c r="BO110" s="913"/>
      <c r="BP110" s="914"/>
      <c r="BQ110" s="952">
        <v>9469842</v>
      </c>
      <c r="BR110" s="953"/>
      <c r="BS110" s="953"/>
      <c r="BT110" s="953"/>
      <c r="BU110" s="953"/>
      <c r="BV110" s="953">
        <v>9708550</v>
      </c>
      <c r="BW110" s="953"/>
      <c r="BX110" s="953"/>
      <c r="BY110" s="953"/>
      <c r="BZ110" s="953"/>
      <c r="CA110" s="953">
        <v>9674458</v>
      </c>
      <c r="CB110" s="953"/>
      <c r="CC110" s="953"/>
      <c r="CD110" s="953"/>
      <c r="CE110" s="953"/>
      <c r="CF110" s="967">
        <v>225.1</v>
      </c>
      <c r="CG110" s="968"/>
      <c r="CH110" s="968"/>
      <c r="CI110" s="968"/>
      <c r="CJ110" s="968"/>
      <c r="CK110" s="969" t="s">
        <v>409</v>
      </c>
      <c r="CL110" s="970"/>
      <c r="CM110" s="949" t="s">
        <v>410</v>
      </c>
      <c r="CN110" s="950"/>
      <c r="CO110" s="950"/>
      <c r="CP110" s="950"/>
      <c r="CQ110" s="950"/>
      <c r="CR110" s="950"/>
      <c r="CS110" s="950"/>
      <c r="CT110" s="950"/>
      <c r="CU110" s="950"/>
      <c r="CV110" s="950"/>
      <c r="CW110" s="950"/>
      <c r="CX110" s="950"/>
      <c r="CY110" s="950"/>
      <c r="CZ110" s="950"/>
      <c r="DA110" s="950"/>
      <c r="DB110" s="950"/>
      <c r="DC110" s="950"/>
      <c r="DD110" s="950"/>
      <c r="DE110" s="950"/>
      <c r="DF110" s="951"/>
      <c r="DG110" s="952" t="s">
        <v>411</v>
      </c>
      <c r="DH110" s="953"/>
      <c r="DI110" s="953"/>
      <c r="DJ110" s="953"/>
      <c r="DK110" s="953"/>
      <c r="DL110" s="953" t="s">
        <v>411</v>
      </c>
      <c r="DM110" s="953"/>
      <c r="DN110" s="953"/>
      <c r="DO110" s="953"/>
      <c r="DP110" s="953"/>
      <c r="DQ110" s="953" t="s">
        <v>411</v>
      </c>
      <c r="DR110" s="953"/>
      <c r="DS110" s="953"/>
      <c r="DT110" s="953"/>
      <c r="DU110" s="953"/>
      <c r="DV110" s="954" t="s">
        <v>411</v>
      </c>
      <c r="DW110" s="954"/>
      <c r="DX110" s="954"/>
      <c r="DY110" s="954"/>
      <c r="DZ110" s="955"/>
    </row>
    <row r="111" spans="1:131" s="197" customFormat="1" ht="26.25" customHeight="1" x14ac:dyDescent="0.15">
      <c r="A111" s="956" t="s">
        <v>412</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413</v>
      </c>
      <c r="AB111" s="960"/>
      <c r="AC111" s="960"/>
      <c r="AD111" s="960"/>
      <c r="AE111" s="961"/>
      <c r="AF111" s="962" t="s">
        <v>413</v>
      </c>
      <c r="AG111" s="960"/>
      <c r="AH111" s="960"/>
      <c r="AI111" s="960"/>
      <c r="AJ111" s="961"/>
      <c r="AK111" s="962" t="s">
        <v>413</v>
      </c>
      <c r="AL111" s="960"/>
      <c r="AM111" s="960"/>
      <c r="AN111" s="960"/>
      <c r="AO111" s="961"/>
      <c r="AP111" s="963" t="s">
        <v>413</v>
      </c>
      <c r="AQ111" s="964"/>
      <c r="AR111" s="964"/>
      <c r="AS111" s="964"/>
      <c r="AT111" s="965"/>
      <c r="AU111" s="925"/>
      <c r="AV111" s="926"/>
      <c r="AW111" s="926"/>
      <c r="AX111" s="926"/>
      <c r="AY111" s="927"/>
      <c r="AZ111" s="975" t="s">
        <v>414</v>
      </c>
      <c r="BA111" s="976"/>
      <c r="BB111" s="976"/>
      <c r="BC111" s="976"/>
      <c r="BD111" s="976"/>
      <c r="BE111" s="976"/>
      <c r="BF111" s="976"/>
      <c r="BG111" s="976"/>
      <c r="BH111" s="976"/>
      <c r="BI111" s="976"/>
      <c r="BJ111" s="976"/>
      <c r="BK111" s="976"/>
      <c r="BL111" s="976"/>
      <c r="BM111" s="976"/>
      <c r="BN111" s="976"/>
      <c r="BO111" s="976"/>
      <c r="BP111" s="977"/>
      <c r="BQ111" s="945">
        <v>152877</v>
      </c>
      <c r="BR111" s="946"/>
      <c r="BS111" s="946"/>
      <c r="BT111" s="946"/>
      <c r="BU111" s="946"/>
      <c r="BV111" s="946">
        <v>129952</v>
      </c>
      <c r="BW111" s="946"/>
      <c r="BX111" s="946"/>
      <c r="BY111" s="946"/>
      <c r="BZ111" s="946"/>
      <c r="CA111" s="946">
        <v>109498</v>
      </c>
      <c r="CB111" s="946"/>
      <c r="CC111" s="946"/>
      <c r="CD111" s="946"/>
      <c r="CE111" s="946"/>
      <c r="CF111" s="940">
        <v>2.5</v>
      </c>
      <c r="CG111" s="941"/>
      <c r="CH111" s="941"/>
      <c r="CI111" s="941"/>
      <c r="CJ111" s="941"/>
      <c r="CK111" s="971"/>
      <c r="CL111" s="972"/>
      <c r="CM111" s="942" t="s">
        <v>415</v>
      </c>
      <c r="CN111" s="943"/>
      <c r="CO111" s="943"/>
      <c r="CP111" s="943"/>
      <c r="CQ111" s="943"/>
      <c r="CR111" s="943"/>
      <c r="CS111" s="943"/>
      <c r="CT111" s="943"/>
      <c r="CU111" s="943"/>
      <c r="CV111" s="943"/>
      <c r="CW111" s="943"/>
      <c r="CX111" s="943"/>
      <c r="CY111" s="943"/>
      <c r="CZ111" s="943"/>
      <c r="DA111" s="943"/>
      <c r="DB111" s="943"/>
      <c r="DC111" s="943"/>
      <c r="DD111" s="943"/>
      <c r="DE111" s="943"/>
      <c r="DF111" s="944"/>
      <c r="DG111" s="945" t="s">
        <v>411</v>
      </c>
      <c r="DH111" s="946"/>
      <c r="DI111" s="946"/>
      <c r="DJ111" s="946"/>
      <c r="DK111" s="946"/>
      <c r="DL111" s="946" t="s">
        <v>411</v>
      </c>
      <c r="DM111" s="946"/>
      <c r="DN111" s="946"/>
      <c r="DO111" s="946"/>
      <c r="DP111" s="946"/>
      <c r="DQ111" s="946" t="s">
        <v>411</v>
      </c>
      <c r="DR111" s="946"/>
      <c r="DS111" s="946"/>
      <c r="DT111" s="946"/>
      <c r="DU111" s="946"/>
      <c r="DV111" s="947" t="s">
        <v>411</v>
      </c>
      <c r="DW111" s="947"/>
      <c r="DX111" s="947"/>
      <c r="DY111" s="947"/>
      <c r="DZ111" s="948"/>
    </row>
    <row r="112" spans="1:131" s="197" customFormat="1" ht="26.25" customHeight="1" x14ac:dyDescent="0.15">
      <c r="A112" s="978" t="s">
        <v>416</v>
      </c>
      <c r="B112" s="979"/>
      <c r="C112" s="976" t="s">
        <v>417</v>
      </c>
      <c r="D112" s="976"/>
      <c r="E112" s="976"/>
      <c r="F112" s="976"/>
      <c r="G112" s="976"/>
      <c r="H112" s="976"/>
      <c r="I112" s="976"/>
      <c r="J112" s="976"/>
      <c r="K112" s="976"/>
      <c r="L112" s="976"/>
      <c r="M112" s="976"/>
      <c r="N112" s="976"/>
      <c r="O112" s="976"/>
      <c r="P112" s="976"/>
      <c r="Q112" s="976"/>
      <c r="R112" s="976"/>
      <c r="S112" s="976"/>
      <c r="T112" s="976"/>
      <c r="U112" s="976"/>
      <c r="V112" s="976"/>
      <c r="W112" s="976"/>
      <c r="X112" s="976"/>
      <c r="Y112" s="976"/>
      <c r="Z112" s="977"/>
      <c r="AA112" s="984" t="s">
        <v>418</v>
      </c>
      <c r="AB112" s="985"/>
      <c r="AC112" s="985"/>
      <c r="AD112" s="985"/>
      <c r="AE112" s="986"/>
      <c r="AF112" s="987" t="s">
        <v>418</v>
      </c>
      <c r="AG112" s="985"/>
      <c r="AH112" s="985"/>
      <c r="AI112" s="985"/>
      <c r="AJ112" s="986"/>
      <c r="AK112" s="987" t="s">
        <v>418</v>
      </c>
      <c r="AL112" s="985"/>
      <c r="AM112" s="985"/>
      <c r="AN112" s="985"/>
      <c r="AO112" s="986"/>
      <c r="AP112" s="988" t="s">
        <v>418</v>
      </c>
      <c r="AQ112" s="989"/>
      <c r="AR112" s="989"/>
      <c r="AS112" s="989"/>
      <c r="AT112" s="990"/>
      <c r="AU112" s="925"/>
      <c r="AV112" s="926"/>
      <c r="AW112" s="926"/>
      <c r="AX112" s="926"/>
      <c r="AY112" s="927"/>
      <c r="AZ112" s="975" t="s">
        <v>419</v>
      </c>
      <c r="BA112" s="976"/>
      <c r="BB112" s="976"/>
      <c r="BC112" s="976"/>
      <c r="BD112" s="976"/>
      <c r="BE112" s="976"/>
      <c r="BF112" s="976"/>
      <c r="BG112" s="976"/>
      <c r="BH112" s="976"/>
      <c r="BI112" s="976"/>
      <c r="BJ112" s="976"/>
      <c r="BK112" s="976"/>
      <c r="BL112" s="976"/>
      <c r="BM112" s="976"/>
      <c r="BN112" s="976"/>
      <c r="BO112" s="976"/>
      <c r="BP112" s="977"/>
      <c r="BQ112" s="945">
        <v>1168124</v>
      </c>
      <c r="BR112" s="946"/>
      <c r="BS112" s="946"/>
      <c r="BT112" s="946"/>
      <c r="BU112" s="946"/>
      <c r="BV112" s="946">
        <v>1162760</v>
      </c>
      <c r="BW112" s="946"/>
      <c r="BX112" s="946"/>
      <c r="BY112" s="946"/>
      <c r="BZ112" s="946"/>
      <c r="CA112" s="946">
        <v>1100651</v>
      </c>
      <c r="CB112" s="946"/>
      <c r="CC112" s="946"/>
      <c r="CD112" s="946"/>
      <c r="CE112" s="946"/>
      <c r="CF112" s="940">
        <v>25.6</v>
      </c>
      <c r="CG112" s="941"/>
      <c r="CH112" s="941"/>
      <c r="CI112" s="941"/>
      <c r="CJ112" s="941"/>
      <c r="CK112" s="971"/>
      <c r="CL112" s="972"/>
      <c r="CM112" s="942" t="s">
        <v>420</v>
      </c>
      <c r="CN112" s="943"/>
      <c r="CO112" s="943"/>
      <c r="CP112" s="943"/>
      <c r="CQ112" s="943"/>
      <c r="CR112" s="943"/>
      <c r="CS112" s="943"/>
      <c r="CT112" s="943"/>
      <c r="CU112" s="943"/>
      <c r="CV112" s="943"/>
      <c r="CW112" s="943"/>
      <c r="CX112" s="943"/>
      <c r="CY112" s="943"/>
      <c r="CZ112" s="943"/>
      <c r="DA112" s="943"/>
      <c r="DB112" s="943"/>
      <c r="DC112" s="943"/>
      <c r="DD112" s="943"/>
      <c r="DE112" s="943"/>
      <c r="DF112" s="944"/>
      <c r="DG112" s="945" t="s">
        <v>418</v>
      </c>
      <c r="DH112" s="946"/>
      <c r="DI112" s="946"/>
      <c r="DJ112" s="946"/>
      <c r="DK112" s="946"/>
      <c r="DL112" s="946" t="s">
        <v>418</v>
      </c>
      <c r="DM112" s="946"/>
      <c r="DN112" s="946"/>
      <c r="DO112" s="946"/>
      <c r="DP112" s="946"/>
      <c r="DQ112" s="946" t="s">
        <v>418</v>
      </c>
      <c r="DR112" s="946"/>
      <c r="DS112" s="946"/>
      <c r="DT112" s="946"/>
      <c r="DU112" s="946"/>
      <c r="DV112" s="947" t="s">
        <v>418</v>
      </c>
      <c r="DW112" s="947"/>
      <c r="DX112" s="947"/>
      <c r="DY112" s="947"/>
      <c r="DZ112" s="948"/>
    </row>
    <row r="113" spans="1:130" s="197" customFormat="1" ht="26.25" customHeight="1" x14ac:dyDescent="0.15">
      <c r="A113" s="980"/>
      <c r="B113" s="981"/>
      <c r="C113" s="976" t="s">
        <v>421</v>
      </c>
      <c r="D113" s="976"/>
      <c r="E113" s="976"/>
      <c r="F113" s="976"/>
      <c r="G113" s="976"/>
      <c r="H113" s="976"/>
      <c r="I113" s="976"/>
      <c r="J113" s="976"/>
      <c r="K113" s="976"/>
      <c r="L113" s="976"/>
      <c r="M113" s="976"/>
      <c r="N113" s="976"/>
      <c r="O113" s="976"/>
      <c r="P113" s="976"/>
      <c r="Q113" s="976"/>
      <c r="R113" s="976"/>
      <c r="S113" s="976"/>
      <c r="T113" s="976"/>
      <c r="U113" s="976"/>
      <c r="V113" s="976"/>
      <c r="W113" s="976"/>
      <c r="X113" s="976"/>
      <c r="Y113" s="976"/>
      <c r="Z113" s="977"/>
      <c r="AA113" s="959">
        <v>124837</v>
      </c>
      <c r="AB113" s="960"/>
      <c r="AC113" s="960"/>
      <c r="AD113" s="960"/>
      <c r="AE113" s="961"/>
      <c r="AF113" s="962">
        <v>131870</v>
      </c>
      <c r="AG113" s="960"/>
      <c r="AH113" s="960"/>
      <c r="AI113" s="960"/>
      <c r="AJ113" s="961"/>
      <c r="AK113" s="962">
        <v>114461</v>
      </c>
      <c r="AL113" s="960"/>
      <c r="AM113" s="960"/>
      <c r="AN113" s="960"/>
      <c r="AO113" s="961"/>
      <c r="AP113" s="963">
        <v>2.7</v>
      </c>
      <c r="AQ113" s="964"/>
      <c r="AR113" s="964"/>
      <c r="AS113" s="964"/>
      <c r="AT113" s="965"/>
      <c r="AU113" s="925"/>
      <c r="AV113" s="926"/>
      <c r="AW113" s="926"/>
      <c r="AX113" s="926"/>
      <c r="AY113" s="927"/>
      <c r="AZ113" s="975" t="s">
        <v>422</v>
      </c>
      <c r="BA113" s="976"/>
      <c r="BB113" s="976"/>
      <c r="BC113" s="976"/>
      <c r="BD113" s="976"/>
      <c r="BE113" s="976"/>
      <c r="BF113" s="976"/>
      <c r="BG113" s="976"/>
      <c r="BH113" s="976"/>
      <c r="BI113" s="976"/>
      <c r="BJ113" s="976"/>
      <c r="BK113" s="976"/>
      <c r="BL113" s="976"/>
      <c r="BM113" s="976"/>
      <c r="BN113" s="976"/>
      <c r="BO113" s="976"/>
      <c r="BP113" s="977"/>
      <c r="BQ113" s="945">
        <v>288154</v>
      </c>
      <c r="BR113" s="946"/>
      <c r="BS113" s="946"/>
      <c r="BT113" s="946"/>
      <c r="BU113" s="946"/>
      <c r="BV113" s="946">
        <v>222483</v>
      </c>
      <c r="BW113" s="946"/>
      <c r="BX113" s="946"/>
      <c r="BY113" s="946"/>
      <c r="BZ113" s="946"/>
      <c r="CA113" s="946">
        <v>145512</v>
      </c>
      <c r="CB113" s="946"/>
      <c r="CC113" s="946"/>
      <c r="CD113" s="946"/>
      <c r="CE113" s="946"/>
      <c r="CF113" s="940">
        <v>3.4</v>
      </c>
      <c r="CG113" s="941"/>
      <c r="CH113" s="941"/>
      <c r="CI113" s="941"/>
      <c r="CJ113" s="941"/>
      <c r="CK113" s="971"/>
      <c r="CL113" s="972"/>
      <c r="CM113" s="942" t="s">
        <v>423</v>
      </c>
      <c r="CN113" s="943"/>
      <c r="CO113" s="943"/>
      <c r="CP113" s="943"/>
      <c r="CQ113" s="943"/>
      <c r="CR113" s="943"/>
      <c r="CS113" s="943"/>
      <c r="CT113" s="943"/>
      <c r="CU113" s="943"/>
      <c r="CV113" s="943"/>
      <c r="CW113" s="943"/>
      <c r="CX113" s="943"/>
      <c r="CY113" s="943"/>
      <c r="CZ113" s="943"/>
      <c r="DA113" s="943"/>
      <c r="DB113" s="943"/>
      <c r="DC113" s="943"/>
      <c r="DD113" s="943"/>
      <c r="DE113" s="943"/>
      <c r="DF113" s="944"/>
      <c r="DG113" s="984">
        <v>152877</v>
      </c>
      <c r="DH113" s="985"/>
      <c r="DI113" s="985"/>
      <c r="DJ113" s="985"/>
      <c r="DK113" s="986"/>
      <c r="DL113" s="987">
        <v>129952</v>
      </c>
      <c r="DM113" s="985"/>
      <c r="DN113" s="985"/>
      <c r="DO113" s="985"/>
      <c r="DP113" s="986"/>
      <c r="DQ113" s="987">
        <v>109498</v>
      </c>
      <c r="DR113" s="985"/>
      <c r="DS113" s="985"/>
      <c r="DT113" s="985"/>
      <c r="DU113" s="986"/>
      <c r="DV113" s="988">
        <v>2.5</v>
      </c>
      <c r="DW113" s="989"/>
      <c r="DX113" s="989"/>
      <c r="DY113" s="989"/>
      <c r="DZ113" s="990"/>
    </row>
    <row r="114" spans="1:130" s="197" customFormat="1" ht="26.25" customHeight="1" x14ac:dyDescent="0.15">
      <c r="A114" s="980"/>
      <c r="B114" s="981"/>
      <c r="C114" s="976" t="s">
        <v>424</v>
      </c>
      <c r="D114" s="976"/>
      <c r="E114" s="976"/>
      <c r="F114" s="976"/>
      <c r="G114" s="976"/>
      <c r="H114" s="976"/>
      <c r="I114" s="976"/>
      <c r="J114" s="976"/>
      <c r="K114" s="976"/>
      <c r="L114" s="976"/>
      <c r="M114" s="976"/>
      <c r="N114" s="976"/>
      <c r="O114" s="976"/>
      <c r="P114" s="976"/>
      <c r="Q114" s="976"/>
      <c r="R114" s="976"/>
      <c r="S114" s="976"/>
      <c r="T114" s="976"/>
      <c r="U114" s="976"/>
      <c r="V114" s="976"/>
      <c r="W114" s="976"/>
      <c r="X114" s="976"/>
      <c r="Y114" s="976"/>
      <c r="Z114" s="977"/>
      <c r="AA114" s="984">
        <v>74072</v>
      </c>
      <c r="AB114" s="985"/>
      <c r="AC114" s="985"/>
      <c r="AD114" s="985"/>
      <c r="AE114" s="986"/>
      <c r="AF114" s="987">
        <v>74358</v>
      </c>
      <c r="AG114" s="985"/>
      <c r="AH114" s="985"/>
      <c r="AI114" s="985"/>
      <c r="AJ114" s="986"/>
      <c r="AK114" s="987">
        <v>74851</v>
      </c>
      <c r="AL114" s="985"/>
      <c r="AM114" s="985"/>
      <c r="AN114" s="985"/>
      <c r="AO114" s="986"/>
      <c r="AP114" s="988">
        <v>1.7</v>
      </c>
      <c r="AQ114" s="989"/>
      <c r="AR114" s="989"/>
      <c r="AS114" s="989"/>
      <c r="AT114" s="990"/>
      <c r="AU114" s="925"/>
      <c r="AV114" s="926"/>
      <c r="AW114" s="926"/>
      <c r="AX114" s="926"/>
      <c r="AY114" s="927"/>
      <c r="AZ114" s="975" t="s">
        <v>425</v>
      </c>
      <c r="BA114" s="976"/>
      <c r="BB114" s="976"/>
      <c r="BC114" s="976"/>
      <c r="BD114" s="976"/>
      <c r="BE114" s="976"/>
      <c r="BF114" s="976"/>
      <c r="BG114" s="976"/>
      <c r="BH114" s="976"/>
      <c r="BI114" s="976"/>
      <c r="BJ114" s="976"/>
      <c r="BK114" s="976"/>
      <c r="BL114" s="976"/>
      <c r="BM114" s="976"/>
      <c r="BN114" s="976"/>
      <c r="BO114" s="976"/>
      <c r="BP114" s="977"/>
      <c r="BQ114" s="945">
        <v>879419</v>
      </c>
      <c r="BR114" s="946"/>
      <c r="BS114" s="946"/>
      <c r="BT114" s="946"/>
      <c r="BU114" s="946"/>
      <c r="BV114" s="946">
        <v>846116</v>
      </c>
      <c r="BW114" s="946"/>
      <c r="BX114" s="946"/>
      <c r="BY114" s="946"/>
      <c r="BZ114" s="946"/>
      <c r="CA114" s="946">
        <v>1180309</v>
      </c>
      <c r="CB114" s="946"/>
      <c r="CC114" s="946"/>
      <c r="CD114" s="946"/>
      <c r="CE114" s="946"/>
      <c r="CF114" s="940">
        <v>27.5</v>
      </c>
      <c r="CG114" s="941"/>
      <c r="CH114" s="941"/>
      <c r="CI114" s="941"/>
      <c r="CJ114" s="941"/>
      <c r="CK114" s="971"/>
      <c r="CL114" s="972"/>
      <c r="CM114" s="942" t="s">
        <v>426</v>
      </c>
      <c r="CN114" s="943"/>
      <c r="CO114" s="943"/>
      <c r="CP114" s="943"/>
      <c r="CQ114" s="943"/>
      <c r="CR114" s="943"/>
      <c r="CS114" s="943"/>
      <c r="CT114" s="943"/>
      <c r="CU114" s="943"/>
      <c r="CV114" s="943"/>
      <c r="CW114" s="943"/>
      <c r="CX114" s="943"/>
      <c r="CY114" s="943"/>
      <c r="CZ114" s="943"/>
      <c r="DA114" s="943"/>
      <c r="DB114" s="943"/>
      <c r="DC114" s="943"/>
      <c r="DD114" s="943"/>
      <c r="DE114" s="943"/>
      <c r="DF114" s="944"/>
      <c r="DG114" s="984" t="s">
        <v>418</v>
      </c>
      <c r="DH114" s="985"/>
      <c r="DI114" s="985"/>
      <c r="DJ114" s="985"/>
      <c r="DK114" s="986"/>
      <c r="DL114" s="987" t="s">
        <v>418</v>
      </c>
      <c r="DM114" s="985"/>
      <c r="DN114" s="985"/>
      <c r="DO114" s="985"/>
      <c r="DP114" s="986"/>
      <c r="DQ114" s="987" t="s">
        <v>418</v>
      </c>
      <c r="DR114" s="985"/>
      <c r="DS114" s="985"/>
      <c r="DT114" s="985"/>
      <c r="DU114" s="986"/>
      <c r="DV114" s="988" t="s">
        <v>418</v>
      </c>
      <c r="DW114" s="989"/>
      <c r="DX114" s="989"/>
      <c r="DY114" s="989"/>
      <c r="DZ114" s="990"/>
    </row>
    <row r="115" spans="1:130" s="197" customFormat="1" ht="26.25" customHeight="1" x14ac:dyDescent="0.15">
      <c r="A115" s="980"/>
      <c r="B115" s="981"/>
      <c r="C115" s="976" t="s">
        <v>427</v>
      </c>
      <c r="D115" s="976"/>
      <c r="E115" s="976"/>
      <c r="F115" s="976"/>
      <c r="G115" s="976"/>
      <c r="H115" s="976"/>
      <c r="I115" s="976"/>
      <c r="J115" s="976"/>
      <c r="K115" s="976"/>
      <c r="L115" s="976"/>
      <c r="M115" s="976"/>
      <c r="N115" s="976"/>
      <c r="O115" s="976"/>
      <c r="P115" s="976"/>
      <c r="Q115" s="976"/>
      <c r="R115" s="976"/>
      <c r="S115" s="976"/>
      <c r="T115" s="976"/>
      <c r="U115" s="976"/>
      <c r="V115" s="976"/>
      <c r="W115" s="976"/>
      <c r="X115" s="976"/>
      <c r="Y115" s="976"/>
      <c r="Z115" s="977"/>
      <c r="AA115" s="959">
        <v>29051</v>
      </c>
      <c r="AB115" s="960"/>
      <c r="AC115" s="960"/>
      <c r="AD115" s="960"/>
      <c r="AE115" s="961"/>
      <c r="AF115" s="962">
        <v>26333</v>
      </c>
      <c r="AG115" s="960"/>
      <c r="AH115" s="960"/>
      <c r="AI115" s="960"/>
      <c r="AJ115" s="961"/>
      <c r="AK115" s="962">
        <v>23394</v>
      </c>
      <c r="AL115" s="960"/>
      <c r="AM115" s="960"/>
      <c r="AN115" s="960"/>
      <c r="AO115" s="961"/>
      <c r="AP115" s="963">
        <v>0.5</v>
      </c>
      <c r="AQ115" s="964"/>
      <c r="AR115" s="964"/>
      <c r="AS115" s="964"/>
      <c r="AT115" s="965"/>
      <c r="AU115" s="925"/>
      <c r="AV115" s="926"/>
      <c r="AW115" s="926"/>
      <c r="AX115" s="926"/>
      <c r="AY115" s="927"/>
      <c r="AZ115" s="975" t="s">
        <v>428</v>
      </c>
      <c r="BA115" s="976"/>
      <c r="BB115" s="976"/>
      <c r="BC115" s="976"/>
      <c r="BD115" s="976"/>
      <c r="BE115" s="976"/>
      <c r="BF115" s="976"/>
      <c r="BG115" s="976"/>
      <c r="BH115" s="976"/>
      <c r="BI115" s="976"/>
      <c r="BJ115" s="976"/>
      <c r="BK115" s="976"/>
      <c r="BL115" s="976"/>
      <c r="BM115" s="976"/>
      <c r="BN115" s="976"/>
      <c r="BO115" s="976"/>
      <c r="BP115" s="977"/>
      <c r="BQ115" s="945" t="s">
        <v>418</v>
      </c>
      <c r="BR115" s="946"/>
      <c r="BS115" s="946"/>
      <c r="BT115" s="946"/>
      <c r="BU115" s="946"/>
      <c r="BV115" s="946" t="s">
        <v>418</v>
      </c>
      <c r="BW115" s="946"/>
      <c r="BX115" s="946"/>
      <c r="BY115" s="946"/>
      <c r="BZ115" s="946"/>
      <c r="CA115" s="946" t="s">
        <v>418</v>
      </c>
      <c r="CB115" s="946"/>
      <c r="CC115" s="946"/>
      <c r="CD115" s="946"/>
      <c r="CE115" s="946"/>
      <c r="CF115" s="940" t="s">
        <v>418</v>
      </c>
      <c r="CG115" s="941"/>
      <c r="CH115" s="941"/>
      <c r="CI115" s="941"/>
      <c r="CJ115" s="941"/>
      <c r="CK115" s="971"/>
      <c r="CL115" s="972"/>
      <c r="CM115" s="975" t="s">
        <v>429</v>
      </c>
      <c r="CN115" s="999"/>
      <c r="CO115" s="999"/>
      <c r="CP115" s="999"/>
      <c r="CQ115" s="999"/>
      <c r="CR115" s="999"/>
      <c r="CS115" s="999"/>
      <c r="CT115" s="999"/>
      <c r="CU115" s="999"/>
      <c r="CV115" s="999"/>
      <c r="CW115" s="999"/>
      <c r="CX115" s="999"/>
      <c r="CY115" s="999"/>
      <c r="CZ115" s="999"/>
      <c r="DA115" s="999"/>
      <c r="DB115" s="999"/>
      <c r="DC115" s="999"/>
      <c r="DD115" s="999"/>
      <c r="DE115" s="999"/>
      <c r="DF115" s="977"/>
      <c r="DG115" s="984" t="s">
        <v>418</v>
      </c>
      <c r="DH115" s="985"/>
      <c r="DI115" s="985"/>
      <c r="DJ115" s="985"/>
      <c r="DK115" s="986"/>
      <c r="DL115" s="987" t="s">
        <v>418</v>
      </c>
      <c r="DM115" s="985"/>
      <c r="DN115" s="985"/>
      <c r="DO115" s="985"/>
      <c r="DP115" s="986"/>
      <c r="DQ115" s="987" t="s">
        <v>418</v>
      </c>
      <c r="DR115" s="985"/>
      <c r="DS115" s="985"/>
      <c r="DT115" s="985"/>
      <c r="DU115" s="986"/>
      <c r="DV115" s="988" t="s">
        <v>418</v>
      </c>
      <c r="DW115" s="989"/>
      <c r="DX115" s="989"/>
      <c r="DY115" s="989"/>
      <c r="DZ115" s="990"/>
    </row>
    <row r="116" spans="1:130" s="197" customFormat="1" ht="26.25" customHeight="1" x14ac:dyDescent="0.15">
      <c r="A116" s="982"/>
      <c r="B116" s="983"/>
      <c r="C116" s="997" t="s">
        <v>430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84" t="s">
        <v>418</v>
      </c>
      <c r="AB116" s="985"/>
      <c r="AC116" s="985"/>
      <c r="AD116" s="985"/>
      <c r="AE116" s="986"/>
      <c r="AF116" s="987" t="s">
        <v>418</v>
      </c>
      <c r="AG116" s="985"/>
      <c r="AH116" s="985"/>
      <c r="AI116" s="985"/>
      <c r="AJ116" s="986"/>
      <c r="AK116" s="987" t="s">
        <v>418</v>
      </c>
      <c r="AL116" s="985"/>
      <c r="AM116" s="985"/>
      <c r="AN116" s="985"/>
      <c r="AO116" s="986"/>
      <c r="AP116" s="988" t="s">
        <v>418</v>
      </c>
      <c r="AQ116" s="989"/>
      <c r="AR116" s="989"/>
      <c r="AS116" s="989"/>
      <c r="AT116" s="990"/>
      <c r="AU116" s="925"/>
      <c r="AV116" s="926"/>
      <c r="AW116" s="926"/>
      <c r="AX116" s="926"/>
      <c r="AY116" s="927"/>
      <c r="AZ116" s="975" t="s">
        <v>431</v>
      </c>
      <c r="BA116" s="976"/>
      <c r="BB116" s="976"/>
      <c r="BC116" s="976"/>
      <c r="BD116" s="976"/>
      <c r="BE116" s="976"/>
      <c r="BF116" s="976"/>
      <c r="BG116" s="976"/>
      <c r="BH116" s="976"/>
      <c r="BI116" s="976"/>
      <c r="BJ116" s="976"/>
      <c r="BK116" s="976"/>
      <c r="BL116" s="976"/>
      <c r="BM116" s="976"/>
      <c r="BN116" s="976"/>
      <c r="BO116" s="976"/>
      <c r="BP116" s="977"/>
      <c r="BQ116" s="945" t="s">
        <v>418</v>
      </c>
      <c r="BR116" s="946"/>
      <c r="BS116" s="946"/>
      <c r="BT116" s="946"/>
      <c r="BU116" s="946"/>
      <c r="BV116" s="946" t="s">
        <v>418</v>
      </c>
      <c r="BW116" s="946"/>
      <c r="BX116" s="946"/>
      <c r="BY116" s="946"/>
      <c r="BZ116" s="946"/>
      <c r="CA116" s="946" t="s">
        <v>418</v>
      </c>
      <c r="CB116" s="946"/>
      <c r="CC116" s="946"/>
      <c r="CD116" s="946"/>
      <c r="CE116" s="946"/>
      <c r="CF116" s="940" t="s">
        <v>418</v>
      </c>
      <c r="CG116" s="941"/>
      <c r="CH116" s="941"/>
      <c r="CI116" s="941"/>
      <c r="CJ116" s="941"/>
      <c r="CK116" s="971"/>
      <c r="CL116" s="972"/>
      <c r="CM116" s="942" t="s">
        <v>432</v>
      </c>
      <c r="CN116" s="943"/>
      <c r="CO116" s="943"/>
      <c r="CP116" s="943"/>
      <c r="CQ116" s="943"/>
      <c r="CR116" s="943"/>
      <c r="CS116" s="943"/>
      <c r="CT116" s="943"/>
      <c r="CU116" s="943"/>
      <c r="CV116" s="943"/>
      <c r="CW116" s="943"/>
      <c r="CX116" s="943"/>
      <c r="CY116" s="943"/>
      <c r="CZ116" s="943"/>
      <c r="DA116" s="943"/>
      <c r="DB116" s="943"/>
      <c r="DC116" s="943"/>
      <c r="DD116" s="943"/>
      <c r="DE116" s="943"/>
      <c r="DF116" s="944"/>
      <c r="DG116" s="984" t="s">
        <v>418</v>
      </c>
      <c r="DH116" s="985"/>
      <c r="DI116" s="985"/>
      <c r="DJ116" s="985"/>
      <c r="DK116" s="986"/>
      <c r="DL116" s="987" t="s">
        <v>418</v>
      </c>
      <c r="DM116" s="985"/>
      <c r="DN116" s="985"/>
      <c r="DO116" s="985"/>
      <c r="DP116" s="986"/>
      <c r="DQ116" s="987" t="s">
        <v>418</v>
      </c>
      <c r="DR116" s="985"/>
      <c r="DS116" s="985"/>
      <c r="DT116" s="985"/>
      <c r="DU116" s="986"/>
      <c r="DV116" s="988" t="s">
        <v>418</v>
      </c>
      <c r="DW116" s="989"/>
      <c r="DX116" s="989"/>
      <c r="DY116" s="989"/>
      <c r="DZ116" s="990"/>
    </row>
    <row r="117" spans="1:130" s="197" customFormat="1" ht="26.25" customHeight="1" x14ac:dyDescent="0.15">
      <c r="A117" s="930" t="s">
        <v>166</v>
      </c>
      <c r="B117" s="909"/>
      <c r="C117" s="909"/>
      <c r="D117" s="909"/>
      <c r="E117" s="909"/>
      <c r="F117" s="909"/>
      <c r="G117" s="909"/>
      <c r="H117" s="909"/>
      <c r="I117" s="909"/>
      <c r="J117" s="909"/>
      <c r="K117" s="909"/>
      <c r="L117" s="909"/>
      <c r="M117" s="909"/>
      <c r="N117" s="909"/>
      <c r="O117" s="909"/>
      <c r="P117" s="909"/>
      <c r="Q117" s="909"/>
      <c r="R117" s="909"/>
      <c r="S117" s="909"/>
      <c r="T117" s="909"/>
      <c r="U117" s="909"/>
      <c r="V117" s="909"/>
      <c r="W117" s="909"/>
      <c r="X117" s="909"/>
      <c r="Y117" s="1019" t="s">
        <v>433</v>
      </c>
      <c r="Z117" s="910"/>
      <c r="AA117" s="1022">
        <v>1361079</v>
      </c>
      <c r="AB117" s="992"/>
      <c r="AC117" s="992"/>
      <c r="AD117" s="992"/>
      <c r="AE117" s="993"/>
      <c r="AF117" s="991">
        <v>1389633</v>
      </c>
      <c r="AG117" s="992"/>
      <c r="AH117" s="992"/>
      <c r="AI117" s="992"/>
      <c r="AJ117" s="993"/>
      <c r="AK117" s="991">
        <v>1348501</v>
      </c>
      <c r="AL117" s="992"/>
      <c r="AM117" s="992"/>
      <c r="AN117" s="992"/>
      <c r="AO117" s="993"/>
      <c r="AP117" s="994"/>
      <c r="AQ117" s="995"/>
      <c r="AR117" s="995"/>
      <c r="AS117" s="995"/>
      <c r="AT117" s="996"/>
      <c r="AU117" s="925"/>
      <c r="AV117" s="926"/>
      <c r="AW117" s="926"/>
      <c r="AX117" s="926"/>
      <c r="AY117" s="927"/>
      <c r="AZ117" s="1021" t="s">
        <v>434</v>
      </c>
      <c r="BA117" s="997"/>
      <c r="BB117" s="997"/>
      <c r="BC117" s="997"/>
      <c r="BD117" s="997"/>
      <c r="BE117" s="997"/>
      <c r="BF117" s="997"/>
      <c r="BG117" s="997"/>
      <c r="BH117" s="997"/>
      <c r="BI117" s="997"/>
      <c r="BJ117" s="997"/>
      <c r="BK117" s="997"/>
      <c r="BL117" s="997"/>
      <c r="BM117" s="997"/>
      <c r="BN117" s="997"/>
      <c r="BO117" s="997"/>
      <c r="BP117" s="998"/>
      <c r="BQ117" s="1011" t="s">
        <v>108</v>
      </c>
      <c r="BR117" s="1012"/>
      <c r="BS117" s="1012"/>
      <c r="BT117" s="1012"/>
      <c r="BU117" s="1012"/>
      <c r="BV117" s="1012" t="s">
        <v>108</v>
      </c>
      <c r="BW117" s="1012"/>
      <c r="BX117" s="1012"/>
      <c r="BY117" s="1012"/>
      <c r="BZ117" s="1012"/>
      <c r="CA117" s="1012" t="s">
        <v>108</v>
      </c>
      <c r="CB117" s="1012"/>
      <c r="CC117" s="1012"/>
      <c r="CD117" s="1012"/>
      <c r="CE117" s="1012"/>
      <c r="CF117" s="940" t="s">
        <v>108</v>
      </c>
      <c r="CG117" s="941"/>
      <c r="CH117" s="941"/>
      <c r="CI117" s="941"/>
      <c r="CJ117" s="941"/>
      <c r="CK117" s="971"/>
      <c r="CL117" s="972"/>
      <c r="CM117" s="942" t="s">
        <v>435</v>
      </c>
      <c r="CN117" s="943"/>
      <c r="CO117" s="943"/>
      <c r="CP117" s="943"/>
      <c r="CQ117" s="943"/>
      <c r="CR117" s="943"/>
      <c r="CS117" s="943"/>
      <c r="CT117" s="943"/>
      <c r="CU117" s="943"/>
      <c r="CV117" s="943"/>
      <c r="CW117" s="943"/>
      <c r="CX117" s="943"/>
      <c r="CY117" s="943"/>
      <c r="CZ117" s="943"/>
      <c r="DA117" s="943"/>
      <c r="DB117" s="943"/>
      <c r="DC117" s="943"/>
      <c r="DD117" s="943"/>
      <c r="DE117" s="943"/>
      <c r="DF117" s="944"/>
      <c r="DG117" s="984" t="s">
        <v>108</v>
      </c>
      <c r="DH117" s="985"/>
      <c r="DI117" s="985"/>
      <c r="DJ117" s="985"/>
      <c r="DK117" s="986"/>
      <c r="DL117" s="987" t="s">
        <v>108</v>
      </c>
      <c r="DM117" s="985"/>
      <c r="DN117" s="985"/>
      <c r="DO117" s="985"/>
      <c r="DP117" s="986"/>
      <c r="DQ117" s="987" t="s">
        <v>108</v>
      </c>
      <c r="DR117" s="985"/>
      <c r="DS117" s="985"/>
      <c r="DT117" s="985"/>
      <c r="DU117" s="986"/>
      <c r="DV117" s="988" t="s">
        <v>108</v>
      </c>
      <c r="DW117" s="989"/>
      <c r="DX117" s="989"/>
      <c r="DY117" s="989"/>
      <c r="DZ117" s="990"/>
    </row>
    <row r="118" spans="1:130" s="197" customFormat="1" ht="26.25" customHeight="1" x14ac:dyDescent="0.15">
      <c r="A118" s="930" t="s">
        <v>406</v>
      </c>
      <c r="B118" s="909"/>
      <c r="C118" s="909"/>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10"/>
      <c r="AA118" s="908" t="s">
        <v>404</v>
      </c>
      <c r="AB118" s="909"/>
      <c r="AC118" s="909"/>
      <c r="AD118" s="909"/>
      <c r="AE118" s="910"/>
      <c r="AF118" s="908" t="s">
        <v>283</v>
      </c>
      <c r="AG118" s="909"/>
      <c r="AH118" s="909"/>
      <c r="AI118" s="909"/>
      <c r="AJ118" s="910"/>
      <c r="AK118" s="908" t="s">
        <v>282</v>
      </c>
      <c r="AL118" s="909"/>
      <c r="AM118" s="909"/>
      <c r="AN118" s="909"/>
      <c r="AO118" s="910"/>
      <c r="AP118" s="1016" t="s">
        <v>405</v>
      </c>
      <c r="AQ118" s="1017"/>
      <c r="AR118" s="1017"/>
      <c r="AS118" s="1017"/>
      <c r="AT118" s="1018"/>
      <c r="AU118" s="928"/>
      <c r="AV118" s="929"/>
      <c r="AW118" s="929"/>
      <c r="AX118" s="929"/>
      <c r="AY118" s="929"/>
      <c r="AZ118" s="228" t="s">
        <v>166</v>
      </c>
      <c r="BA118" s="228"/>
      <c r="BB118" s="228"/>
      <c r="BC118" s="228"/>
      <c r="BD118" s="228"/>
      <c r="BE118" s="228"/>
      <c r="BF118" s="228"/>
      <c r="BG118" s="228"/>
      <c r="BH118" s="228"/>
      <c r="BI118" s="228"/>
      <c r="BJ118" s="228"/>
      <c r="BK118" s="228"/>
      <c r="BL118" s="228"/>
      <c r="BM118" s="228"/>
      <c r="BN118" s="228"/>
      <c r="BO118" s="1019" t="s">
        <v>436</v>
      </c>
      <c r="BP118" s="1020"/>
      <c r="BQ118" s="1011">
        <v>11958416</v>
      </c>
      <c r="BR118" s="1012"/>
      <c r="BS118" s="1012"/>
      <c r="BT118" s="1012"/>
      <c r="BU118" s="1012"/>
      <c r="BV118" s="1012">
        <v>12069861</v>
      </c>
      <c r="BW118" s="1012"/>
      <c r="BX118" s="1012"/>
      <c r="BY118" s="1012"/>
      <c r="BZ118" s="1012"/>
      <c r="CA118" s="1012">
        <v>12210428</v>
      </c>
      <c r="CB118" s="1012"/>
      <c r="CC118" s="1012"/>
      <c r="CD118" s="1012"/>
      <c r="CE118" s="1012"/>
      <c r="CF118" s="1013"/>
      <c r="CG118" s="1014"/>
      <c r="CH118" s="1014"/>
      <c r="CI118" s="1014"/>
      <c r="CJ118" s="1015"/>
      <c r="CK118" s="971"/>
      <c r="CL118" s="972"/>
      <c r="CM118" s="942" t="s">
        <v>437</v>
      </c>
      <c r="CN118" s="943"/>
      <c r="CO118" s="943"/>
      <c r="CP118" s="943"/>
      <c r="CQ118" s="943"/>
      <c r="CR118" s="943"/>
      <c r="CS118" s="943"/>
      <c r="CT118" s="943"/>
      <c r="CU118" s="943"/>
      <c r="CV118" s="943"/>
      <c r="CW118" s="943"/>
      <c r="CX118" s="943"/>
      <c r="CY118" s="943"/>
      <c r="CZ118" s="943"/>
      <c r="DA118" s="943"/>
      <c r="DB118" s="943"/>
      <c r="DC118" s="943"/>
      <c r="DD118" s="943"/>
      <c r="DE118" s="943"/>
      <c r="DF118" s="944"/>
      <c r="DG118" s="984" t="s">
        <v>108</v>
      </c>
      <c r="DH118" s="985"/>
      <c r="DI118" s="985"/>
      <c r="DJ118" s="985"/>
      <c r="DK118" s="986"/>
      <c r="DL118" s="987" t="s">
        <v>108</v>
      </c>
      <c r="DM118" s="985"/>
      <c r="DN118" s="985"/>
      <c r="DO118" s="985"/>
      <c r="DP118" s="986"/>
      <c r="DQ118" s="987" t="s">
        <v>108</v>
      </c>
      <c r="DR118" s="985"/>
      <c r="DS118" s="985"/>
      <c r="DT118" s="985"/>
      <c r="DU118" s="986"/>
      <c r="DV118" s="988" t="s">
        <v>108</v>
      </c>
      <c r="DW118" s="989"/>
      <c r="DX118" s="989"/>
      <c r="DY118" s="989"/>
      <c r="DZ118" s="990"/>
    </row>
    <row r="119" spans="1:130" s="197" customFormat="1" ht="26.25" customHeight="1" x14ac:dyDescent="0.15">
      <c r="A119" s="1000" t="s">
        <v>409</v>
      </c>
      <c r="B119" s="970"/>
      <c r="C119" s="949" t="s">
        <v>410</v>
      </c>
      <c r="D119" s="950"/>
      <c r="E119" s="950"/>
      <c r="F119" s="950"/>
      <c r="G119" s="950"/>
      <c r="H119" s="950"/>
      <c r="I119" s="950"/>
      <c r="J119" s="950"/>
      <c r="K119" s="950"/>
      <c r="L119" s="950"/>
      <c r="M119" s="950"/>
      <c r="N119" s="950"/>
      <c r="O119" s="950"/>
      <c r="P119" s="950"/>
      <c r="Q119" s="950"/>
      <c r="R119" s="950"/>
      <c r="S119" s="950"/>
      <c r="T119" s="950"/>
      <c r="U119" s="950"/>
      <c r="V119" s="950"/>
      <c r="W119" s="950"/>
      <c r="X119" s="950"/>
      <c r="Y119" s="950"/>
      <c r="Z119" s="951"/>
      <c r="AA119" s="915" t="s">
        <v>108</v>
      </c>
      <c r="AB119" s="916"/>
      <c r="AC119" s="916"/>
      <c r="AD119" s="916"/>
      <c r="AE119" s="917"/>
      <c r="AF119" s="918" t="s">
        <v>108</v>
      </c>
      <c r="AG119" s="916"/>
      <c r="AH119" s="916"/>
      <c r="AI119" s="916"/>
      <c r="AJ119" s="917"/>
      <c r="AK119" s="918" t="s">
        <v>108</v>
      </c>
      <c r="AL119" s="916"/>
      <c r="AM119" s="916"/>
      <c r="AN119" s="916"/>
      <c r="AO119" s="917"/>
      <c r="AP119" s="919" t="s">
        <v>108</v>
      </c>
      <c r="AQ119" s="920"/>
      <c r="AR119" s="920"/>
      <c r="AS119" s="920"/>
      <c r="AT119" s="921"/>
      <c r="AU119" s="1003" t="s">
        <v>438</v>
      </c>
      <c r="AV119" s="1004"/>
      <c r="AW119" s="1004"/>
      <c r="AX119" s="1004"/>
      <c r="AY119" s="1005"/>
      <c r="AZ119" s="966" t="s">
        <v>439</v>
      </c>
      <c r="BA119" s="913"/>
      <c r="BB119" s="913"/>
      <c r="BC119" s="913"/>
      <c r="BD119" s="913"/>
      <c r="BE119" s="913"/>
      <c r="BF119" s="913"/>
      <c r="BG119" s="913"/>
      <c r="BH119" s="913"/>
      <c r="BI119" s="913"/>
      <c r="BJ119" s="913"/>
      <c r="BK119" s="913"/>
      <c r="BL119" s="913"/>
      <c r="BM119" s="913"/>
      <c r="BN119" s="913"/>
      <c r="BO119" s="913"/>
      <c r="BP119" s="914"/>
      <c r="BQ119" s="952">
        <v>6030566</v>
      </c>
      <c r="BR119" s="953"/>
      <c r="BS119" s="953"/>
      <c r="BT119" s="953"/>
      <c r="BU119" s="953"/>
      <c r="BV119" s="953">
        <v>6189561</v>
      </c>
      <c r="BW119" s="953"/>
      <c r="BX119" s="953"/>
      <c r="BY119" s="953"/>
      <c r="BZ119" s="953"/>
      <c r="CA119" s="953">
        <v>6454447</v>
      </c>
      <c r="CB119" s="953"/>
      <c r="CC119" s="953"/>
      <c r="CD119" s="953"/>
      <c r="CE119" s="953"/>
      <c r="CF119" s="967">
        <v>150.19999999999999</v>
      </c>
      <c r="CG119" s="968"/>
      <c r="CH119" s="968"/>
      <c r="CI119" s="968"/>
      <c r="CJ119" s="968"/>
      <c r="CK119" s="973"/>
      <c r="CL119" s="974"/>
      <c r="CM119" s="1030" t="s">
        <v>440</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23" t="s">
        <v>108</v>
      </c>
      <c r="DH119" s="1024"/>
      <c r="DI119" s="1024"/>
      <c r="DJ119" s="1024"/>
      <c r="DK119" s="1025"/>
      <c r="DL119" s="1026" t="s">
        <v>108</v>
      </c>
      <c r="DM119" s="1024"/>
      <c r="DN119" s="1024"/>
      <c r="DO119" s="1024"/>
      <c r="DP119" s="1025"/>
      <c r="DQ119" s="1026" t="s">
        <v>108</v>
      </c>
      <c r="DR119" s="1024"/>
      <c r="DS119" s="1024"/>
      <c r="DT119" s="1024"/>
      <c r="DU119" s="1025"/>
      <c r="DV119" s="1027" t="s">
        <v>108</v>
      </c>
      <c r="DW119" s="1028"/>
      <c r="DX119" s="1028"/>
      <c r="DY119" s="1028"/>
      <c r="DZ119" s="1029"/>
    </row>
    <row r="120" spans="1:130" s="197" customFormat="1" ht="26.25" customHeight="1" x14ac:dyDescent="0.15">
      <c r="A120" s="1001"/>
      <c r="B120" s="972"/>
      <c r="C120" s="942" t="s">
        <v>415</v>
      </c>
      <c r="D120" s="943"/>
      <c r="E120" s="943"/>
      <c r="F120" s="943"/>
      <c r="G120" s="943"/>
      <c r="H120" s="943"/>
      <c r="I120" s="943"/>
      <c r="J120" s="943"/>
      <c r="K120" s="943"/>
      <c r="L120" s="943"/>
      <c r="M120" s="943"/>
      <c r="N120" s="943"/>
      <c r="O120" s="943"/>
      <c r="P120" s="943"/>
      <c r="Q120" s="943"/>
      <c r="R120" s="943"/>
      <c r="S120" s="943"/>
      <c r="T120" s="943"/>
      <c r="U120" s="943"/>
      <c r="V120" s="943"/>
      <c r="W120" s="943"/>
      <c r="X120" s="943"/>
      <c r="Y120" s="943"/>
      <c r="Z120" s="944"/>
      <c r="AA120" s="984" t="s">
        <v>108</v>
      </c>
      <c r="AB120" s="985"/>
      <c r="AC120" s="985"/>
      <c r="AD120" s="985"/>
      <c r="AE120" s="986"/>
      <c r="AF120" s="987" t="s">
        <v>108</v>
      </c>
      <c r="AG120" s="985"/>
      <c r="AH120" s="985"/>
      <c r="AI120" s="985"/>
      <c r="AJ120" s="986"/>
      <c r="AK120" s="987" t="s">
        <v>108</v>
      </c>
      <c r="AL120" s="985"/>
      <c r="AM120" s="985"/>
      <c r="AN120" s="985"/>
      <c r="AO120" s="986"/>
      <c r="AP120" s="988" t="s">
        <v>108</v>
      </c>
      <c r="AQ120" s="989"/>
      <c r="AR120" s="989"/>
      <c r="AS120" s="989"/>
      <c r="AT120" s="990"/>
      <c r="AU120" s="1006"/>
      <c r="AV120" s="1007"/>
      <c r="AW120" s="1007"/>
      <c r="AX120" s="1007"/>
      <c r="AY120" s="1008"/>
      <c r="AZ120" s="975" t="s">
        <v>441</v>
      </c>
      <c r="BA120" s="976"/>
      <c r="BB120" s="976"/>
      <c r="BC120" s="976"/>
      <c r="BD120" s="976"/>
      <c r="BE120" s="976"/>
      <c r="BF120" s="976"/>
      <c r="BG120" s="976"/>
      <c r="BH120" s="976"/>
      <c r="BI120" s="976"/>
      <c r="BJ120" s="976"/>
      <c r="BK120" s="976"/>
      <c r="BL120" s="976"/>
      <c r="BM120" s="976"/>
      <c r="BN120" s="976"/>
      <c r="BO120" s="976"/>
      <c r="BP120" s="977"/>
      <c r="BQ120" s="945">
        <v>82215</v>
      </c>
      <c r="BR120" s="946"/>
      <c r="BS120" s="946"/>
      <c r="BT120" s="946"/>
      <c r="BU120" s="946"/>
      <c r="BV120" s="946">
        <v>65186</v>
      </c>
      <c r="BW120" s="946"/>
      <c r="BX120" s="946"/>
      <c r="BY120" s="946"/>
      <c r="BZ120" s="946"/>
      <c r="CA120" s="946">
        <v>53377</v>
      </c>
      <c r="CB120" s="946"/>
      <c r="CC120" s="946"/>
      <c r="CD120" s="946"/>
      <c r="CE120" s="946"/>
      <c r="CF120" s="940">
        <v>1.2</v>
      </c>
      <c r="CG120" s="941"/>
      <c r="CH120" s="941"/>
      <c r="CI120" s="941"/>
      <c r="CJ120" s="941"/>
      <c r="CK120" s="1039" t="s">
        <v>442</v>
      </c>
      <c r="CL120" s="1040"/>
      <c r="CM120" s="1040"/>
      <c r="CN120" s="1040"/>
      <c r="CO120" s="1041"/>
      <c r="CP120" s="1047" t="s">
        <v>383</v>
      </c>
      <c r="CQ120" s="1048"/>
      <c r="CR120" s="1048"/>
      <c r="CS120" s="1048"/>
      <c r="CT120" s="1048"/>
      <c r="CU120" s="1048"/>
      <c r="CV120" s="1048"/>
      <c r="CW120" s="1048"/>
      <c r="CX120" s="1048"/>
      <c r="CY120" s="1048"/>
      <c r="CZ120" s="1048"/>
      <c r="DA120" s="1048"/>
      <c r="DB120" s="1048"/>
      <c r="DC120" s="1048"/>
      <c r="DD120" s="1048"/>
      <c r="DE120" s="1048"/>
      <c r="DF120" s="1049"/>
      <c r="DG120" s="952">
        <v>589367</v>
      </c>
      <c r="DH120" s="953"/>
      <c r="DI120" s="953"/>
      <c r="DJ120" s="953"/>
      <c r="DK120" s="953"/>
      <c r="DL120" s="953">
        <v>552057</v>
      </c>
      <c r="DM120" s="953"/>
      <c r="DN120" s="953"/>
      <c r="DO120" s="953"/>
      <c r="DP120" s="953"/>
      <c r="DQ120" s="953">
        <v>474721</v>
      </c>
      <c r="DR120" s="953"/>
      <c r="DS120" s="953"/>
      <c r="DT120" s="953"/>
      <c r="DU120" s="953"/>
      <c r="DV120" s="954">
        <v>11</v>
      </c>
      <c r="DW120" s="954"/>
      <c r="DX120" s="954"/>
      <c r="DY120" s="954"/>
      <c r="DZ120" s="955"/>
    </row>
    <row r="121" spans="1:130" s="197" customFormat="1" ht="26.25" customHeight="1" x14ac:dyDescent="0.15">
      <c r="A121" s="1001"/>
      <c r="B121" s="972"/>
      <c r="C121" s="1036" t="s">
        <v>443</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984">
        <v>25695</v>
      </c>
      <c r="AB121" s="985"/>
      <c r="AC121" s="985"/>
      <c r="AD121" s="985"/>
      <c r="AE121" s="986"/>
      <c r="AF121" s="987">
        <v>22924</v>
      </c>
      <c r="AG121" s="985"/>
      <c r="AH121" s="985"/>
      <c r="AI121" s="985"/>
      <c r="AJ121" s="986"/>
      <c r="AK121" s="987">
        <v>20455</v>
      </c>
      <c r="AL121" s="985"/>
      <c r="AM121" s="985"/>
      <c r="AN121" s="985"/>
      <c r="AO121" s="986"/>
      <c r="AP121" s="988">
        <v>0.5</v>
      </c>
      <c r="AQ121" s="989"/>
      <c r="AR121" s="989"/>
      <c r="AS121" s="989"/>
      <c r="AT121" s="990"/>
      <c r="AU121" s="1006"/>
      <c r="AV121" s="1007"/>
      <c r="AW121" s="1007"/>
      <c r="AX121" s="1007"/>
      <c r="AY121" s="1008"/>
      <c r="AZ121" s="1021" t="s">
        <v>444</v>
      </c>
      <c r="BA121" s="997"/>
      <c r="BB121" s="997"/>
      <c r="BC121" s="997"/>
      <c r="BD121" s="997"/>
      <c r="BE121" s="997"/>
      <c r="BF121" s="997"/>
      <c r="BG121" s="997"/>
      <c r="BH121" s="997"/>
      <c r="BI121" s="997"/>
      <c r="BJ121" s="997"/>
      <c r="BK121" s="997"/>
      <c r="BL121" s="997"/>
      <c r="BM121" s="997"/>
      <c r="BN121" s="997"/>
      <c r="BO121" s="997"/>
      <c r="BP121" s="998"/>
      <c r="BQ121" s="1011">
        <v>8688301</v>
      </c>
      <c r="BR121" s="1012"/>
      <c r="BS121" s="1012"/>
      <c r="BT121" s="1012"/>
      <c r="BU121" s="1012"/>
      <c r="BV121" s="1012">
        <v>8654090</v>
      </c>
      <c r="BW121" s="1012"/>
      <c r="BX121" s="1012"/>
      <c r="BY121" s="1012"/>
      <c r="BZ121" s="1012"/>
      <c r="CA121" s="1012">
        <v>8035281</v>
      </c>
      <c r="CB121" s="1012"/>
      <c r="CC121" s="1012"/>
      <c r="CD121" s="1012"/>
      <c r="CE121" s="1012"/>
      <c r="CF121" s="1050">
        <v>187</v>
      </c>
      <c r="CG121" s="1051"/>
      <c r="CH121" s="1051"/>
      <c r="CI121" s="1051"/>
      <c r="CJ121" s="1051"/>
      <c r="CK121" s="1042"/>
      <c r="CL121" s="1043"/>
      <c r="CM121" s="1043"/>
      <c r="CN121" s="1043"/>
      <c r="CO121" s="1044"/>
      <c r="CP121" s="1033" t="s">
        <v>381</v>
      </c>
      <c r="CQ121" s="1034"/>
      <c r="CR121" s="1034"/>
      <c r="CS121" s="1034"/>
      <c r="CT121" s="1034"/>
      <c r="CU121" s="1034"/>
      <c r="CV121" s="1034"/>
      <c r="CW121" s="1034"/>
      <c r="CX121" s="1034"/>
      <c r="CY121" s="1034"/>
      <c r="CZ121" s="1034"/>
      <c r="DA121" s="1034"/>
      <c r="DB121" s="1034"/>
      <c r="DC121" s="1034"/>
      <c r="DD121" s="1034"/>
      <c r="DE121" s="1034"/>
      <c r="DF121" s="1035"/>
      <c r="DG121" s="945">
        <v>169219</v>
      </c>
      <c r="DH121" s="946"/>
      <c r="DI121" s="946"/>
      <c r="DJ121" s="946"/>
      <c r="DK121" s="946"/>
      <c r="DL121" s="946">
        <v>252141</v>
      </c>
      <c r="DM121" s="946"/>
      <c r="DN121" s="946"/>
      <c r="DO121" s="946"/>
      <c r="DP121" s="946"/>
      <c r="DQ121" s="946">
        <v>311447</v>
      </c>
      <c r="DR121" s="946"/>
      <c r="DS121" s="946"/>
      <c r="DT121" s="946"/>
      <c r="DU121" s="946"/>
      <c r="DV121" s="947">
        <v>7.2</v>
      </c>
      <c r="DW121" s="947"/>
      <c r="DX121" s="947"/>
      <c r="DY121" s="947"/>
      <c r="DZ121" s="948"/>
    </row>
    <row r="122" spans="1:130" s="197" customFormat="1" ht="26.25" customHeight="1" x14ac:dyDescent="0.15">
      <c r="A122" s="1001"/>
      <c r="B122" s="972"/>
      <c r="C122" s="942" t="s">
        <v>426</v>
      </c>
      <c r="D122" s="943"/>
      <c r="E122" s="943"/>
      <c r="F122" s="943"/>
      <c r="G122" s="943"/>
      <c r="H122" s="943"/>
      <c r="I122" s="943"/>
      <c r="J122" s="943"/>
      <c r="K122" s="943"/>
      <c r="L122" s="943"/>
      <c r="M122" s="943"/>
      <c r="N122" s="943"/>
      <c r="O122" s="943"/>
      <c r="P122" s="943"/>
      <c r="Q122" s="943"/>
      <c r="R122" s="943"/>
      <c r="S122" s="943"/>
      <c r="T122" s="943"/>
      <c r="U122" s="943"/>
      <c r="V122" s="943"/>
      <c r="W122" s="943"/>
      <c r="X122" s="943"/>
      <c r="Y122" s="943"/>
      <c r="Z122" s="944"/>
      <c r="AA122" s="984" t="s">
        <v>108</v>
      </c>
      <c r="AB122" s="985"/>
      <c r="AC122" s="985"/>
      <c r="AD122" s="985"/>
      <c r="AE122" s="986"/>
      <c r="AF122" s="987" t="s">
        <v>108</v>
      </c>
      <c r="AG122" s="985"/>
      <c r="AH122" s="985"/>
      <c r="AI122" s="985"/>
      <c r="AJ122" s="986"/>
      <c r="AK122" s="987" t="s">
        <v>108</v>
      </c>
      <c r="AL122" s="985"/>
      <c r="AM122" s="985"/>
      <c r="AN122" s="985"/>
      <c r="AO122" s="986"/>
      <c r="AP122" s="988" t="s">
        <v>108</v>
      </c>
      <c r="AQ122" s="989"/>
      <c r="AR122" s="989"/>
      <c r="AS122" s="989"/>
      <c r="AT122" s="990"/>
      <c r="AU122" s="1009"/>
      <c r="AV122" s="1010"/>
      <c r="AW122" s="1010"/>
      <c r="AX122" s="1010"/>
      <c r="AY122" s="1010"/>
      <c r="AZ122" s="228" t="s">
        <v>166</v>
      </c>
      <c r="BA122" s="228"/>
      <c r="BB122" s="228"/>
      <c r="BC122" s="228"/>
      <c r="BD122" s="228"/>
      <c r="BE122" s="228"/>
      <c r="BF122" s="228"/>
      <c r="BG122" s="228"/>
      <c r="BH122" s="228"/>
      <c r="BI122" s="228"/>
      <c r="BJ122" s="228"/>
      <c r="BK122" s="228"/>
      <c r="BL122" s="228"/>
      <c r="BM122" s="228"/>
      <c r="BN122" s="228"/>
      <c r="BO122" s="1019" t="s">
        <v>445</v>
      </c>
      <c r="BP122" s="1020"/>
      <c r="BQ122" s="1060">
        <v>14801082</v>
      </c>
      <c r="BR122" s="1061"/>
      <c r="BS122" s="1061"/>
      <c r="BT122" s="1061"/>
      <c r="BU122" s="1061"/>
      <c r="BV122" s="1061">
        <v>14908837</v>
      </c>
      <c r="BW122" s="1061"/>
      <c r="BX122" s="1061"/>
      <c r="BY122" s="1061"/>
      <c r="BZ122" s="1061"/>
      <c r="CA122" s="1061">
        <v>14543105</v>
      </c>
      <c r="CB122" s="1061"/>
      <c r="CC122" s="1061"/>
      <c r="CD122" s="1061"/>
      <c r="CE122" s="1061"/>
      <c r="CF122" s="1013"/>
      <c r="CG122" s="1014"/>
      <c r="CH122" s="1014"/>
      <c r="CI122" s="1014"/>
      <c r="CJ122" s="1015"/>
      <c r="CK122" s="1042"/>
      <c r="CL122" s="1043"/>
      <c r="CM122" s="1043"/>
      <c r="CN122" s="1043"/>
      <c r="CO122" s="1044"/>
      <c r="CP122" s="1033" t="s">
        <v>379</v>
      </c>
      <c r="CQ122" s="1034"/>
      <c r="CR122" s="1034"/>
      <c r="CS122" s="1034"/>
      <c r="CT122" s="1034"/>
      <c r="CU122" s="1034"/>
      <c r="CV122" s="1034"/>
      <c r="CW122" s="1034"/>
      <c r="CX122" s="1034"/>
      <c r="CY122" s="1034"/>
      <c r="CZ122" s="1034"/>
      <c r="DA122" s="1034"/>
      <c r="DB122" s="1034"/>
      <c r="DC122" s="1034"/>
      <c r="DD122" s="1034"/>
      <c r="DE122" s="1034"/>
      <c r="DF122" s="1035"/>
      <c r="DG122" s="945">
        <v>299529</v>
      </c>
      <c r="DH122" s="946"/>
      <c r="DI122" s="946"/>
      <c r="DJ122" s="946"/>
      <c r="DK122" s="946"/>
      <c r="DL122" s="946">
        <v>278821</v>
      </c>
      <c r="DM122" s="946"/>
      <c r="DN122" s="946"/>
      <c r="DO122" s="946"/>
      <c r="DP122" s="946"/>
      <c r="DQ122" s="946">
        <v>258855</v>
      </c>
      <c r="DR122" s="946"/>
      <c r="DS122" s="946"/>
      <c r="DT122" s="946"/>
      <c r="DU122" s="946"/>
      <c r="DV122" s="947">
        <v>6</v>
      </c>
      <c r="DW122" s="947"/>
      <c r="DX122" s="947"/>
      <c r="DY122" s="947"/>
      <c r="DZ122" s="948"/>
    </row>
    <row r="123" spans="1:130" s="197" customFormat="1" ht="26.25" customHeight="1" thickBot="1" x14ac:dyDescent="0.2">
      <c r="A123" s="1001"/>
      <c r="B123" s="972"/>
      <c r="C123" s="942" t="s">
        <v>432</v>
      </c>
      <c r="D123" s="943"/>
      <c r="E123" s="943"/>
      <c r="F123" s="943"/>
      <c r="G123" s="943"/>
      <c r="H123" s="943"/>
      <c r="I123" s="943"/>
      <c r="J123" s="943"/>
      <c r="K123" s="943"/>
      <c r="L123" s="943"/>
      <c r="M123" s="943"/>
      <c r="N123" s="943"/>
      <c r="O123" s="943"/>
      <c r="P123" s="943"/>
      <c r="Q123" s="943"/>
      <c r="R123" s="943"/>
      <c r="S123" s="943"/>
      <c r="T123" s="943"/>
      <c r="U123" s="943"/>
      <c r="V123" s="943"/>
      <c r="W123" s="943"/>
      <c r="X123" s="943"/>
      <c r="Y123" s="943"/>
      <c r="Z123" s="944"/>
      <c r="AA123" s="984" t="s">
        <v>108</v>
      </c>
      <c r="AB123" s="985"/>
      <c r="AC123" s="985"/>
      <c r="AD123" s="985"/>
      <c r="AE123" s="986"/>
      <c r="AF123" s="987" t="s">
        <v>108</v>
      </c>
      <c r="AG123" s="985"/>
      <c r="AH123" s="985"/>
      <c r="AI123" s="985"/>
      <c r="AJ123" s="986"/>
      <c r="AK123" s="987" t="s">
        <v>108</v>
      </c>
      <c r="AL123" s="985"/>
      <c r="AM123" s="985"/>
      <c r="AN123" s="985"/>
      <c r="AO123" s="986"/>
      <c r="AP123" s="988" t="s">
        <v>108</v>
      </c>
      <c r="AQ123" s="989"/>
      <c r="AR123" s="989"/>
      <c r="AS123" s="989"/>
      <c r="AT123" s="990"/>
      <c r="AU123" s="1057" t="s">
        <v>446</v>
      </c>
      <c r="AV123" s="1058"/>
      <c r="AW123" s="1058"/>
      <c r="AX123" s="1058"/>
      <c r="AY123" s="1058"/>
      <c r="AZ123" s="1058"/>
      <c r="BA123" s="1058"/>
      <c r="BB123" s="1058"/>
      <c r="BC123" s="1058"/>
      <c r="BD123" s="1058"/>
      <c r="BE123" s="1058"/>
      <c r="BF123" s="1058"/>
      <c r="BG123" s="1058"/>
      <c r="BH123" s="1058"/>
      <c r="BI123" s="1058"/>
      <c r="BJ123" s="1058"/>
      <c r="BK123" s="1058"/>
      <c r="BL123" s="1058"/>
      <c r="BM123" s="1058"/>
      <c r="BN123" s="1058"/>
      <c r="BO123" s="1058"/>
      <c r="BP123" s="1059"/>
      <c r="BQ123" s="1052" t="s">
        <v>108</v>
      </c>
      <c r="BR123" s="1053"/>
      <c r="BS123" s="1053"/>
      <c r="BT123" s="1053"/>
      <c r="BU123" s="1053"/>
      <c r="BV123" s="1053" t="s">
        <v>108</v>
      </c>
      <c r="BW123" s="1053"/>
      <c r="BX123" s="1053"/>
      <c r="BY123" s="1053"/>
      <c r="BZ123" s="1053"/>
      <c r="CA123" s="1053" t="s">
        <v>108</v>
      </c>
      <c r="CB123" s="1053"/>
      <c r="CC123" s="1053"/>
      <c r="CD123" s="1053"/>
      <c r="CE123" s="1053"/>
      <c r="CF123" s="1054"/>
      <c r="CG123" s="1055"/>
      <c r="CH123" s="1055"/>
      <c r="CI123" s="1055"/>
      <c r="CJ123" s="1056"/>
      <c r="CK123" s="1042"/>
      <c r="CL123" s="1043"/>
      <c r="CM123" s="1043"/>
      <c r="CN123" s="1043"/>
      <c r="CO123" s="1044"/>
      <c r="CP123" s="1033" t="s">
        <v>447</v>
      </c>
      <c r="CQ123" s="1034"/>
      <c r="CR123" s="1034"/>
      <c r="CS123" s="1034"/>
      <c r="CT123" s="1034"/>
      <c r="CU123" s="1034"/>
      <c r="CV123" s="1034"/>
      <c r="CW123" s="1034"/>
      <c r="CX123" s="1034"/>
      <c r="CY123" s="1034"/>
      <c r="CZ123" s="1034"/>
      <c r="DA123" s="1034"/>
      <c r="DB123" s="1034"/>
      <c r="DC123" s="1034"/>
      <c r="DD123" s="1034"/>
      <c r="DE123" s="1034"/>
      <c r="DF123" s="1035"/>
      <c r="DG123" s="984">
        <v>110009</v>
      </c>
      <c r="DH123" s="985"/>
      <c r="DI123" s="985"/>
      <c r="DJ123" s="985"/>
      <c r="DK123" s="986"/>
      <c r="DL123" s="987">
        <v>79741</v>
      </c>
      <c r="DM123" s="985"/>
      <c r="DN123" s="985"/>
      <c r="DO123" s="985"/>
      <c r="DP123" s="986"/>
      <c r="DQ123" s="987">
        <v>55628</v>
      </c>
      <c r="DR123" s="985"/>
      <c r="DS123" s="985"/>
      <c r="DT123" s="985"/>
      <c r="DU123" s="986"/>
      <c r="DV123" s="988">
        <v>1.3</v>
      </c>
      <c r="DW123" s="989"/>
      <c r="DX123" s="989"/>
      <c r="DY123" s="989"/>
      <c r="DZ123" s="990"/>
    </row>
    <row r="124" spans="1:130" s="197" customFormat="1" ht="26.25" customHeight="1" x14ac:dyDescent="0.15">
      <c r="A124" s="1001"/>
      <c r="B124" s="972"/>
      <c r="C124" s="942" t="s">
        <v>435</v>
      </c>
      <c r="D124" s="943"/>
      <c r="E124" s="943"/>
      <c r="F124" s="943"/>
      <c r="G124" s="943"/>
      <c r="H124" s="943"/>
      <c r="I124" s="943"/>
      <c r="J124" s="943"/>
      <c r="K124" s="943"/>
      <c r="L124" s="943"/>
      <c r="M124" s="943"/>
      <c r="N124" s="943"/>
      <c r="O124" s="943"/>
      <c r="P124" s="943"/>
      <c r="Q124" s="943"/>
      <c r="R124" s="943"/>
      <c r="S124" s="943"/>
      <c r="T124" s="943"/>
      <c r="U124" s="943"/>
      <c r="V124" s="943"/>
      <c r="W124" s="943"/>
      <c r="X124" s="943"/>
      <c r="Y124" s="943"/>
      <c r="Z124" s="944"/>
      <c r="AA124" s="984" t="s">
        <v>448</v>
      </c>
      <c r="AB124" s="985"/>
      <c r="AC124" s="985"/>
      <c r="AD124" s="985"/>
      <c r="AE124" s="986"/>
      <c r="AF124" s="987" t="s">
        <v>448</v>
      </c>
      <c r="AG124" s="985"/>
      <c r="AH124" s="985"/>
      <c r="AI124" s="985"/>
      <c r="AJ124" s="986"/>
      <c r="AK124" s="987" t="s">
        <v>448</v>
      </c>
      <c r="AL124" s="985"/>
      <c r="AM124" s="985"/>
      <c r="AN124" s="985"/>
      <c r="AO124" s="986"/>
      <c r="AP124" s="988" t="s">
        <v>448</v>
      </c>
      <c r="AQ124" s="989"/>
      <c r="AR124" s="989"/>
      <c r="AS124" s="989"/>
      <c r="AT124" s="99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5"/>
      <c r="CL124" s="1045"/>
      <c r="CM124" s="1045"/>
      <c r="CN124" s="1045"/>
      <c r="CO124" s="1046"/>
      <c r="CP124" s="1033" t="s">
        <v>449</v>
      </c>
      <c r="CQ124" s="1034"/>
      <c r="CR124" s="1034"/>
      <c r="CS124" s="1034"/>
      <c r="CT124" s="1034"/>
      <c r="CU124" s="1034"/>
      <c r="CV124" s="1034"/>
      <c r="CW124" s="1034"/>
      <c r="CX124" s="1034"/>
      <c r="CY124" s="1034"/>
      <c r="CZ124" s="1034"/>
      <c r="DA124" s="1034"/>
      <c r="DB124" s="1034"/>
      <c r="DC124" s="1034"/>
      <c r="DD124" s="1034"/>
      <c r="DE124" s="1034"/>
      <c r="DF124" s="1035"/>
      <c r="DG124" s="1023" t="s">
        <v>448</v>
      </c>
      <c r="DH124" s="1024"/>
      <c r="DI124" s="1024"/>
      <c r="DJ124" s="1024"/>
      <c r="DK124" s="1025"/>
      <c r="DL124" s="1026" t="s">
        <v>448</v>
      </c>
      <c r="DM124" s="1024"/>
      <c r="DN124" s="1024"/>
      <c r="DO124" s="1024"/>
      <c r="DP124" s="1025"/>
      <c r="DQ124" s="1026" t="s">
        <v>448</v>
      </c>
      <c r="DR124" s="1024"/>
      <c r="DS124" s="1024"/>
      <c r="DT124" s="1024"/>
      <c r="DU124" s="1025"/>
      <c r="DV124" s="1027" t="s">
        <v>448</v>
      </c>
      <c r="DW124" s="1028"/>
      <c r="DX124" s="1028"/>
      <c r="DY124" s="1028"/>
      <c r="DZ124" s="1029"/>
    </row>
    <row r="125" spans="1:130" s="197" customFormat="1" ht="26.25" customHeight="1" thickBot="1" x14ac:dyDescent="0.2">
      <c r="A125" s="1001"/>
      <c r="B125" s="972"/>
      <c r="C125" s="942" t="s">
        <v>437</v>
      </c>
      <c r="D125" s="943"/>
      <c r="E125" s="943"/>
      <c r="F125" s="943"/>
      <c r="G125" s="943"/>
      <c r="H125" s="943"/>
      <c r="I125" s="943"/>
      <c r="J125" s="943"/>
      <c r="K125" s="943"/>
      <c r="L125" s="943"/>
      <c r="M125" s="943"/>
      <c r="N125" s="943"/>
      <c r="O125" s="943"/>
      <c r="P125" s="943"/>
      <c r="Q125" s="943"/>
      <c r="R125" s="943"/>
      <c r="S125" s="943"/>
      <c r="T125" s="943"/>
      <c r="U125" s="943"/>
      <c r="V125" s="943"/>
      <c r="W125" s="943"/>
      <c r="X125" s="943"/>
      <c r="Y125" s="943"/>
      <c r="Z125" s="944"/>
      <c r="AA125" s="984" t="s">
        <v>448</v>
      </c>
      <c r="AB125" s="985"/>
      <c r="AC125" s="985"/>
      <c r="AD125" s="985"/>
      <c r="AE125" s="986"/>
      <c r="AF125" s="987" t="s">
        <v>448</v>
      </c>
      <c r="AG125" s="985"/>
      <c r="AH125" s="985"/>
      <c r="AI125" s="985"/>
      <c r="AJ125" s="986"/>
      <c r="AK125" s="987" t="s">
        <v>448</v>
      </c>
      <c r="AL125" s="985"/>
      <c r="AM125" s="985"/>
      <c r="AN125" s="985"/>
      <c r="AO125" s="986"/>
      <c r="AP125" s="988" t="s">
        <v>448</v>
      </c>
      <c r="AQ125" s="989"/>
      <c r="AR125" s="989"/>
      <c r="AS125" s="989"/>
      <c r="AT125" s="99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0" t="s">
        <v>450</v>
      </c>
      <c r="CL125" s="1040"/>
      <c r="CM125" s="1040"/>
      <c r="CN125" s="1040"/>
      <c r="CO125" s="1041"/>
      <c r="CP125" s="966" t="s">
        <v>451</v>
      </c>
      <c r="CQ125" s="913"/>
      <c r="CR125" s="913"/>
      <c r="CS125" s="913"/>
      <c r="CT125" s="913"/>
      <c r="CU125" s="913"/>
      <c r="CV125" s="913"/>
      <c r="CW125" s="913"/>
      <c r="CX125" s="913"/>
      <c r="CY125" s="913"/>
      <c r="CZ125" s="913"/>
      <c r="DA125" s="913"/>
      <c r="DB125" s="913"/>
      <c r="DC125" s="913"/>
      <c r="DD125" s="913"/>
      <c r="DE125" s="913"/>
      <c r="DF125" s="914"/>
      <c r="DG125" s="952" t="s">
        <v>448</v>
      </c>
      <c r="DH125" s="953"/>
      <c r="DI125" s="953"/>
      <c r="DJ125" s="953"/>
      <c r="DK125" s="953"/>
      <c r="DL125" s="953" t="s">
        <v>448</v>
      </c>
      <c r="DM125" s="953"/>
      <c r="DN125" s="953"/>
      <c r="DO125" s="953"/>
      <c r="DP125" s="953"/>
      <c r="DQ125" s="953" t="s">
        <v>448</v>
      </c>
      <c r="DR125" s="953"/>
      <c r="DS125" s="953"/>
      <c r="DT125" s="953"/>
      <c r="DU125" s="953"/>
      <c r="DV125" s="954" t="s">
        <v>448</v>
      </c>
      <c r="DW125" s="954"/>
      <c r="DX125" s="954"/>
      <c r="DY125" s="954"/>
      <c r="DZ125" s="955"/>
    </row>
    <row r="126" spans="1:130" s="197" customFormat="1" ht="26.25" customHeight="1" x14ac:dyDescent="0.15">
      <c r="A126" s="1001"/>
      <c r="B126" s="972"/>
      <c r="C126" s="942" t="s">
        <v>440</v>
      </c>
      <c r="D126" s="943"/>
      <c r="E126" s="943"/>
      <c r="F126" s="943"/>
      <c r="G126" s="943"/>
      <c r="H126" s="943"/>
      <c r="I126" s="943"/>
      <c r="J126" s="943"/>
      <c r="K126" s="943"/>
      <c r="L126" s="943"/>
      <c r="M126" s="943"/>
      <c r="N126" s="943"/>
      <c r="O126" s="943"/>
      <c r="P126" s="943"/>
      <c r="Q126" s="943"/>
      <c r="R126" s="943"/>
      <c r="S126" s="943"/>
      <c r="T126" s="943"/>
      <c r="U126" s="943"/>
      <c r="V126" s="943"/>
      <c r="W126" s="943"/>
      <c r="X126" s="943"/>
      <c r="Y126" s="943"/>
      <c r="Z126" s="944"/>
      <c r="AA126" s="984">
        <v>261</v>
      </c>
      <c r="AB126" s="985"/>
      <c r="AC126" s="985"/>
      <c r="AD126" s="985"/>
      <c r="AE126" s="986"/>
      <c r="AF126" s="987" t="s">
        <v>448</v>
      </c>
      <c r="AG126" s="985"/>
      <c r="AH126" s="985"/>
      <c r="AI126" s="985"/>
      <c r="AJ126" s="986"/>
      <c r="AK126" s="987" t="s">
        <v>448</v>
      </c>
      <c r="AL126" s="985"/>
      <c r="AM126" s="985"/>
      <c r="AN126" s="985"/>
      <c r="AO126" s="986"/>
      <c r="AP126" s="988" t="s">
        <v>448</v>
      </c>
      <c r="AQ126" s="989"/>
      <c r="AR126" s="989"/>
      <c r="AS126" s="989"/>
      <c r="AT126" s="990"/>
      <c r="AU126" s="233"/>
      <c r="AV126" s="233"/>
      <c r="AW126" s="233"/>
      <c r="AX126" s="1062" t="s">
        <v>452</v>
      </c>
      <c r="AY126" s="1063"/>
      <c r="AZ126" s="1063"/>
      <c r="BA126" s="1063"/>
      <c r="BB126" s="1063"/>
      <c r="BC126" s="1063"/>
      <c r="BD126" s="1063"/>
      <c r="BE126" s="1064"/>
      <c r="BF126" s="1078" t="s">
        <v>453</v>
      </c>
      <c r="BG126" s="1063"/>
      <c r="BH126" s="1063"/>
      <c r="BI126" s="1063"/>
      <c r="BJ126" s="1063"/>
      <c r="BK126" s="1063"/>
      <c r="BL126" s="1064"/>
      <c r="BM126" s="1078" t="s">
        <v>454</v>
      </c>
      <c r="BN126" s="1063"/>
      <c r="BO126" s="1063"/>
      <c r="BP126" s="1063"/>
      <c r="BQ126" s="1063"/>
      <c r="BR126" s="1063"/>
      <c r="BS126" s="1064"/>
      <c r="BT126" s="1078" t="s">
        <v>455</v>
      </c>
      <c r="BU126" s="1063"/>
      <c r="BV126" s="1063"/>
      <c r="BW126" s="1063"/>
      <c r="BX126" s="1063"/>
      <c r="BY126" s="1063"/>
      <c r="BZ126" s="1079"/>
      <c r="CA126" s="233"/>
      <c r="CB126" s="233"/>
      <c r="CC126" s="233"/>
      <c r="CD126" s="234"/>
      <c r="CE126" s="234"/>
      <c r="CF126" s="234"/>
      <c r="CG126" s="231"/>
      <c r="CH126" s="231"/>
      <c r="CI126" s="231"/>
      <c r="CJ126" s="232"/>
      <c r="CK126" s="1043"/>
      <c r="CL126" s="1043"/>
      <c r="CM126" s="1043"/>
      <c r="CN126" s="1043"/>
      <c r="CO126" s="1044"/>
      <c r="CP126" s="975" t="s">
        <v>456</v>
      </c>
      <c r="CQ126" s="976"/>
      <c r="CR126" s="976"/>
      <c r="CS126" s="976"/>
      <c r="CT126" s="976"/>
      <c r="CU126" s="976"/>
      <c r="CV126" s="976"/>
      <c r="CW126" s="976"/>
      <c r="CX126" s="976"/>
      <c r="CY126" s="976"/>
      <c r="CZ126" s="976"/>
      <c r="DA126" s="976"/>
      <c r="DB126" s="976"/>
      <c r="DC126" s="976"/>
      <c r="DD126" s="976"/>
      <c r="DE126" s="976"/>
      <c r="DF126" s="977"/>
      <c r="DG126" s="945" t="s">
        <v>448</v>
      </c>
      <c r="DH126" s="946"/>
      <c r="DI126" s="946"/>
      <c r="DJ126" s="946"/>
      <c r="DK126" s="946"/>
      <c r="DL126" s="946" t="s">
        <v>448</v>
      </c>
      <c r="DM126" s="946"/>
      <c r="DN126" s="946"/>
      <c r="DO126" s="946"/>
      <c r="DP126" s="946"/>
      <c r="DQ126" s="946" t="s">
        <v>448</v>
      </c>
      <c r="DR126" s="946"/>
      <c r="DS126" s="946"/>
      <c r="DT126" s="946"/>
      <c r="DU126" s="946"/>
      <c r="DV126" s="947" t="s">
        <v>448</v>
      </c>
      <c r="DW126" s="947"/>
      <c r="DX126" s="947"/>
      <c r="DY126" s="947"/>
      <c r="DZ126" s="948"/>
    </row>
    <row r="127" spans="1:130" s="197" customFormat="1" ht="26.25" customHeight="1" thickBot="1" x14ac:dyDescent="0.2">
      <c r="A127" s="1002"/>
      <c r="B127" s="974"/>
      <c r="C127" s="1030" t="s">
        <v>457</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4">
        <v>3095</v>
      </c>
      <c r="AB127" s="985"/>
      <c r="AC127" s="985"/>
      <c r="AD127" s="985"/>
      <c r="AE127" s="986"/>
      <c r="AF127" s="987">
        <v>3409</v>
      </c>
      <c r="AG127" s="985"/>
      <c r="AH127" s="985"/>
      <c r="AI127" s="985"/>
      <c r="AJ127" s="986"/>
      <c r="AK127" s="987">
        <v>2939</v>
      </c>
      <c r="AL127" s="985"/>
      <c r="AM127" s="985"/>
      <c r="AN127" s="985"/>
      <c r="AO127" s="986"/>
      <c r="AP127" s="988">
        <v>0.1</v>
      </c>
      <c r="AQ127" s="989"/>
      <c r="AR127" s="989"/>
      <c r="AS127" s="989"/>
      <c r="AT127" s="990"/>
      <c r="AU127" s="233"/>
      <c r="AV127" s="233"/>
      <c r="AW127" s="233"/>
      <c r="AX127" s="912" t="s">
        <v>458</v>
      </c>
      <c r="AY127" s="913"/>
      <c r="AZ127" s="913"/>
      <c r="BA127" s="913"/>
      <c r="BB127" s="913"/>
      <c r="BC127" s="913"/>
      <c r="BD127" s="913"/>
      <c r="BE127" s="914"/>
      <c r="BF127" s="1067" t="s">
        <v>448</v>
      </c>
      <c r="BG127" s="1068"/>
      <c r="BH127" s="1068"/>
      <c r="BI127" s="1068"/>
      <c r="BJ127" s="1068"/>
      <c r="BK127" s="1068"/>
      <c r="BL127" s="1077"/>
      <c r="BM127" s="1067">
        <v>14.8</v>
      </c>
      <c r="BN127" s="1068"/>
      <c r="BO127" s="1068"/>
      <c r="BP127" s="1068"/>
      <c r="BQ127" s="1068"/>
      <c r="BR127" s="1068"/>
      <c r="BS127" s="1077"/>
      <c r="BT127" s="1067">
        <v>20</v>
      </c>
      <c r="BU127" s="1068"/>
      <c r="BV127" s="1068"/>
      <c r="BW127" s="1068"/>
      <c r="BX127" s="1068"/>
      <c r="BY127" s="1068"/>
      <c r="BZ127" s="1069"/>
      <c r="CA127" s="234"/>
      <c r="CB127" s="234"/>
      <c r="CC127" s="234"/>
      <c r="CD127" s="234"/>
      <c r="CE127" s="234"/>
      <c r="CF127" s="234"/>
      <c r="CG127" s="231"/>
      <c r="CH127" s="231"/>
      <c r="CI127" s="231"/>
      <c r="CJ127" s="232"/>
      <c r="CK127" s="1065"/>
      <c r="CL127" s="1065"/>
      <c r="CM127" s="1065"/>
      <c r="CN127" s="1065"/>
      <c r="CO127" s="1066"/>
      <c r="CP127" s="1070" t="s">
        <v>459</v>
      </c>
      <c r="CQ127" s="1071"/>
      <c r="CR127" s="1071"/>
      <c r="CS127" s="1071"/>
      <c r="CT127" s="1071"/>
      <c r="CU127" s="1071"/>
      <c r="CV127" s="1071"/>
      <c r="CW127" s="1071"/>
      <c r="CX127" s="1071"/>
      <c r="CY127" s="1071"/>
      <c r="CZ127" s="1071"/>
      <c r="DA127" s="1071"/>
      <c r="DB127" s="1071"/>
      <c r="DC127" s="1071"/>
      <c r="DD127" s="1071"/>
      <c r="DE127" s="1071"/>
      <c r="DF127" s="1072"/>
      <c r="DG127" s="1073" t="s">
        <v>460</v>
      </c>
      <c r="DH127" s="1074"/>
      <c r="DI127" s="1074"/>
      <c r="DJ127" s="1074"/>
      <c r="DK127" s="1074"/>
      <c r="DL127" s="1074" t="s">
        <v>461</v>
      </c>
      <c r="DM127" s="1074"/>
      <c r="DN127" s="1074"/>
      <c r="DO127" s="1074"/>
      <c r="DP127" s="1074"/>
      <c r="DQ127" s="1074" t="s">
        <v>461</v>
      </c>
      <c r="DR127" s="1074"/>
      <c r="DS127" s="1074"/>
      <c r="DT127" s="1074"/>
      <c r="DU127" s="1074"/>
      <c r="DV127" s="1075" t="s">
        <v>461</v>
      </c>
      <c r="DW127" s="1075"/>
      <c r="DX127" s="1075"/>
      <c r="DY127" s="1075"/>
      <c r="DZ127" s="1076"/>
    </row>
    <row r="128" spans="1:130" s="197" customFormat="1" ht="26.25" customHeight="1" x14ac:dyDescent="0.15">
      <c r="A128" s="1097" t="s">
        <v>462</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463</v>
      </c>
      <c r="X128" s="1099"/>
      <c r="Y128" s="1099"/>
      <c r="Z128" s="1100"/>
      <c r="AA128" s="1101">
        <v>23612</v>
      </c>
      <c r="AB128" s="1102"/>
      <c r="AC128" s="1102"/>
      <c r="AD128" s="1102"/>
      <c r="AE128" s="1103"/>
      <c r="AF128" s="1104">
        <v>18977</v>
      </c>
      <c r="AG128" s="1102"/>
      <c r="AH128" s="1102"/>
      <c r="AI128" s="1102"/>
      <c r="AJ128" s="1103"/>
      <c r="AK128" s="1104">
        <v>12712</v>
      </c>
      <c r="AL128" s="1102"/>
      <c r="AM128" s="1102"/>
      <c r="AN128" s="1102"/>
      <c r="AO128" s="1103"/>
      <c r="AP128" s="1105"/>
      <c r="AQ128" s="1106"/>
      <c r="AR128" s="1106"/>
      <c r="AS128" s="1106"/>
      <c r="AT128" s="1107"/>
      <c r="AU128" s="235"/>
      <c r="AV128" s="235"/>
      <c r="AW128" s="235"/>
      <c r="AX128" s="1080" t="s">
        <v>464</v>
      </c>
      <c r="AY128" s="976"/>
      <c r="AZ128" s="976"/>
      <c r="BA128" s="976"/>
      <c r="BB128" s="976"/>
      <c r="BC128" s="976"/>
      <c r="BD128" s="976"/>
      <c r="BE128" s="977"/>
      <c r="BF128" s="1092" t="s">
        <v>465</v>
      </c>
      <c r="BG128" s="1093"/>
      <c r="BH128" s="1093"/>
      <c r="BI128" s="1093"/>
      <c r="BJ128" s="1093"/>
      <c r="BK128" s="1093"/>
      <c r="BL128" s="1094"/>
      <c r="BM128" s="1092">
        <v>19.8</v>
      </c>
      <c r="BN128" s="1093"/>
      <c r="BO128" s="1093"/>
      <c r="BP128" s="1093"/>
      <c r="BQ128" s="1093"/>
      <c r="BR128" s="1093"/>
      <c r="BS128" s="1094"/>
      <c r="BT128" s="1092">
        <v>30</v>
      </c>
      <c r="BU128" s="1095"/>
      <c r="BV128" s="1095"/>
      <c r="BW128" s="1095"/>
      <c r="BX128" s="1095"/>
      <c r="BY128" s="1095"/>
      <c r="BZ128" s="109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6" t="s">
        <v>89</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86" t="s">
        <v>466</v>
      </c>
      <c r="X129" s="1087"/>
      <c r="Y129" s="1087"/>
      <c r="Z129" s="1088"/>
      <c r="AA129" s="984">
        <v>5436046</v>
      </c>
      <c r="AB129" s="985"/>
      <c r="AC129" s="985"/>
      <c r="AD129" s="985"/>
      <c r="AE129" s="986"/>
      <c r="AF129" s="987">
        <v>5253911</v>
      </c>
      <c r="AG129" s="985"/>
      <c r="AH129" s="985"/>
      <c r="AI129" s="985"/>
      <c r="AJ129" s="986"/>
      <c r="AK129" s="987">
        <v>5319113</v>
      </c>
      <c r="AL129" s="985"/>
      <c r="AM129" s="985"/>
      <c r="AN129" s="985"/>
      <c r="AO129" s="986"/>
      <c r="AP129" s="1089"/>
      <c r="AQ129" s="1090"/>
      <c r="AR129" s="1090"/>
      <c r="AS129" s="1090"/>
      <c r="AT129" s="1091"/>
      <c r="AU129" s="235"/>
      <c r="AV129" s="235"/>
      <c r="AW129" s="235"/>
      <c r="AX129" s="1080" t="s">
        <v>467</v>
      </c>
      <c r="AY129" s="976"/>
      <c r="AZ129" s="976"/>
      <c r="BA129" s="976"/>
      <c r="BB129" s="976"/>
      <c r="BC129" s="976"/>
      <c r="BD129" s="976"/>
      <c r="BE129" s="977"/>
      <c r="BF129" s="1081">
        <v>7.5</v>
      </c>
      <c r="BG129" s="1082"/>
      <c r="BH129" s="1082"/>
      <c r="BI129" s="1082"/>
      <c r="BJ129" s="1082"/>
      <c r="BK129" s="1082"/>
      <c r="BL129" s="1083"/>
      <c r="BM129" s="1081">
        <v>25</v>
      </c>
      <c r="BN129" s="1082"/>
      <c r="BO129" s="1082"/>
      <c r="BP129" s="1082"/>
      <c r="BQ129" s="1082"/>
      <c r="BR129" s="1082"/>
      <c r="BS129" s="1083"/>
      <c r="BT129" s="1081">
        <v>35</v>
      </c>
      <c r="BU129" s="1084"/>
      <c r="BV129" s="1084"/>
      <c r="BW129" s="1084"/>
      <c r="BX129" s="1084"/>
      <c r="BY129" s="1084"/>
      <c r="BZ129" s="108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6" t="s">
        <v>468</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86" t="s">
        <v>469</v>
      </c>
      <c r="X130" s="1087"/>
      <c r="Y130" s="1087"/>
      <c r="Z130" s="1088"/>
      <c r="AA130" s="984">
        <v>1006407</v>
      </c>
      <c r="AB130" s="985"/>
      <c r="AC130" s="985"/>
      <c r="AD130" s="985"/>
      <c r="AE130" s="986"/>
      <c r="AF130" s="987">
        <v>1039843</v>
      </c>
      <c r="AG130" s="985"/>
      <c r="AH130" s="985"/>
      <c r="AI130" s="985"/>
      <c r="AJ130" s="986"/>
      <c r="AK130" s="987">
        <v>1021192</v>
      </c>
      <c r="AL130" s="985"/>
      <c r="AM130" s="985"/>
      <c r="AN130" s="985"/>
      <c r="AO130" s="986"/>
      <c r="AP130" s="1089"/>
      <c r="AQ130" s="1090"/>
      <c r="AR130" s="1090"/>
      <c r="AS130" s="1090"/>
      <c r="AT130" s="1091"/>
      <c r="AU130" s="235"/>
      <c r="AV130" s="235"/>
      <c r="AW130" s="235"/>
      <c r="AX130" s="1125" t="s">
        <v>470</v>
      </c>
      <c r="AY130" s="1071"/>
      <c r="AZ130" s="1071"/>
      <c r="BA130" s="1071"/>
      <c r="BB130" s="1071"/>
      <c r="BC130" s="1071"/>
      <c r="BD130" s="1071"/>
      <c r="BE130" s="1072"/>
      <c r="BF130" s="1126" t="s">
        <v>471</v>
      </c>
      <c r="BG130" s="1127"/>
      <c r="BH130" s="1127"/>
      <c r="BI130" s="1127"/>
      <c r="BJ130" s="1127"/>
      <c r="BK130" s="1127"/>
      <c r="BL130" s="1128"/>
      <c r="BM130" s="1126">
        <v>350</v>
      </c>
      <c r="BN130" s="1127"/>
      <c r="BO130" s="1127"/>
      <c r="BP130" s="1127"/>
      <c r="BQ130" s="1127"/>
      <c r="BR130" s="1127"/>
      <c r="BS130" s="1128"/>
      <c r="BT130" s="1129"/>
      <c r="BU130" s="1130"/>
      <c r="BV130" s="1130"/>
      <c r="BW130" s="1130"/>
      <c r="BX130" s="1130"/>
      <c r="BY130" s="1130"/>
      <c r="BZ130" s="113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32"/>
      <c r="B131" s="1133"/>
      <c r="C131" s="1133"/>
      <c r="D131" s="1133"/>
      <c r="E131" s="1133"/>
      <c r="F131" s="1133"/>
      <c r="G131" s="1133"/>
      <c r="H131" s="1133"/>
      <c r="I131" s="1133"/>
      <c r="J131" s="1133"/>
      <c r="K131" s="1133"/>
      <c r="L131" s="1133"/>
      <c r="M131" s="1133"/>
      <c r="N131" s="1133"/>
      <c r="O131" s="1133"/>
      <c r="P131" s="1133"/>
      <c r="Q131" s="1133"/>
      <c r="R131" s="1133"/>
      <c r="S131" s="1133"/>
      <c r="T131" s="1133"/>
      <c r="U131" s="1133"/>
      <c r="V131" s="1133"/>
      <c r="W131" s="1134" t="s">
        <v>472</v>
      </c>
      <c r="X131" s="1135"/>
      <c r="Y131" s="1135"/>
      <c r="Z131" s="1136"/>
      <c r="AA131" s="1023">
        <v>4429639</v>
      </c>
      <c r="AB131" s="1024"/>
      <c r="AC131" s="1024"/>
      <c r="AD131" s="1024"/>
      <c r="AE131" s="1025"/>
      <c r="AF131" s="1026">
        <v>4214068</v>
      </c>
      <c r="AG131" s="1024"/>
      <c r="AH131" s="1024"/>
      <c r="AI131" s="1024"/>
      <c r="AJ131" s="1025"/>
      <c r="AK131" s="1026">
        <v>4297921</v>
      </c>
      <c r="AL131" s="1024"/>
      <c r="AM131" s="1024"/>
      <c r="AN131" s="1024"/>
      <c r="AO131" s="1025"/>
      <c r="AP131" s="1137"/>
      <c r="AQ131" s="1138"/>
      <c r="AR131" s="1138"/>
      <c r="AS131" s="1138"/>
      <c r="AT131" s="113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9" t="s">
        <v>473</v>
      </c>
      <c r="B132" s="1110"/>
      <c r="C132" s="1110"/>
      <c r="D132" s="1110"/>
      <c r="E132" s="1110"/>
      <c r="F132" s="1110"/>
      <c r="G132" s="1110"/>
      <c r="H132" s="1110"/>
      <c r="I132" s="1110"/>
      <c r="J132" s="1110"/>
      <c r="K132" s="1110"/>
      <c r="L132" s="1110"/>
      <c r="M132" s="1110"/>
      <c r="N132" s="1110"/>
      <c r="O132" s="1110"/>
      <c r="P132" s="1110"/>
      <c r="Q132" s="1110"/>
      <c r="R132" s="1110"/>
      <c r="S132" s="1110"/>
      <c r="T132" s="1110"/>
      <c r="U132" s="1110"/>
      <c r="V132" s="1113" t="s">
        <v>474</v>
      </c>
      <c r="W132" s="1113"/>
      <c r="X132" s="1113"/>
      <c r="Y132" s="1113"/>
      <c r="Z132" s="1114"/>
      <c r="AA132" s="1115">
        <v>7.4737467320000004</v>
      </c>
      <c r="AB132" s="1116"/>
      <c r="AC132" s="1116"/>
      <c r="AD132" s="1116"/>
      <c r="AE132" s="1117"/>
      <c r="AF132" s="1118">
        <v>7.8502055500000001</v>
      </c>
      <c r="AG132" s="1116"/>
      <c r="AH132" s="1116"/>
      <c r="AI132" s="1116"/>
      <c r="AJ132" s="1117"/>
      <c r="AK132" s="1118">
        <v>7.3197483160000001</v>
      </c>
      <c r="AL132" s="1116"/>
      <c r="AM132" s="1116"/>
      <c r="AN132" s="1116"/>
      <c r="AO132" s="1117"/>
      <c r="AP132" s="1013"/>
      <c r="AQ132" s="1014"/>
      <c r="AR132" s="1014"/>
      <c r="AS132" s="1014"/>
      <c r="AT132" s="111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11"/>
      <c r="B133" s="1112"/>
      <c r="C133" s="1112"/>
      <c r="D133" s="1112"/>
      <c r="E133" s="1112"/>
      <c r="F133" s="1112"/>
      <c r="G133" s="1112"/>
      <c r="H133" s="1112"/>
      <c r="I133" s="1112"/>
      <c r="J133" s="1112"/>
      <c r="K133" s="1112"/>
      <c r="L133" s="1112"/>
      <c r="M133" s="1112"/>
      <c r="N133" s="1112"/>
      <c r="O133" s="1112"/>
      <c r="P133" s="1112"/>
      <c r="Q133" s="1112"/>
      <c r="R133" s="1112"/>
      <c r="S133" s="1112"/>
      <c r="T133" s="1112"/>
      <c r="U133" s="1112"/>
      <c r="V133" s="1120" t="s">
        <v>475</v>
      </c>
      <c r="W133" s="1120"/>
      <c r="X133" s="1120"/>
      <c r="Y133" s="1120"/>
      <c r="Z133" s="1121"/>
      <c r="AA133" s="1122">
        <v>8.5</v>
      </c>
      <c r="AB133" s="1123"/>
      <c r="AC133" s="1123"/>
      <c r="AD133" s="1123"/>
      <c r="AE133" s="1124"/>
      <c r="AF133" s="1122">
        <v>7.6</v>
      </c>
      <c r="AG133" s="1123"/>
      <c r="AH133" s="1123"/>
      <c r="AI133" s="1123"/>
      <c r="AJ133" s="1124"/>
      <c r="AK133" s="1122">
        <v>7.5</v>
      </c>
      <c r="AL133" s="1123"/>
      <c r="AM133" s="1123"/>
      <c r="AN133" s="1123"/>
      <c r="AO133" s="1124"/>
      <c r="AP133" s="1054"/>
      <c r="AQ133" s="1055"/>
      <c r="AR133" s="1055"/>
      <c r="AS133" s="1055"/>
      <c r="AT133" s="110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AU72:AY72"/>
    <mergeCell ref="AZ72:BD72"/>
    <mergeCell ref="B72:P72"/>
    <mergeCell ref="Q72:U72"/>
    <mergeCell ref="V72:Z72"/>
    <mergeCell ref="AA72:AE72"/>
    <mergeCell ref="AF72:AJ72"/>
    <mergeCell ref="AK72:AO72"/>
    <mergeCell ref="B74:P74"/>
    <mergeCell ref="Q74:U74"/>
    <mergeCell ref="V74:Z74"/>
    <mergeCell ref="AA74:AE74"/>
    <mergeCell ref="AF74:AJ74"/>
    <mergeCell ref="AK74:AO74"/>
    <mergeCell ref="B73:P73"/>
    <mergeCell ref="Q73:U73"/>
    <mergeCell ref="V73:Z73"/>
    <mergeCell ref="AA73:AE73"/>
    <mergeCell ref="AF73:AJ73"/>
    <mergeCell ref="AK73:AO73"/>
    <mergeCell ref="AP73:AT73"/>
    <mergeCell ref="AU73:AY73"/>
    <mergeCell ref="AZ73:BD73"/>
    <mergeCell ref="AP74:AT74"/>
    <mergeCell ref="AU74:AY74"/>
    <mergeCell ref="AZ74:BD74"/>
    <mergeCell ref="AP72:AT72"/>
    <mergeCell ref="BM130:BS130"/>
    <mergeCell ref="BT130:BZ130"/>
    <mergeCell ref="A131:V131"/>
    <mergeCell ref="W131:Z131"/>
    <mergeCell ref="AA131:AE131"/>
    <mergeCell ref="AF131:AJ131"/>
    <mergeCell ref="AK131:AO131"/>
    <mergeCell ref="AP131:AT131"/>
    <mergeCell ref="AP68:AT68"/>
    <mergeCell ref="AU68:AY68"/>
    <mergeCell ref="AZ68:BD68"/>
    <mergeCell ref="B68:P68"/>
    <mergeCell ref="Q68:U68"/>
    <mergeCell ref="V68:Z68"/>
    <mergeCell ref="AA68:AE68"/>
    <mergeCell ref="AF68:AJ68"/>
    <mergeCell ref="AK68:AO68"/>
    <mergeCell ref="B70:P70"/>
    <mergeCell ref="Q70:U70"/>
    <mergeCell ref="V70:Z70"/>
    <mergeCell ref="AA70:AE70"/>
    <mergeCell ref="AF70:AJ70"/>
    <mergeCell ref="AK70:AO70"/>
    <mergeCell ref="B69:P69"/>
    <mergeCell ref="Q69:U69"/>
    <mergeCell ref="V69:Z69"/>
    <mergeCell ref="AA69:AE69"/>
    <mergeCell ref="AF69:AJ69"/>
    <mergeCell ref="AK69:AO69"/>
    <mergeCell ref="AP69:AT69"/>
    <mergeCell ref="AU69:AY69"/>
    <mergeCell ref="AZ69:BD69"/>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R70:CV70"/>
    <mergeCell ref="CW70:DA70"/>
    <mergeCell ref="DB70:DF70"/>
    <mergeCell ref="DG70:DK70"/>
    <mergeCell ref="DL70:DP70"/>
    <mergeCell ref="DQ70:DU70"/>
    <mergeCell ref="BS70:CG70"/>
    <mergeCell ref="CH70:CL70"/>
    <mergeCell ref="DV74:DZ74"/>
    <mergeCell ref="CR74:CV74"/>
    <mergeCell ref="CW74:DA74"/>
    <mergeCell ref="DB74:DF74"/>
    <mergeCell ref="DG74:DK74"/>
    <mergeCell ref="DL74:DP74"/>
    <mergeCell ref="DQ74:DU74"/>
    <mergeCell ref="BS74:CG74"/>
    <mergeCell ref="CH74:CL74"/>
    <mergeCell ref="CM74:CQ74"/>
    <mergeCell ref="DG73:DK73"/>
    <mergeCell ref="DL73:DP73"/>
    <mergeCell ref="DQ73:DU73"/>
    <mergeCell ref="DV73:DZ73"/>
    <mergeCell ref="BS73:CG73"/>
    <mergeCell ref="CH73:CL73"/>
    <mergeCell ref="CM73:CQ73"/>
    <mergeCell ref="CR73:CV73"/>
    <mergeCell ref="CW73:DA73"/>
    <mergeCell ref="DB73:DF73"/>
    <mergeCell ref="DL68:DP68"/>
    <mergeCell ref="DQ68:DU68"/>
    <mergeCell ref="CM70:CQ70"/>
    <mergeCell ref="AP70:AT70"/>
    <mergeCell ref="AU70:AY70"/>
    <mergeCell ref="AZ70:BD70"/>
    <mergeCell ref="DV68:DZ68"/>
    <mergeCell ref="CR68:CV68"/>
    <mergeCell ref="DV72:DZ72"/>
    <mergeCell ref="CR72:CV72"/>
    <mergeCell ref="CW72:DA72"/>
    <mergeCell ref="DB72:DF72"/>
    <mergeCell ref="DG72:DK72"/>
    <mergeCell ref="DL72:DP72"/>
    <mergeCell ref="DQ72:DU72"/>
    <mergeCell ref="BS72:CG72"/>
    <mergeCell ref="CH72:CL72"/>
    <mergeCell ref="CM72:CQ72"/>
    <mergeCell ref="DG71:DK71"/>
    <mergeCell ref="DL71:DP71"/>
    <mergeCell ref="DQ71:DU71"/>
    <mergeCell ref="DG69:DK69"/>
    <mergeCell ref="DL69:DP69"/>
    <mergeCell ref="DQ69:DU69"/>
    <mergeCell ref="DV69:DZ69"/>
    <mergeCell ref="BS69:CG69"/>
    <mergeCell ref="CH69:CL69"/>
    <mergeCell ref="CM69:CQ69"/>
    <mergeCell ref="CR69:CV69"/>
    <mergeCell ref="CW69:DA69"/>
    <mergeCell ref="DB69:DF69"/>
    <mergeCell ref="DV70:DZ70"/>
    <mergeCell ref="DQ66:DU66"/>
    <mergeCell ref="DV66:DZ66"/>
    <mergeCell ref="BS66:CG66"/>
    <mergeCell ref="CH66:CL66"/>
    <mergeCell ref="CM66:CQ66"/>
    <mergeCell ref="CR66:CV66"/>
    <mergeCell ref="BS67:CG67"/>
    <mergeCell ref="CH67:CL67"/>
    <mergeCell ref="CM67:CQ67"/>
    <mergeCell ref="CR67:CV67"/>
    <mergeCell ref="B71:P71"/>
    <mergeCell ref="Q71:U71"/>
    <mergeCell ref="V71:Z71"/>
    <mergeCell ref="AA71:AE71"/>
    <mergeCell ref="AF71:AJ71"/>
    <mergeCell ref="AK71:AO71"/>
    <mergeCell ref="AP71:AT71"/>
    <mergeCell ref="AU71:AY71"/>
    <mergeCell ref="AZ71:BD71"/>
    <mergeCell ref="DV71:DZ71"/>
    <mergeCell ref="BS71:CG71"/>
    <mergeCell ref="CH71:CL71"/>
    <mergeCell ref="CM71:CQ71"/>
    <mergeCell ref="CR71:CV71"/>
    <mergeCell ref="CW71:DA71"/>
    <mergeCell ref="DB71:DF71"/>
    <mergeCell ref="BS68:CG68"/>
    <mergeCell ref="CH68:CL68"/>
    <mergeCell ref="CM68:CQ68"/>
    <mergeCell ref="CW68:DA68"/>
    <mergeCell ref="DB68:DF68"/>
    <mergeCell ref="DG68:DK68"/>
    <mergeCell ref="DL65:DP65"/>
    <mergeCell ref="DQ65:DU65"/>
    <mergeCell ref="DL64:DP64"/>
    <mergeCell ref="DQ64:DU64"/>
    <mergeCell ref="DV64:DZ64"/>
    <mergeCell ref="BS65:CG65"/>
    <mergeCell ref="CH65:CL65"/>
    <mergeCell ref="CM65:CQ65"/>
    <mergeCell ref="CR65:CV65"/>
    <mergeCell ref="CW65:DA65"/>
    <mergeCell ref="DB65:DF65"/>
    <mergeCell ref="DG65:DK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DV67:DZ67"/>
    <mergeCell ref="CW66:DA66"/>
    <mergeCell ref="DB66:DF66"/>
    <mergeCell ref="DG66:DK66"/>
    <mergeCell ref="DL66:DP66"/>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BE63:BI63"/>
    <mergeCell ref="BJ63:BN63"/>
    <mergeCell ref="BS63:CG63"/>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CW62:DA62"/>
    <mergeCell ref="DB62:DF62"/>
    <mergeCell ref="DG62:DK62"/>
    <mergeCell ref="AZ63:BD63"/>
    <mergeCell ref="B63:P63"/>
    <mergeCell ref="Q63:U63"/>
    <mergeCell ref="V63:Z63"/>
    <mergeCell ref="AA63:AE63"/>
    <mergeCell ref="AF63:AJ63"/>
    <mergeCell ref="AK63:AO63"/>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DV61:DZ61"/>
    <mergeCell ref="V61:Z61"/>
    <mergeCell ref="AA61:AE61"/>
    <mergeCell ref="AF61:AJ61"/>
    <mergeCell ref="AK61:AO61"/>
    <mergeCell ref="AP61:AT61"/>
    <mergeCell ref="CR61:CV61"/>
    <mergeCell ref="CW61:DA61"/>
    <mergeCell ref="DB61:DF61"/>
    <mergeCell ref="DG61:DK61"/>
    <mergeCell ref="DL61:DP61"/>
    <mergeCell ref="DQ61:DU61"/>
    <mergeCell ref="AU61:AY61"/>
    <mergeCell ref="AZ61:BD61"/>
    <mergeCell ref="BE61:BI61"/>
    <mergeCell ref="CM58:CQ58"/>
    <mergeCell ref="DB59:DF59"/>
    <mergeCell ref="DG59:DK59"/>
    <mergeCell ref="DL59:DP59"/>
    <mergeCell ref="DQ59:DU59"/>
    <mergeCell ref="DL57:DP57"/>
    <mergeCell ref="DQ57:DU57"/>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H60:CL60"/>
    <mergeCell ref="CM60:CQ60"/>
    <mergeCell ref="CR60:CV60"/>
    <mergeCell ref="CW60:DA60"/>
    <mergeCell ref="DB60:DF60"/>
    <mergeCell ref="DG60:DK60"/>
    <mergeCell ref="AK60:AO60"/>
    <mergeCell ref="AP60:AT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6" zoomScale="75" zoomScaleNormal="85" zoomScaleSheetLayoutView="75" workbookViewId="0">
      <selection activeCell="P26" sqref="P26"/>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50" t="s">
        <v>478</v>
      </c>
      <c r="L7" s="254"/>
      <c r="M7" s="255" t="s">
        <v>479</v>
      </c>
      <c r="N7" s="256"/>
    </row>
    <row r="8" spans="1:16" x14ac:dyDescent="0.15">
      <c r="A8" s="248"/>
      <c r="B8" s="244"/>
      <c r="C8" s="244"/>
      <c r="D8" s="244"/>
      <c r="E8" s="244"/>
      <c r="F8" s="244"/>
      <c r="G8" s="257"/>
      <c r="H8" s="258"/>
      <c r="I8" s="258"/>
      <c r="J8" s="259"/>
      <c r="K8" s="1151"/>
      <c r="L8" s="260" t="s">
        <v>480</v>
      </c>
      <c r="M8" s="261" t="s">
        <v>481</v>
      </c>
      <c r="N8" s="262" t="s">
        <v>482</v>
      </c>
    </row>
    <row r="9" spans="1:16" x14ac:dyDescent="0.15">
      <c r="A9" s="248"/>
      <c r="B9" s="244"/>
      <c r="C9" s="244"/>
      <c r="D9" s="244"/>
      <c r="E9" s="244"/>
      <c r="F9" s="244"/>
      <c r="G9" s="1152" t="s">
        <v>483</v>
      </c>
      <c r="H9" s="1153"/>
      <c r="I9" s="1153"/>
      <c r="J9" s="1154"/>
      <c r="K9" s="263">
        <v>1330428</v>
      </c>
      <c r="L9" s="264">
        <v>223226</v>
      </c>
      <c r="M9" s="265">
        <v>133600</v>
      </c>
      <c r="N9" s="266">
        <v>67.099999999999994</v>
      </c>
    </row>
    <row r="10" spans="1:16" x14ac:dyDescent="0.15">
      <c r="A10" s="248"/>
      <c r="B10" s="244"/>
      <c r="C10" s="244"/>
      <c r="D10" s="244"/>
      <c r="E10" s="244"/>
      <c r="F10" s="244"/>
      <c r="G10" s="1152" t="s">
        <v>484</v>
      </c>
      <c r="H10" s="1153"/>
      <c r="I10" s="1153"/>
      <c r="J10" s="1154"/>
      <c r="K10" s="267">
        <v>119292</v>
      </c>
      <c r="L10" s="268">
        <v>20015</v>
      </c>
      <c r="M10" s="269">
        <v>14806</v>
      </c>
      <c r="N10" s="270">
        <v>35.200000000000003</v>
      </c>
    </row>
    <row r="11" spans="1:16" ht="13.5" customHeight="1" x14ac:dyDescent="0.15">
      <c r="A11" s="248"/>
      <c r="B11" s="244"/>
      <c r="C11" s="244"/>
      <c r="D11" s="244"/>
      <c r="E11" s="244"/>
      <c r="F11" s="244"/>
      <c r="G11" s="1152" t="s">
        <v>485</v>
      </c>
      <c r="H11" s="1153"/>
      <c r="I11" s="1153"/>
      <c r="J11" s="1154"/>
      <c r="K11" s="267">
        <v>33212</v>
      </c>
      <c r="L11" s="268">
        <v>5572</v>
      </c>
      <c r="M11" s="269">
        <v>22006</v>
      </c>
      <c r="N11" s="270">
        <v>-74.7</v>
      </c>
    </row>
    <row r="12" spans="1:16" ht="13.5" customHeight="1" x14ac:dyDescent="0.15">
      <c r="A12" s="248"/>
      <c r="B12" s="244"/>
      <c r="C12" s="244"/>
      <c r="D12" s="244"/>
      <c r="E12" s="244"/>
      <c r="F12" s="244"/>
      <c r="G12" s="1152" t="s">
        <v>486</v>
      </c>
      <c r="H12" s="1153"/>
      <c r="I12" s="1153"/>
      <c r="J12" s="1154"/>
      <c r="K12" s="267" t="s">
        <v>487</v>
      </c>
      <c r="L12" s="268" t="s">
        <v>487</v>
      </c>
      <c r="M12" s="269">
        <v>3064</v>
      </c>
      <c r="N12" s="270" t="s">
        <v>487</v>
      </c>
    </row>
    <row r="13" spans="1:16" ht="13.5" customHeight="1" x14ac:dyDescent="0.15">
      <c r="A13" s="248"/>
      <c r="B13" s="244"/>
      <c r="C13" s="244"/>
      <c r="D13" s="244"/>
      <c r="E13" s="244"/>
      <c r="F13" s="244"/>
      <c r="G13" s="1152" t="s">
        <v>488</v>
      </c>
      <c r="H13" s="1153"/>
      <c r="I13" s="1153"/>
      <c r="J13" s="1154"/>
      <c r="K13" s="267" t="s">
        <v>487</v>
      </c>
      <c r="L13" s="268" t="s">
        <v>487</v>
      </c>
      <c r="M13" s="269" t="s">
        <v>487</v>
      </c>
      <c r="N13" s="270" t="s">
        <v>487</v>
      </c>
    </row>
    <row r="14" spans="1:16" ht="13.5" customHeight="1" x14ac:dyDescent="0.15">
      <c r="A14" s="248"/>
      <c r="B14" s="244"/>
      <c r="C14" s="244"/>
      <c r="D14" s="244"/>
      <c r="E14" s="244"/>
      <c r="F14" s="244"/>
      <c r="G14" s="1152" t="s">
        <v>489</v>
      </c>
      <c r="H14" s="1153"/>
      <c r="I14" s="1153"/>
      <c r="J14" s="1154"/>
      <c r="K14" s="267" t="s">
        <v>487</v>
      </c>
      <c r="L14" s="268" t="s">
        <v>487</v>
      </c>
      <c r="M14" s="269">
        <v>5782</v>
      </c>
      <c r="N14" s="270" t="s">
        <v>487</v>
      </c>
    </row>
    <row r="15" spans="1:16" ht="13.5" customHeight="1" x14ac:dyDescent="0.15">
      <c r="A15" s="248"/>
      <c r="B15" s="244"/>
      <c r="C15" s="244"/>
      <c r="D15" s="244"/>
      <c r="E15" s="244"/>
      <c r="F15" s="244"/>
      <c r="G15" s="1152" t="s">
        <v>490</v>
      </c>
      <c r="H15" s="1153"/>
      <c r="I15" s="1153"/>
      <c r="J15" s="1154"/>
      <c r="K15" s="267">
        <v>43129</v>
      </c>
      <c r="L15" s="268">
        <v>7236</v>
      </c>
      <c r="M15" s="269">
        <v>3053</v>
      </c>
      <c r="N15" s="270">
        <v>137</v>
      </c>
    </row>
    <row r="16" spans="1:16" x14ac:dyDescent="0.15">
      <c r="A16" s="248"/>
      <c r="B16" s="244"/>
      <c r="C16" s="244"/>
      <c r="D16" s="244"/>
      <c r="E16" s="244"/>
      <c r="F16" s="244"/>
      <c r="G16" s="1155" t="s">
        <v>491</v>
      </c>
      <c r="H16" s="1156"/>
      <c r="I16" s="1156"/>
      <c r="J16" s="1157"/>
      <c r="K16" s="268">
        <v>-210605</v>
      </c>
      <c r="L16" s="268">
        <v>-35336</v>
      </c>
      <c r="M16" s="269">
        <v>-14525</v>
      </c>
      <c r="N16" s="270">
        <v>143.30000000000001</v>
      </c>
    </row>
    <row r="17" spans="1:16" x14ac:dyDescent="0.15">
      <c r="A17" s="248"/>
      <c r="B17" s="244"/>
      <c r="C17" s="244"/>
      <c r="D17" s="244"/>
      <c r="E17" s="244"/>
      <c r="F17" s="244"/>
      <c r="G17" s="1155" t="s">
        <v>166</v>
      </c>
      <c r="H17" s="1156"/>
      <c r="I17" s="1156"/>
      <c r="J17" s="1157"/>
      <c r="K17" s="268">
        <v>1315456</v>
      </c>
      <c r="L17" s="268">
        <v>220714</v>
      </c>
      <c r="M17" s="269">
        <v>167785</v>
      </c>
      <c r="N17" s="270">
        <v>31.5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47" t="s">
        <v>496</v>
      </c>
      <c r="H21" s="1148"/>
      <c r="I21" s="1148"/>
      <c r="J21" s="1149"/>
      <c r="K21" s="280">
        <v>22.32</v>
      </c>
      <c r="L21" s="281">
        <v>15.11</v>
      </c>
      <c r="M21" s="282">
        <v>7.21</v>
      </c>
      <c r="N21" s="249"/>
      <c r="O21" s="283"/>
      <c r="P21" s="279"/>
    </row>
    <row r="22" spans="1:16" s="284" customFormat="1" x14ac:dyDescent="0.15">
      <c r="A22" s="279"/>
      <c r="B22" s="249"/>
      <c r="C22" s="249"/>
      <c r="D22" s="249"/>
      <c r="E22" s="249"/>
      <c r="F22" s="249"/>
      <c r="G22" s="1147" t="s">
        <v>497</v>
      </c>
      <c r="H22" s="1148"/>
      <c r="I22" s="1148"/>
      <c r="J22" s="1149"/>
      <c r="K22" s="285">
        <v>97.7</v>
      </c>
      <c r="L22" s="286">
        <v>96.1</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50" t="s">
        <v>478</v>
      </c>
      <c r="L30" s="254"/>
      <c r="M30" s="255" t="s">
        <v>479</v>
      </c>
      <c r="N30" s="256"/>
    </row>
    <row r="31" spans="1:16" x14ac:dyDescent="0.15">
      <c r="A31" s="248"/>
      <c r="B31" s="244"/>
      <c r="C31" s="244"/>
      <c r="D31" s="244"/>
      <c r="E31" s="244"/>
      <c r="F31" s="244"/>
      <c r="G31" s="257"/>
      <c r="H31" s="258"/>
      <c r="I31" s="258"/>
      <c r="J31" s="259"/>
      <c r="K31" s="1151"/>
      <c r="L31" s="260" t="s">
        <v>480</v>
      </c>
      <c r="M31" s="261" t="s">
        <v>481</v>
      </c>
      <c r="N31" s="262" t="s">
        <v>482</v>
      </c>
    </row>
    <row r="32" spans="1:16" ht="27" customHeight="1" x14ac:dyDescent="0.15">
      <c r="A32" s="248"/>
      <c r="B32" s="244"/>
      <c r="C32" s="244"/>
      <c r="D32" s="244"/>
      <c r="E32" s="244"/>
      <c r="F32" s="244"/>
      <c r="G32" s="1163" t="s">
        <v>501</v>
      </c>
      <c r="H32" s="1164"/>
      <c r="I32" s="1164"/>
      <c r="J32" s="1165"/>
      <c r="K32" s="294">
        <v>1135795</v>
      </c>
      <c r="L32" s="294">
        <v>190570</v>
      </c>
      <c r="M32" s="295">
        <v>102348</v>
      </c>
      <c r="N32" s="296">
        <v>86.2</v>
      </c>
    </row>
    <row r="33" spans="1:16" ht="13.5" customHeight="1" x14ac:dyDescent="0.15">
      <c r="A33" s="248"/>
      <c r="B33" s="244"/>
      <c r="C33" s="244"/>
      <c r="D33" s="244"/>
      <c r="E33" s="244"/>
      <c r="F33" s="244"/>
      <c r="G33" s="1163" t="s">
        <v>502</v>
      </c>
      <c r="H33" s="1164"/>
      <c r="I33" s="1164"/>
      <c r="J33" s="1165"/>
      <c r="K33" s="294" t="s">
        <v>487</v>
      </c>
      <c r="L33" s="294" t="s">
        <v>487</v>
      </c>
      <c r="M33" s="295" t="s">
        <v>487</v>
      </c>
      <c r="N33" s="296" t="s">
        <v>487</v>
      </c>
    </row>
    <row r="34" spans="1:16" ht="27" customHeight="1" x14ac:dyDescent="0.15">
      <c r="A34" s="248"/>
      <c r="B34" s="244"/>
      <c r="C34" s="244"/>
      <c r="D34" s="244"/>
      <c r="E34" s="244"/>
      <c r="F34" s="244"/>
      <c r="G34" s="1163" t="s">
        <v>503</v>
      </c>
      <c r="H34" s="1164"/>
      <c r="I34" s="1164"/>
      <c r="J34" s="1165"/>
      <c r="K34" s="294" t="s">
        <v>487</v>
      </c>
      <c r="L34" s="294" t="s">
        <v>487</v>
      </c>
      <c r="M34" s="295">
        <v>242</v>
      </c>
      <c r="N34" s="296" t="s">
        <v>487</v>
      </c>
    </row>
    <row r="35" spans="1:16" ht="27" customHeight="1" x14ac:dyDescent="0.15">
      <c r="A35" s="248"/>
      <c r="B35" s="244"/>
      <c r="C35" s="244"/>
      <c r="D35" s="244"/>
      <c r="E35" s="244"/>
      <c r="F35" s="244"/>
      <c r="G35" s="1163" t="s">
        <v>504</v>
      </c>
      <c r="H35" s="1164"/>
      <c r="I35" s="1164"/>
      <c r="J35" s="1165"/>
      <c r="K35" s="294">
        <v>114461</v>
      </c>
      <c r="L35" s="294">
        <v>19205</v>
      </c>
      <c r="M35" s="295">
        <v>23122</v>
      </c>
      <c r="N35" s="296">
        <v>-16.899999999999999</v>
      </c>
    </row>
    <row r="36" spans="1:16" ht="27" customHeight="1" x14ac:dyDescent="0.15">
      <c r="A36" s="248"/>
      <c r="B36" s="244"/>
      <c r="C36" s="244"/>
      <c r="D36" s="244"/>
      <c r="E36" s="244"/>
      <c r="F36" s="244"/>
      <c r="G36" s="1163" t="s">
        <v>505</v>
      </c>
      <c r="H36" s="1164"/>
      <c r="I36" s="1164"/>
      <c r="J36" s="1165"/>
      <c r="K36" s="294">
        <v>74851</v>
      </c>
      <c r="L36" s="294">
        <v>12559</v>
      </c>
      <c r="M36" s="295">
        <v>5214</v>
      </c>
      <c r="N36" s="296">
        <v>140.9</v>
      </c>
    </row>
    <row r="37" spans="1:16" ht="13.5" customHeight="1" x14ac:dyDescent="0.15">
      <c r="A37" s="248"/>
      <c r="B37" s="244"/>
      <c r="C37" s="244"/>
      <c r="D37" s="244"/>
      <c r="E37" s="244"/>
      <c r="F37" s="244"/>
      <c r="G37" s="1163" t="s">
        <v>506</v>
      </c>
      <c r="H37" s="1164"/>
      <c r="I37" s="1164"/>
      <c r="J37" s="1165"/>
      <c r="K37" s="294">
        <v>23394</v>
      </c>
      <c r="L37" s="294">
        <v>3925</v>
      </c>
      <c r="M37" s="295">
        <v>1563</v>
      </c>
      <c r="N37" s="296">
        <v>151.1</v>
      </c>
    </row>
    <row r="38" spans="1:16" ht="27" customHeight="1" x14ac:dyDescent="0.15">
      <c r="A38" s="248"/>
      <c r="B38" s="244"/>
      <c r="C38" s="244"/>
      <c r="D38" s="244"/>
      <c r="E38" s="244"/>
      <c r="F38" s="244"/>
      <c r="G38" s="1166" t="s">
        <v>507</v>
      </c>
      <c r="H38" s="1167"/>
      <c r="I38" s="1167"/>
      <c r="J38" s="1168"/>
      <c r="K38" s="297" t="s">
        <v>487</v>
      </c>
      <c r="L38" s="297" t="s">
        <v>487</v>
      </c>
      <c r="M38" s="298">
        <v>19</v>
      </c>
      <c r="N38" s="299" t="s">
        <v>487</v>
      </c>
      <c r="O38" s="293"/>
    </row>
    <row r="39" spans="1:16" x14ac:dyDescent="0.15">
      <c r="A39" s="248"/>
      <c r="B39" s="244"/>
      <c r="C39" s="244"/>
      <c r="D39" s="244"/>
      <c r="E39" s="244"/>
      <c r="F39" s="244"/>
      <c r="G39" s="1166" t="s">
        <v>508</v>
      </c>
      <c r="H39" s="1167"/>
      <c r="I39" s="1167"/>
      <c r="J39" s="1168"/>
      <c r="K39" s="300">
        <v>-12712</v>
      </c>
      <c r="L39" s="300">
        <v>-2133</v>
      </c>
      <c r="M39" s="301">
        <v>-4672</v>
      </c>
      <c r="N39" s="302">
        <v>-54.3</v>
      </c>
      <c r="O39" s="293"/>
    </row>
    <row r="40" spans="1:16" ht="27" customHeight="1" x14ac:dyDescent="0.15">
      <c r="A40" s="248"/>
      <c r="B40" s="244"/>
      <c r="C40" s="244"/>
      <c r="D40" s="244"/>
      <c r="E40" s="244"/>
      <c r="F40" s="244"/>
      <c r="G40" s="1163" t="s">
        <v>509</v>
      </c>
      <c r="H40" s="1164"/>
      <c r="I40" s="1164"/>
      <c r="J40" s="1165"/>
      <c r="K40" s="300">
        <v>-1021192</v>
      </c>
      <c r="L40" s="300">
        <v>-171341</v>
      </c>
      <c r="M40" s="301">
        <v>-92903</v>
      </c>
      <c r="N40" s="302">
        <v>84.4</v>
      </c>
      <c r="O40" s="293"/>
    </row>
    <row r="41" spans="1:16" x14ac:dyDescent="0.15">
      <c r="A41" s="248"/>
      <c r="B41" s="244"/>
      <c r="C41" s="244"/>
      <c r="D41" s="244"/>
      <c r="E41" s="244"/>
      <c r="F41" s="244"/>
      <c r="G41" s="1169" t="s">
        <v>277</v>
      </c>
      <c r="H41" s="1170"/>
      <c r="I41" s="1170"/>
      <c r="J41" s="1171"/>
      <c r="K41" s="294">
        <v>314597</v>
      </c>
      <c r="L41" s="300">
        <v>52785</v>
      </c>
      <c r="M41" s="301">
        <v>34934</v>
      </c>
      <c r="N41" s="302">
        <v>51.1</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58" t="s">
        <v>478</v>
      </c>
      <c r="J49" s="1160" t="s">
        <v>513</v>
      </c>
      <c r="K49" s="1161"/>
      <c r="L49" s="1161"/>
      <c r="M49" s="1161"/>
      <c r="N49" s="1162"/>
    </row>
    <row r="50" spans="1:14" x14ac:dyDescent="0.15">
      <c r="A50" s="248"/>
      <c r="B50" s="244"/>
      <c r="C50" s="244"/>
      <c r="D50" s="244"/>
      <c r="E50" s="244"/>
      <c r="F50" s="244"/>
      <c r="G50" s="312"/>
      <c r="H50" s="313"/>
      <c r="I50" s="1159"/>
      <c r="J50" s="314" t="s">
        <v>514</v>
      </c>
      <c r="K50" s="315" t="s">
        <v>515</v>
      </c>
      <c r="L50" s="316" t="s">
        <v>516</v>
      </c>
      <c r="M50" s="317" t="s">
        <v>517</v>
      </c>
      <c r="N50" s="318" t="s">
        <v>518</v>
      </c>
    </row>
    <row r="51" spans="1:14" x14ac:dyDescent="0.15">
      <c r="A51" s="248"/>
      <c r="B51" s="244"/>
      <c r="C51" s="244"/>
      <c r="D51" s="244"/>
      <c r="E51" s="244"/>
      <c r="F51" s="244"/>
      <c r="G51" s="310" t="s">
        <v>519</v>
      </c>
      <c r="H51" s="311"/>
      <c r="I51" s="319">
        <v>1234615</v>
      </c>
      <c r="J51" s="320">
        <v>193483</v>
      </c>
      <c r="K51" s="321">
        <v>-43.5</v>
      </c>
      <c r="L51" s="322">
        <v>146140</v>
      </c>
      <c r="M51" s="323">
        <v>-24.1</v>
      </c>
      <c r="N51" s="324">
        <v>-19.399999999999999</v>
      </c>
    </row>
    <row r="52" spans="1:14" x14ac:dyDescent="0.15">
      <c r="A52" s="248"/>
      <c r="B52" s="244"/>
      <c r="C52" s="244"/>
      <c r="D52" s="244"/>
      <c r="E52" s="244"/>
      <c r="F52" s="244"/>
      <c r="G52" s="325"/>
      <c r="H52" s="326" t="s">
        <v>520</v>
      </c>
      <c r="I52" s="327">
        <v>718057</v>
      </c>
      <c r="J52" s="328">
        <v>112530</v>
      </c>
      <c r="K52" s="329">
        <v>12.7</v>
      </c>
      <c r="L52" s="330">
        <v>75451</v>
      </c>
      <c r="M52" s="331">
        <v>-8.1999999999999993</v>
      </c>
      <c r="N52" s="332">
        <v>20.9</v>
      </c>
    </row>
    <row r="53" spans="1:14" x14ac:dyDescent="0.15">
      <c r="A53" s="248"/>
      <c r="B53" s="244"/>
      <c r="C53" s="244"/>
      <c r="D53" s="244"/>
      <c r="E53" s="244"/>
      <c r="F53" s="244"/>
      <c r="G53" s="310" t="s">
        <v>521</v>
      </c>
      <c r="H53" s="311"/>
      <c r="I53" s="319">
        <v>1178460</v>
      </c>
      <c r="J53" s="320">
        <v>185906</v>
      </c>
      <c r="K53" s="321">
        <v>-3.9</v>
      </c>
      <c r="L53" s="322">
        <v>146641</v>
      </c>
      <c r="M53" s="323">
        <v>0.3</v>
      </c>
      <c r="N53" s="324">
        <v>-4.2</v>
      </c>
    </row>
    <row r="54" spans="1:14" x14ac:dyDescent="0.15">
      <c r="A54" s="248"/>
      <c r="B54" s="244"/>
      <c r="C54" s="244"/>
      <c r="D54" s="244"/>
      <c r="E54" s="244"/>
      <c r="F54" s="244"/>
      <c r="G54" s="325"/>
      <c r="H54" s="326" t="s">
        <v>520</v>
      </c>
      <c r="I54" s="327">
        <v>783955</v>
      </c>
      <c r="J54" s="328">
        <v>123672</v>
      </c>
      <c r="K54" s="329">
        <v>9.9</v>
      </c>
      <c r="L54" s="330">
        <v>68142</v>
      </c>
      <c r="M54" s="331">
        <v>-9.6999999999999993</v>
      </c>
      <c r="N54" s="332">
        <v>19.600000000000001</v>
      </c>
    </row>
    <row r="55" spans="1:14" x14ac:dyDescent="0.15">
      <c r="A55" s="248"/>
      <c r="B55" s="244"/>
      <c r="C55" s="244"/>
      <c r="D55" s="244"/>
      <c r="E55" s="244"/>
      <c r="F55" s="244"/>
      <c r="G55" s="310" t="s">
        <v>522</v>
      </c>
      <c r="H55" s="311"/>
      <c r="I55" s="319">
        <v>1934933</v>
      </c>
      <c r="J55" s="320">
        <v>308012</v>
      </c>
      <c r="K55" s="321">
        <v>65.7</v>
      </c>
      <c r="L55" s="322">
        <v>174587</v>
      </c>
      <c r="M55" s="323">
        <v>19.100000000000001</v>
      </c>
      <c r="N55" s="324">
        <v>46.6</v>
      </c>
    </row>
    <row r="56" spans="1:14" x14ac:dyDescent="0.15">
      <c r="A56" s="248"/>
      <c r="B56" s="244"/>
      <c r="C56" s="244"/>
      <c r="D56" s="244"/>
      <c r="E56" s="244"/>
      <c r="F56" s="244"/>
      <c r="G56" s="325"/>
      <c r="H56" s="326" t="s">
        <v>520</v>
      </c>
      <c r="I56" s="327">
        <v>951413</v>
      </c>
      <c r="J56" s="328">
        <v>151451</v>
      </c>
      <c r="K56" s="329">
        <v>22.5</v>
      </c>
      <c r="L56" s="330">
        <v>79695</v>
      </c>
      <c r="M56" s="331">
        <v>17</v>
      </c>
      <c r="N56" s="332">
        <v>5.5</v>
      </c>
    </row>
    <row r="57" spans="1:14" x14ac:dyDescent="0.15">
      <c r="A57" s="248"/>
      <c r="B57" s="244"/>
      <c r="C57" s="244"/>
      <c r="D57" s="244"/>
      <c r="E57" s="244"/>
      <c r="F57" s="244"/>
      <c r="G57" s="310" t="s">
        <v>523</v>
      </c>
      <c r="H57" s="311"/>
      <c r="I57" s="319">
        <v>1958216</v>
      </c>
      <c r="J57" s="320">
        <v>319813</v>
      </c>
      <c r="K57" s="321">
        <v>3.8</v>
      </c>
      <c r="L57" s="322">
        <v>175675</v>
      </c>
      <c r="M57" s="323">
        <v>0.6</v>
      </c>
      <c r="N57" s="324">
        <v>3.2</v>
      </c>
    </row>
    <row r="58" spans="1:14" x14ac:dyDescent="0.15">
      <c r="A58" s="248"/>
      <c r="B58" s="244"/>
      <c r="C58" s="244"/>
      <c r="D58" s="244"/>
      <c r="E58" s="244"/>
      <c r="F58" s="244"/>
      <c r="G58" s="325"/>
      <c r="H58" s="326" t="s">
        <v>520</v>
      </c>
      <c r="I58" s="327">
        <v>781805</v>
      </c>
      <c r="J58" s="328">
        <v>127683</v>
      </c>
      <c r="K58" s="329">
        <v>-15.7</v>
      </c>
      <c r="L58" s="330">
        <v>87698</v>
      </c>
      <c r="M58" s="331">
        <v>10</v>
      </c>
      <c r="N58" s="332">
        <v>-25.7</v>
      </c>
    </row>
    <row r="59" spans="1:14" x14ac:dyDescent="0.15">
      <c r="A59" s="248"/>
      <c r="B59" s="244"/>
      <c r="C59" s="244"/>
      <c r="D59" s="244"/>
      <c r="E59" s="244"/>
      <c r="F59" s="244"/>
      <c r="G59" s="310" t="s">
        <v>524</v>
      </c>
      <c r="H59" s="311"/>
      <c r="I59" s="319">
        <v>1409324</v>
      </c>
      <c r="J59" s="320">
        <v>236464</v>
      </c>
      <c r="K59" s="321">
        <v>-26.1</v>
      </c>
      <c r="L59" s="322">
        <v>162193</v>
      </c>
      <c r="M59" s="323">
        <v>-7.7</v>
      </c>
      <c r="N59" s="324">
        <v>-18.399999999999999</v>
      </c>
    </row>
    <row r="60" spans="1:14" x14ac:dyDescent="0.15">
      <c r="A60" s="248"/>
      <c r="B60" s="244"/>
      <c r="C60" s="244"/>
      <c r="D60" s="244"/>
      <c r="E60" s="244"/>
      <c r="F60" s="244"/>
      <c r="G60" s="325"/>
      <c r="H60" s="326" t="s">
        <v>520</v>
      </c>
      <c r="I60" s="333">
        <v>768968</v>
      </c>
      <c r="J60" s="328">
        <v>129021</v>
      </c>
      <c r="K60" s="329">
        <v>1</v>
      </c>
      <c r="L60" s="330">
        <v>79985</v>
      </c>
      <c r="M60" s="331">
        <v>-8.8000000000000007</v>
      </c>
      <c r="N60" s="332">
        <v>9.8000000000000007</v>
      </c>
    </row>
    <row r="61" spans="1:14" x14ac:dyDescent="0.15">
      <c r="A61" s="248"/>
      <c r="B61" s="244"/>
      <c r="C61" s="244"/>
      <c r="D61" s="244"/>
      <c r="E61" s="244"/>
      <c r="F61" s="244"/>
      <c r="G61" s="310" t="s">
        <v>525</v>
      </c>
      <c r="H61" s="334"/>
      <c r="I61" s="335">
        <v>1543110</v>
      </c>
      <c r="J61" s="336">
        <v>248736</v>
      </c>
      <c r="K61" s="337">
        <v>-0.8</v>
      </c>
      <c r="L61" s="338">
        <v>161047</v>
      </c>
      <c r="M61" s="339">
        <v>-2.4</v>
      </c>
      <c r="N61" s="324">
        <v>1.6</v>
      </c>
    </row>
    <row r="62" spans="1:14" x14ac:dyDescent="0.15">
      <c r="A62" s="248"/>
      <c r="B62" s="244"/>
      <c r="C62" s="244"/>
      <c r="D62" s="244"/>
      <c r="E62" s="244"/>
      <c r="F62" s="244"/>
      <c r="G62" s="325"/>
      <c r="H62" s="326" t="s">
        <v>520</v>
      </c>
      <c r="I62" s="327">
        <v>800840</v>
      </c>
      <c r="J62" s="328">
        <v>128871</v>
      </c>
      <c r="K62" s="329">
        <v>6.1</v>
      </c>
      <c r="L62" s="330">
        <v>78194</v>
      </c>
      <c r="M62" s="331">
        <v>0.1</v>
      </c>
      <c r="N62" s="332">
        <v>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3"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41.98</v>
      </c>
      <c r="G47" s="12">
        <v>48.28</v>
      </c>
      <c r="H47" s="12">
        <v>53.16</v>
      </c>
      <c r="I47" s="12">
        <v>57.2</v>
      </c>
      <c r="J47" s="13">
        <v>58.5</v>
      </c>
    </row>
    <row r="48" spans="2:10" ht="57.75" customHeight="1" x14ac:dyDescent="0.15">
      <c r="B48" s="14"/>
      <c r="C48" s="1174" t="s">
        <v>4</v>
      </c>
      <c r="D48" s="1174"/>
      <c r="E48" s="1175"/>
      <c r="F48" s="15">
        <v>2.99</v>
      </c>
      <c r="G48" s="16">
        <v>3.06</v>
      </c>
      <c r="H48" s="16">
        <v>3.95</v>
      </c>
      <c r="I48" s="16">
        <v>2.59</v>
      </c>
      <c r="J48" s="17">
        <v>2.08</v>
      </c>
    </row>
    <row r="49" spans="2:10" ht="57.75" customHeight="1" thickBot="1" x14ac:dyDescent="0.2">
      <c r="B49" s="18"/>
      <c r="C49" s="1176" t="s">
        <v>5</v>
      </c>
      <c r="D49" s="1176"/>
      <c r="E49" s="1177"/>
      <c r="F49" s="19">
        <v>9.85</v>
      </c>
      <c r="G49" s="20">
        <v>7.26</v>
      </c>
      <c r="H49" s="20">
        <v>5.47</v>
      </c>
      <c r="I49" s="20">
        <v>0.7</v>
      </c>
      <c r="J49" s="21">
        <v>1.53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黒木 将裕</cp:lastModifiedBy>
  <cp:lastPrinted>2017-03-09T05:30:22Z</cp:lastPrinted>
  <dcterms:created xsi:type="dcterms:W3CDTF">2017-02-15T23:26:22Z</dcterms:created>
  <dcterms:modified xsi:type="dcterms:W3CDTF">2017-05-11T04:41:26Z</dcterms:modified>
</cp:coreProperties>
</file>