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<sst xmlns="http://schemas.openxmlformats.org/spreadsheetml/2006/main" count="1051" uniqueCount="574">
  <si>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</si>
  <si>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</si>
  <si>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</si>
  <si>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</si>
  <si>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</si>
  <si>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</si>
  <si>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</si>
  <si>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</si>
  <si>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</si>
  <si>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</si>
  <si>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</si>
  <si>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</si>
  <si>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</si>
  <si>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</si>
  <si>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</si>
  <si>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</si>
  <si>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</si>
  <si>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</si>
  <si>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</si>
  <si>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</si>
  <si>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</si>
  <si>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</si>
  <si>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</si>
  <si>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</si>
  <si>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</si>
  <si>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</si>
  <si>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</si>
  <si>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</si>
  <si>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</si>
  <si>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</si>
  <si>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</si>
  <si>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</si>
  <si>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</si>
  <si>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</si>
  <si>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</si>
  <si>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</si>
  <si>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</si>
  <si>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</si>
  <si>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</si>
  <si>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</si>
  <si>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</si>
  <si>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</si>
  <si>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</si>
  <si>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</si>
  <si>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</si>
  <si>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</si>
  <si>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</si>
  <si>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</si>
  <si>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</si>
  <si>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</si>
  <si>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</si>
  <si>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</si>
  <si>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</si>
  <si>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</si>
  <si>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</si>
  <si>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</si>
  <si>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</si>
  <si>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</si>
  <si>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</si>
  <si>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</si>
  <si>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</si>
  <si>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</si>
  <si>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</si>
  <si>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</si>
  <si>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</si>
  <si>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</si>
  <si>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</si>
  <si>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</si>
  <si>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</si>
  <si>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</si>
  <si>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</si>
  <si>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</si>
  <si>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</si>
  <si>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</si>
  <si>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</si>
  <si>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</si>
  <si>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</si>
  <si>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</si>
  <si>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</si>
  <si>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</si>
  <si>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</si>
  <si>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</si>
  <si>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</si>
  <si>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</si>
  <si>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</si>
  <si>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</si>
  <si>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</si>
  <si>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</si>
  <si>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</si>
  <si>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</si>
  <si>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</si>
  <si>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</si>
  <si>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</si>
  <si>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</si>
  <si>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</si>
  <si>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</si>
  <si>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</si>
  <si>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</si>
  <si>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</si>
  <si>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</si>
  <si>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</si>
  <si>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</si>
  <si>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</si>
  <si>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</si>
  <si>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</si>
  <si>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</si>
  <si>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</si>
  <si>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</si>
  <si>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</si>
  <si>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</si>
  <si>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</si>
  <si>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</si>
  <si>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</si>
  <si>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</si>
  <si>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</si>
  <si>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</si>
  <si>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</si>
  <si>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</si>
  <si>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</si>
  <si>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</si>
  <si>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</si>
  <si>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</si>
  <si>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</si>
  <si>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</si>
  <si>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</si>
  <si>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</si>
  <si>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</si>
  <si>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</si>
  <si>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</si>
  <si>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</si>
  <si>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</si>
  <si>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</si>
  <si>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</si>
  <si>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</si>
  <si>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</si>
  <si>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</si>
  <si>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</si>
  <si>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</si>
  <si>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</si>
  <si>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</si>
  <si>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</si>
  <si>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</si>
  <si>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</si>
  <si>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</si>
  <si>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</si>
  <si>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</si>
  <si>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</si>
  <si>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</si>
  <si>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</si>
  <si>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</si>
  <si>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</si>
  <si>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</si>
  <si>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</si>
  <si>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</si>
  <si>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</si>
  <si>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</si>
  <si>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</si>
  <si>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</si>
  <si>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</si>
  <si>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</si>
  <si>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</si>
  <si>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</si>
  <si>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</si>
  <si>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</si>
  <si>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</si>
  <si>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</si>
  <si>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</si>
  <si>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</si>
  <si>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</si>
  <si>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</si>
  <si>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</si>
  <si>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</si>
  <si>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</si>
  <si>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</si>
  <si>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</si>
  <si>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</si>
  <si>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</si>
  <si>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</si>
  <si>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</si>
  <si>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</si>
  <si>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</si>
  <si>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</si>
  <si>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</si>
  <si>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</si>
  <si>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</si>
  <si>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</si>
  <si>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</si>
  <si>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</si>
  <si>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</si>
  <si>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</si>
  <si>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</si>
  <si>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</si>
  <si>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</si>
  <si>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宮崎県高千穂町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</si>
  <si>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</si>
  <si>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</si>
  <si>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</si>
  <si>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</si>
  <si>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</si>
  <si>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</si>
  <si>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</si>
  <si>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</si>
  <si>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</si>
  <si>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</si>
  <si>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</si>
  <si>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</si>
  <si>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</si>
  <si>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</si>
  <si>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</si>
  <si>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</si>
  <si>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</si>
  <si>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</si>
  <si>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</si>
  <si>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</si>
  <si>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</si>
  <si>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</si>
  <si>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</si>
  <si>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</si>
  <si>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</si>
  <si>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</si>
  <si>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</si>
  <si>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</si>
  <si>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</si>
  <si>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</si>
  <si>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</si>
  <si>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</si>
  <si>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</si>
  <si>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</si>
  <si>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</si>
  <si>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</si>
  <si>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</si>
  <si>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</si>
  <si>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</si>
  <si>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</si>
  <si>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</si>
  <si>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</si>
  <si>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</si>
  <si>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</si>
  <si>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</si>
  <si>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</si>
  <si>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</si>
  <si>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</si>
  <si>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</si>
  <si>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</si>
  <si>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</si>
  <si>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</si>
  <si>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</si>
  <si>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</si>
  <si>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</si>
  <si>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</si>
  <si>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</si>
  <si>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</si>
  <si>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</si>
  <si>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</si>
  <si>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</si>
  <si>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</si>
  <si>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</si>
  <si>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</si>
  <si>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</si>
  <si>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</si>
  <si>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</si>
  <si>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</si>
  <si>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</si>
  <si>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</si>
  <si>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</si>
  <si>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</si>
  <si>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</si>
  <si>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</si>
  <si>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</si>
  <si>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</si>
  <si>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</si>
  <si>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</si>
  <si>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</si>
  <si>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</si>
  <si>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</si>
  <si>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</si>
  <si>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</si>
  <si>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</si>
  <si>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</si>
  <si>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</si>
  <si>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</si>
  <si>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</si>
  <si>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</si>
  <si>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</si>
  <si>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</si>
  <si>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</si>
  <si>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</si>
  <si>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</si>
  <si>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</si>
  <si>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</si>
  <si>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</si>
  <si>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</si>
  <si>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</si>
  <si>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</si>
  <si>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</si>
  <si>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</si>
  <si>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</si>
  <si>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</si>
  <si>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</si>
  <si>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</si>
  <si>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</si>
  <si>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</si>
  <si>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</si>
  <si>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</si>
  <si>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</si>
  <si>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</si>
  <si>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</si>
  <si>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</si>
  <si>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</si>
  <si>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</si>
  <si>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</si>
  <si>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</si>
  <si>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</si>
  <si>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</si>
  <si>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</si>
  <si>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</si>
  <si>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</si>
  <si>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</si>
  <si>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</si>
  <si>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</si>
  <si>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</si>
  <si>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</si>
  <si>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</si>
  <si>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</si>
  <si>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</si>
  <si>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</si>
  <si>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</si>
  <si>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</si>
  <si>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</si>
  <si>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</si>
  <si>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</si>
  <si>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</si>
  <si>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</si>
  <si>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</si>
  <si>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</si>
  <si>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</si>
  <si>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</si>
  <si>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</si>
  <si>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</si>
  <si>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</si>
  <si>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</si>
  <si>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宮崎県高千穂町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</si>
  <si>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</si>
  <si>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</si>
  <si>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</si>
  <si>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</si>
  <si>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</si>
  <si>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</si>
  <si>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</si>
  <si>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</si>
  <si>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</si>
  <si>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</si>
  <si>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</si>
  <si>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</si>
  <si>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</si>
  <si>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</si>
  <si>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</si>
  <si>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</si>
  <si>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</si>
  <si>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</si>
  <si>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</si>
  <si>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</si>
  <si>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</si>
  <si>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</si>
  <si>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</si>
  <si>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</si>
  <si>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</si>
  <si>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</si>
  <si>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</si>
  <si>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</si>
  <si>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</si>
  <si>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</si>
  <si>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</si>
  <si>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</si>
  <si>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</si>
  <si>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</si>
  <si>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</si>
  <si>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</si>
  <si>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</si>
  <si>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</si>
  <si>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</si>
  <si>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</si>
  <si>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</si>
  <si>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</si>
  <si>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</si>
  <si>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</si>
  <si>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</si>
  <si>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</si>
  <si>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</si>
  <si>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</si>
  <si>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</si>
  <si>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</si>
  <si>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</si>
  <si>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</si>
  <si>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</si>
  <si>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</si>
  <si>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</si>
  <si>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</si>
  <si>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</si>
  <si>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</si>
  <si>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</si>
  <si>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</si>
  <si>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</si>
  <si>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</si>
  <si>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</si>
  <si>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</si>
  <si>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</si>
  <si>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</si>
  <si>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</si>
  <si>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</si>
  <si>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</si>
  <si>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</si>
  <si>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</si>
  <si>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</si>
  <si>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</si>
  <si>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</si>
  <si>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</si>
  <si>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</si>
  <si>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</si>
  <si>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</si>
  <si>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</si>
  <si>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</si>
  <si>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</si>
  <si>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</si>
  <si>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</si>
  <si>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</si>
  <si>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</si>
  <si>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</si>
  <si>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</si>
  <si>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</si>
  <si>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</si>
  <si>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</si>
  <si>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</si>
  <si>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</si>
  <si>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</si>
  <si>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</si>
  <si>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</si>
  <si>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</si>
  <si>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</si>
  <si>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</si>
  <si>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</si>
  <si>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</si>
  <si>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</si>
  <si>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</si>
  <si>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</si>
  <si>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</si>
  <si>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</si>
  <si>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</si>
  <si>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</si>
  <si>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</si>
  <si>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</si>
  <si>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</si>
  <si>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介護保険特別会計（介護サービス事業勘定）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</si>
  <si>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</si>
  <si>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</si>
  <si>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</si>
  <si>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</si>
  <si>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</si>
  <si>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</si>
  <si>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</si>
  <si>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</si>
  <si>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</si>
  <si>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</si>
  <si>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</si>
  <si>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</si>
  <si>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</si>
  <si>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</si>
  <si>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</si>
  <si>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</si>
  <si>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</si>
  <si>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</si>
  <si>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</si>
  <si>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</si>
  <si>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</si>
  <si>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</si>
  <si>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</si>
  <si>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</si>
  <si>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</si>
  <si>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</si>
  <si>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</si>
  <si>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</si>
  <si>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</si>
  <si>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</si>
  <si>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</si>
  <si>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</si>
  <si>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</si>
  <si>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</si>
  <si>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</si>
  <si>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</si>
  <si>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</si>
  <si>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</si>
  <si>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</si>
  <si>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</si>
  <si>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</si>
  <si>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</si>
  <si>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</si>
  <si>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</si>
  <si>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</si>
  <si>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</si>
  <si>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</si>
  <si>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</si>
  <si>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</si>
  <si>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</si>
  <si>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</si>
  <si>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</si>
  <si>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</si>
  <si>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</si>
  <si>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</si>
  <si>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</si>
  <si>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</si>
  <si>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</si>
  <si>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</si>
  <si>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</si>
  <si>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</si>
  <si>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</si>
  <si>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</si>
  <si>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</si>
  <si>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</si>
  <si>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</si>
  <si>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</si>
  <si>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</si>
  <si>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</si>
  <si>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</si>
  <si>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</si>
  <si>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</si>
  <si>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</si>
  <si>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</si>
  <si>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</si>
  <si>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</si>
  <si>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</si>
  <si>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</si>
  <si>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</si>
  <si>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</si>
  <si>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</si>
  <si>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</si>
  <si>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</si>
  <si>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</si>
  <si>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2.32</t>
  </si>
  <si>
    <t>国民健康保険病院事業会計</t>
  </si>
  <si>
    <t>水道事業会計</t>
  </si>
  <si>
    <t>介護保険特別会計(保険事業勘定)</t>
  </si>
  <si>
    <t>一般会計</t>
  </si>
  <si>
    <t>下水道事業特別会計</t>
  </si>
  <si>
    <t>簡易水道事業特別会計</t>
  </si>
  <si>
    <t>国民健康保険特別会計</t>
  </si>
  <si>
    <t>介護保険特別会計(介護サービス事業勘定)</t>
  </si>
  <si>
    <t>その他会計（赤字）</t>
  </si>
  <si>
    <t>その他会計（黒字）</t>
  </si>
  <si>
    <t>-</t>
    <phoneticPr fontId="2"/>
  </si>
  <si>
    <t>-</t>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</si>
  <si>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</si>
  <si>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</si>
  <si>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</si>
  <si>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</si>
  <si>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</si>
  <si>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宮崎県後期高齢医療連合（一般会計）</t>
    <rPh sb="0" eb="3">
      <t>ミヤザキケン</t>
    </rPh>
    <rPh sb="3" eb="5">
      <t>コウキ</t>
    </rPh>
    <rPh sb="5" eb="7">
      <t>コウレイ</t>
    </rPh>
    <rPh sb="7" eb="9">
      <t>イリョウ</t>
    </rPh>
    <rPh sb="9" eb="11">
      <t>レンゴウ</t>
    </rPh>
    <rPh sb="12" eb="14">
      <t>イッパン</t>
    </rPh>
    <rPh sb="14" eb="16">
      <t>カイケイ</t>
    </rPh>
    <phoneticPr fontId="2"/>
  </si>
  <si>
    <t>宮崎県後期高齢医療連合（後期高齢者医療特別会計）</t>
    <rPh sb="0" eb="3">
      <t>ミヤザキケン</t>
    </rPh>
    <rPh sb="3" eb="5">
      <t>コウキ</t>
    </rPh>
    <rPh sb="5" eb="7">
      <t>コウレイ</t>
    </rPh>
    <rPh sb="7" eb="9">
      <t>イリョウ</t>
    </rPh>
    <rPh sb="9" eb="11">
      <t>レンゴウ</t>
    </rPh>
    <rPh sb="12" eb="14">
      <t>コウキ</t>
    </rPh>
    <rPh sb="14" eb="16">
      <t>コウレイ</t>
    </rPh>
    <rPh sb="16" eb="17">
      <t>シャ</t>
    </rPh>
    <rPh sb="17" eb="19">
      <t>イリョウ</t>
    </rPh>
    <rPh sb="19" eb="21">
      <t>トクベツ</t>
    </rPh>
    <rPh sb="21" eb="23">
      <t>カイケイ</t>
    </rPh>
    <rPh sb="23" eb="24">
      <t>イッケイ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</si>
  <si>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</si>
  <si>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</si>
  <si>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</si>
  <si>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</si>
  <si>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</si>
  <si>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</si>
  <si>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</si>
  <si>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</si>
  <si>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</si>
  <si>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</si>
  <si>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</si>
  <si>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</si>
  <si>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</si>
  <si>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</si>
  <si>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</si>
  <si>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</si>
  <si>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将来負担比率は前年度と比較すると皆減となった。　平成26年度に西臼杵広域行政事務組合が平成27年4月開署した西臼杵広域消防署建設等で1,086,200千円の緊急防災・減災事業債を借入のため、今後組合が起こした地方債元金償還の負担等見込額が増加することが予想され、将来負担比率の悪化が懸念される。また、実質公債費比率については、　地方債の元利償還金をはじめ公営企業債の元利償還金に対する繰入金、組合等が起こした地方債の元利償還金に対する負担金等で減額となり全体でも減となった。今後の実質公債費比率は、公債費以上の借入はせずに健全財政を維持するとともに、国や県の補助事業を有効活用することで、類似団体内平均値より低い値で推移すると思われる。
</t>
    <rPh sb="151" eb="153">
      <t>ジッシツ</t>
    </rPh>
    <rPh sb="153" eb="156">
      <t>コウサイヒ</t>
    </rPh>
    <rPh sb="156" eb="158">
      <t>ヒリツ</t>
    </rPh>
    <rPh sb="238" eb="240">
      <t>コンゴ</t>
    </rPh>
    <rPh sb="241" eb="243">
      <t>ジッシツ</t>
    </rPh>
    <rPh sb="243" eb="246">
      <t>コウサイヒ</t>
    </rPh>
    <rPh sb="246" eb="248">
      <t>ヒリツ</t>
    </rPh>
    <rPh sb="250" eb="253">
      <t>コウサイヒ</t>
    </rPh>
    <rPh sb="253" eb="255">
      <t>イジョウ</t>
    </rPh>
    <rPh sb="256" eb="258">
      <t>カリイレ</t>
    </rPh>
    <rPh sb="267" eb="269">
      <t>イジ</t>
    </rPh>
    <rPh sb="295" eb="297">
      <t>ルイジ</t>
    </rPh>
    <rPh sb="297" eb="299">
      <t>ダンタイ</t>
    </rPh>
    <rPh sb="299" eb="300">
      <t>ナイ</t>
    </rPh>
    <rPh sb="300" eb="303">
      <t>ヘイキンチ</t>
    </rPh>
    <rPh sb="305" eb="306">
      <t>ヒク</t>
    </rPh>
    <rPh sb="307" eb="308">
      <t>アタイ</t>
    </rPh>
    <rPh sb="309" eb="311">
      <t>スイイ</t>
    </rPh>
    <rPh sb="314" eb="315">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</si>
</sst>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67107</c:v>
                </c:pt>
                <c:pt idx="1">
                  <c:v>121572</c:v>
                </c:pt>
                <c:pt idx="2">
                  <c:v>112691</c:v>
                </c:pt>
                <c:pt idx="3">
                  <c:v>120800</c:v>
                </c:pt>
                <c:pt idx="4">
                  <c:v>101779</c:v>
                </c:pt>
              </c:numCache>
            </c:numRef>
          </c:val>
          <c:smooth val="0"/>
        </c:ser>
        <c:dLbls>
          <c:showLegendKey val="0"/>
          <c:showVal val="0"/>
          <c:showCatName val="0"/>
          <c:showSerName val="0"/>
          <c:showPercent val="0"/>
          <c:showBubbleSize val="0"/>
        </c:dLbls>
        <c:marker val="1"/>
        <c:smooth val="0"/>
        <c:axId val="113828224"/>
        <c:axId val="113830144"/>
      </c:lineChart>
      <c:catAx>
        <c:axId val="113828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30144"/>
        <c:crosses val="autoZero"/>
        <c:auto val="1"/>
        <c:lblAlgn val="ctr"/>
        <c:lblOffset val="100"/>
        <c:tickLblSkip val="1"/>
        <c:tickMarkSkip val="1"/>
        <c:noMultiLvlLbl val="0"/>
      </c:catAx>
      <c:valAx>
        <c:axId val="1138301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2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2.75</c:v>
                </c:pt>
                <c:pt idx="1">
                  <c:v>2.66</c:v>
                </c:pt>
                <c:pt idx="2">
                  <c:v>2.81</c:v>
                </c:pt>
                <c:pt idx="3">
                  <c:v>1.53</c:v>
                </c:pt>
                <c:pt idx="4">
                  <c:v>1.28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31.65</c:v>
                </c:pt>
                <c:pt idx="1">
                  <c:v>38.520000000000003</c:v>
                </c:pt>
                <c:pt idx="2">
                  <c:v>40.42</c:v>
                </c:pt>
                <c:pt idx="3">
                  <c:v>42.46</c:v>
                </c:pt>
                <c:pt idx="4">
                  <c:v>40.67</c:v>
                </c:pt>
              </c:numCache>
            </c:numRef>
          </c:val>
        </c:ser>
        <c:dLbls>
          <c:showLegendKey val="0"/>
          <c:showVal val="0"/>
          <c:showCatName val="0"/>
          <c:showSerName val="0"/>
          <c:showPercent val="0"/>
          <c:showBubbleSize val="0"/>
        </c:dLbls>
        <c:gapWidth val="250"/>
        <c:overlap val="100"/>
        <c:axId val="121471744"/>
        <c:axId val="121473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0.32</c:v>
                </c:pt>
                <c:pt idx="1">
                  <c:v>4.4400000000000004</c:v>
                </c:pt>
                <c:pt idx="2">
                  <c:v>0.63</c:v>
                </c:pt>
                <c:pt idx="3">
                  <c:v>-2.94</c:v>
                </c:pt>
                <c:pt idx="4">
                  <c:v>-2.3199999999999998</c:v>
                </c:pt>
              </c:numCache>
            </c:numRef>
          </c:val>
          <c:smooth val="0"/>
        </c:ser>
        <c:dLbls>
          <c:showLegendKey val="0"/>
          <c:showVal val="0"/>
          <c:showCatName val="0"/>
          <c:showSerName val="0"/>
          <c:showPercent val="0"/>
          <c:showBubbleSize val="0"/>
        </c:dLbls>
        <c:marker val="1"/>
        <c:smooth val="0"/>
        <c:axId val="121471744"/>
        <c:axId val="121473664"/>
      </c:lineChart>
      <c:catAx>
        <c:axId val="1214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73664"/>
        <c:crosses val="autoZero"/>
        <c:auto val="1"/>
        <c:lblAlgn val="ctr"/>
        <c:lblOffset val="100"/>
        <c:tickLblSkip val="1"/>
        <c:tickMarkSkip val="1"/>
        <c:noMultiLvlLbl val="0"/>
      </c:catAx>
      <c:valAx>
        <c:axId val="12147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7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0.02</c:v>
                </c:pt>
                <c:pt idx="4">
                  <c:v>#N/A</c:v>
                </c:pt>
                <c:pt idx="5">
                  <c:v>0.02</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0.09</c:v>
                </c:pt>
                <c:pt idx="4">
                  <c:v>#N/A</c:v>
                </c:pt>
                <c:pt idx="5">
                  <c:v>0.06</c:v>
                </c:pt>
                <c:pt idx="6">
                  <c:v>#N/A</c:v>
                </c:pt>
                <c:pt idx="7">
                  <c:v>0.02</c:v>
                </c:pt>
                <c:pt idx="8">
                  <c:v>#N/A</c:v>
                </c:pt>
                <c:pt idx="9">
                  <c:v>0.03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1.2</c:v>
                </c:pt>
                <c:pt idx="2">
                  <c:v>#N/A</c:v>
                </c:pt>
                <c:pt idx="3">
                  <c:v>1.49</c:v>
                </c:pt>
                <c:pt idx="4">
                  <c:v>#N/A</c:v>
                </c:pt>
                <c:pt idx="5">
                  <c:v>0.98</c:v>
                </c:pt>
                <c:pt idx="6">
                  <c:v>#N/A</c:v>
                </c:pt>
                <c:pt idx="7">
                  <c:v>0.52</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7.0000000000000007E-2</c:v>
                </c:pt>
                <c:pt idx="6">
                  <c:v>#N/A</c:v>
                </c:pt>
                <c:pt idx="7">
                  <c:v>0.08</c:v>
                </c:pt>
                <c:pt idx="8">
                  <c:v>#N/A</c:v>
                </c:pt>
                <c:pt idx="9">
                  <c:v>0.12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0.19</c:v>
                </c:pt>
                <c:pt idx="4">
                  <c:v>#N/A</c:v>
                </c:pt>
                <c:pt idx="5">
                  <c:v>0.14000000000000001</c:v>
                </c:pt>
                <c:pt idx="6">
                  <c:v>#N/A</c:v>
                </c:pt>
                <c:pt idx="7">
                  <c:v>0.2</c:v>
                </c:pt>
                <c:pt idx="8">
                  <c:v>#N/A</c:v>
                </c:pt>
                <c:pt idx="9">
                  <c:v>0.22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2.75</c:v>
                </c:pt>
                <c:pt idx="2">
                  <c:v>#N/A</c:v>
                </c:pt>
                <c:pt idx="3">
                  <c:v>2.65</c:v>
                </c:pt>
                <c:pt idx="4">
                  <c:v>#N/A</c:v>
                </c:pt>
                <c:pt idx="5">
                  <c:v>2.81</c:v>
                </c:pt>
                <c:pt idx="6">
                  <c:v>#N/A</c:v>
                </c:pt>
                <c:pt idx="7">
                  <c:v>1.53</c:v>
                </c:pt>
                <c:pt idx="8">
                  <c:v>#N/A</c:v>
                </c:pt>
                <c:pt idx="9">
                  <c:v>1.28</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1.46</c:v>
                </c:pt>
                <c:pt idx="2">
                  <c:v>#N/A</c:v>
                </c:pt>
                <c:pt idx="3">
                  <c:v>0.47</c:v>
                </c:pt>
                <c:pt idx="4">
                  <c:v>#N/A</c:v>
                </c:pt>
                <c:pt idx="5">
                  <c:v>1.07</c:v>
                </c:pt>
                <c:pt idx="6">
                  <c:v>#N/A</c:v>
                </c:pt>
                <c:pt idx="7">
                  <c:v>1.33</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3.53</c:v>
                </c:pt>
                <c:pt idx="2">
                  <c:v>#N/A</c:v>
                </c:pt>
                <c:pt idx="3">
                  <c:v>3.83</c:v>
                </c:pt>
                <c:pt idx="4">
                  <c:v>#N/A</c:v>
                </c:pt>
                <c:pt idx="5">
                  <c:v>4.12</c:v>
                </c:pt>
                <c:pt idx="6">
                  <c:v>#N/A</c:v>
                </c:pt>
                <c:pt idx="7">
                  <c:v>4.6399999999999997</c:v>
                </c:pt>
                <c:pt idx="8">
                  <c:v>#N/A</c:v>
                </c:pt>
                <c:pt idx="9">
                  <c:v>5.01</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32.799999999999997</c:v>
                </c:pt>
                <c:pt idx="2">
                  <c:v>#N/A</c:v>
                </c:pt>
                <c:pt idx="3">
                  <c:v>31.02</c:v>
                </c:pt>
                <c:pt idx="4">
                  <c:v>#N/A</c:v>
                </c:pt>
                <c:pt idx="5">
                  <c:v>29.77</c:v>
                </c:pt>
                <c:pt idx="6">
                  <c:v>#N/A</c:v>
                </c:pt>
                <c:pt idx="7">
                  <c:v>28.46</c:v>
                </c:pt>
                <c:pt idx="8">
                  <c:v>#N/A</c:v>
                </c:pt>
                <c:pt idx="9">
                  <c:v>25.47</c:v>
                </c:pt>
              </c:numCache>
            </c:numRef>
          </c:val>
        </c:ser>
        <c:dLbls>
          <c:showLegendKey val="0"/>
          <c:showVal val="0"/>
          <c:showCatName val="0"/>
          <c:showSerName val="0"/>
          <c:showPercent val="0"/>
          <c:showBubbleSize val="0"/>
        </c:dLbls>
        <c:gapWidth val="150"/>
        <c:overlap val="100"/>
        <c:axId val="121583872"/>
        <c:axId val="121585664"/>
      </c:barChart>
      <c:catAx>
        <c:axId val="12158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85664"/>
        <c:crosses val="autoZero"/>
        <c:auto val="1"/>
        <c:lblAlgn val="ctr"/>
        <c:lblOffset val="100"/>
        <c:tickLblSkip val="1"/>
        <c:tickMarkSkip val="1"/>
        <c:noMultiLvlLbl val="0"/>
      </c:catAx>
      <c:valAx>
        <c:axId val="12158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8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745</c:v>
                </c:pt>
                <c:pt idx="5">
                  <c:v>758</c:v>
                </c:pt>
                <c:pt idx="8">
                  <c:v>778</c:v>
                </c:pt>
                <c:pt idx="11">
                  <c:v>791</c:v>
                </c:pt>
                <c:pt idx="14">
                  <c:v>764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7</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17</c:v>
                </c:pt>
                <c:pt idx="6">
                  <c:v>18</c:v>
                </c:pt>
                <c:pt idx="9">
                  <c:v>24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172</c:v>
                </c:pt>
                <c:pt idx="3">
                  <c:v>199</c:v>
                </c:pt>
                <c:pt idx="6">
                  <c:v>201</c:v>
                </c:pt>
                <c:pt idx="9">
                  <c:v>204</c:v>
                </c:pt>
                <c:pt idx="12">
                  <c:v>203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848</c:v>
                </c:pt>
                <c:pt idx="3">
                  <c:v>836</c:v>
                </c:pt>
                <c:pt idx="6">
                  <c:v>826</c:v>
                </c:pt>
                <c:pt idx="9">
                  <c:v>832</c:v>
                </c:pt>
                <c:pt idx="12">
                  <c:v>777</c:v>
                </c:pt>
              </c:numCache>
            </c:numRef>
          </c:val>
        </c:ser>
        <c:dLbls>
          <c:showLegendKey val="0"/>
          <c:showVal val="0"/>
          <c:showCatName val="0"/>
          <c:showSerName val="0"/>
          <c:showPercent val="0"/>
          <c:showBubbleSize val="0"/>
        </c:dLbls>
        <c:gapWidth val="100"/>
        <c:overlap val="100"/>
        <c:axId val="62761216"/>
        <c:axId val="6276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347</c:v>
                </c:pt>
                <c:pt idx="2">
                  <c:v>#N/A</c:v>
                </c:pt>
                <c:pt idx="3">
                  <c:v>#N/A</c:v>
                </c:pt>
                <c:pt idx="4">
                  <c:v>301</c:v>
                </c:pt>
                <c:pt idx="5">
                  <c:v>#N/A</c:v>
                </c:pt>
                <c:pt idx="6">
                  <c:v>#N/A</c:v>
                </c:pt>
                <c:pt idx="7">
                  <c:v>274</c:v>
                </c:pt>
                <c:pt idx="8">
                  <c:v>#N/A</c:v>
                </c:pt>
                <c:pt idx="9">
                  <c:v>#N/A</c:v>
                </c:pt>
                <c:pt idx="10">
                  <c:v>275</c:v>
                </c:pt>
                <c:pt idx="11">
                  <c:v>#N/A</c:v>
                </c:pt>
                <c:pt idx="12">
                  <c:v>#N/A</c:v>
                </c:pt>
                <c:pt idx="13">
                  <c:v>247</c:v>
                </c:pt>
                <c:pt idx="14">
                  <c:v>#N/A</c:v>
                </c:pt>
              </c:numCache>
            </c:numRef>
          </c:val>
          <c:smooth val="0"/>
        </c:ser>
        <c:dLbls>
          <c:showLegendKey val="0"/>
          <c:showVal val="0"/>
          <c:showCatName val="0"/>
          <c:showSerName val="0"/>
          <c:showPercent val="0"/>
          <c:showBubbleSize val="0"/>
        </c:dLbls>
        <c:marker val="1"/>
        <c:smooth val="0"/>
        <c:axId val="62761216"/>
        <c:axId val="62767488"/>
      </c:lineChart>
      <c:catAx>
        <c:axId val="627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767488"/>
        <c:crosses val="autoZero"/>
        <c:auto val="1"/>
        <c:lblAlgn val="ctr"/>
        <c:lblOffset val="100"/>
        <c:tickLblSkip val="1"/>
        <c:tickMarkSkip val="1"/>
        <c:noMultiLvlLbl val="0"/>
      </c:catAx>
      <c:valAx>
        <c:axId val="627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6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7509</c:v>
                </c:pt>
                <c:pt idx="5">
                  <c:v>7192</c:v>
                </c:pt>
                <c:pt idx="8">
                  <c:v>7320</c:v>
                </c:pt>
                <c:pt idx="11">
                  <c:v>7910</c:v>
                </c:pt>
                <c:pt idx="14">
                  <c:v>7741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198</c:v>
                </c:pt>
                <c:pt idx="5">
                  <c:v>175</c:v>
                </c:pt>
                <c:pt idx="8">
                  <c:v>156</c:v>
                </c:pt>
                <c:pt idx="11">
                  <c:v>141</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3134</c:v>
                </c:pt>
                <c:pt idx="5">
                  <c:v>3502</c:v>
                </c:pt>
                <c:pt idx="8">
                  <c:v>3544</c:v>
                </c:pt>
                <c:pt idx="11">
                  <c:v>3520</c:v>
                </c:pt>
                <c:pt idx="14">
                  <c:v>3516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1483</c:v>
                </c:pt>
                <c:pt idx="3">
                  <c:v>1421</c:v>
                </c:pt>
                <c:pt idx="6">
                  <c:v>1305</c:v>
                </c:pt>
                <c:pt idx="9">
                  <c:v>1352</c:v>
                </c:pt>
                <c:pt idx="12">
                  <c:v>1108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152</c:v>
                </c:pt>
                <c:pt idx="3">
                  <c:v>121</c:v>
                </c:pt>
                <c:pt idx="6">
                  <c:v>293</c:v>
                </c:pt>
                <c:pt idx="9">
                  <c:v>821</c:v>
                </c:pt>
                <c:pt idx="12">
                  <c:v>802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2690</c:v>
                </c:pt>
                <c:pt idx="3">
                  <c:v>2813</c:v>
                </c:pt>
                <c:pt idx="6">
                  <c:v>2588</c:v>
                </c:pt>
                <c:pt idx="9">
                  <c:v>2470</c:v>
                </c:pt>
                <c:pt idx="12">
                  <c:v>2332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c:v>
                </c:pt>
                <c:pt idx="3">
                  <c:v>24</c:v>
                </c:pt>
                <c:pt idx="6">
                  <c:v>18</c:v>
                </c:pt>
                <c:pt idx="9">
                  <c:v>12</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7444</c:v>
                </c:pt>
                <c:pt idx="3">
                  <c:v>7507</c:v>
                </c:pt>
                <c:pt idx="6">
                  <c:v>7470</c:v>
                </c:pt>
                <c:pt idx="9">
                  <c:v>7302</c:v>
                </c:pt>
                <c:pt idx="12">
                  <c:v>7102</c:v>
                </c:pt>
              </c:numCache>
            </c:numRef>
          </c:val>
        </c:ser>
        <c:dLbls>
          <c:showLegendKey val="0"/>
          <c:showVal val="0"/>
          <c:showCatName val="0"/>
          <c:showSerName val="0"/>
          <c:showPercent val="0"/>
          <c:showBubbleSize val="0"/>
        </c:dLbls>
        <c:gapWidth val="100"/>
        <c:overlap val="100"/>
        <c:axId val="104933632"/>
        <c:axId val="10493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958</c:v>
                </c:pt>
                <c:pt idx="2">
                  <c:v>#N/A</c:v>
                </c:pt>
                <c:pt idx="3">
                  <c:v>#N/A</c:v>
                </c:pt>
                <c:pt idx="4">
                  <c:v>1016</c:v>
                </c:pt>
                <c:pt idx="5">
                  <c:v>#N/A</c:v>
                </c:pt>
                <c:pt idx="6">
                  <c:v>#N/A</c:v>
                </c:pt>
                <c:pt idx="7">
                  <c:v>653</c:v>
                </c:pt>
                <c:pt idx="8">
                  <c:v>#N/A</c:v>
                </c:pt>
                <c:pt idx="9">
                  <c:v>#N/A</c:v>
                </c:pt>
                <c:pt idx="10">
                  <c:v>385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933632"/>
        <c:axId val="104939904"/>
      </c:lineChart>
      <c:catAx>
        <c:axId val="1049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939904"/>
        <c:crosses val="autoZero"/>
        <c:auto val="1"/>
        <c:lblAlgn val="ctr"/>
        <c:lblOffset val="100"/>
        <c:tickLblSkip val="1"/>
        <c:tickMarkSkip val="1"/>
        <c:noMultiLvlLbl val="0"/>
      </c:catAx>
      <c:valAx>
        <c:axId val="10493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3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492800"/>
        <c:axId val="122515456"/>
      </c:scatterChart>
      <c:valAx>
        <c:axId val="122492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15456"/>
        <c:crosses val="autoZero"/>
        <c:crossBetween val="midCat"/>
      </c:valAx>
      <c:valAx>
        <c:axId val="122515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92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c:v>
                </c:pt>
                <c:pt idx="1">
                  <c:v>8.1999999999999993</c:v>
                </c:pt>
                <c:pt idx="2">
                  <c:v>7.6</c:v>
                </c:pt>
                <c:pt idx="3">
                  <c:v>7.1</c:v>
                </c:pt>
                <c:pt idx="4">
                  <c:v>6.6</c:v>
                </c:pt>
              </c:numCache>
            </c:numRef>
          </c:xVal>
          <c:yVal>
            <c:numRef>
              <c:f>公会計指標分析・財政指標組合せ分析表!$K$73:$O$73</c:f>
              <c:numCache>
                <c:formatCode>#,##0.0;"▲ "#,##0.0</c:formatCode>
                <c:ptCount val="5"/>
                <c:pt idx="0">
                  <c:v>23.5</c:v>
                </c:pt>
                <c:pt idx="1">
                  <c:v>25.4</c:v>
                </c:pt>
                <c:pt idx="2">
                  <c:v>16.100000000000001</c:v>
                </c:pt>
                <c:pt idx="3">
                  <c:v>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22522624"/>
        <c:axId val="122594432"/>
      </c:scatterChart>
      <c:valAx>
        <c:axId val="122522624"/>
        <c:scaling>
          <c:orientation val="minMax"/>
          <c:max val="15.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94432"/>
        <c:crosses val="autoZero"/>
        <c:crossBetween val="midCat"/>
      </c:valAx>
      <c:valAx>
        <c:axId val="122594432"/>
        <c:scaling>
          <c:orientation val="minMax"/>
          <c:max val="8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22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地方債の元利償還金をはじめ公営企業債の元利償還金に対する繰入金、組合等が起こした地方債の元利償還金に対する負担金等</a:t>
          </a:r>
          <a:r>
            <a:rPr lang="ja-JP" altLang="en-US" sz="1400" b="0" i="0" baseline="0">
              <a:solidFill>
                <a:schemeClr val="dk1"/>
              </a:solidFill>
              <a:effectLst/>
              <a:latin typeface="+mn-lt"/>
              <a:ea typeface="+mn-ea"/>
              <a:cs typeface="+mn-cs"/>
            </a:rPr>
            <a:t>で減額</a:t>
          </a:r>
          <a:r>
            <a:rPr lang="ja-JP" altLang="ja-JP" sz="1400" b="0" i="0" baseline="0">
              <a:solidFill>
                <a:schemeClr val="dk1"/>
              </a:solidFill>
              <a:effectLst/>
              <a:latin typeface="+mn-lt"/>
              <a:ea typeface="+mn-ea"/>
              <a:cs typeface="+mn-cs"/>
            </a:rPr>
            <a:t>となり分子全体で</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27,198</a:t>
          </a:r>
          <a:r>
            <a:rPr lang="ja-JP" altLang="ja-JP" sz="1400" b="0" i="0" baseline="0">
              <a:solidFill>
                <a:schemeClr val="dk1"/>
              </a:solidFill>
              <a:effectLst/>
              <a:latin typeface="+mn-lt"/>
              <a:ea typeface="+mn-ea"/>
              <a:cs typeface="+mn-cs"/>
            </a:rPr>
            <a:t>千円</a:t>
          </a:r>
          <a:r>
            <a:rPr lang="ja-JP" altLang="en-US" sz="1400" b="0" i="0" baseline="0">
              <a:solidFill>
                <a:schemeClr val="dk1"/>
              </a:solidFill>
              <a:effectLst/>
              <a:latin typeface="+mn-lt"/>
              <a:ea typeface="+mn-ea"/>
              <a:cs typeface="+mn-cs"/>
            </a:rPr>
            <a:t>の減</a:t>
          </a:r>
          <a:r>
            <a:rPr lang="ja-JP" altLang="ja-JP" sz="1400" b="0" i="0" baseline="0">
              <a:solidFill>
                <a:schemeClr val="dk1"/>
              </a:solidFill>
              <a:effectLst/>
              <a:latin typeface="+mn-lt"/>
              <a:ea typeface="+mn-ea"/>
              <a:cs typeface="+mn-cs"/>
            </a:rPr>
            <a:t>となっている。また、算入公債費等額</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増となっていることから、実質公債費比率の分子は</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となった。実質公債費比率は前年度比</a:t>
          </a:r>
          <a:r>
            <a:rPr lang="en-US" altLang="ja-JP" sz="1400" b="0" i="0" baseline="0">
              <a:solidFill>
                <a:schemeClr val="dk1"/>
              </a:solidFill>
              <a:effectLst/>
              <a:latin typeface="+mn-lt"/>
              <a:ea typeface="+mn-ea"/>
              <a:cs typeface="+mn-cs"/>
            </a:rPr>
            <a:t>0.9</a:t>
          </a:r>
          <a:r>
            <a:rPr lang="ja-JP" altLang="ja-JP" sz="1400" b="0" i="0" baseline="0">
              <a:solidFill>
                <a:schemeClr val="dk1"/>
              </a:solidFill>
              <a:effectLst/>
              <a:latin typeface="+mn-lt"/>
              <a:ea typeface="+mn-ea"/>
              <a:cs typeface="+mn-cs"/>
            </a:rPr>
            <a:t>ポイント改善し</a:t>
          </a:r>
          <a:r>
            <a:rPr lang="en-US" altLang="ja-JP" sz="1400" b="0" i="0" baseline="0">
              <a:solidFill>
                <a:schemeClr val="dk1"/>
              </a:solidFill>
              <a:effectLst/>
              <a:latin typeface="+mn-lt"/>
              <a:ea typeface="+mn-ea"/>
              <a:cs typeface="+mn-cs"/>
            </a:rPr>
            <a:t>6.2%</a:t>
          </a:r>
          <a:r>
            <a:rPr lang="ja-JP" altLang="ja-JP" sz="1400" b="0" i="0" baseline="0">
              <a:solidFill>
                <a:schemeClr val="dk1"/>
              </a:solidFill>
              <a:effectLst/>
              <a:latin typeface="+mn-lt"/>
              <a:ea typeface="+mn-ea"/>
              <a:cs typeface="+mn-cs"/>
            </a:rPr>
            <a:t>になり、健全財政を維持しており、今後も過度に起債に頼り過ぎないよう、国や県の補助事業を有効活用するなどして財源の確保に努める。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将来負担比率は前年度と比較すると皆減となった。</a:t>
          </a:r>
          <a:r>
            <a:rPr lang="ja-JP" altLang="ja-JP" sz="1200" b="0" i="0" baseline="0">
              <a:solidFill>
                <a:schemeClr val="dk1"/>
              </a:solidFill>
              <a:effectLst/>
              <a:latin typeface="+mn-lt"/>
              <a:ea typeface="+mn-ea"/>
              <a:cs typeface="+mn-cs"/>
            </a:rPr>
            <a:t>　分子の将来負担額については、地方債の現在高が▲</a:t>
          </a:r>
          <a:r>
            <a:rPr lang="en-US" altLang="ja-JP" sz="1200" b="0" i="0" baseline="0">
              <a:solidFill>
                <a:schemeClr val="dk1"/>
              </a:solidFill>
              <a:effectLst/>
              <a:latin typeface="+mn-lt"/>
              <a:ea typeface="+mn-ea"/>
              <a:cs typeface="+mn-cs"/>
            </a:rPr>
            <a:t>199,512</a:t>
          </a:r>
          <a:r>
            <a:rPr lang="ja-JP" altLang="ja-JP" sz="1200" b="0" i="0" baseline="0">
              <a:solidFill>
                <a:schemeClr val="dk1"/>
              </a:solidFill>
              <a:effectLst/>
              <a:latin typeface="+mn-lt"/>
              <a:ea typeface="+mn-ea"/>
              <a:cs typeface="+mn-cs"/>
            </a:rPr>
            <a:t>千円の減、公営企業債等繰入見込額が▲</a:t>
          </a:r>
          <a:r>
            <a:rPr lang="en-US" altLang="ja-JP" sz="1200" b="0" i="0" baseline="0">
              <a:solidFill>
                <a:schemeClr val="dk1"/>
              </a:solidFill>
              <a:effectLst/>
              <a:latin typeface="+mn-lt"/>
              <a:ea typeface="+mn-ea"/>
              <a:cs typeface="+mn-cs"/>
            </a:rPr>
            <a:t>137,952</a:t>
          </a:r>
          <a:r>
            <a:rPr lang="ja-JP" altLang="ja-JP" sz="1200" b="0" i="0" baseline="0">
              <a:solidFill>
                <a:schemeClr val="dk1"/>
              </a:solidFill>
              <a:effectLst/>
              <a:latin typeface="+mn-lt"/>
              <a:ea typeface="+mn-ea"/>
              <a:cs typeface="+mn-cs"/>
            </a:rPr>
            <a:t>千円の減、</a:t>
          </a:r>
          <a:r>
            <a:rPr lang="ja-JP" altLang="en-US" sz="1200" b="0" i="0" baseline="0">
              <a:solidFill>
                <a:schemeClr val="dk1"/>
              </a:solidFill>
              <a:effectLst/>
              <a:latin typeface="+mn-lt"/>
              <a:ea typeface="+mn-ea"/>
              <a:cs typeface="+mn-cs"/>
            </a:rPr>
            <a:t>退職手当負担見込額が▲</a:t>
          </a:r>
          <a:r>
            <a:rPr lang="en-US" altLang="ja-JP" sz="1200" b="0" i="0" baseline="0">
              <a:solidFill>
                <a:schemeClr val="dk1"/>
              </a:solidFill>
              <a:effectLst/>
              <a:latin typeface="+mn-lt"/>
              <a:ea typeface="+mn-ea"/>
              <a:cs typeface="+mn-cs"/>
            </a:rPr>
            <a:t>246,520</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の減などにより▲</a:t>
          </a:r>
          <a:r>
            <a:rPr lang="en-US" altLang="ja-JP" sz="1200" b="0" i="0" baseline="0">
              <a:solidFill>
                <a:schemeClr val="dk1"/>
              </a:solidFill>
              <a:effectLst/>
              <a:latin typeface="+mn-lt"/>
              <a:ea typeface="+mn-ea"/>
              <a:cs typeface="+mn-cs"/>
            </a:rPr>
            <a:t>609,597</a:t>
          </a:r>
          <a:r>
            <a:rPr lang="ja-JP" altLang="en-US" sz="1200" b="0" i="0" baseline="0">
              <a:solidFill>
                <a:schemeClr val="dk1"/>
              </a:solidFill>
              <a:effectLst/>
              <a:latin typeface="+mn-lt"/>
              <a:ea typeface="+mn-ea"/>
              <a:cs typeface="+mn-cs"/>
            </a:rPr>
            <a:t>千円の減となっ</a:t>
          </a:r>
          <a:r>
            <a:rPr lang="ja-JP" altLang="ja-JP" sz="1200" b="0" i="0" baseline="0">
              <a:solidFill>
                <a:schemeClr val="dk1"/>
              </a:solidFill>
              <a:effectLst/>
              <a:latin typeface="+mn-lt"/>
              <a:ea typeface="+mn-ea"/>
              <a:cs typeface="+mn-cs"/>
            </a:rPr>
            <a:t>た。充当可能財源等については、基準財政需要額算入見込額が</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169,311</a:t>
          </a:r>
          <a:r>
            <a:rPr lang="ja-JP" altLang="ja-JP" sz="1200" b="0" i="0" baseline="0">
              <a:solidFill>
                <a:schemeClr val="dk1"/>
              </a:solidFill>
              <a:effectLst/>
              <a:latin typeface="+mn-lt"/>
              <a:ea typeface="+mn-ea"/>
              <a:cs typeface="+mn-cs"/>
            </a:rPr>
            <a:t>千円の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となり、</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185,057</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減となっ</a:t>
          </a:r>
          <a:r>
            <a:rPr lang="ja-JP" altLang="ja-JP" sz="1200" b="0" i="0" baseline="0">
              <a:solidFill>
                <a:schemeClr val="dk1"/>
              </a:solidFill>
              <a:effectLst/>
              <a:latin typeface="+mn-lt"/>
              <a:ea typeface="+mn-ea"/>
              <a:cs typeface="+mn-cs"/>
            </a:rPr>
            <a:t>た。また、平成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年度に西臼杵広域行政事務組合が平成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月開署した西臼杵広域消防署建設等で</a:t>
          </a:r>
          <a:r>
            <a:rPr lang="en-US" altLang="ja-JP" sz="1200" b="0" i="0" baseline="0">
              <a:solidFill>
                <a:schemeClr val="dk1"/>
              </a:solidFill>
              <a:effectLst/>
              <a:latin typeface="+mn-lt"/>
              <a:ea typeface="+mn-ea"/>
              <a:cs typeface="+mn-cs"/>
            </a:rPr>
            <a:t>1,086,200</a:t>
          </a:r>
          <a:r>
            <a:rPr lang="ja-JP" altLang="ja-JP" sz="1200" b="0" i="0" baseline="0">
              <a:solidFill>
                <a:schemeClr val="dk1"/>
              </a:solidFill>
              <a:effectLst/>
              <a:latin typeface="+mn-lt"/>
              <a:ea typeface="+mn-ea"/>
              <a:cs typeface="+mn-cs"/>
            </a:rPr>
            <a:t>千円の緊急防災・減災事業債を借入のため、今後組合が起こした地方債元金償還の負担等見込額が増加することが予想され、将来負担比率の悪化が懸念される。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中山間地域に位置する本町においては年々過疎化が進み、平成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年度の高齢化率は</a:t>
          </a:r>
          <a:r>
            <a:rPr lang="en-US" altLang="ja-JP" sz="1100" b="0" i="0" baseline="0">
              <a:solidFill>
                <a:schemeClr val="dk1"/>
              </a:solidFill>
              <a:effectLst/>
              <a:latin typeface="+mn-lt"/>
              <a:ea typeface="+mn-ea"/>
              <a:cs typeface="+mn-cs"/>
            </a:rPr>
            <a:t>38.3</a:t>
          </a:r>
          <a:r>
            <a:rPr lang="ja-JP" altLang="ja-JP" sz="1100" b="0" i="0" baseline="0">
              <a:solidFill>
                <a:schemeClr val="dk1"/>
              </a:solidFill>
              <a:effectLst/>
              <a:latin typeface="+mn-lt"/>
              <a:ea typeface="+mn-ea"/>
              <a:cs typeface="+mn-cs"/>
            </a:rPr>
            <a:t>％と、全国平均の</a:t>
          </a:r>
          <a:r>
            <a:rPr lang="en-US" altLang="ja-JP" sz="1100" b="0" i="0" baseline="0">
              <a:solidFill>
                <a:schemeClr val="dk1"/>
              </a:solidFill>
              <a:effectLst/>
              <a:latin typeface="+mn-lt"/>
              <a:ea typeface="+mn-ea"/>
              <a:cs typeface="+mn-cs"/>
            </a:rPr>
            <a:t>26.7</a:t>
          </a:r>
          <a:r>
            <a:rPr lang="ja-JP" altLang="ja-JP" sz="1100" b="0" i="0" baseline="0">
              <a:solidFill>
                <a:schemeClr val="dk1"/>
              </a:solidFill>
              <a:effectLst/>
              <a:latin typeface="+mn-lt"/>
              <a:ea typeface="+mn-ea"/>
              <a:cs typeface="+mn-cs"/>
            </a:rPr>
            <a:t>％を大幅に上回る状況にある。高齢化の進行や長引く景気低迷、基幹産業である農林業の不振等による個人所得の減、建設業や小売店の業績不振等により税収の大幅な伸びは見込めず、類似団体を下回る状況にある。町税収入については、特に悪質滞納者に対する財産差押えを増やすなど収納対策の強化に取り組んでいるところであり、町税全体で年間１％の収納率向上を目指し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95250</xdr:rowOff>
    </xdr:to>
    <xdr:cxnSp macro="">
      <xdr:nvCxnSpPr>
        <xdr:cNvPr id="70" name="直線コネクタ 69"/>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年度は、経常一般財源を充当する人件費が</a:t>
          </a:r>
          <a:r>
            <a:rPr lang="en-US" altLang="ja-JP" sz="1100" b="0" i="0" baseline="0">
              <a:solidFill>
                <a:schemeClr val="dk1"/>
              </a:solidFill>
              <a:effectLst/>
              <a:latin typeface="+mn-lt"/>
              <a:ea typeface="+mn-ea"/>
              <a:cs typeface="+mn-cs"/>
            </a:rPr>
            <a:t>50,401</a:t>
          </a:r>
          <a:r>
            <a:rPr lang="ja-JP" altLang="ja-JP" sz="1100" b="0" i="0" baseline="0">
              <a:solidFill>
                <a:schemeClr val="dk1"/>
              </a:solidFill>
              <a:effectLst/>
              <a:latin typeface="+mn-lt"/>
              <a:ea typeface="+mn-ea"/>
              <a:cs typeface="+mn-cs"/>
            </a:rPr>
            <a:t>千円、扶助費が</a:t>
          </a:r>
          <a:r>
            <a:rPr lang="en-US" altLang="ja-JP" sz="1100" b="0" i="0" baseline="0">
              <a:solidFill>
                <a:schemeClr val="dk1"/>
              </a:solidFill>
              <a:effectLst/>
              <a:latin typeface="+mn-lt"/>
              <a:ea typeface="+mn-ea"/>
              <a:cs typeface="+mn-cs"/>
            </a:rPr>
            <a:t>41,585</a:t>
          </a:r>
          <a:r>
            <a:rPr lang="ja-JP" altLang="ja-JP" sz="1100" b="0" i="0" baseline="0">
              <a:solidFill>
                <a:schemeClr val="dk1"/>
              </a:solidFill>
              <a:effectLst/>
              <a:latin typeface="+mn-lt"/>
              <a:ea typeface="+mn-ea"/>
              <a:cs typeface="+mn-cs"/>
            </a:rPr>
            <a:t>千円増等、分子が</a:t>
          </a:r>
          <a:r>
            <a:rPr lang="en-US" altLang="ja-JP" sz="1100" b="0" i="0" baseline="0">
              <a:solidFill>
                <a:schemeClr val="dk1"/>
              </a:solidFill>
              <a:effectLst/>
              <a:latin typeface="+mn-lt"/>
              <a:ea typeface="+mn-ea"/>
              <a:cs typeface="+mn-cs"/>
            </a:rPr>
            <a:t>74,688</a:t>
          </a:r>
          <a:r>
            <a:rPr lang="ja-JP" altLang="ja-JP" sz="1100" b="0" i="0" baseline="0">
              <a:solidFill>
                <a:schemeClr val="dk1"/>
              </a:solidFill>
              <a:effectLst/>
              <a:latin typeface="+mn-lt"/>
              <a:ea typeface="+mn-ea"/>
              <a:cs typeface="+mn-cs"/>
            </a:rPr>
            <a:t>千円の増となった。また、分母は主に地方交付税が▲</a:t>
          </a:r>
          <a:r>
            <a:rPr lang="en-US" altLang="ja-JP" sz="1100" b="0" i="0" baseline="0">
              <a:solidFill>
                <a:schemeClr val="dk1"/>
              </a:solidFill>
              <a:effectLst/>
              <a:latin typeface="+mn-lt"/>
              <a:ea typeface="+mn-ea"/>
              <a:cs typeface="+mn-cs"/>
            </a:rPr>
            <a:t>184,729</a:t>
          </a:r>
          <a:r>
            <a:rPr lang="ja-JP" altLang="ja-JP" sz="1100" b="0" i="0" baseline="0">
              <a:solidFill>
                <a:schemeClr val="dk1"/>
              </a:solidFill>
              <a:effectLst/>
              <a:latin typeface="+mn-lt"/>
              <a:ea typeface="+mn-ea"/>
              <a:cs typeface="+mn-cs"/>
            </a:rPr>
            <a:t>千円減になるなど総額で</a:t>
          </a:r>
          <a:r>
            <a:rPr lang="en-US" altLang="ja-JP" sz="1100" b="0" i="0" baseline="0">
              <a:solidFill>
                <a:schemeClr val="dk1"/>
              </a:solidFill>
              <a:effectLst/>
              <a:latin typeface="+mn-lt"/>
              <a:ea typeface="+mn-ea"/>
              <a:cs typeface="+mn-cs"/>
            </a:rPr>
            <a:t>177,284</a:t>
          </a:r>
          <a:r>
            <a:rPr lang="ja-JP" altLang="ja-JP" sz="1100" b="0" i="0" baseline="0">
              <a:solidFill>
                <a:schemeClr val="dk1"/>
              </a:solidFill>
              <a:effectLst/>
              <a:latin typeface="+mn-lt"/>
              <a:ea typeface="+mn-ea"/>
              <a:cs typeface="+mn-cs"/>
            </a:rPr>
            <a:t>千円の減となった。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年度は、経常一般財源を充当する人件費が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51,252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物件費が</a:t>
          </a:r>
          <a:r>
            <a:rPr lang="en-US" altLang="ja-JP" sz="1100" b="0" i="0" baseline="0">
              <a:solidFill>
                <a:schemeClr val="dk1"/>
              </a:solidFill>
              <a:effectLst/>
              <a:latin typeface="+mn-lt"/>
              <a:ea typeface="+mn-ea"/>
              <a:cs typeface="+mn-cs"/>
            </a:rPr>
            <a:t>8,440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扶助費が</a:t>
          </a:r>
          <a:r>
            <a:rPr lang="en-US" altLang="ja-JP" sz="1100" b="0" i="0" baseline="0">
              <a:solidFill>
                <a:schemeClr val="dk1"/>
              </a:solidFill>
              <a:effectLst/>
              <a:latin typeface="+mn-lt"/>
              <a:ea typeface="+mn-ea"/>
              <a:cs typeface="+mn-cs"/>
            </a:rPr>
            <a:t>34,354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、補助費</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123,721</a:t>
          </a:r>
          <a:r>
            <a:rPr lang="ja-JP" altLang="en-US" sz="1100" b="0" i="0" baseline="0">
              <a:solidFill>
                <a:schemeClr val="dk1"/>
              </a:solidFill>
              <a:effectLst/>
              <a:latin typeface="+mn-lt"/>
              <a:ea typeface="+mn-ea"/>
              <a:cs typeface="+mn-cs"/>
            </a:rPr>
            <a:t>千円の増等</a:t>
          </a:r>
          <a:r>
            <a:rPr lang="ja-JP" altLang="ja-JP" sz="1100" b="0" i="0" baseline="0">
              <a:solidFill>
                <a:schemeClr val="dk1"/>
              </a:solidFill>
              <a:effectLst/>
              <a:latin typeface="+mn-lt"/>
              <a:ea typeface="+mn-ea"/>
              <a:cs typeface="+mn-cs"/>
            </a:rPr>
            <a:t>、分子が</a:t>
          </a:r>
          <a:r>
            <a:rPr lang="en-US" altLang="ja-JP" sz="1100" b="0" i="0" baseline="0">
              <a:solidFill>
                <a:schemeClr val="dk1"/>
              </a:solidFill>
              <a:effectLst/>
              <a:latin typeface="+mn-lt"/>
              <a:ea typeface="+mn-ea"/>
              <a:cs typeface="+mn-cs"/>
            </a:rPr>
            <a:t>81,334</a:t>
          </a:r>
          <a:r>
            <a:rPr lang="ja-JP" altLang="ja-JP" sz="1100" b="0" i="0" baseline="0">
              <a:solidFill>
                <a:schemeClr val="dk1"/>
              </a:solidFill>
              <a:effectLst/>
              <a:latin typeface="+mn-lt"/>
              <a:ea typeface="+mn-ea"/>
              <a:cs typeface="+mn-cs"/>
            </a:rPr>
            <a:t>千円の増となった。また、分母は主に地方交付税が▲</a:t>
          </a:r>
          <a:r>
            <a:rPr lang="en-US" altLang="ja-JP" sz="1100" b="0" i="0" baseline="0">
              <a:solidFill>
                <a:schemeClr val="dk1"/>
              </a:solidFill>
              <a:effectLst/>
              <a:latin typeface="+mn-lt"/>
              <a:ea typeface="+mn-ea"/>
              <a:cs typeface="+mn-cs"/>
            </a:rPr>
            <a:t>4,091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、配当割交付金が▲</a:t>
          </a:r>
          <a:r>
            <a:rPr lang="en-US" altLang="ja-JP" sz="1100" b="0" i="0" baseline="0">
              <a:solidFill>
                <a:schemeClr val="dk1"/>
              </a:solidFill>
              <a:effectLst/>
              <a:latin typeface="+mn-lt"/>
              <a:ea typeface="+mn-ea"/>
              <a:cs typeface="+mn-cs"/>
            </a:rPr>
            <a:t>1,157</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、地方譲与税が</a:t>
          </a:r>
          <a:r>
            <a:rPr lang="en-US" altLang="ja-JP" sz="1100" b="0" i="0" baseline="0">
              <a:solidFill>
                <a:schemeClr val="dk1"/>
              </a:solidFill>
              <a:effectLst/>
              <a:latin typeface="+mn-lt"/>
              <a:ea typeface="+mn-ea"/>
              <a:cs typeface="+mn-cs"/>
            </a:rPr>
            <a:t>3,944</a:t>
          </a:r>
          <a:r>
            <a:rPr lang="ja-JP" altLang="en-US" sz="1100" b="0" i="0" baseline="0">
              <a:solidFill>
                <a:schemeClr val="dk1"/>
              </a:solidFill>
              <a:effectLst/>
              <a:latin typeface="+mn-lt"/>
              <a:ea typeface="+mn-ea"/>
              <a:cs typeface="+mn-cs"/>
            </a:rPr>
            <a:t>千円、地方消費税交付金が</a:t>
          </a:r>
          <a:r>
            <a:rPr lang="en-US" altLang="ja-JP" sz="1100" b="0" i="0" baseline="0">
              <a:solidFill>
                <a:schemeClr val="dk1"/>
              </a:solidFill>
              <a:effectLst/>
              <a:latin typeface="+mn-lt"/>
              <a:ea typeface="+mn-ea"/>
              <a:cs typeface="+mn-cs"/>
            </a:rPr>
            <a:t>109,453</a:t>
          </a:r>
          <a:r>
            <a:rPr lang="ja-JP" altLang="en-US" sz="1100" b="0" i="0" baseline="0">
              <a:solidFill>
                <a:schemeClr val="dk1"/>
              </a:solidFill>
              <a:effectLst/>
              <a:latin typeface="+mn-lt"/>
              <a:ea typeface="+mn-ea"/>
              <a:cs typeface="+mn-cs"/>
            </a:rPr>
            <a:t>千円増</a:t>
          </a:r>
          <a:r>
            <a:rPr lang="ja-JP" altLang="ja-JP" sz="1100" b="0" i="0" baseline="0">
              <a:solidFill>
                <a:schemeClr val="dk1"/>
              </a:solidFill>
              <a:effectLst/>
              <a:latin typeface="+mn-lt"/>
              <a:ea typeface="+mn-ea"/>
              <a:cs typeface="+mn-cs"/>
            </a:rPr>
            <a:t>になるなど総額で</a:t>
          </a:r>
          <a:r>
            <a:rPr lang="en-US" altLang="ja-JP" sz="1100" b="0" i="0" baseline="0">
              <a:solidFill>
                <a:schemeClr val="dk1"/>
              </a:solidFill>
              <a:effectLst/>
              <a:latin typeface="+mn-lt"/>
              <a:ea typeface="+mn-ea"/>
              <a:cs typeface="+mn-cs"/>
            </a:rPr>
            <a:t>137,636</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となった。以上により、前年度比</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87.3</a:t>
          </a:r>
          <a:r>
            <a:rPr lang="ja-JP" altLang="ja-JP" sz="1100" b="0" i="0" baseline="0">
              <a:solidFill>
                <a:schemeClr val="dk1"/>
              </a:solidFill>
              <a:effectLst/>
              <a:latin typeface="+mn-lt"/>
              <a:ea typeface="+mn-ea"/>
              <a:cs typeface="+mn-cs"/>
            </a:rPr>
            <a:t>％となった。今後とも人件費をはじめ経常経費の抑制に取り組んでいく。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143256</xdr:rowOff>
    </xdr:to>
    <xdr:cxnSp macro="">
      <xdr:nvCxnSpPr>
        <xdr:cNvPr id="131" name="直線コネクタ 130"/>
        <xdr:cNvCxnSpPr/>
      </xdr:nvCxnSpPr>
      <xdr:spPr>
        <a:xfrm flipV="1">
          <a:off x="4114800" y="109059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63</xdr:row>
      <xdr:rowOff>143256</xdr:rowOff>
    </xdr:to>
    <xdr:cxnSp macro="">
      <xdr:nvCxnSpPr>
        <xdr:cNvPr id="134" name="直線コネクタ 133"/>
        <xdr:cNvCxnSpPr/>
      </xdr:nvCxnSpPr>
      <xdr:spPr>
        <a:xfrm>
          <a:off x="3225800" y="1071778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136144</xdr:rowOff>
    </xdr:to>
    <xdr:cxnSp macro="">
      <xdr:nvCxnSpPr>
        <xdr:cNvPr id="137" name="直線コネクタ 136"/>
        <xdr:cNvCxnSpPr/>
      </xdr:nvCxnSpPr>
      <xdr:spPr>
        <a:xfrm flipV="1">
          <a:off x="2336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109474</xdr:rowOff>
    </xdr:to>
    <xdr:cxnSp macro="">
      <xdr:nvCxnSpPr>
        <xdr:cNvPr id="140" name="直線コネクタ 139"/>
        <xdr:cNvCxnSpPr/>
      </xdr:nvCxnSpPr>
      <xdr:spPr>
        <a:xfrm flipV="1">
          <a:off x="1447800" y="107660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50" name="円/楕円 149"/>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1"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2" name="円/楕円 151"/>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3" name="テキスト ボックス 152"/>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4" name="円/楕円 153"/>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148861</xdr:rowOff>
    </xdr:from>
    <xdr:ext cx="762000" cy="259045"/>
    <xdr:sp macro="" textlink="">
      <xdr:nvSpPr>
        <xdr:cNvPr id="155" name="テキスト ボックス 154"/>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85344</xdr:rowOff>
    </xdr:from>
    <xdr:to>
      <xdr:col>3</xdr:col>
      <xdr:colOff>330200</xdr:colOff>
      <xdr:row>63</xdr:row>
      <xdr:rowOff>15494</xdr:rowOff>
    </xdr:to>
    <xdr:sp macro="" textlink="">
      <xdr:nvSpPr>
        <xdr:cNvPr id="156" name="円/楕円 155"/>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25671</xdr:rowOff>
    </xdr:from>
    <xdr:ext cx="762000" cy="259045"/>
    <xdr:sp macro="" textlink="">
      <xdr:nvSpPr>
        <xdr:cNvPr id="157" name="テキスト ボックス 156"/>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8" name="円/楕円 157"/>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9" name="テキスト ボックス 158"/>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[192,581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年度は、人件費が</a:t>
          </a:r>
          <a:r>
            <a:rPr lang="ja-JP" altLang="en-US" sz="1100" b="0" i="0" baseline="0">
              <a:solidFill>
                <a:schemeClr val="dk1"/>
              </a:solidFill>
              <a:effectLst/>
              <a:latin typeface="+mn-lt"/>
              <a:ea typeface="+mn-ea"/>
              <a:cs typeface="+mn-cs"/>
            </a:rPr>
            <a:t>退職が</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名に対し採用が</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名であったために、基本給が▲</a:t>
          </a:r>
          <a:r>
            <a:rPr lang="en-US" altLang="ja-JP" sz="1100" b="0" i="0" baseline="0">
              <a:solidFill>
                <a:schemeClr val="dk1"/>
              </a:solidFill>
              <a:effectLst/>
              <a:latin typeface="+mn-lt"/>
              <a:ea typeface="+mn-ea"/>
              <a:cs typeface="+mn-cs"/>
            </a:rPr>
            <a:t>26,813</a:t>
          </a:r>
          <a:r>
            <a:rPr lang="ja-JP" altLang="en-US" sz="1100" b="0" i="0" baseline="0">
              <a:solidFill>
                <a:schemeClr val="dk1"/>
              </a:solidFill>
              <a:effectLst/>
              <a:latin typeface="+mn-lt"/>
              <a:ea typeface="+mn-ea"/>
              <a:cs typeface="+mn-cs"/>
            </a:rPr>
            <a:t>千円の減。また地方公務員共済組合等負担金については、職員数の減及び算定額の見直しもあり、▲</a:t>
          </a:r>
          <a:r>
            <a:rPr lang="en-US" altLang="ja-JP" sz="1100" b="0" i="0" baseline="0">
              <a:solidFill>
                <a:schemeClr val="dk1"/>
              </a:solidFill>
              <a:effectLst/>
              <a:latin typeface="+mn-lt"/>
              <a:ea typeface="+mn-ea"/>
              <a:cs typeface="+mn-cs"/>
            </a:rPr>
            <a:t>15,932</a:t>
          </a:r>
          <a:r>
            <a:rPr lang="ja-JP" altLang="en-US" sz="1100" b="0" i="0" baseline="0">
              <a:solidFill>
                <a:schemeClr val="dk1"/>
              </a:solidFill>
              <a:effectLst/>
              <a:latin typeface="+mn-lt"/>
              <a:ea typeface="+mn-ea"/>
              <a:cs typeface="+mn-cs"/>
            </a:rPr>
            <a:t>千円の減となり全体では▲</a:t>
          </a:r>
          <a:r>
            <a:rPr lang="en-US" altLang="ja-JP" sz="1100" b="0" i="0" baseline="0">
              <a:solidFill>
                <a:schemeClr val="dk1"/>
              </a:solidFill>
              <a:effectLst/>
              <a:latin typeface="+mn-lt"/>
              <a:ea typeface="+mn-ea"/>
              <a:cs typeface="+mn-cs"/>
            </a:rPr>
            <a:t>57,354</a:t>
          </a:r>
          <a:r>
            <a:rPr lang="ja-JP" altLang="en-US" sz="1100" b="0" i="0" baseline="0">
              <a:solidFill>
                <a:schemeClr val="dk1"/>
              </a:solidFill>
              <a:effectLst/>
              <a:latin typeface="+mn-lt"/>
              <a:ea typeface="+mn-ea"/>
              <a:cs typeface="+mn-cs"/>
            </a:rPr>
            <a:t>千円の減となった。物件費では、　</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緊急雇用創出事業（地域人づくり事業）委託料が▲</a:t>
          </a:r>
          <a:r>
            <a:rPr lang="en-US" altLang="ja-JP" sz="1100" b="0" i="0" baseline="0">
              <a:solidFill>
                <a:schemeClr val="dk1"/>
              </a:solidFill>
              <a:effectLst/>
              <a:latin typeface="+mn-lt"/>
              <a:ea typeface="+mn-ea"/>
              <a:cs typeface="+mn-cs"/>
            </a:rPr>
            <a:t>41,117</a:t>
          </a:r>
          <a:r>
            <a:rPr lang="ja-JP" altLang="en-US" sz="1100" b="0" i="0" baseline="0">
              <a:solidFill>
                <a:schemeClr val="dk1"/>
              </a:solidFill>
              <a:effectLst/>
              <a:latin typeface="+mn-lt"/>
              <a:ea typeface="+mn-ea"/>
              <a:cs typeface="+mn-cs"/>
            </a:rPr>
            <a:t>千円減額、同事業（起業支援型地域雇用創造事業）委託料が▲</a:t>
          </a:r>
          <a:r>
            <a:rPr lang="en-US" altLang="ja-JP" sz="1100" b="0" i="0" baseline="0">
              <a:solidFill>
                <a:schemeClr val="dk1"/>
              </a:solidFill>
              <a:effectLst/>
              <a:latin typeface="+mn-lt"/>
              <a:ea typeface="+mn-ea"/>
              <a:cs typeface="+mn-cs"/>
            </a:rPr>
            <a:t>11,040</a:t>
          </a:r>
          <a:r>
            <a:rPr lang="ja-JP" altLang="en-US" sz="1100" b="0" i="0" baseline="0">
              <a:solidFill>
                <a:schemeClr val="dk1"/>
              </a:solidFill>
              <a:effectLst/>
              <a:latin typeface="+mn-lt"/>
              <a:ea typeface="+mn-ea"/>
              <a:cs typeface="+mn-cs"/>
            </a:rPr>
            <a:t>千円減額となったものの、非常備消防費の消耗品費が</a:t>
          </a:r>
          <a:r>
            <a:rPr lang="en-US" altLang="ja-JP" sz="1100" b="0" i="0" baseline="0">
              <a:solidFill>
                <a:schemeClr val="dk1"/>
              </a:solidFill>
              <a:effectLst/>
              <a:latin typeface="+mn-lt"/>
              <a:ea typeface="+mn-ea"/>
              <a:cs typeface="+mn-cs"/>
            </a:rPr>
            <a:t>18,021</a:t>
          </a:r>
          <a:r>
            <a:rPr lang="ja-JP" altLang="en-US" sz="1100" b="0" i="0" baseline="0">
              <a:solidFill>
                <a:schemeClr val="dk1"/>
              </a:solidFill>
              <a:effectLst/>
              <a:latin typeface="+mn-lt"/>
              <a:ea typeface="+mn-ea"/>
              <a:cs typeface="+mn-cs"/>
            </a:rPr>
            <a:t>千円、各小中学校教師用教科書・指導書等購入費が</a:t>
          </a:r>
          <a:r>
            <a:rPr lang="en-US" altLang="ja-JP" sz="1100" b="0" i="0" baseline="0">
              <a:solidFill>
                <a:schemeClr val="dk1"/>
              </a:solidFill>
              <a:effectLst/>
              <a:latin typeface="+mn-lt"/>
              <a:ea typeface="+mn-ea"/>
              <a:cs typeface="+mn-cs"/>
            </a:rPr>
            <a:t>11,338</a:t>
          </a:r>
          <a:r>
            <a:rPr lang="ja-JP" altLang="en-US" sz="1100" b="0" i="0" baseline="0">
              <a:solidFill>
                <a:schemeClr val="dk1"/>
              </a:solidFill>
              <a:effectLst/>
              <a:latin typeface="+mn-lt"/>
              <a:ea typeface="+mn-ea"/>
              <a:cs typeface="+mn-cs"/>
            </a:rPr>
            <a:t>千円、岩戸中閉校に伴うふれあいバス増便運行委託料が</a:t>
          </a:r>
          <a:r>
            <a:rPr lang="en-US" altLang="ja-JP" sz="1100" b="0" i="0" baseline="0">
              <a:solidFill>
                <a:schemeClr val="dk1"/>
              </a:solidFill>
              <a:effectLst/>
              <a:latin typeface="+mn-lt"/>
              <a:ea typeface="+mn-ea"/>
              <a:cs typeface="+mn-cs"/>
            </a:rPr>
            <a:t>11,199</a:t>
          </a:r>
          <a:r>
            <a:rPr lang="ja-JP" altLang="en-US" sz="1100" b="0" i="0" baseline="0">
              <a:solidFill>
                <a:schemeClr val="dk1"/>
              </a:solidFill>
              <a:effectLst/>
              <a:latin typeface="+mn-lt"/>
              <a:ea typeface="+mn-ea"/>
              <a:cs typeface="+mn-cs"/>
            </a:rPr>
            <a:t>千円増額するなど、総額では</a:t>
          </a:r>
          <a:r>
            <a:rPr lang="en-US" altLang="ja-JP" sz="1100" b="0" i="0" baseline="0">
              <a:solidFill>
                <a:schemeClr val="dk1"/>
              </a:solidFill>
              <a:effectLst/>
              <a:latin typeface="+mn-lt"/>
              <a:ea typeface="+mn-ea"/>
              <a:cs typeface="+mn-cs"/>
            </a:rPr>
            <a:t>59,624</a:t>
          </a:r>
          <a:r>
            <a:rPr lang="ja-JP" altLang="en-US" sz="1100" b="0" i="0" baseline="0">
              <a:solidFill>
                <a:schemeClr val="dk1"/>
              </a:solidFill>
              <a:effectLst/>
              <a:latin typeface="+mn-lt"/>
              <a:ea typeface="+mn-ea"/>
              <a:cs typeface="+mn-cs"/>
            </a:rPr>
            <a:t>千円増額。</a:t>
          </a:r>
          <a:r>
            <a:rPr lang="ja-JP" altLang="ja-JP" sz="1100" b="0" i="0" baseline="0">
              <a:solidFill>
                <a:schemeClr val="dk1"/>
              </a:solidFill>
              <a:effectLst/>
              <a:latin typeface="+mn-lt"/>
              <a:ea typeface="+mn-ea"/>
              <a:cs typeface="+mn-cs"/>
            </a:rPr>
            <a:t>　以上により、人口一人当たりの人件費・物件費等決算額が</a:t>
          </a:r>
          <a:r>
            <a:rPr lang="en-US" altLang="ja-JP" sz="1100" b="0" i="0" baseline="0">
              <a:solidFill>
                <a:schemeClr val="dk1"/>
              </a:solidFill>
              <a:effectLst/>
              <a:latin typeface="+mn-lt"/>
              <a:ea typeface="+mn-ea"/>
              <a:cs typeface="+mn-cs"/>
            </a:rPr>
            <a:t>192,581</a:t>
          </a:r>
          <a:r>
            <a:rPr lang="ja-JP" altLang="ja-JP" sz="1100" b="0" i="0" baseline="0">
              <a:solidFill>
                <a:schemeClr val="dk1"/>
              </a:solidFill>
              <a:effectLst/>
              <a:latin typeface="+mn-lt"/>
              <a:ea typeface="+mn-ea"/>
              <a:cs typeface="+mn-cs"/>
            </a:rPr>
            <a:t>円と前年度比</a:t>
          </a:r>
          <a:r>
            <a:rPr lang="en-US" altLang="ja-JP" sz="1100" b="0" i="0" baseline="0">
              <a:solidFill>
                <a:schemeClr val="dk1"/>
              </a:solidFill>
              <a:effectLst/>
              <a:latin typeface="+mn-lt"/>
              <a:ea typeface="+mn-ea"/>
              <a:cs typeface="+mn-cs"/>
            </a:rPr>
            <a:t>4,903</a:t>
          </a:r>
          <a:r>
            <a:rPr lang="ja-JP" altLang="ja-JP" sz="1100" b="0" i="0" baseline="0">
              <a:solidFill>
                <a:schemeClr val="dk1"/>
              </a:solidFill>
              <a:effectLst/>
              <a:latin typeface="+mn-lt"/>
              <a:ea typeface="+mn-ea"/>
              <a:cs typeface="+mn-cs"/>
            </a:rPr>
            <a:t>千円増となった</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73884</xdr:rowOff>
    </xdr:from>
    <xdr:to>
      <xdr:col>7</xdr:col>
      <xdr:colOff>152400</xdr:colOff>
      <xdr:row>83</xdr:row>
      <xdr:rowOff>97546</xdr:rowOff>
    </xdr:to>
    <xdr:cxnSp macro="">
      <xdr:nvCxnSpPr>
        <xdr:cNvPr id="192" name="直線コネクタ 191"/>
        <xdr:cNvCxnSpPr/>
      </xdr:nvCxnSpPr>
      <xdr:spPr>
        <a:xfrm>
          <a:off x="4114800" y="14304234"/>
          <a:ext cx="838200" cy="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22704</xdr:rowOff>
    </xdr:from>
    <xdr:to>
      <xdr:col>6</xdr:col>
      <xdr:colOff>0</xdr:colOff>
      <xdr:row>83</xdr:row>
      <xdr:rowOff>73884</xdr:rowOff>
    </xdr:to>
    <xdr:cxnSp macro="">
      <xdr:nvCxnSpPr>
        <xdr:cNvPr id="195" name="直線コネクタ 194"/>
        <xdr:cNvCxnSpPr/>
      </xdr:nvCxnSpPr>
      <xdr:spPr>
        <a:xfrm>
          <a:off x="3225800" y="14253054"/>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22704</xdr:rowOff>
    </xdr:from>
    <xdr:to>
      <xdr:col>4</xdr:col>
      <xdr:colOff>482600</xdr:colOff>
      <xdr:row>83</xdr:row>
      <xdr:rowOff>26246</xdr:rowOff>
    </xdr:to>
    <xdr:cxnSp macro="">
      <xdr:nvCxnSpPr>
        <xdr:cNvPr id="198" name="直線コネクタ 197"/>
        <xdr:cNvCxnSpPr/>
      </xdr:nvCxnSpPr>
      <xdr:spPr>
        <a:xfrm flipV="1">
          <a:off x="2336800" y="14253054"/>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26246</xdr:rowOff>
    </xdr:from>
    <xdr:to>
      <xdr:col>3</xdr:col>
      <xdr:colOff>279400</xdr:colOff>
      <xdr:row>83</xdr:row>
      <xdr:rowOff>57446</xdr:rowOff>
    </xdr:to>
    <xdr:cxnSp macro="">
      <xdr:nvCxnSpPr>
        <xdr:cNvPr id="201" name="直線コネクタ 200"/>
        <xdr:cNvCxnSpPr/>
      </xdr:nvCxnSpPr>
      <xdr:spPr>
        <a:xfrm flipV="1">
          <a:off x="1447800" y="14256596"/>
          <a:ext cx="8890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46746</xdr:rowOff>
    </xdr:from>
    <xdr:to>
      <xdr:col>7</xdr:col>
      <xdr:colOff>203200</xdr:colOff>
      <xdr:row>83</xdr:row>
      <xdr:rowOff>148346</xdr:rowOff>
    </xdr:to>
    <xdr:sp macro="" textlink="">
      <xdr:nvSpPr>
        <xdr:cNvPr id="211" name="円/楕円 210"/>
        <xdr:cNvSpPr/>
      </xdr:nvSpPr>
      <xdr:spPr>
        <a:xfrm>
          <a:off x="4902200" y="142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18823</xdr:rowOff>
    </xdr:from>
    <xdr:ext cx="762000" cy="259045"/>
    <xdr:sp macro="" textlink="">
      <xdr:nvSpPr>
        <xdr:cNvPr id="212" name="人件費・物件費等の状況該当値テキスト"/>
        <xdr:cNvSpPr txBox="1"/>
      </xdr:nvSpPr>
      <xdr:spPr>
        <a:xfrm>
          <a:off x="5041900" y="1424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192,581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23084</xdr:rowOff>
    </xdr:from>
    <xdr:to>
      <xdr:col>6</xdr:col>
      <xdr:colOff>50800</xdr:colOff>
      <xdr:row>83</xdr:row>
      <xdr:rowOff>124684</xdr:rowOff>
    </xdr:to>
    <xdr:sp macro="" textlink="">
      <xdr:nvSpPr>
        <xdr:cNvPr id="213" name="円/楕円 212"/>
        <xdr:cNvSpPr/>
      </xdr:nvSpPr>
      <xdr:spPr>
        <a:xfrm>
          <a:off x="4064000" y="14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134861</xdr:rowOff>
    </xdr:from>
    <xdr:ext cx="736600" cy="259045"/>
    <xdr:sp macro="" textlink="">
      <xdr:nvSpPr>
        <xdr:cNvPr id="214" name="テキスト ボックス 213"/>
        <xdr:cNvSpPr txBox="1"/>
      </xdr:nvSpPr>
      <xdr:spPr>
        <a:xfrm>
          <a:off x="3733800" y="1402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143354</xdr:rowOff>
    </xdr:from>
    <xdr:to>
      <xdr:col>4</xdr:col>
      <xdr:colOff>533400</xdr:colOff>
      <xdr:row>83</xdr:row>
      <xdr:rowOff>73504</xdr:rowOff>
    </xdr:to>
    <xdr:sp macro="" textlink="">
      <xdr:nvSpPr>
        <xdr:cNvPr id="215" name="円/楕円 214"/>
        <xdr:cNvSpPr/>
      </xdr:nvSpPr>
      <xdr:spPr>
        <a:xfrm>
          <a:off x="3175000" y="142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83681</xdr:rowOff>
    </xdr:from>
    <xdr:ext cx="762000" cy="259045"/>
    <xdr:sp macro="" textlink="">
      <xdr:nvSpPr>
        <xdr:cNvPr id="216" name="テキスト ボックス 215"/>
        <xdr:cNvSpPr txBox="1"/>
      </xdr:nvSpPr>
      <xdr:spPr>
        <a:xfrm>
          <a:off x="2844800" y="1397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146896</xdr:rowOff>
    </xdr:from>
    <xdr:to>
      <xdr:col>3</xdr:col>
      <xdr:colOff>330200</xdr:colOff>
      <xdr:row>83</xdr:row>
      <xdr:rowOff>77046</xdr:rowOff>
    </xdr:to>
    <xdr:sp macro="" textlink="">
      <xdr:nvSpPr>
        <xdr:cNvPr id="217" name="円/楕円 216"/>
        <xdr:cNvSpPr/>
      </xdr:nvSpPr>
      <xdr:spPr>
        <a:xfrm>
          <a:off x="2286000" y="142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87223</xdr:rowOff>
    </xdr:from>
    <xdr:ext cx="762000" cy="259045"/>
    <xdr:sp macro="" textlink="">
      <xdr:nvSpPr>
        <xdr:cNvPr id="218" name="テキスト ボックス 217"/>
        <xdr:cNvSpPr txBox="1"/>
      </xdr:nvSpPr>
      <xdr:spPr>
        <a:xfrm>
          <a:off x="1955800" y="139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6646</xdr:rowOff>
    </xdr:from>
    <xdr:to>
      <xdr:col>2</xdr:col>
      <xdr:colOff>127000</xdr:colOff>
      <xdr:row>83</xdr:row>
      <xdr:rowOff>108246</xdr:rowOff>
    </xdr:to>
    <xdr:sp macro="" textlink="">
      <xdr:nvSpPr>
        <xdr:cNvPr id="219" name="円/楕円 218"/>
        <xdr:cNvSpPr/>
      </xdr:nvSpPr>
      <xdr:spPr>
        <a:xfrm>
          <a:off x="1397000" y="14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93023</xdr:rowOff>
    </xdr:from>
    <xdr:ext cx="762000" cy="259045"/>
    <xdr:sp macro="" textlink="">
      <xdr:nvSpPr>
        <xdr:cNvPr id="220" name="テキスト ボックス 219"/>
        <xdr:cNvSpPr txBox="1"/>
      </xdr:nvSpPr>
      <xdr:spPr>
        <a:xfrm>
          <a:off x="1066800" y="143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給与体系の見直しについては継続的に実施しているが、類似団体平均値よりやや高い数値で推移している。平成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年度については、規則の昇級時号給対応表に沿った運用がなされていなかったため調整を行ったこと等により、ラスパイレス指数が</a:t>
          </a:r>
          <a:r>
            <a:rPr lang="en-US" altLang="ja-JP" sz="1100" b="0" i="0" baseline="0">
              <a:solidFill>
                <a:schemeClr val="dk1"/>
              </a:solidFill>
              <a:effectLst/>
              <a:latin typeface="+mn-lt"/>
              <a:ea typeface="+mn-ea"/>
              <a:cs typeface="+mn-cs"/>
            </a:rPr>
            <a:t>98.7</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年度については、引き続き昇級時号給対応表の調整と国家公務員の時限的な給与改定特例法による措置がなくなりラスパイレス指数が</a:t>
          </a:r>
          <a:r>
            <a:rPr lang="en-US" altLang="ja-JP" sz="1100" b="0" i="0" baseline="0">
              <a:solidFill>
                <a:schemeClr val="dk1"/>
              </a:solidFill>
              <a:effectLst/>
              <a:latin typeface="+mn-lt"/>
              <a:ea typeface="+mn-ea"/>
              <a:cs typeface="+mn-cs"/>
            </a:rPr>
            <a:t>99.8</a:t>
          </a:r>
          <a:r>
            <a:rPr lang="ja-JP" altLang="ja-JP" sz="1100" b="0" i="0" baseline="0">
              <a:solidFill>
                <a:schemeClr val="dk1"/>
              </a:solidFill>
              <a:effectLst/>
              <a:latin typeface="+mn-lt"/>
              <a:ea typeface="+mn-ea"/>
              <a:cs typeface="+mn-cs"/>
            </a:rPr>
            <a:t>と前年度を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については、退職者不補充等もありラス</a:t>
          </a:r>
          <a:r>
            <a:rPr lang="ja-JP" altLang="ja-JP" sz="1100" b="0" i="0" baseline="0">
              <a:solidFill>
                <a:schemeClr val="dk1"/>
              </a:solidFill>
              <a:effectLst/>
              <a:latin typeface="+mn-lt"/>
              <a:ea typeface="+mn-ea"/>
              <a:cs typeface="+mn-cs"/>
            </a:rPr>
            <a:t>パイレス指数が</a:t>
          </a:r>
          <a:r>
            <a:rPr lang="en-US" altLang="ja-JP" sz="1100" b="0" i="0" baseline="0">
              <a:solidFill>
                <a:schemeClr val="dk1"/>
              </a:solidFill>
              <a:effectLst/>
              <a:latin typeface="+mn-lt"/>
              <a:ea typeface="+mn-ea"/>
              <a:cs typeface="+mn-cs"/>
            </a:rPr>
            <a:t>99.0</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回った。今後、</a:t>
          </a:r>
          <a:r>
            <a:rPr lang="ja-JP" altLang="en-US" sz="1100" b="0" i="0" baseline="0">
              <a:solidFill>
                <a:schemeClr val="dk1"/>
              </a:solidFill>
              <a:effectLst/>
              <a:latin typeface="+mn-lt"/>
              <a:ea typeface="+mn-ea"/>
              <a:cs typeface="+mn-cs"/>
            </a:rPr>
            <a:t>本町の定員適正化計画等に基づき、組織機構改革による課・係の統廃合及び事務事業等の見直しも含め</a:t>
          </a:r>
          <a:r>
            <a:rPr lang="ja-JP" altLang="ja-JP" sz="1100" b="0" i="0" baseline="0">
              <a:solidFill>
                <a:schemeClr val="dk1"/>
              </a:solidFill>
              <a:effectLst/>
              <a:latin typeface="+mn-lt"/>
              <a:ea typeface="+mn-ea"/>
              <a:cs typeface="+mn-cs"/>
            </a:rPr>
            <a:t>一層の職員手当等の適正化に</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取り組むことで全国町村平均値を下回る水準となるよう努めていく。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32657</xdr:rowOff>
    </xdr:from>
    <xdr:to>
      <xdr:col>24</xdr:col>
      <xdr:colOff>558800</xdr:colOff>
      <xdr:row>86</xdr:row>
      <xdr:rowOff>124582</xdr:rowOff>
    </xdr:to>
    <xdr:cxnSp macro="">
      <xdr:nvCxnSpPr>
        <xdr:cNvPr id="256" name="直線コネクタ 255"/>
        <xdr:cNvCxnSpPr/>
      </xdr:nvCxnSpPr>
      <xdr:spPr>
        <a:xfrm flipV="1">
          <a:off x="16179800" y="14777357"/>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169636</xdr:rowOff>
    </xdr:from>
    <xdr:to>
      <xdr:col>23</xdr:col>
      <xdr:colOff>406400</xdr:colOff>
      <xdr:row>86</xdr:row>
      <xdr:rowOff>124582</xdr:rowOff>
    </xdr:to>
    <xdr:cxnSp macro="">
      <xdr:nvCxnSpPr>
        <xdr:cNvPr id="259" name="直線コネクタ 258"/>
        <xdr:cNvCxnSpPr/>
      </xdr:nvCxnSpPr>
      <xdr:spPr>
        <a:xfrm>
          <a:off x="15290800" y="147428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169636</xdr:rowOff>
    </xdr:from>
    <xdr:to>
      <xdr:col>22</xdr:col>
      <xdr:colOff>203200</xdr:colOff>
      <xdr:row>90</xdr:row>
      <xdr:rowOff>105229</xdr:rowOff>
    </xdr:to>
    <xdr:cxnSp macro="">
      <xdr:nvCxnSpPr>
        <xdr:cNvPr id="262" name="直線コネクタ 261"/>
        <xdr:cNvCxnSpPr/>
      </xdr:nvCxnSpPr>
      <xdr:spPr>
        <a:xfrm flipV="1">
          <a:off x="14401800" y="14742886"/>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1814</xdr:rowOff>
    </xdr:from>
    <xdr:to>
      <xdr:col>21</xdr:col>
      <xdr:colOff>0</xdr:colOff>
      <xdr:row>90</xdr:row>
      <xdr:rowOff>105229</xdr:rowOff>
    </xdr:to>
    <xdr:cxnSp macro="">
      <xdr:nvCxnSpPr>
        <xdr:cNvPr id="265" name="直線コネクタ 264"/>
        <xdr:cNvCxnSpPr/>
      </xdr:nvCxnSpPr>
      <xdr:spPr>
        <a:xfrm>
          <a:off x="13512800" y="154323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5" name="円/楕円 274"/>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49184</xdr:rowOff>
    </xdr:from>
    <xdr:ext cx="762000" cy="259045"/>
    <xdr:sp macro="" textlink="">
      <xdr:nvSpPr>
        <xdr:cNvPr id="276" name="給与水準   （国との比較）該当値テキスト"/>
        <xdr:cNvSpPr txBox="1"/>
      </xdr:nvSpPr>
      <xdr:spPr>
        <a:xfrm>
          <a:off x="171069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73782</xdr:rowOff>
    </xdr:from>
    <xdr:to>
      <xdr:col>23</xdr:col>
      <xdr:colOff>457200</xdr:colOff>
      <xdr:row>87</xdr:row>
      <xdr:rowOff>3932</xdr:rowOff>
    </xdr:to>
    <xdr:sp macro="" textlink="">
      <xdr:nvSpPr>
        <xdr:cNvPr id="277" name="円/楕円 276"/>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160159</xdr:rowOff>
    </xdr:from>
    <xdr:ext cx="736600" cy="259045"/>
    <xdr:sp macro="" textlink="">
      <xdr:nvSpPr>
        <xdr:cNvPr id="278" name="テキスト ボックス 277"/>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79" name="円/楕円 278"/>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33763</xdr:rowOff>
    </xdr:from>
    <xdr:ext cx="762000" cy="259045"/>
    <xdr:sp macro="" textlink="">
      <xdr:nvSpPr>
        <xdr:cNvPr id="280" name="テキスト ボックス 279"/>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54429</xdr:rowOff>
    </xdr:from>
    <xdr:to>
      <xdr:col>21</xdr:col>
      <xdr:colOff>50800</xdr:colOff>
      <xdr:row>90</xdr:row>
      <xdr:rowOff>156029</xdr:rowOff>
    </xdr:to>
    <xdr:sp macro="" textlink="">
      <xdr:nvSpPr>
        <xdr:cNvPr id="281" name="円/楕円 280"/>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82" name="テキスト ボックス 281"/>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3" name="円/楕円 282"/>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4" name="テキスト ボックス 283"/>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年間での集中改革プランに基づいた職員数削減の継続</a:t>
          </a:r>
          <a:r>
            <a:rPr lang="ja-JP" altLang="en-US" sz="1100" b="0" i="0" baseline="0">
              <a:solidFill>
                <a:schemeClr val="dk1"/>
              </a:solidFill>
              <a:effectLst/>
              <a:latin typeface="+mn-lt"/>
              <a:ea typeface="+mn-ea"/>
              <a:cs typeface="+mn-cs"/>
            </a:rPr>
            <a:t>をおこなってきたが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年度は、人口千人当たり</a:t>
          </a:r>
          <a:r>
            <a:rPr lang="en-US" altLang="ja-JP" sz="1100" b="0" i="0" baseline="0">
              <a:solidFill>
                <a:schemeClr val="dk1"/>
              </a:solidFill>
              <a:effectLst/>
              <a:latin typeface="+mn-lt"/>
              <a:ea typeface="+mn-ea"/>
              <a:cs typeface="+mn-cs"/>
            </a:rPr>
            <a:t>11.17</a:t>
          </a:r>
          <a:r>
            <a:rPr lang="ja-JP" altLang="ja-JP" sz="1100" b="0" i="0" baseline="0">
              <a:solidFill>
                <a:schemeClr val="dk1"/>
              </a:solidFill>
              <a:effectLst/>
              <a:latin typeface="+mn-lt"/>
              <a:ea typeface="+mn-ea"/>
              <a:cs typeface="+mn-cs"/>
            </a:rPr>
            <a:t>人と類似団体平均の</a:t>
          </a:r>
          <a:r>
            <a:rPr lang="en-US" altLang="ja-JP" sz="1100" b="0" i="0" baseline="0">
              <a:solidFill>
                <a:schemeClr val="dk1"/>
              </a:solidFill>
              <a:effectLst/>
              <a:latin typeface="+mn-lt"/>
              <a:ea typeface="+mn-ea"/>
              <a:cs typeface="+mn-cs"/>
            </a:rPr>
            <a:t>10.66</a:t>
          </a:r>
          <a:r>
            <a:rPr lang="ja-JP" altLang="ja-JP" sz="1100" b="0" i="0" baseline="0">
              <a:solidFill>
                <a:schemeClr val="dk1"/>
              </a:solidFill>
              <a:effectLst/>
              <a:latin typeface="+mn-lt"/>
              <a:ea typeface="+mn-ea"/>
              <a:cs typeface="+mn-cs"/>
            </a:rPr>
            <a:t>人を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　住民民基本台帳人口をみると前年比</a:t>
          </a:r>
          <a:r>
            <a:rPr lang="en-US" altLang="ja-JP" sz="1100" b="0" i="0" baseline="0">
              <a:solidFill>
                <a:schemeClr val="dk1"/>
              </a:solidFill>
              <a:effectLst/>
              <a:latin typeface="+mn-lt"/>
              <a:ea typeface="+mn-ea"/>
              <a:cs typeface="+mn-cs"/>
            </a:rPr>
            <a:t>202</a:t>
          </a:r>
          <a:r>
            <a:rPr lang="ja-JP" altLang="ja-JP" sz="1100" b="0" i="0" baseline="0">
              <a:solidFill>
                <a:schemeClr val="dk1"/>
              </a:solidFill>
              <a:effectLst/>
              <a:latin typeface="+mn-lt"/>
              <a:ea typeface="+mn-ea"/>
              <a:cs typeface="+mn-cs"/>
            </a:rPr>
            <a:t>人の減</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日現在、退職者名</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名に対し、</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名の採用で</a:t>
          </a:r>
          <a:r>
            <a:rPr lang="ja-JP" altLang="en-US" sz="1100" b="0" i="0" baseline="0">
              <a:solidFill>
                <a:schemeClr val="dk1"/>
              </a:solidFill>
              <a:effectLst/>
              <a:latin typeface="+mn-lt"/>
              <a:ea typeface="+mn-ea"/>
              <a:cs typeface="+mn-cs"/>
            </a:rPr>
            <a:t>過</a:t>
          </a:r>
          <a:r>
            <a:rPr lang="ja-JP" altLang="ja-JP" sz="1100" b="0" i="0" baseline="0">
              <a:solidFill>
                <a:schemeClr val="dk1"/>
              </a:solidFill>
              <a:effectLst/>
              <a:latin typeface="+mn-lt"/>
              <a:ea typeface="+mn-ea"/>
              <a:cs typeface="+mn-cs"/>
            </a:rPr>
            <a:t>不足分</a:t>
          </a:r>
          <a:r>
            <a:rPr lang="ja-JP" altLang="en-US" sz="1100" b="0" i="0" baseline="0">
              <a:solidFill>
                <a:schemeClr val="dk1"/>
              </a:solidFill>
              <a:effectLst/>
              <a:latin typeface="+mn-lt"/>
              <a:ea typeface="+mn-ea"/>
              <a:cs typeface="+mn-cs"/>
            </a:rPr>
            <a:t>なし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、人口千人当たりの職員数は</a:t>
          </a:r>
          <a:r>
            <a:rPr lang="en-US" altLang="ja-JP" sz="1100" b="0" i="0" baseline="0">
              <a:solidFill>
                <a:schemeClr val="dk1"/>
              </a:solidFill>
              <a:effectLst/>
              <a:latin typeface="+mn-lt"/>
              <a:ea typeface="+mn-ea"/>
              <a:cs typeface="+mn-cs"/>
            </a:rPr>
            <a:t>11.17</a:t>
          </a:r>
          <a:r>
            <a:rPr lang="ja-JP" altLang="ja-JP" sz="1100" b="0" i="0" baseline="0">
              <a:solidFill>
                <a:schemeClr val="dk1"/>
              </a:solidFill>
              <a:effectLst/>
              <a:latin typeface="+mn-lt"/>
              <a:ea typeface="+mn-ea"/>
              <a:cs typeface="+mn-cs"/>
            </a:rPr>
            <a:t>人と</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の増となっ</a:t>
          </a:r>
          <a:r>
            <a:rPr lang="ja-JP" altLang="ja-JP" sz="1100" b="0" i="0" baseline="0">
              <a:solidFill>
                <a:schemeClr val="dk1"/>
              </a:solidFill>
              <a:effectLst/>
              <a:latin typeface="+mn-lt"/>
              <a:ea typeface="+mn-ea"/>
              <a:cs typeface="+mn-cs"/>
            </a:rPr>
            <a:t>た。今後は、住民サービスの質の低下を招かないことに留意しながら担当窓口の集約、効率的な人員配置を検討しつつ、５年間で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名の削減を目標とし、人件費の削減に努めていく。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134076</xdr:rowOff>
    </xdr:from>
    <xdr:to>
      <xdr:col>24</xdr:col>
      <xdr:colOff>558800</xdr:colOff>
      <xdr:row>63</xdr:row>
      <xdr:rowOff>22951</xdr:rowOff>
    </xdr:to>
    <xdr:cxnSp macro="">
      <xdr:nvCxnSpPr>
        <xdr:cNvPr id="321" name="直線コネクタ 320"/>
        <xdr:cNvCxnSpPr/>
      </xdr:nvCxnSpPr>
      <xdr:spPr>
        <a:xfrm>
          <a:off x="16179800" y="1076397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134076</xdr:rowOff>
    </xdr:from>
    <xdr:to>
      <xdr:col>23</xdr:col>
      <xdr:colOff>406400</xdr:colOff>
      <xdr:row>63</xdr:row>
      <xdr:rowOff>14333</xdr:rowOff>
    </xdr:to>
    <xdr:cxnSp macro="">
      <xdr:nvCxnSpPr>
        <xdr:cNvPr id="324" name="直線コネクタ 323"/>
        <xdr:cNvCxnSpPr/>
      </xdr:nvCxnSpPr>
      <xdr:spPr>
        <a:xfrm flipV="1">
          <a:off x="15290800" y="107639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7438</xdr:rowOff>
    </xdr:from>
    <xdr:to>
      <xdr:col>22</xdr:col>
      <xdr:colOff>203200</xdr:colOff>
      <xdr:row>63</xdr:row>
      <xdr:rowOff>14333</xdr:rowOff>
    </xdr:to>
    <xdr:cxnSp macro="">
      <xdr:nvCxnSpPr>
        <xdr:cNvPr id="327" name="直線コネクタ 326"/>
        <xdr:cNvCxnSpPr/>
      </xdr:nvCxnSpPr>
      <xdr:spPr>
        <a:xfrm>
          <a:off x="14401800" y="108087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111669</xdr:rowOff>
    </xdr:from>
    <xdr:to>
      <xdr:col>21</xdr:col>
      <xdr:colOff>0</xdr:colOff>
      <xdr:row>63</xdr:row>
      <xdr:rowOff>7438</xdr:rowOff>
    </xdr:to>
    <xdr:cxnSp macro="">
      <xdr:nvCxnSpPr>
        <xdr:cNvPr id="330" name="直線コネクタ 329"/>
        <xdr:cNvCxnSpPr/>
      </xdr:nvCxnSpPr>
      <xdr:spPr>
        <a:xfrm>
          <a:off x="13512800" y="10741569"/>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143601</xdr:rowOff>
    </xdr:from>
    <xdr:to>
      <xdr:col>24</xdr:col>
      <xdr:colOff>609600</xdr:colOff>
      <xdr:row>63</xdr:row>
      <xdr:rowOff>73751</xdr:rowOff>
    </xdr:to>
    <xdr:sp macro="" textlink="">
      <xdr:nvSpPr>
        <xdr:cNvPr id="340" name="円/楕円 339"/>
        <xdr:cNvSpPr/>
      </xdr:nvSpPr>
      <xdr:spPr>
        <a:xfrm>
          <a:off x="169672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115678</xdr:rowOff>
    </xdr:from>
    <xdr:ext cx="762000" cy="259045"/>
    <xdr:sp macro="" textlink="">
      <xdr:nvSpPr>
        <xdr:cNvPr id="341" name="定員管理の状況該当値テキスト"/>
        <xdr:cNvSpPr txBox="1"/>
      </xdr:nvSpPr>
      <xdr:spPr>
        <a:xfrm>
          <a:off x="17106900" y="107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83276</xdr:rowOff>
    </xdr:from>
    <xdr:to>
      <xdr:col>23</xdr:col>
      <xdr:colOff>457200</xdr:colOff>
      <xdr:row>63</xdr:row>
      <xdr:rowOff>13426</xdr:rowOff>
    </xdr:to>
    <xdr:sp macro="" textlink="">
      <xdr:nvSpPr>
        <xdr:cNvPr id="342" name="円/楕円 341"/>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23603</xdr:rowOff>
    </xdr:from>
    <xdr:ext cx="736600" cy="259045"/>
    <xdr:sp macro="" textlink="">
      <xdr:nvSpPr>
        <xdr:cNvPr id="343" name="テキスト ボックス 342"/>
        <xdr:cNvSpPr txBox="1"/>
      </xdr:nvSpPr>
      <xdr:spPr>
        <a:xfrm>
          <a:off x="15798800" y="1048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134983</xdr:rowOff>
    </xdr:from>
    <xdr:to>
      <xdr:col>22</xdr:col>
      <xdr:colOff>254000</xdr:colOff>
      <xdr:row>63</xdr:row>
      <xdr:rowOff>65133</xdr:rowOff>
    </xdr:to>
    <xdr:sp macro="" textlink="">
      <xdr:nvSpPr>
        <xdr:cNvPr id="344" name="円/楕円 343"/>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75310</xdr:rowOff>
    </xdr:from>
    <xdr:ext cx="762000" cy="259045"/>
    <xdr:sp macro="" textlink="">
      <xdr:nvSpPr>
        <xdr:cNvPr id="345" name="テキスト ボックス 344"/>
        <xdr:cNvSpPr txBox="1"/>
      </xdr:nvSpPr>
      <xdr:spPr>
        <a:xfrm>
          <a:off x="14909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128088</xdr:rowOff>
    </xdr:from>
    <xdr:to>
      <xdr:col>21</xdr:col>
      <xdr:colOff>50800</xdr:colOff>
      <xdr:row>63</xdr:row>
      <xdr:rowOff>58238</xdr:rowOff>
    </xdr:to>
    <xdr:sp macro="" textlink="">
      <xdr:nvSpPr>
        <xdr:cNvPr id="346" name="円/楕円 345"/>
        <xdr:cNvSpPr/>
      </xdr:nvSpPr>
      <xdr:spPr>
        <a:xfrm>
          <a:off x="14351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68415</xdr:rowOff>
    </xdr:from>
    <xdr:ext cx="762000" cy="259045"/>
    <xdr:sp macro="" textlink="">
      <xdr:nvSpPr>
        <xdr:cNvPr id="347" name="テキスト ボックス 346"/>
        <xdr:cNvSpPr txBox="1"/>
      </xdr:nvSpPr>
      <xdr:spPr>
        <a:xfrm>
          <a:off x="14020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60869</xdr:rowOff>
    </xdr:from>
    <xdr:to>
      <xdr:col>19</xdr:col>
      <xdr:colOff>533400</xdr:colOff>
      <xdr:row>62</xdr:row>
      <xdr:rowOff>162469</xdr:rowOff>
    </xdr:to>
    <xdr:sp macro="" textlink="">
      <xdr:nvSpPr>
        <xdr:cNvPr id="348" name="円/楕円 347"/>
        <xdr:cNvSpPr/>
      </xdr:nvSpPr>
      <xdr:spPr>
        <a:xfrm>
          <a:off x="13462000" y="106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1196</xdr:rowOff>
    </xdr:from>
    <xdr:ext cx="762000" cy="259045"/>
    <xdr:sp macro="" textlink="">
      <xdr:nvSpPr>
        <xdr:cNvPr id="349" name="テキスト ボックス 348"/>
        <xdr:cNvSpPr txBox="1"/>
      </xdr:nvSpPr>
      <xdr:spPr>
        <a:xfrm>
          <a:off x="13131800" y="104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年度は、分子の元利償還金の額が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55,167</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、災害復旧等に係る基準財政需要額が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27,820</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となったのに対し、分母の標準税収入額等や普通交付税額、臨時財政対策債発行可能額が合わせて</a:t>
          </a:r>
          <a:r>
            <a:rPr lang="en-US" altLang="ja-JP" sz="1100" b="0" i="0" baseline="0">
              <a:solidFill>
                <a:schemeClr val="dk1"/>
              </a:solidFill>
              <a:effectLst/>
              <a:latin typeface="+mn-lt"/>
              <a:ea typeface="+mn-ea"/>
              <a:cs typeface="+mn-cs"/>
            </a:rPr>
            <a:t>83,633</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増と</a:t>
          </a:r>
          <a:r>
            <a:rPr lang="ja-JP" altLang="ja-JP" sz="1100" b="0" i="0" baseline="0">
              <a:solidFill>
                <a:schemeClr val="dk1"/>
              </a:solidFill>
              <a:effectLst/>
              <a:latin typeface="+mn-lt"/>
              <a:ea typeface="+mn-ea"/>
              <a:cs typeface="+mn-cs"/>
            </a:rPr>
            <a:t>なったため、実質公債費比率（単年度）が、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ヵ年平均）は、</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％と前年比▲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％の減となった。</a:t>
          </a:r>
          <a:endParaRPr lang="ja-JP" altLang="ja-JP" sz="1400">
            <a:effectLst/>
          </a:endParaRPr>
        </a:p>
        <a:p>
          <a:pPr rtl="0"/>
          <a:r>
            <a:rPr lang="ja-JP" altLang="ja-JP" sz="1100" b="0" i="0" baseline="0">
              <a:solidFill>
                <a:schemeClr val="dk1"/>
              </a:solidFill>
              <a:effectLst/>
              <a:latin typeface="+mn-lt"/>
              <a:ea typeface="+mn-ea"/>
              <a:cs typeface="+mn-cs"/>
            </a:rPr>
            <a:t>　本町加入の西臼杵広域事務行政組合が平成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月に西臼杵広域消防署を開署し</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には</a:t>
          </a:r>
          <a:r>
            <a:rPr lang="ja-JP" altLang="ja-JP" sz="1100" b="0" i="0" baseline="0">
              <a:solidFill>
                <a:schemeClr val="dk1"/>
              </a:solidFill>
              <a:effectLst/>
              <a:latin typeface="+mn-lt"/>
              <a:ea typeface="+mn-ea"/>
              <a:cs typeface="+mn-cs"/>
            </a:rPr>
            <a:t>消防署の建設等で</a:t>
          </a:r>
          <a:r>
            <a:rPr lang="en-US" altLang="ja-JP" sz="1100" b="0" i="0" baseline="0">
              <a:solidFill>
                <a:schemeClr val="dk1"/>
              </a:solidFill>
              <a:effectLst/>
              <a:latin typeface="+mn-lt"/>
              <a:ea typeface="+mn-ea"/>
              <a:cs typeface="+mn-cs"/>
            </a:rPr>
            <a:t>1,086,200</a:t>
          </a:r>
          <a:r>
            <a:rPr lang="ja-JP" altLang="ja-JP" sz="1100" b="0" i="0" baseline="0">
              <a:solidFill>
                <a:schemeClr val="dk1"/>
              </a:solidFill>
              <a:effectLst/>
              <a:latin typeface="+mn-lt"/>
              <a:ea typeface="+mn-ea"/>
              <a:cs typeface="+mn-cs"/>
            </a:rPr>
            <a:t>千円の緊急防災・減災事業債を借入した。西臼杵郡３町の負担であるが、一部事務組合の起こした地方債に充てたと認められる補助金又は負担金が今後増加していくことが見込まれ、数値の悪化が懸念さ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38</xdr:row>
      <xdr:rowOff>79224</xdr:rowOff>
    </xdr:to>
    <xdr:cxnSp macro="">
      <xdr:nvCxnSpPr>
        <xdr:cNvPr id="386" name="直線コネクタ 385"/>
        <xdr:cNvCxnSpPr/>
      </xdr:nvCxnSpPr>
      <xdr:spPr>
        <a:xfrm flipV="1">
          <a:off x="16179800" y="653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79224</xdr:rowOff>
    </xdr:from>
    <xdr:to>
      <xdr:col>23</xdr:col>
      <xdr:colOff>406400</xdr:colOff>
      <xdr:row>38</xdr:row>
      <xdr:rowOff>136676</xdr:rowOff>
    </xdr:to>
    <xdr:cxnSp macro="">
      <xdr:nvCxnSpPr>
        <xdr:cNvPr id="389" name="直線コネクタ 388"/>
        <xdr:cNvCxnSpPr/>
      </xdr:nvCxnSpPr>
      <xdr:spPr>
        <a:xfrm flipV="1">
          <a:off x="15290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136676</xdr:rowOff>
    </xdr:from>
    <xdr:to>
      <xdr:col>22</xdr:col>
      <xdr:colOff>203200</xdr:colOff>
      <xdr:row>39</xdr:row>
      <xdr:rowOff>34169</xdr:rowOff>
    </xdr:to>
    <xdr:cxnSp macro="">
      <xdr:nvCxnSpPr>
        <xdr:cNvPr id="392" name="直線コネクタ 391"/>
        <xdr:cNvCxnSpPr/>
      </xdr:nvCxnSpPr>
      <xdr:spPr>
        <a:xfrm flipV="1">
          <a:off x="14401800" y="66517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34169</xdr:rowOff>
    </xdr:from>
    <xdr:to>
      <xdr:col>21</xdr:col>
      <xdr:colOff>0</xdr:colOff>
      <xdr:row>39</xdr:row>
      <xdr:rowOff>80131</xdr:rowOff>
    </xdr:to>
    <xdr:cxnSp macro="">
      <xdr:nvCxnSpPr>
        <xdr:cNvPr id="395" name="直線コネクタ 394"/>
        <xdr:cNvCxnSpPr/>
      </xdr:nvCxnSpPr>
      <xdr:spPr>
        <a:xfrm flipV="1">
          <a:off x="13512800" y="67207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405" name="円/楕円 404"/>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406"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28424</xdr:rowOff>
    </xdr:from>
    <xdr:to>
      <xdr:col>23</xdr:col>
      <xdr:colOff>457200</xdr:colOff>
      <xdr:row>38</xdr:row>
      <xdr:rowOff>130024</xdr:rowOff>
    </xdr:to>
    <xdr:sp macro="" textlink="">
      <xdr:nvSpPr>
        <xdr:cNvPr id="407" name="円/楕円 406"/>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140201</xdr:rowOff>
    </xdr:from>
    <xdr:ext cx="736600" cy="259045"/>
    <xdr:sp macro="" textlink="">
      <xdr:nvSpPr>
        <xdr:cNvPr id="408" name="テキスト ボックス 407"/>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85876</xdr:rowOff>
    </xdr:from>
    <xdr:to>
      <xdr:col>22</xdr:col>
      <xdr:colOff>254000</xdr:colOff>
      <xdr:row>39</xdr:row>
      <xdr:rowOff>16026</xdr:rowOff>
    </xdr:to>
    <xdr:sp macro="" textlink="">
      <xdr:nvSpPr>
        <xdr:cNvPr id="409" name="円/楕円 408"/>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26203</xdr:rowOff>
    </xdr:from>
    <xdr:ext cx="762000" cy="259045"/>
    <xdr:sp macro="" textlink="">
      <xdr:nvSpPr>
        <xdr:cNvPr id="410" name="テキスト ボックス 409"/>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154819</xdr:rowOff>
    </xdr:from>
    <xdr:to>
      <xdr:col>21</xdr:col>
      <xdr:colOff>50800</xdr:colOff>
      <xdr:row>39</xdr:row>
      <xdr:rowOff>84969</xdr:rowOff>
    </xdr:to>
    <xdr:sp macro="" textlink="">
      <xdr:nvSpPr>
        <xdr:cNvPr id="411" name="円/楕円 410"/>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95146</xdr:rowOff>
    </xdr:from>
    <xdr:ext cx="762000" cy="259045"/>
    <xdr:sp macro="" textlink="">
      <xdr:nvSpPr>
        <xdr:cNvPr id="412" name="テキスト ボックス 411"/>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29331</xdr:rowOff>
    </xdr:from>
    <xdr:to>
      <xdr:col>19</xdr:col>
      <xdr:colOff>533400</xdr:colOff>
      <xdr:row>39</xdr:row>
      <xdr:rowOff>130931</xdr:rowOff>
    </xdr:to>
    <xdr:sp macro="" textlink="">
      <xdr:nvSpPr>
        <xdr:cNvPr id="413" name="円/楕円 412"/>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141108</xdr:rowOff>
    </xdr:from>
    <xdr:ext cx="762000" cy="259045"/>
    <xdr:sp macro="" textlink="">
      <xdr:nvSpPr>
        <xdr:cNvPr id="414" name="テキスト ボックス 413"/>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en-US" sz="1100" b="0" i="0" baseline="0">
              <a:solidFill>
                <a:schemeClr val="dk1"/>
              </a:solidFill>
              <a:effectLst/>
              <a:latin typeface="+mn-lt"/>
              <a:ea typeface="+mn-ea"/>
              <a:cs typeface="+mn-cs"/>
            </a:rPr>
            <a:t>将来負担比率は前年度と比較すると皆減となった。これは分子である充当可能財源等の基準財政需要額算入見込額が▲</a:t>
          </a:r>
          <a:r>
            <a:rPr lang="en-US" altLang="ja-JP" sz="1100" b="0" i="0" baseline="0">
              <a:solidFill>
                <a:schemeClr val="dk1"/>
              </a:solidFill>
              <a:effectLst/>
              <a:latin typeface="+mn-lt"/>
              <a:ea typeface="+mn-ea"/>
              <a:cs typeface="+mn-cs"/>
            </a:rPr>
            <a:t>169,311</a:t>
          </a:r>
          <a:r>
            <a:rPr lang="ja-JP" altLang="en-US" sz="1100" b="0" i="0" baseline="0">
              <a:solidFill>
                <a:schemeClr val="dk1"/>
              </a:solidFill>
              <a:effectLst/>
              <a:latin typeface="+mn-lt"/>
              <a:ea typeface="+mn-ea"/>
              <a:cs typeface="+mn-cs"/>
            </a:rPr>
            <a:t>千円の減となったものの、将来負担額の地方債現在高が▲</a:t>
          </a:r>
          <a:r>
            <a:rPr lang="en-US" altLang="ja-JP" sz="1100" b="0" i="0" baseline="0">
              <a:solidFill>
                <a:schemeClr val="dk1"/>
              </a:solidFill>
              <a:effectLst/>
              <a:latin typeface="+mn-lt"/>
              <a:ea typeface="+mn-ea"/>
              <a:cs typeface="+mn-cs"/>
            </a:rPr>
            <a:t>199,512</a:t>
          </a:r>
          <a:r>
            <a:rPr lang="ja-JP" altLang="en-US" sz="1100" b="0" i="0" baseline="0">
              <a:solidFill>
                <a:schemeClr val="dk1"/>
              </a:solidFill>
              <a:effectLst/>
              <a:latin typeface="+mn-lt"/>
              <a:ea typeface="+mn-ea"/>
              <a:cs typeface="+mn-cs"/>
            </a:rPr>
            <a:t>千円、公営企業債等繰入見込額が▲</a:t>
          </a:r>
          <a:r>
            <a:rPr lang="en-US" altLang="ja-JP" sz="1100" b="0" i="0" baseline="0">
              <a:solidFill>
                <a:schemeClr val="dk1"/>
              </a:solidFill>
              <a:effectLst/>
              <a:latin typeface="+mn-lt"/>
              <a:ea typeface="+mn-ea"/>
              <a:cs typeface="+mn-cs"/>
            </a:rPr>
            <a:t>137,952</a:t>
          </a:r>
          <a:r>
            <a:rPr lang="ja-JP" altLang="en-US" sz="1100" b="0" i="0" baseline="0">
              <a:solidFill>
                <a:schemeClr val="dk1"/>
              </a:solidFill>
              <a:effectLst/>
              <a:latin typeface="+mn-lt"/>
              <a:ea typeface="+mn-ea"/>
              <a:cs typeface="+mn-cs"/>
            </a:rPr>
            <a:t>千円、退職手当負担見込額が▲</a:t>
          </a:r>
          <a:r>
            <a:rPr lang="en-US" altLang="ja-JP" sz="1100" b="0" i="0" baseline="0">
              <a:solidFill>
                <a:schemeClr val="dk1"/>
              </a:solidFill>
              <a:effectLst/>
              <a:latin typeface="+mn-lt"/>
              <a:ea typeface="+mn-ea"/>
              <a:cs typeface="+mn-cs"/>
            </a:rPr>
            <a:t>246,520</a:t>
          </a:r>
          <a:r>
            <a:rPr lang="ja-JP" altLang="en-US" sz="1100" b="0" i="0" baseline="0">
              <a:solidFill>
                <a:schemeClr val="dk1"/>
              </a:solidFill>
              <a:effectLst/>
              <a:latin typeface="+mn-lt"/>
              <a:ea typeface="+mn-ea"/>
              <a:cs typeface="+mn-cs"/>
            </a:rPr>
            <a:t>千円の減となったことが大きな要因である。</a:t>
          </a:r>
        </a:p>
        <a:p>
          <a:pPr rtl="0"/>
          <a:r>
            <a:rPr lang="ja-JP" altLang="en-US" sz="1100" b="0" i="0" baseline="0">
              <a:solidFill>
                <a:schemeClr val="dk1"/>
              </a:solidFill>
              <a:effectLst/>
              <a:latin typeface="+mn-lt"/>
              <a:ea typeface="+mn-ea"/>
              <a:cs typeface="+mn-cs"/>
            </a:rPr>
            <a:t>　また、分母は標準財政規模が</a:t>
          </a:r>
          <a:r>
            <a:rPr lang="en-US" altLang="ja-JP" sz="1100" b="0" i="0" baseline="0">
              <a:solidFill>
                <a:schemeClr val="dk1"/>
              </a:solidFill>
              <a:effectLst/>
              <a:latin typeface="+mn-lt"/>
              <a:ea typeface="+mn-ea"/>
              <a:cs typeface="+mn-cs"/>
            </a:rPr>
            <a:t>83,437</a:t>
          </a:r>
          <a:r>
            <a:rPr lang="ja-JP" altLang="en-US" sz="1100" b="0" i="0" baseline="0">
              <a:solidFill>
                <a:schemeClr val="dk1"/>
              </a:solidFill>
              <a:effectLst/>
              <a:latin typeface="+mn-lt"/>
              <a:ea typeface="+mn-ea"/>
              <a:cs typeface="+mn-cs"/>
            </a:rPr>
            <a:t>千円の増、算入公債費等の額が▲</a:t>
          </a:r>
          <a:r>
            <a:rPr lang="en-US" altLang="ja-JP" sz="1100" b="0" i="0" baseline="0">
              <a:solidFill>
                <a:schemeClr val="dk1"/>
              </a:solidFill>
              <a:effectLst/>
              <a:latin typeface="+mn-lt"/>
              <a:ea typeface="+mn-ea"/>
              <a:cs typeface="+mn-cs"/>
            </a:rPr>
            <a:t>24,222</a:t>
          </a:r>
          <a:r>
            <a:rPr lang="ja-JP" altLang="en-US" sz="1100" b="0" i="0" baseline="0">
              <a:solidFill>
                <a:schemeClr val="dk1"/>
              </a:solidFill>
              <a:effectLst/>
              <a:latin typeface="+mn-lt"/>
              <a:ea typeface="+mn-ea"/>
              <a:cs typeface="+mn-cs"/>
            </a:rPr>
            <a:t>千円となり、</a:t>
          </a:r>
          <a:r>
            <a:rPr lang="en-US" altLang="ja-JP" sz="1100" b="0" i="0" baseline="0">
              <a:solidFill>
                <a:schemeClr val="dk1"/>
              </a:solidFill>
              <a:effectLst/>
              <a:latin typeface="+mn-lt"/>
              <a:ea typeface="+mn-ea"/>
              <a:cs typeface="+mn-cs"/>
            </a:rPr>
            <a:t>107,659</a:t>
          </a:r>
          <a:r>
            <a:rPr lang="ja-JP" altLang="en-US" sz="1100" b="0" i="0" baseline="0">
              <a:solidFill>
                <a:schemeClr val="dk1"/>
              </a:solidFill>
              <a:effectLst/>
              <a:latin typeface="+mn-lt"/>
              <a:ea typeface="+mn-ea"/>
              <a:cs typeface="+mn-cs"/>
            </a:rPr>
            <a:t>千円増加した</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49996</xdr:rowOff>
    </xdr:from>
    <xdr:to>
      <xdr:col>23</xdr:col>
      <xdr:colOff>406400</xdr:colOff>
      <xdr:row>14</xdr:row>
      <xdr:rowOff>99864</xdr:rowOff>
    </xdr:to>
    <xdr:cxnSp macro="">
      <xdr:nvCxnSpPr>
        <xdr:cNvPr id="448" name="直線コネクタ 447"/>
        <xdr:cNvCxnSpPr/>
      </xdr:nvCxnSpPr>
      <xdr:spPr>
        <a:xfrm flipV="1">
          <a:off x="15290800" y="245029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99864</xdr:rowOff>
    </xdr:from>
    <xdr:to>
      <xdr:col>22</xdr:col>
      <xdr:colOff>203200</xdr:colOff>
      <xdr:row>15</xdr:row>
      <xdr:rowOff>3217</xdr:rowOff>
    </xdr:to>
    <xdr:cxnSp macro="">
      <xdr:nvCxnSpPr>
        <xdr:cNvPr id="451" name="直線コネクタ 450"/>
        <xdr:cNvCxnSpPr/>
      </xdr:nvCxnSpPr>
      <xdr:spPr>
        <a:xfrm flipV="1">
          <a:off x="14401800" y="250016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159385</xdr:rowOff>
    </xdr:from>
    <xdr:to>
      <xdr:col>21</xdr:col>
      <xdr:colOff>0</xdr:colOff>
      <xdr:row>15</xdr:row>
      <xdr:rowOff>3217</xdr:rowOff>
    </xdr:to>
    <xdr:cxnSp macro="">
      <xdr:nvCxnSpPr>
        <xdr:cNvPr id="454" name="直線コネクタ 453"/>
        <xdr:cNvCxnSpPr/>
      </xdr:nvCxnSpPr>
      <xdr:spPr>
        <a:xfrm>
          <a:off x="13512800" y="2559685"/>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97070</xdr:rowOff>
    </xdr:from>
    <xdr:to>
      <xdr:col>21</xdr:col>
      <xdr:colOff>50800</xdr:colOff>
      <xdr:row>17</xdr:row>
      <xdr:rowOff>27220</xdr:rowOff>
    </xdr:to>
    <xdr:sp macro="" textlink="">
      <xdr:nvSpPr>
        <xdr:cNvPr id="457" name="フローチャート : 判断 456"/>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8" name="テキスト ボックス 457"/>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9" name="フローチャート : 判断 458"/>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60" name="テキスト ボックス 459"/>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170646</xdr:rowOff>
    </xdr:from>
    <xdr:to>
      <xdr:col>23</xdr:col>
      <xdr:colOff>457200</xdr:colOff>
      <xdr:row>14</xdr:row>
      <xdr:rowOff>100796</xdr:rowOff>
    </xdr:to>
    <xdr:sp macro="" textlink="">
      <xdr:nvSpPr>
        <xdr:cNvPr id="466" name="円/楕円 465"/>
        <xdr:cNvSpPr/>
      </xdr:nvSpPr>
      <xdr:spPr>
        <a:xfrm>
          <a:off x="16129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110973</xdr:rowOff>
    </xdr:from>
    <xdr:ext cx="736600" cy="259045"/>
    <xdr:sp macro="" textlink="">
      <xdr:nvSpPr>
        <xdr:cNvPr id="467" name="テキスト ボックス 466"/>
        <xdr:cNvSpPr txBox="1"/>
      </xdr:nvSpPr>
      <xdr:spPr>
        <a:xfrm>
          <a:off x="15798800" y="21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49064</xdr:rowOff>
    </xdr:from>
    <xdr:to>
      <xdr:col>22</xdr:col>
      <xdr:colOff>254000</xdr:colOff>
      <xdr:row>14</xdr:row>
      <xdr:rowOff>150664</xdr:rowOff>
    </xdr:to>
    <xdr:sp macro="" textlink="">
      <xdr:nvSpPr>
        <xdr:cNvPr id="468" name="円/楕円 467"/>
        <xdr:cNvSpPr/>
      </xdr:nvSpPr>
      <xdr:spPr>
        <a:xfrm>
          <a:off x="15240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160841</xdr:rowOff>
    </xdr:from>
    <xdr:ext cx="762000" cy="259045"/>
    <xdr:sp macro="" textlink="">
      <xdr:nvSpPr>
        <xdr:cNvPr id="469" name="テキスト ボックス 468"/>
        <xdr:cNvSpPr txBox="1"/>
      </xdr:nvSpPr>
      <xdr:spPr>
        <a:xfrm>
          <a:off x="14909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123867</xdr:rowOff>
    </xdr:from>
    <xdr:to>
      <xdr:col>21</xdr:col>
      <xdr:colOff>50800</xdr:colOff>
      <xdr:row>15</xdr:row>
      <xdr:rowOff>54017</xdr:rowOff>
    </xdr:to>
    <xdr:sp macro="" textlink="">
      <xdr:nvSpPr>
        <xdr:cNvPr id="470" name="円/楕円 469"/>
        <xdr:cNvSpPr/>
      </xdr:nvSpPr>
      <xdr:spPr>
        <a:xfrm>
          <a:off x="14351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64194</xdr:rowOff>
    </xdr:from>
    <xdr:ext cx="762000" cy="259045"/>
    <xdr:sp macro="" textlink="">
      <xdr:nvSpPr>
        <xdr:cNvPr id="471" name="テキスト ボックス 470"/>
        <xdr:cNvSpPr txBox="1"/>
      </xdr:nvSpPr>
      <xdr:spPr>
        <a:xfrm>
          <a:off x="14020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108585</xdr:rowOff>
    </xdr:from>
    <xdr:to>
      <xdr:col>19</xdr:col>
      <xdr:colOff>533400</xdr:colOff>
      <xdr:row>15</xdr:row>
      <xdr:rowOff>38735</xdr:rowOff>
    </xdr:to>
    <xdr:sp macro="" textlink="">
      <xdr:nvSpPr>
        <xdr:cNvPr id="472" name="円/楕円 471"/>
        <xdr:cNvSpPr/>
      </xdr:nvSpPr>
      <xdr:spPr>
        <a:xfrm>
          <a:off x="13462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48912</xdr:rowOff>
    </xdr:from>
    <xdr:ext cx="762000" cy="259045"/>
    <xdr:sp macro="" textlink="">
      <xdr:nvSpPr>
        <xdr:cNvPr id="473" name="テキスト ボックス 472"/>
        <xdr:cNvSpPr txBox="1"/>
      </xdr:nvSpPr>
      <xdr:spPr>
        <a:xfrm>
          <a:off x="13131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人件費については、定員・給与の適正化、民間委託の推進等により、</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年度より改善傾向にあり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国家公務員に準じ給与削減を行ったため、</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％と更に改善した。</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年度は、退職が</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名に対し採用が</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名であったために、基本給が▲</a:t>
          </a:r>
          <a:r>
            <a:rPr lang="en-US" altLang="ja-JP" sz="1100" b="0" i="0" baseline="0">
              <a:solidFill>
                <a:schemeClr val="dk1"/>
              </a:solidFill>
              <a:effectLst/>
              <a:latin typeface="+mn-lt"/>
              <a:ea typeface="+mn-ea"/>
              <a:cs typeface="+mn-cs"/>
            </a:rPr>
            <a:t>26,813</a:t>
          </a:r>
          <a:r>
            <a:rPr lang="ja-JP" altLang="en-US" sz="1100" b="0" i="0" baseline="0">
              <a:solidFill>
                <a:schemeClr val="dk1"/>
              </a:solidFill>
              <a:effectLst/>
              <a:latin typeface="+mn-lt"/>
              <a:ea typeface="+mn-ea"/>
              <a:cs typeface="+mn-cs"/>
            </a:rPr>
            <a:t>千円の減。また共済組合負担金の算定額の見直しもあり、共済組合負担金が▲</a:t>
          </a:r>
          <a:r>
            <a:rPr lang="en-US" altLang="ja-JP" sz="1100" b="0" i="0" baseline="0">
              <a:solidFill>
                <a:schemeClr val="dk1"/>
              </a:solidFill>
              <a:effectLst/>
              <a:latin typeface="+mn-lt"/>
              <a:ea typeface="+mn-ea"/>
              <a:cs typeface="+mn-cs"/>
            </a:rPr>
            <a:t>15,932</a:t>
          </a:r>
          <a:r>
            <a:rPr lang="ja-JP" altLang="en-US" sz="1100" b="0" i="0" baseline="0">
              <a:solidFill>
                <a:schemeClr val="dk1"/>
              </a:solidFill>
              <a:effectLst/>
              <a:latin typeface="+mn-lt"/>
              <a:ea typeface="+mn-ea"/>
              <a:cs typeface="+mn-cs"/>
            </a:rPr>
            <a:t>千円の減となった。以上により、経常経費のうち人件費も▲</a:t>
          </a:r>
          <a:r>
            <a:rPr lang="en-US" altLang="ja-JP" sz="1100" b="0" i="0" baseline="0">
              <a:solidFill>
                <a:schemeClr val="dk1"/>
              </a:solidFill>
              <a:effectLst/>
              <a:latin typeface="+mn-lt"/>
              <a:ea typeface="+mn-ea"/>
              <a:cs typeface="+mn-cs"/>
            </a:rPr>
            <a:t>48,274</a:t>
          </a:r>
          <a:r>
            <a:rPr lang="ja-JP" altLang="en-US" sz="1100" b="0" i="0" baseline="0">
              <a:solidFill>
                <a:schemeClr val="dk1"/>
              </a:solidFill>
              <a:effectLst/>
              <a:latin typeface="+mn-lt"/>
              <a:ea typeface="+mn-ea"/>
              <a:cs typeface="+mn-cs"/>
            </a:rPr>
            <a:t>千円の減となった。</a:t>
          </a:r>
          <a:r>
            <a:rPr lang="ja-JP" altLang="ja-JP" sz="1100" b="0" i="0" baseline="0">
              <a:solidFill>
                <a:schemeClr val="dk1"/>
              </a:solidFill>
              <a:effectLst/>
              <a:latin typeface="+mn-lt"/>
              <a:ea typeface="+mn-ea"/>
              <a:cs typeface="+mn-cs"/>
            </a:rPr>
            <a:t>経常経費一般財源等は対前年度比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51,252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1,139,264</a:t>
          </a:r>
          <a:r>
            <a:rPr lang="ja-JP" altLang="ja-JP" sz="1100" b="0" i="0" baseline="0">
              <a:solidFill>
                <a:schemeClr val="dk1"/>
              </a:solidFill>
              <a:effectLst/>
              <a:latin typeface="+mn-lt"/>
              <a:ea typeface="+mn-ea"/>
              <a:cs typeface="+mn-cs"/>
            </a:rPr>
            <a:t>千円で経常収支比率は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い</a:t>
          </a:r>
          <a:r>
            <a:rPr lang="en-US" altLang="ja-JP" sz="1100" b="0" i="0" baseline="0">
              <a:solidFill>
                <a:schemeClr val="dk1"/>
              </a:solidFill>
              <a:effectLst/>
              <a:latin typeface="+mn-lt"/>
              <a:ea typeface="+mn-ea"/>
              <a:cs typeface="+mn-cs"/>
            </a:rPr>
            <a:t>23.5</a:t>
          </a:r>
          <a:r>
            <a:rPr lang="ja-JP" altLang="ja-JP" sz="1100" b="0" i="0" baseline="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今後も定員管理の適正化に努め人件費縮減に取組んでいく。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162378</xdr:rowOff>
    </xdr:from>
    <xdr:to>
      <xdr:col>7</xdr:col>
      <xdr:colOff>15875</xdr:colOff>
      <xdr:row>41</xdr:row>
      <xdr:rowOff>15422</xdr:rowOff>
    </xdr:to>
    <xdr:cxnSp macro="">
      <xdr:nvCxnSpPr>
        <xdr:cNvPr id="68" name="直線コネクタ 67"/>
        <xdr:cNvCxnSpPr/>
      </xdr:nvCxnSpPr>
      <xdr:spPr>
        <a:xfrm flipV="1">
          <a:off x="3987800" y="68489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140607</xdr:rowOff>
    </xdr:from>
    <xdr:to>
      <xdr:col>5</xdr:col>
      <xdr:colOff>549275</xdr:colOff>
      <xdr:row>41</xdr:row>
      <xdr:rowOff>15422</xdr:rowOff>
    </xdr:to>
    <xdr:cxnSp macro="">
      <xdr:nvCxnSpPr>
        <xdr:cNvPr id="71" name="直線コネクタ 70"/>
        <xdr:cNvCxnSpPr/>
      </xdr:nvCxnSpPr>
      <xdr:spPr>
        <a:xfrm>
          <a:off x="3098800" y="6827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56243</xdr:rowOff>
    </xdr:to>
    <xdr:cxnSp macro="">
      <xdr:nvCxnSpPr>
        <xdr:cNvPr id="74" name="直線コネクタ 73"/>
        <xdr:cNvCxnSpPr/>
      </xdr:nvCxnSpPr>
      <xdr:spPr>
        <a:xfrm flipV="1">
          <a:off x="2209800" y="682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56243</xdr:rowOff>
    </xdr:from>
    <xdr:to>
      <xdr:col>3</xdr:col>
      <xdr:colOff>142875</xdr:colOff>
      <xdr:row>41</xdr:row>
      <xdr:rowOff>135165</xdr:rowOff>
    </xdr:to>
    <xdr:cxnSp macro="">
      <xdr:nvCxnSpPr>
        <xdr:cNvPr id="77" name="直線コネクタ 76"/>
        <xdr:cNvCxnSpPr/>
      </xdr:nvCxnSpPr>
      <xdr:spPr>
        <a:xfrm flipV="1">
          <a:off x="1320800" y="69142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111578</xdr:rowOff>
    </xdr:from>
    <xdr:to>
      <xdr:col>7</xdr:col>
      <xdr:colOff>66675</xdr:colOff>
      <xdr:row>40</xdr:row>
      <xdr:rowOff>41728</xdr:rowOff>
    </xdr:to>
    <xdr:sp macro="" textlink="">
      <xdr:nvSpPr>
        <xdr:cNvPr id="87" name="円/楕円 86"/>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83655</xdr:rowOff>
    </xdr:from>
    <xdr:ext cx="762000" cy="259045"/>
    <xdr:sp macro="" textlink="">
      <xdr:nvSpPr>
        <xdr:cNvPr id="88" name="人件費該当値テキスト"/>
        <xdr:cNvSpPr txBox="1"/>
      </xdr:nvSpPr>
      <xdr:spPr>
        <a:xfrm>
          <a:off x="4914900" y="67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136072</xdr:rowOff>
    </xdr:from>
    <xdr:to>
      <xdr:col>5</xdr:col>
      <xdr:colOff>600075</xdr:colOff>
      <xdr:row>41</xdr:row>
      <xdr:rowOff>66222</xdr:rowOff>
    </xdr:to>
    <xdr:sp macro="" textlink="">
      <xdr:nvSpPr>
        <xdr:cNvPr id="89" name="円/楕円 88"/>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50999</xdr:rowOff>
    </xdr:from>
    <xdr:ext cx="736600" cy="259045"/>
    <xdr:sp macro="" textlink="">
      <xdr:nvSpPr>
        <xdr:cNvPr id="90" name="テキスト ボックス 89"/>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1" name="円/楕円 90"/>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2" name="テキスト ボックス 91"/>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5443</xdr:rowOff>
    </xdr:from>
    <xdr:to>
      <xdr:col>3</xdr:col>
      <xdr:colOff>193675</xdr:colOff>
      <xdr:row>40</xdr:row>
      <xdr:rowOff>107043</xdr:rowOff>
    </xdr:to>
    <xdr:sp macro="" textlink="">
      <xdr:nvSpPr>
        <xdr:cNvPr id="93" name="円/楕円 92"/>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91820</xdr:rowOff>
    </xdr:from>
    <xdr:ext cx="762000" cy="259045"/>
    <xdr:sp macro="" textlink="">
      <xdr:nvSpPr>
        <xdr:cNvPr id="94" name="テキスト ボックス 93"/>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5" name="円/楕円 94"/>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6" name="テキスト ボックス 95"/>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物件費については、</a:t>
          </a:r>
          <a:r>
            <a:rPr lang="ja-JP" altLang="en-US" sz="1100" b="0" i="0" baseline="0">
              <a:solidFill>
                <a:schemeClr val="dk1"/>
              </a:solidFill>
              <a:effectLst/>
              <a:latin typeface="+mn-lt"/>
              <a:ea typeface="+mn-ea"/>
              <a:cs typeface="+mn-cs"/>
            </a:rPr>
            <a:t>非常備消防費の消耗品費が</a:t>
          </a:r>
          <a:r>
            <a:rPr lang="en-US" altLang="ja-JP" sz="1100" b="0" i="0" baseline="0">
              <a:solidFill>
                <a:schemeClr val="dk1"/>
              </a:solidFill>
              <a:effectLst/>
              <a:latin typeface="+mn-lt"/>
              <a:ea typeface="+mn-ea"/>
              <a:cs typeface="+mn-cs"/>
            </a:rPr>
            <a:t>18,021</a:t>
          </a:r>
          <a:r>
            <a:rPr lang="ja-JP" altLang="en-US" sz="1100" b="0" i="0" baseline="0">
              <a:solidFill>
                <a:schemeClr val="dk1"/>
              </a:solidFill>
              <a:effectLst/>
              <a:latin typeface="+mn-lt"/>
              <a:ea typeface="+mn-ea"/>
              <a:cs typeface="+mn-cs"/>
            </a:rPr>
            <a:t>千円、各小中学校教師用教科書・指導書等購入費が</a:t>
          </a:r>
          <a:r>
            <a:rPr lang="en-US" altLang="ja-JP" sz="1100" b="0" i="0" baseline="0">
              <a:solidFill>
                <a:schemeClr val="dk1"/>
              </a:solidFill>
              <a:effectLst/>
              <a:latin typeface="+mn-lt"/>
              <a:ea typeface="+mn-ea"/>
              <a:cs typeface="+mn-cs"/>
            </a:rPr>
            <a:t>11,338</a:t>
          </a:r>
          <a:r>
            <a:rPr lang="ja-JP" altLang="en-US" sz="1100" b="0" i="0" baseline="0">
              <a:solidFill>
                <a:schemeClr val="dk1"/>
              </a:solidFill>
              <a:effectLst/>
              <a:latin typeface="+mn-lt"/>
              <a:ea typeface="+mn-ea"/>
              <a:cs typeface="+mn-cs"/>
            </a:rPr>
            <a:t>千円、岩戸中閉校に伴うふれあいバス増便運行委託料が</a:t>
          </a:r>
          <a:r>
            <a:rPr lang="en-US" altLang="ja-JP" sz="1100" b="0" i="0" baseline="0">
              <a:solidFill>
                <a:schemeClr val="dk1"/>
              </a:solidFill>
              <a:effectLst/>
              <a:latin typeface="+mn-lt"/>
              <a:ea typeface="+mn-ea"/>
              <a:cs typeface="+mn-cs"/>
            </a:rPr>
            <a:t>11,199</a:t>
          </a:r>
          <a:r>
            <a:rPr lang="ja-JP" altLang="en-US" sz="1100" b="0" i="0" baseline="0">
              <a:solidFill>
                <a:schemeClr val="dk1"/>
              </a:solidFill>
              <a:effectLst/>
              <a:latin typeface="+mn-lt"/>
              <a:ea typeface="+mn-ea"/>
              <a:cs typeface="+mn-cs"/>
            </a:rPr>
            <a:t>千円増額するなど、総額では</a:t>
          </a:r>
          <a:r>
            <a:rPr lang="en-US" altLang="ja-JP" sz="1100" b="0" i="0" baseline="0">
              <a:solidFill>
                <a:schemeClr val="dk1"/>
              </a:solidFill>
              <a:effectLst/>
              <a:latin typeface="+mn-lt"/>
              <a:ea typeface="+mn-ea"/>
              <a:cs typeface="+mn-cs"/>
            </a:rPr>
            <a:t>1,370,892</a:t>
          </a:r>
          <a:r>
            <a:rPr lang="ja-JP" altLang="ja-JP" sz="1100" b="0" i="0" baseline="0">
              <a:solidFill>
                <a:schemeClr val="dk1"/>
              </a:solidFill>
              <a:effectLst/>
              <a:latin typeface="+mn-lt"/>
              <a:ea typeface="+mn-ea"/>
              <a:cs typeface="+mn-cs"/>
            </a:rPr>
            <a:t>千円の前年度比</a:t>
          </a:r>
          <a:r>
            <a:rPr lang="en-US" altLang="ja-JP" sz="1100" b="0" i="0" baseline="0">
              <a:solidFill>
                <a:schemeClr val="dk1"/>
              </a:solidFill>
              <a:effectLst/>
              <a:latin typeface="+mn-lt"/>
              <a:ea typeface="+mn-ea"/>
              <a:cs typeface="+mn-cs"/>
            </a:rPr>
            <a:t>59,624</a:t>
          </a:r>
          <a:r>
            <a:rPr lang="ja-JP" altLang="ja-JP" sz="1100" b="0" i="0" baseline="0">
              <a:solidFill>
                <a:schemeClr val="dk1"/>
              </a:solidFill>
              <a:effectLst/>
              <a:latin typeface="+mn-lt"/>
              <a:ea typeface="+mn-ea"/>
              <a:cs typeface="+mn-cs"/>
            </a:rPr>
            <a:t>千円の増となった。物件費の経常経費一般財源等は対前年度比</a:t>
          </a:r>
          <a:r>
            <a:rPr lang="en-US" altLang="ja-JP" sz="1100" b="0" i="0" baseline="0">
              <a:solidFill>
                <a:schemeClr val="dk1"/>
              </a:solidFill>
              <a:effectLst/>
              <a:latin typeface="+mn-lt"/>
              <a:ea typeface="+mn-ea"/>
              <a:cs typeface="+mn-cs"/>
            </a:rPr>
            <a:t>8,440</a:t>
          </a:r>
          <a:r>
            <a:rPr lang="ja-JP" altLang="ja-JP" sz="1100" b="0" i="0" baseline="0">
              <a:solidFill>
                <a:schemeClr val="dk1"/>
              </a:solidFill>
              <a:effectLst/>
              <a:latin typeface="+mn-lt"/>
              <a:ea typeface="+mn-ea"/>
              <a:cs typeface="+mn-cs"/>
            </a:rPr>
            <a:t>千円の増となり、経常収支比率は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事務経費については省エネや省資源化の徹底に努めており、委託費等については競争によるコスト削減に努めていく。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82550</xdr:rowOff>
    </xdr:to>
    <xdr:cxnSp macro="">
      <xdr:nvCxnSpPr>
        <xdr:cNvPr id="129" name="直線コネクタ 128"/>
        <xdr:cNvCxnSpPr/>
      </xdr:nvCxnSpPr>
      <xdr:spPr>
        <a:xfrm flipV="1">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565150</xdr:colOff>
      <xdr:row>17</xdr:row>
      <xdr:rowOff>82550</xdr:rowOff>
    </xdr:to>
    <xdr:cxnSp macro="">
      <xdr:nvCxnSpPr>
        <xdr:cNvPr id="132" name="直線コネクタ 131"/>
        <xdr:cNvCxnSpPr/>
      </xdr:nvCxnSpPr>
      <xdr:spPr>
        <a:xfrm>
          <a:off x="14782800" y="289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152400</xdr:rowOff>
    </xdr:from>
    <xdr:to>
      <xdr:col>21</xdr:col>
      <xdr:colOff>361950</xdr:colOff>
      <xdr:row>16</xdr:row>
      <xdr:rowOff>152400</xdr:rowOff>
    </xdr:to>
    <xdr:cxnSp macro="">
      <xdr:nvCxnSpPr>
        <xdr:cNvPr id="135" name="直線コネクタ 134"/>
        <xdr:cNvCxnSpPr/>
      </xdr:nvCxnSpPr>
      <xdr:spPr>
        <a:xfrm>
          <a:off x="13893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6350</xdr:rowOff>
    </xdr:to>
    <xdr:cxnSp macro="">
      <xdr:nvCxnSpPr>
        <xdr:cNvPr id="138" name="直線コネクタ 137"/>
        <xdr:cNvCxnSpPr/>
      </xdr:nvCxnSpPr>
      <xdr:spPr>
        <a:xfrm flipV="1">
          <a:off x="13004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8" name="円/楕円 147"/>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22877</xdr:rowOff>
    </xdr:from>
    <xdr:ext cx="762000" cy="259045"/>
    <xdr:sp macro="" textlink="">
      <xdr:nvSpPr>
        <xdr:cNvPr id="149"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31750</xdr:rowOff>
    </xdr:from>
    <xdr:to>
      <xdr:col>22</xdr:col>
      <xdr:colOff>615950</xdr:colOff>
      <xdr:row>17</xdr:row>
      <xdr:rowOff>133350</xdr:rowOff>
    </xdr:to>
    <xdr:sp macro="" textlink="">
      <xdr:nvSpPr>
        <xdr:cNvPr id="150" name="円/楕円 149"/>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51" name="テキスト ボックス 150"/>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101600</xdr:rowOff>
    </xdr:from>
    <xdr:to>
      <xdr:col>21</xdr:col>
      <xdr:colOff>412750</xdr:colOff>
      <xdr:row>17</xdr:row>
      <xdr:rowOff>31750</xdr:rowOff>
    </xdr:to>
    <xdr:sp macro="" textlink="">
      <xdr:nvSpPr>
        <xdr:cNvPr id="152" name="円/楕円 151"/>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53" name="テキスト ボックス 152"/>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4" name="円/楕円 153"/>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5" name="テキスト ボックス 154"/>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56" name="円/楕円 155"/>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57" name="テキスト ボックス 156"/>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年度については、扶助費に充当した経常経費一般財源等が、</a:t>
          </a:r>
          <a:r>
            <a:rPr lang="en-US" altLang="ja-JP" sz="1100">
              <a:solidFill>
                <a:schemeClr val="dk1"/>
              </a:solidFill>
              <a:effectLst/>
              <a:latin typeface="+mn-lt"/>
              <a:ea typeface="+mn-ea"/>
              <a:cs typeface="+mn-cs"/>
            </a:rPr>
            <a:t>34,354</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の全体で</a:t>
          </a:r>
          <a:r>
            <a:rPr lang="en-US" altLang="ja-JP" sz="1100">
              <a:solidFill>
                <a:schemeClr val="dk1"/>
              </a:solidFill>
              <a:effectLst/>
              <a:latin typeface="+mn-lt"/>
              <a:ea typeface="+mn-ea"/>
              <a:cs typeface="+mn-cs"/>
            </a:rPr>
            <a:t>379,669</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となった。これにより、扶助費の経常収支比率は、前年度比で</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ﾎﾟｲﾝﾄ</a:t>
          </a:r>
          <a:r>
            <a:rPr lang="ja-JP" altLang="ja-JP" sz="1100">
              <a:solidFill>
                <a:schemeClr val="dk1"/>
              </a:solidFill>
              <a:effectLst/>
              <a:latin typeface="+mn-lt"/>
              <a:ea typeface="+mn-ea"/>
              <a:cs typeface="+mn-cs"/>
            </a:rPr>
            <a:t>高い</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さらに、高齢化が進む本町においては扶助費が年々増加傾向にある。中山間地域に位置し少子高齢化が進む本町においては今後も扶助費の伸びが懸念されるが、手当ての必要性や給付要件の見直しなどを行いながら縮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59</xdr:row>
      <xdr:rowOff>69850</xdr:rowOff>
    </xdr:to>
    <xdr:cxnSp macro="">
      <xdr:nvCxnSpPr>
        <xdr:cNvPr id="190" name="直線コネクタ 189"/>
        <xdr:cNvCxnSpPr/>
      </xdr:nvCxnSpPr>
      <xdr:spPr>
        <a:xfrm>
          <a:off x="3987800" y="10090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146050</xdr:rowOff>
    </xdr:to>
    <xdr:cxnSp macro="">
      <xdr:nvCxnSpPr>
        <xdr:cNvPr id="193" name="直線コネクタ 192"/>
        <xdr:cNvCxnSpPr/>
      </xdr:nvCxnSpPr>
      <xdr:spPr>
        <a:xfrm>
          <a:off x="3098800" y="9880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69850</xdr:rowOff>
    </xdr:to>
    <xdr:cxnSp macro="">
      <xdr:nvCxnSpPr>
        <xdr:cNvPr id="196" name="直線コネクタ 195"/>
        <xdr:cNvCxnSpPr/>
      </xdr:nvCxnSpPr>
      <xdr:spPr>
        <a:xfrm flipV="1">
          <a:off x="2209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58</xdr:row>
      <xdr:rowOff>69850</xdr:rowOff>
    </xdr:to>
    <xdr:cxnSp macro="">
      <xdr:nvCxnSpPr>
        <xdr:cNvPr id="199" name="直線コネクタ 198"/>
        <xdr:cNvCxnSpPr/>
      </xdr:nvCxnSpPr>
      <xdr:spPr>
        <a:xfrm>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9" name="円/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11" name="円/楕円 210"/>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12" name="テキスト ボックス 211"/>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3" name="円/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15" name="円/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7" name="円/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その他支出については、平成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年度で類似団体平均を</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ﾎﾟｲﾝﾄ</a:t>
          </a:r>
          <a:r>
            <a:rPr lang="ja-JP" altLang="ja-JP" sz="1100">
              <a:solidFill>
                <a:schemeClr val="dk1"/>
              </a:solidFill>
              <a:effectLst/>
              <a:latin typeface="+mn-lt"/>
              <a:ea typeface="+mn-ea"/>
              <a:cs typeface="+mn-cs"/>
            </a:rPr>
            <a:t>下回っている。特別会計や公営企業会計に対する繰出金については、各会計での収支状況を見極めながら繰出額の精査を行っているが、国民健康保険や介護保険事業については、予防事業に重点を置くことで保険給付額を抑えるなど、普通会計の負担を軽減すべく、なお一層の連携を図ることで歳出の縮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127000</xdr:rowOff>
    </xdr:to>
    <xdr:cxnSp macro="">
      <xdr:nvCxnSpPr>
        <xdr:cNvPr id="251" name="直線コネクタ 250"/>
        <xdr:cNvCxnSpPr/>
      </xdr:nvCxnSpPr>
      <xdr:spPr>
        <a:xfrm>
          <a:off x="15671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119380</xdr:rowOff>
    </xdr:to>
    <xdr:cxnSp macro="">
      <xdr:nvCxnSpPr>
        <xdr:cNvPr id="254" name="直線コネクタ 253"/>
        <xdr:cNvCxnSpPr/>
      </xdr:nvCxnSpPr>
      <xdr:spPr>
        <a:xfrm>
          <a:off x="14782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50800</xdr:rowOff>
    </xdr:to>
    <xdr:cxnSp macro="">
      <xdr:nvCxnSpPr>
        <xdr:cNvPr id="257" name="直線コネクタ 256"/>
        <xdr:cNvCxnSpPr/>
      </xdr:nvCxnSpPr>
      <xdr:spPr>
        <a:xfrm flipV="1">
          <a:off x="13893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50800</xdr:rowOff>
    </xdr:to>
    <xdr:cxnSp macro="">
      <xdr:nvCxnSpPr>
        <xdr:cNvPr id="260" name="直線コネクタ 259"/>
        <xdr:cNvCxnSpPr/>
      </xdr:nvCxnSpPr>
      <xdr:spPr>
        <a:xfrm>
          <a:off x="13004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補助費については、</a:t>
          </a:r>
          <a:r>
            <a:rPr lang="ja-JP" altLang="en-US" sz="1100" b="0" i="0" baseline="0">
              <a:solidFill>
                <a:schemeClr val="dk1"/>
              </a:solidFill>
              <a:effectLst/>
              <a:latin typeface="+mn-lt"/>
              <a:ea typeface="+mn-ea"/>
              <a:cs typeface="+mn-cs"/>
            </a:rPr>
            <a:t>西臼杵広域行政事務組合負担金（清掃・運営費）が▲</a:t>
          </a:r>
          <a:r>
            <a:rPr lang="en-US" altLang="ja-JP" sz="1100" b="0" i="0" baseline="0">
              <a:solidFill>
                <a:schemeClr val="dk1"/>
              </a:solidFill>
              <a:effectLst/>
              <a:latin typeface="+mn-lt"/>
              <a:ea typeface="+mn-ea"/>
              <a:cs typeface="+mn-cs"/>
            </a:rPr>
            <a:t>99,938</a:t>
          </a:r>
          <a:r>
            <a:rPr lang="ja-JP" altLang="en-US" sz="1100" b="0" i="0" baseline="0">
              <a:solidFill>
                <a:schemeClr val="dk1"/>
              </a:solidFill>
              <a:effectLst/>
              <a:latin typeface="+mn-lt"/>
              <a:ea typeface="+mn-ea"/>
              <a:cs typeface="+mn-cs"/>
            </a:rPr>
            <a:t>千円減額したが、消防常備化負担金が</a:t>
          </a:r>
          <a:r>
            <a:rPr lang="en-US" altLang="ja-JP" sz="1100" b="0" i="0" baseline="0">
              <a:solidFill>
                <a:schemeClr val="dk1"/>
              </a:solidFill>
              <a:effectLst/>
              <a:latin typeface="+mn-lt"/>
              <a:ea typeface="+mn-ea"/>
              <a:cs typeface="+mn-cs"/>
            </a:rPr>
            <a:t>134,902</a:t>
          </a:r>
          <a:r>
            <a:rPr lang="ja-JP" altLang="en-US" sz="1100" b="0" i="0" baseline="0">
              <a:solidFill>
                <a:schemeClr val="dk1"/>
              </a:solidFill>
              <a:effectLst/>
              <a:latin typeface="+mn-lt"/>
              <a:ea typeface="+mn-ea"/>
              <a:cs typeface="+mn-cs"/>
            </a:rPr>
            <a:t>千円増額、西臼杵優良農地継承･フル活用推進対策事業補助金が</a:t>
          </a:r>
          <a:r>
            <a:rPr lang="en-US" altLang="ja-JP" sz="1100" b="0" i="0" baseline="0">
              <a:solidFill>
                <a:schemeClr val="dk1"/>
              </a:solidFill>
              <a:effectLst/>
              <a:latin typeface="+mn-lt"/>
              <a:ea typeface="+mn-ea"/>
              <a:cs typeface="+mn-cs"/>
            </a:rPr>
            <a:t>125,618</a:t>
          </a:r>
          <a:r>
            <a:rPr lang="ja-JP" altLang="en-US" sz="1100" b="0" i="0" baseline="0">
              <a:solidFill>
                <a:schemeClr val="dk1"/>
              </a:solidFill>
              <a:effectLst/>
              <a:latin typeface="+mn-lt"/>
              <a:ea typeface="+mn-ea"/>
              <a:cs typeface="+mn-cs"/>
            </a:rPr>
            <a:t>千円増額</a:t>
          </a:r>
          <a:r>
            <a:rPr lang="ja-JP" altLang="ja-JP" sz="1100" b="0" i="0" baseline="0">
              <a:solidFill>
                <a:schemeClr val="dk1"/>
              </a:solidFill>
              <a:effectLst/>
              <a:latin typeface="+mn-lt"/>
              <a:ea typeface="+mn-ea"/>
              <a:cs typeface="+mn-cs"/>
            </a:rPr>
            <a:t>等、全体的には前年度比</a:t>
          </a:r>
          <a:r>
            <a:rPr lang="en-US" altLang="ja-JP" sz="1100" b="0" i="0" baseline="0">
              <a:solidFill>
                <a:schemeClr val="dk1"/>
              </a:solidFill>
              <a:effectLst/>
              <a:latin typeface="+mn-lt"/>
              <a:ea typeface="+mn-ea"/>
              <a:cs typeface="+mn-cs"/>
            </a:rPr>
            <a:t>236,070</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1,401,196</a:t>
          </a:r>
          <a:r>
            <a:rPr lang="ja-JP" altLang="ja-JP" sz="1100" b="0" i="0" baseline="0">
              <a:solidFill>
                <a:schemeClr val="dk1"/>
              </a:solidFill>
              <a:effectLst/>
              <a:latin typeface="+mn-lt"/>
              <a:ea typeface="+mn-ea"/>
              <a:cs typeface="+mn-cs"/>
            </a:rPr>
            <a:t>千円となった。補助費等</a:t>
          </a:r>
          <a:r>
            <a:rPr lang="ja-JP" altLang="ja-JP" sz="1100">
              <a:solidFill>
                <a:schemeClr val="dk1"/>
              </a:solidFill>
              <a:effectLst/>
              <a:latin typeface="+mn-lt"/>
              <a:ea typeface="+mn-ea"/>
              <a:cs typeface="+mn-cs"/>
            </a:rPr>
            <a:t>に充当した経常経費一般財源等は</a:t>
          </a:r>
          <a:r>
            <a:rPr lang="en-US" altLang="ja-JP" sz="1100">
              <a:solidFill>
                <a:schemeClr val="dk1"/>
              </a:solidFill>
              <a:effectLst/>
              <a:latin typeface="+mn-lt"/>
              <a:ea typeface="+mn-ea"/>
              <a:cs typeface="+mn-cs"/>
            </a:rPr>
            <a:t>123,721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の増</a:t>
          </a:r>
          <a:r>
            <a:rPr lang="ja-JP" altLang="ja-JP" sz="1100">
              <a:solidFill>
                <a:schemeClr val="dk1"/>
              </a:solidFill>
              <a:effectLst/>
              <a:latin typeface="+mn-lt"/>
              <a:ea typeface="+mn-ea"/>
              <a:cs typeface="+mn-cs"/>
            </a:rPr>
            <a:t>となり、これにより、補助費の経常収支比率は</a:t>
          </a:r>
          <a:r>
            <a:rPr lang="en-US" altLang="ja-JP" sz="1100">
              <a:solidFill>
                <a:schemeClr val="dk1"/>
              </a:solidFill>
              <a:effectLst/>
              <a:latin typeface="+mn-lt"/>
              <a:ea typeface="+mn-ea"/>
              <a:cs typeface="+mn-cs"/>
            </a:rPr>
            <a:t>14.9</a:t>
          </a:r>
          <a:r>
            <a:rPr lang="ja-JP" altLang="ja-JP" sz="1100">
              <a:solidFill>
                <a:schemeClr val="dk1"/>
              </a:solidFill>
              <a:effectLst/>
              <a:latin typeface="+mn-lt"/>
              <a:ea typeface="+mn-ea"/>
              <a:cs typeface="+mn-cs"/>
            </a:rPr>
            <a:t>％となり、前年度比で</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今後、補助費の縮減に取り組む必要があるが、特に町内各種団体に対しては活動内容や収支内容を精査し、補助額の見直しに取組んでいく。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37</xdr:row>
      <xdr:rowOff>62230</xdr:rowOff>
    </xdr:to>
    <xdr:cxnSp macro="">
      <xdr:nvCxnSpPr>
        <xdr:cNvPr id="312" name="直線コネクタ 311"/>
        <xdr:cNvCxnSpPr/>
      </xdr:nvCxnSpPr>
      <xdr:spPr>
        <a:xfrm>
          <a:off x="15671800" y="62382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142240</xdr:rowOff>
    </xdr:to>
    <xdr:cxnSp macro="">
      <xdr:nvCxnSpPr>
        <xdr:cNvPr id="315" name="直線コネクタ 314"/>
        <xdr:cNvCxnSpPr/>
      </xdr:nvCxnSpPr>
      <xdr:spPr>
        <a:xfrm flipV="1">
          <a:off x="14782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142240</xdr:rowOff>
    </xdr:to>
    <xdr:cxnSp macro="">
      <xdr:nvCxnSpPr>
        <xdr:cNvPr id="318" name="直線コネクタ 317"/>
        <xdr:cNvCxnSpPr/>
      </xdr:nvCxnSpPr>
      <xdr:spPr>
        <a:xfrm>
          <a:off x="13893800" y="622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37</xdr:row>
      <xdr:rowOff>1270</xdr:rowOff>
    </xdr:to>
    <xdr:cxnSp macro="">
      <xdr:nvCxnSpPr>
        <xdr:cNvPr id="321" name="直線コネクタ 320"/>
        <xdr:cNvCxnSpPr/>
      </xdr:nvCxnSpPr>
      <xdr:spPr>
        <a:xfrm flipV="1">
          <a:off x="13004800" y="6223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11430</xdr:rowOff>
    </xdr:from>
    <xdr:to>
      <xdr:col>24</xdr:col>
      <xdr:colOff>82550</xdr:colOff>
      <xdr:row>37</xdr:row>
      <xdr:rowOff>113030</xdr:rowOff>
    </xdr:to>
    <xdr:sp macro="" textlink="">
      <xdr:nvSpPr>
        <xdr:cNvPr id="331" name="円/楕円 330"/>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154957</xdr:rowOff>
    </xdr:from>
    <xdr:ext cx="762000" cy="259045"/>
    <xdr:sp macro="" textlink="">
      <xdr:nvSpPr>
        <xdr:cNvPr id="332" name="補助費等該当値テキスト"/>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3" name="円/楕円 33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4" name="テキスト ボックス 333"/>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5" name="円/楕円 334"/>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6367</xdr:rowOff>
    </xdr:from>
    <xdr:ext cx="762000" cy="259045"/>
    <xdr:sp macro="" textlink="">
      <xdr:nvSpPr>
        <xdr:cNvPr id="336" name="テキスト ボックス 335"/>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9" name="円/楕円 338"/>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40" name="テキスト ボックス 339"/>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公債費について、平成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年度地方債残高は前年度に引き続き元金償還が進み、対前年度比</a:t>
          </a:r>
          <a:r>
            <a:rPr lang="ja-JP" altLang="ja-JP" sz="1100" b="0" i="0" baseline="0">
              <a:solidFill>
                <a:schemeClr val="dk1"/>
              </a:solidFill>
              <a:effectLst/>
              <a:latin typeface="+mn-lt"/>
              <a:ea typeface="+mn-ea"/>
              <a:cs typeface="+mn-cs"/>
            </a:rPr>
            <a:t>▲</a:t>
          </a:r>
          <a:r>
            <a:rPr lang="en-US" altLang="ja-JP" sz="1100">
              <a:solidFill>
                <a:schemeClr val="dk1"/>
              </a:solidFill>
              <a:effectLst/>
              <a:latin typeface="+mn-lt"/>
              <a:ea typeface="+mn-ea"/>
              <a:cs typeface="+mn-cs"/>
            </a:rPr>
            <a:t>167,781</a:t>
          </a:r>
          <a:r>
            <a:rPr lang="ja-JP" altLang="ja-JP" sz="1100">
              <a:solidFill>
                <a:schemeClr val="dk1"/>
              </a:solidFill>
              <a:effectLst/>
              <a:latin typeface="+mn-lt"/>
              <a:ea typeface="+mn-ea"/>
              <a:cs typeface="+mn-cs"/>
            </a:rPr>
            <a:t>千円の減となった。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年度で終了した起債</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件の元金償還額</a:t>
          </a:r>
          <a:r>
            <a:rPr lang="en-US" altLang="ja-JP" sz="1100">
              <a:solidFill>
                <a:schemeClr val="dk1"/>
              </a:solidFill>
              <a:effectLst/>
              <a:latin typeface="+mn-lt"/>
              <a:ea typeface="+mn-ea"/>
              <a:cs typeface="+mn-cs"/>
            </a:rPr>
            <a:t>80,577</a:t>
          </a:r>
          <a:r>
            <a:rPr lang="ja-JP" altLang="en-US" sz="1100">
              <a:solidFill>
                <a:schemeClr val="dk1"/>
              </a:solidFill>
              <a:effectLst/>
              <a:latin typeface="+mn-lt"/>
              <a:ea typeface="+mn-ea"/>
              <a:cs typeface="+mn-cs"/>
            </a:rPr>
            <a:t>千円に対し</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年度から償還が始まる起債が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件の元金償還額</a:t>
          </a:r>
          <a:r>
            <a:rPr lang="en-US" altLang="ja-JP" sz="1100">
              <a:solidFill>
                <a:schemeClr val="dk1"/>
              </a:solidFill>
              <a:effectLst/>
              <a:latin typeface="+mn-lt"/>
              <a:ea typeface="+mn-ea"/>
              <a:cs typeface="+mn-cs"/>
            </a:rPr>
            <a:t>29,695</a:t>
          </a:r>
          <a:r>
            <a:rPr lang="ja-JP" altLang="en-US" sz="1100">
              <a:solidFill>
                <a:schemeClr val="dk1"/>
              </a:solidFill>
              <a:effectLst/>
              <a:latin typeface="+mn-lt"/>
              <a:ea typeface="+mn-ea"/>
              <a:cs typeface="+mn-cs"/>
            </a:rPr>
            <a:t>千円で総額で▲</a:t>
          </a:r>
          <a:r>
            <a:rPr lang="en-US" altLang="ja-JP" sz="1100">
              <a:solidFill>
                <a:schemeClr val="dk1"/>
              </a:solidFill>
              <a:effectLst/>
              <a:latin typeface="+mn-lt"/>
              <a:ea typeface="+mn-ea"/>
              <a:cs typeface="+mn-cs"/>
            </a:rPr>
            <a:t>55,167</a:t>
          </a:r>
          <a:r>
            <a:rPr lang="ja-JP" altLang="en-US" sz="1100">
              <a:solidFill>
                <a:schemeClr val="dk1"/>
              </a:solidFill>
              <a:effectLst/>
              <a:latin typeface="+mn-lt"/>
              <a:ea typeface="+mn-ea"/>
              <a:cs typeface="+mn-cs"/>
            </a:rPr>
            <a:t>千円の減額。このうち</a:t>
          </a:r>
          <a:r>
            <a:rPr lang="ja-JP" altLang="ja-JP" sz="1100">
              <a:solidFill>
                <a:schemeClr val="dk1"/>
              </a:solidFill>
              <a:effectLst/>
              <a:latin typeface="+mn-lt"/>
              <a:ea typeface="+mn-ea"/>
              <a:cs typeface="+mn-cs"/>
            </a:rPr>
            <a:t>公債費に充当した経常経費一般財源等は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51,445</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の減</a:t>
          </a:r>
          <a:r>
            <a:rPr lang="ja-JP" altLang="ja-JP" sz="1100">
              <a:solidFill>
                <a:schemeClr val="dk1"/>
              </a:solidFill>
              <a:effectLst/>
              <a:latin typeface="+mn-lt"/>
              <a:ea typeface="+mn-ea"/>
              <a:cs typeface="+mn-cs"/>
            </a:rPr>
            <a:t>となり、これにより、公債費の経常収支比率は</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％となり、前年度比で</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今後、大規模事業に伴う大型起債が予想されるが、自主財源の確保や基金の有効活用等も考慮しながら、新規起債の抑制に努めていく。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3556</xdr:rowOff>
    </xdr:to>
    <xdr:cxnSp macro="">
      <xdr:nvCxnSpPr>
        <xdr:cNvPr id="370" name="直線コネクタ 369"/>
        <xdr:cNvCxnSpPr/>
      </xdr:nvCxnSpPr>
      <xdr:spPr>
        <a:xfrm flipV="1">
          <a:off x="3987800" y="133035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3556</xdr:rowOff>
    </xdr:to>
    <xdr:cxnSp macro="">
      <xdr:nvCxnSpPr>
        <xdr:cNvPr id="373" name="直線コネクタ 372"/>
        <xdr:cNvCxnSpPr/>
      </xdr:nvCxnSpPr>
      <xdr:spPr>
        <a:xfrm>
          <a:off x="3098800" y="13340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165863</xdr:rowOff>
    </xdr:to>
    <xdr:cxnSp macro="">
      <xdr:nvCxnSpPr>
        <xdr:cNvPr id="376" name="直線コネクタ 375"/>
        <xdr:cNvCxnSpPr/>
      </xdr:nvCxnSpPr>
      <xdr:spPr>
        <a:xfrm flipV="1">
          <a:off x="2209800" y="13340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165863</xdr:rowOff>
    </xdr:to>
    <xdr:cxnSp macro="">
      <xdr:nvCxnSpPr>
        <xdr:cNvPr id="379" name="直線コネクタ 378"/>
        <xdr:cNvCxnSpPr/>
      </xdr:nvCxnSpPr>
      <xdr:spPr>
        <a:xfrm>
          <a:off x="1320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9" name="円/楕円 388"/>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90"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1" name="円/楕円 390"/>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92" name="テキスト ボックス 39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3" name="円/楕円 39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4" name="テキスト ボックス 393"/>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5" name="円/楕円 394"/>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96" name="テキスト ボックス 395"/>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7" name="円/楕円 396"/>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8" name="テキスト ボックス 397"/>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公債費以外の経常収支比率について、平成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年度は前年度の</a:t>
          </a:r>
          <a:r>
            <a:rPr lang="en-US" altLang="ja-JP" sz="1100">
              <a:solidFill>
                <a:schemeClr val="dk1"/>
              </a:solidFill>
              <a:effectLst/>
              <a:latin typeface="+mn-lt"/>
              <a:ea typeface="+mn-ea"/>
              <a:cs typeface="+mn-cs"/>
            </a:rPr>
            <a:t>70.8</a:t>
          </a:r>
          <a:r>
            <a:rPr lang="ja-JP" altLang="ja-JP" sz="1100">
              <a:solidFill>
                <a:schemeClr val="dk1"/>
              </a:solidFill>
              <a:effectLst/>
              <a:latin typeface="+mn-lt"/>
              <a:ea typeface="+mn-ea"/>
              <a:cs typeface="+mn-cs"/>
            </a:rPr>
            <a:t>％に対し</a:t>
          </a:r>
          <a:r>
            <a:rPr lang="en-US" altLang="ja-JP" sz="1100">
              <a:solidFill>
                <a:schemeClr val="dk1"/>
              </a:solidFill>
              <a:effectLst/>
              <a:latin typeface="+mn-lt"/>
              <a:ea typeface="+mn-ea"/>
              <a:cs typeface="+mn-cs"/>
            </a:rPr>
            <a:t>0.8</a:t>
          </a:r>
          <a:r>
            <a:rPr lang="ja-JP" altLang="en-US" sz="1100">
              <a:solidFill>
                <a:schemeClr val="dk1"/>
              </a:solidFill>
              <a:effectLst/>
              <a:latin typeface="+mn-lt"/>
              <a:ea typeface="+mn-ea"/>
              <a:cs typeface="+mn-cs"/>
            </a:rPr>
            <a:t>ﾎﾟｲﾝﾄ</a:t>
          </a:r>
          <a:r>
            <a:rPr lang="ja-JP" altLang="ja-JP" sz="1100">
              <a:solidFill>
                <a:schemeClr val="dk1"/>
              </a:solidFill>
              <a:effectLst/>
              <a:latin typeface="+mn-lt"/>
              <a:ea typeface="+mn-ea"/>
              <a:cs typeface="+mn-cs"/>
            </a:rPr>
            <a:t>増加し、</a:t>
          </a:r>
          <a:r>
            <a:rPr lang="en-US" altLang="ja-JP" sz="1100">
              <a:solidFill>
                <a:schemeClr val="dk1"/>
              </a:solidFill>
              <a:effectLst/>
              <a:latin typeface="+mn-lt"/>
              <a:ea typeface="+mn-ea"/>
              <a:cs typeface="+mn-cs"/>
            </a:rPr>
            <a:t>71.6</a:t>
          </a:r>
          <a:r>
            <a:rPr lang="ja-JP" altLang="ja-JP" sz="1100">
              <a:solidFill>
                <a:schemeClr val="dk1"/>
              </a:solidFill>
              <a:effectLst/>
              <a:latin typeface="+mn-lt"/>
              <a:ea typeface="+mn-ea"/>
              <a:cs typeface="+mn-cs"/>
            </a:rPr>
            <a:t>％となった。これは、人件費と扶助費が類似団体の平均を大きく上回りそれらを含む充当した経常経費一般財源等が</a:t>
          </a:r>
          <a:r>
            <a:rPr lang="en-US" altLang="ja-JP" sz="1100">
              <a:solidFill>
                <a:schemeClr val="dk1"/>
              </a:solidFill>
              <a:effectLst/>
              <a:latin typeface="+mn-lt"/>
              <a:ea typeface="+mn-ea"/>
              <a:cs typeface="+mn-cs"/>
            </a:rPr>
            <a:t>81,334</a:t>
          </a:r>
          <a:r>
            <a:rPr lang="ja-JP" altLang="ja-JP" sz="1100">
              <a:solidFill>
                <a:schemeClr val="dk1"/>
              </a:solidFill>
              <a:effectLst/>
              <a:latin typeface="+mn-lt"/>
              <a:ea typeface="+mn-ea"/>
              <a:cs typeface="+mn-cs"/>
            </a:rPr>
            <a:t>千円増額となったためである。　　</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今後も継続的な歳出削減を念頭に、最小の経費で最大の効果をあげる行財政運営に努め、類似団体平均値を下回るよう取り組んでいく。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28702</xdr:rowOff>
    </xdr:to>
    <xdr:cxnSp macro="">
      <xdr:nvCxnSpPr>
        <xdr:cNvPr id="429" name="直線コネクタ 428"/>
        <xdr:cNvCxnSpPr/>
      </xdr:nvCxnSpPr>
      <xdr:spPr>
        <a:xfrm>
          <a:off x="15671800" y="13536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163576</xdr:rowOff>
    </xdr:to>
    <xdr:cxnSp macro="">
      <xdr:nvCxnSpPr>
        <xdr:cNvPr id="432" name="直線コネクタ 431"/>
        <xdr:cNvCxnSpPr/>
      </xdr:nvCxnSpPr>
      <xdr:spPr>
        <a:xfrm>
          <a:off x="14782800" y="133583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3556</xdr:rowOff>
    </xdr:to>
    <xdr:cxnSp macro="">
      <xdr:nvCxnSpPr>
        <xdr:cNvPr id="435" name="直線コネクタ 434"/>
        <xdr:cNvCxnSpPr/>
      </xdr:nvCxnSpPr>
      <xdr:spPr>
        <a:xfrm flipV="1">
          <a:off x="13893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154432</xdr:rowOff>
    </xdr:to>
    <xdr:cxnSp macro="">
      <xdr:nvCxnSpPr>
        <xdr:cNvPr id="438" name="直線コネクタ 437"/>
        <xdr:cNvCxnSpPr/>
      </xdr:nvCxnSpPr>
      <xdr:spPr>
        <a:xfrm flipV="1">
          <a:off x="13004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48" name="円/楕円 447"/>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49"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0" name="円/楕円 449"/>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1" name="テキスト ボックス 450"/>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2" name="円/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4" name="円/楕円 45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5" name="テキスト ボックス 45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56" name="円/楕円 455"/>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18559</xdr:rowOff>
    </xdr:from>
    <xdr:ext cx="762000" cy="259045"/>
    <xdr:sp macro="" textlink="">
      <xdr:nvSpPr>
        <xdr:cNvPr id="457" name="テキスト ボックス 456"/>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宮崎県高千穂町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127653</xdr:rowOff>
    </xdr:from>
    <xdr:to>
      <xdr:col>4</xdr:col>
      <xdr:colOff>1117600</xdr:colOff>
      <xdr:row>17</xdr:row>
      <xdr:rowOff>62230</xdr:rowOff>
    </xdr:to>
    <xdr:cxnSp macro="">
      <xdr:nvCxnSpPr>
        <xdr:cNvPr id="52" name="直線コネクタ 51"/>
        <xdr:cNvCxnSpPr/>
      </xdr:nvCxnSpPr>
      <xdr:spPr bwMode="auto">
        <a:xfrm flipV="1">
          <a:off x="5003800" y="2918478"/>
          <a:ext cx="647700" cy="10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112430</xdr:rowOff>
    </xdr:from>
    <xdr:ext cx="762000" cy="259045"/>
    <xdr:sp macro="" textlink="">
      <xdr:nvSpPr>
        <xdr:cNvPr id="53" name="人口1人当たり決算額の推移平均値テキスト130"/>
        <xdr:cNvSpPr txBox="1"/>
      </xdr:nvSpPr>
      <xdr:spPr>
        <a:xfrm>
          <a:off x="5740400" y="2903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62230</xdr:rowOff>
    </xdr:from>
    <xdr:to>
      <xdr:col>4</xdr:col>
      <xdr:colOff>469900</xdr:colOff>
      <xdr:row>17</xdr:row>
      <xdr:rowOff>94299</xdr:rowOff>
    </xdr:to>
    <xdr:cxnSp macro="">
      <xdr:nvCxnSpPr>
        <xdr:cNvPr id="55" name="直線コネクタ 54"/>
        <xdr:cNvCxnSpPr/>
      </xdr:nvCxnSpPr>
      <xdr:spPr bwMode="auto">
        <a:xfrm flipV="1">
          <a:off x="4305300" y="3024505"/>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94299</xdr:rowOff>
    </xdr:from>
    <xdr:to>
      <xdr:col>3</xdr:col>
      <xdr:colOff>904875</xdr:colOff>
      <xdr:row>17</xdr:row>
      <xdr:rowOff>102714</xdr:rowOff>
    </xdr:to>
    <xdr:cxnSp macro="">
      <xdr:nvCxnSpPr>
        <xdr:cNvPr id="58" name="直線コネクタ 57"/>
        <xdr:cNvCxnSpPr/>
      </xdr:nvCxnSpPr>
      <xdr:spPr bwMode="auto">
        <a:xfrm flipV="1">
          <a:off x="3606800" y="3056574"/>
          <a:ext cx="698500" cy="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102714</xdr:rowOff>
    </xdr:from>
    <xdr:to>
      <xdr:col>3</xdr:col>
      <xdr:colOff>206375</xdr:colOff>
      <xdr:row>18</xdr:row>
      <xdr:rowOff>2696</xdr:rowOff>
    </xdr:to>
    <xdr:cxnSp macro="">
      <xdr:nvCxnSpPr>
        <xdr:cNvPr id="61" name="直線コネクタ 60"/>
        <xdr:cNvCxnSpPr/>
      </xdr:nvCxnSpPr>
      <xdr:spPr bwMode="auto">
        <a:xfrm flipV="1">
          <a:off x="2908300" y="3064989"/>
          <a:ext cx="698500" cy="7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76853</xdr:rowOff>
    </xdr:from>
    <xdr:to>
      <xdr:col>5</xdr:col>
      <xdr:colOff>34925</xdr:colOff>
      <xdr:row>17</xdr:row>
      <xdr:rowOff>7003</xdr:rowOff>
    </xdr:to>
    <xdr:sp macro="" textlink="">
      <xdr:nvSpPr>
        <xdr:cNvPr id="71" name="円/楕円 70"/>
        <xdr:cNvSpPr/>
      </xdr:nvSpPr>
      <xdr:spPr bwMode="auto">
        <a:xfrm>
          <a:off x="5600700" y="28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93380</xdr:rowOff>
    </xdr:from>
    <xdr:ext cx="762000" cy="259045"/>
    <xdr:sp macro="" textlink="">
      <xdr:nvSpPr>
        <xdr:cNvPr id="72" name="人口1人当たり決算額の推移該当値テキスト130"/>
        <xdr:cNvSpPr txBox="1"/>
      </xdr:nvSpPr>
      <xdr:spPr>
        <a:xfrm>
          <a:off x="5740400" y="271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11430</xdr:rowOff>
    </xdr:from>
    <xdr:to>
      <xdr:col>4</xdr:col>
      <xdr:colOff>520700</xdr:colOff>
      <xdr:row>17</xdr:row>
      <xdr:rowOff>113030</xdr:rowOff>
    </xdr:to>
    <xdr:sp macro="" textlink="">
      <xdr:nvSpPr>
        <xdr:cNvPr id="73" name="円/楕円 72"/>
        <xdr:cNvSpPr/>
      </xdr:nvSpPr>
      <xdr:spPr bwMode="auto">
        <a:xfrm>
          <a:off x="4953000" y="2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97807</xdr:rowOff>
    </xdr:from>
    <xdr:ext cx="736600" cy="259045"/>
    <xdr:sp macro="" textlink="">
      <xdr:nvSpPr>
        <xdr:cNvPr id="74" name="テキスト ボックス 73"/>
        <xdr:cNvSpPr txBox="1"/>
      </xdr:nvSpPr>
      <xdr:spPr>
        <a:xfrm>
          <a:off x="4622800" y="306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43499</xdr:rowOff>
    </xdr:from>
    <xdr:to>
      <xdr:col>3</xdr:col>
      <xdr:colOff>955675</xdr:colOff>
      <xdr:row>17</xdr:row>
      <xdr:rowOff>145099</xdr:rowOff>
    </xdr:to>
    <xdr:sp macro="" textlink="">
      <xdr:nvSpPr>
        <xdr:cNvPr id="75" name="円/楕円 74"/>
        <xdr:cNvSpPr/>
      </xdr:nvSpPr>
      <xdr:spPr bwMode="auto">
        <a:xfrm>
          <a:off x="4254500" y="300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129876</xdr:rowOff>
    </xdr:from>
    <xdr:ext cx="762000" cy="259045"/>
    <xdr:sp macro="" textlink="">
      <xdr:nvSpPr>
        <xdr:cNvPr id="76" name="テキスト ボックス 75"/>
        <xdr:cNvSpPr txBox="1"/>
      </xdr:nvSpPr>
      <xdr:spPr>
        <a:xfrm>
          <a:off x="3924300" y="309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51914</xdr:rowOff>
    </xdr:from>
    <xdr:to>
      <xdr:col>3</xdr:col>
      <xdr:colOff>257175</xdr:colOff>
      <xdr:row>17</xdr:row>
      <xdr:rowOff>153514</xdr:rowOff>
    </xdr:to>
    <xdr:sp macro="" textlink="">
      <xdr:nvSpPr>
        <xdr:cNvPr id="77" name="円/楕円 76"/>
        <xdr:cNvSpPr/>
      </xdr:nvSpPr>
      <xdr:spPr bwMode="auto">
        <a:xfrm>
          <a:off x="3556000" y="301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138291</xdr:rowOff>
    </xdr:from>
    <xdr:ext cx="762000" cy="259045"/>
    <xdr:sp macro="" textlink="">
      <xdr:nvSpPr>
        <xdr:cNvPr id="78" name="テキスト ボックス 77"/>
        <xdr:cNvSpPr txBox="1"/>
      </xdr:nvSpPr>
      <xdr:spPr>
        <a:xfrm>
          <a:off x="3225800" y="31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123346</xdr:rowOff>
    </xdr:from>
    <xdr:to>
      <xdr:col>2</xdr:col>
      <xdr:colOff>692150</xdr:colOff>
      <xdr:row>18</xdr:row>
      <xdr:rowOff>53496</xdr:rowOff>
    </xdr:to>
    <xdr:sp macro="" textlink="">
      <xdr:nvSpPr>
        <xdr:cNvPr id="79" name="円/楕円 78"/>
        <xdr:cNvSpPr/>
      </xdr:nvSpPr>
      <xdr:spPr bwMode="auto">
        <a:xfrm>
          <a:off x="2857500" y="308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38273</xdr:rowOff>
    </xdr:from>
    <xdr:ext cx="762000" cy="259045"/>
    <xdr:sp macro="" textlink="">
      <xdr:nvSpPr>
        <xdr:cNvPr id="80" name="テキスト ボックス 79"/>
        <xdr:cNvSpPr txBox="1"/>
      </xdr:nvSpPr>
      <xdr:spPr>
        <a:xfrm>
          <a:off x="2527300" y="31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36017</xdr:rowOff>
    </xdr:from>
    <xdr:to>
      <xdr:col>4</xdr:col>
      <xdr:colOff>1117600</xdr:colOff>
      <xdr:row>37</xdr:row>
      <xdr:rowOff>68555</xdr:rowOff>
    </xdr:to>
    <xdr:cxnSp macro="">
      <xdr:nvCxnSpPr>
        <xdr:cNvPr id="114" name="直線コネクタ 113"/>
        <xdr:cNvCxnSpPr/>
      </xdr:nvCxnSpPr>
      <xdr:spPr bwMode="auto">
        <a:xfrm>
          <a:off x="5003800" y="7160717"/>
          <a:ext cx="647700" cy="3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36017</xdr:rowOff>
    </xdr:from>
    <xdr:to>
      <xdr:col>4</xdr:col>
      <xdr:colOff>469900</xdr:colOff>
      <xdr:row>37</xdr:row>
      <xdr:rowOff>43961</xdr:rowOff>
    </xdr:to>
    <xdr:cxnSp macro="">
      <xdr:nvCxnSpPr>
        <xdr:cNvPr id="117" name="直線コネクタ 116"/>
        <xdr:cNvCxnSpPr/>
      </xdr:nvCxnSpPr>
      <xdr:spPr bwMode="auto">
        <a:xfrm flipV="1">
          <a:off x="4305300" y="7160717"/>
          <a:ext cx="698500" cy="7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5290</xdr:rowOff>
    </xdr:from>
    <xdr:to>
      <xdr:col>3</xdr:col>
      <xdr:colOff>904875</xdr:colOff>
      <xdr:row>37</xdr:row>
      <xdr:rowOff>43961</xdr:rowOff>
    </xdr:to>
    <xdr:cxnSp macro="">
      <xdr:nvCxnSpPr>
        <xdr:cNvPr id="120" name="直線コネクタ 119"/>
        <xdr:cNvCxnSpPr/>
      </xdr:nvCxnSpPr>
      <xdr:spPr bwMode="auto">
        <a:xfrm>
          <a:off x="3606800" y="7129990"/>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117513</xdr:rowOff>
    </xdr:from>
    <xdr:to>
      <xdr:col>3</xdr:col>
      <xdr:colOff>206375</xdr:colOff>
      <xdr:row>37</xdr:row>
      <xdr:rowOff>5290</xdr:rowOff>
    </xdr:to>
    <xdr:cxnSp macro="">
      <xdr:nvCxnSpPr>
        <xdr:cNvPr id="123" name="直線コネクタ 122"/>
        <xdr:cNvCxnSpPr/>
      </xdr:nvCxnSpPr>
      <xdr:spPr bwMode="auto">
        <a:xfrm>
          <a:off x="2908300" y="7070763"/>
          <a:ext cx="698500" cy="5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17755</xdr:rowOff>
    </xdr:from>
    <xdr:to>
      <xdr:col>5</xdr:col>
      <xdr:colOff>34925</xdr:colOff>
      <xdr:row>37</xdr:row>
      <xdr:rowOff>119355</xdr:rowOff>
    </xdr:to>
    <xdr:sp macro="" textlink="">
      <xdr:nvSpPr>
        <xdr:cNvPr id="133" name="円/楕円 132"/>
        <xdr:cNvSpPr/>
      </xdr:nvSpPr>
      <xdr:spPr bwMode="auto">
        <a:xfrm>
          <a:off x="5600700" y="714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161282</xdr:rowOff>
    </xdr:from>
    <xdr:ext cx="762000" cy="259045"/>
    <xdr:sp macro="" textlink="">
      <xdr:nvSpPr>
        <xdr:cNvPr id="134" name="人口1人当たり決算額の推移該当値テキスト445"/>
        <xdr:cNvSpPr txBox="1"/>
      </xdr:nvSpPr>
      <xdr:spPr>
        <a:xfrm>
          <a:off x="5740400" y="711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156667</xdr:rowOff>
    </xdr:from>
    <xdr:to>
      <xdr:col>4</xdr:col>
      <xdr:colOff>520700</xdr:colOff>
      <xdr:row>37</xdr:row>
      <xdr:rowOff>86817</xdr:rowOff>
    </xdr:to>
    <xdr:sp macro="" textlink="">
      <xdr:nvSpPr>
        <xdr:cNvPr id="135" name="円/楕円 134"/>
        <xdr:cNvSpPr/>
      </xdr:nvSpPr>
      <xdr:spPr bwMode="auto">
        <a:xfrm>
          <a:off x="49530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71594</xdr:rowOff>
    </xdr:from>
    <xdr:ext cx="736600" cy="259045"/>
    <xdr:sp macro="" textlink="">
      <xdr:nvSpPr>
        <xdr:cNvPr id="136" name="テキスト ボックス 135"/>
        <xdr:cNvSpPr txBox="1"/>
      </xdr:nvSpPr>
      <xdr:spPr>
        <a:xfrm>
          <a:off x="4622800" y="719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164611</xdr:rowOff>
    </xdr:from>
    <xdr:to>
      <xdr:col>3</xdr:col>
      <xdr:colOff>955675</xdr:colOff>
      <xdr:row>37</xdr:row>
      <xdr:rowOff>94761</xdr:rowOff>
    </xdr:to>
    <xdr:sp macro="" textlink="">
      <xdr:nvSpPr>
        <xdr:cNvPr id="137" name="円/楕円 136"/>
        <xdr:cNvSpPr/>
      </xdr:nvSpPr>
      <xdr:spPr bwMode="auto">
        <a:xfrm>
          <a:off x="4254500" y="711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79538</xdr:rowOff>
    </xdr:from>
    <xdr:ext cx="762000" cy="259045"/>
    <xdr:sp macro="" textlink="">
      <xdr:nvSpPr>
        <xdr:cNvPr id="138" name="テキスト ボックス 137"/>
        <xdr:cNvSpPr txBox="1"/>
      </xdr:nvSpPr>
      <xdr:spPr>
        <a:xfrm>
          <a:off x="3924300" y="720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125940</xdr:rowOff>
    </xdr:from>
    <xdr:to>
      <xdr:col>3</xdr:col>
      <xdr:colOff>257175</xdr:colOff>
      <xdr:row>37</xdr:row>
      <xdr:rowOff>56090</xdr:rowOff>
    </xdr:to>
    <xdr:sp macro="" textlink="">
      <xdr:nvSpPr>
        <xdr:cNvPr id="139" name="円/楕円 138"/>
        <xdr:cNvSpPr/>
      </xdr:nvSpPr>
      <xdr:spPr bwMode="auto">
        <a:xfrm>
          <a:off x="3556000" y="707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40867</xdr:rowOff>
    </xdr:from>
    <xdr:ext cx="762000" cy="259045"/>
    <xdr:sp macro="" textlink="">
      <xdr:nvSpPr>
        <xdr:cNvPr id="140" name="テキスト ボックス 139"/>
        <xdr:cNvSpPr txBox="1"/>
      </xdr:nvSpPr>
      <xdr:spPr>
        <a:xfrm>
          <a:off x="3225800" y="71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66713</xdr:rowOff>
    </xdr:from>
    <xdr:to>
      <xdr:col>2</xdr:col>
      <xdr:colOff>692150</xdr:colOff>
      <xdr:row>36</xdr:row>
      <xdr:rowOff>168313</xdr:rowOff>
    </xdr:to>
    <xdr:sp macro="" textlink="">
      <xdr:nvSpPr>
        <xdr:cNvPr id="141" name="円/楕円 140"/>
        <xdr:cNvSpPr/>
      </xdr:nvSpPr>
      <xdr:spPr bwMode="auto">
        <a:xfrm>
          <a:off x="2857500" y="701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153090</xdr:rowOff>
    </xdr:from>
    <xdr:ext cx="762000" cy="259045"/>
    <xdr:sp macro="" textlink="">
      <xdr:nvSpPr>
        <xdr:cNvPr id="142" name="テキスト ボックス 141"/>
        <xdr:cNvSpPr txBox="1"/>
      </xdr:nvSpPr>
      <xdr:spPr>
        <a:xfrm>
          <a:off x="2527300" y="71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65977</xdr:rowOff>
    </xdr:from>
    <xdr:to>
      <xdr:col>6</xdr:col>
      <xdr:colOff>511175</xdr:colOff>
      <xdr:row>34</xdr:row>
      <xdr:rowOff>109345</xdr:rowOff>
    </xdr:to>
    <xdr:cxnSp macro="">
      <xdr:nvCxnSpPr>
        <xdr:cNvPr id="63" name="直線コネクタ 62"/>
        <xdr:cNvCxnSpPr/>
      </xdr:nvCxnSpPr>
      <xdr:spPr>
        <a:xfrm>
          <a:off x="3797300" y="5895277"/>
          <a:ext cx="8382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65977</xdr:rowOff>
    </xdr:from>
    <xdr:to>
      <xdr:col>5</xdr:col>
      <xdr:colOff>358775</xdr:colOff>
      <xdr:row>34</xdr:row>
      <xdr:rowOff>152763</xdr:rowOff>
    </xdr:to>
    <xdr:cxnSp macro="">
      <xdr:nvCxnSpPr>
        <xdr:cNvPr id="66" name="直線コネクタ 65"/>
        <xdr:cNvCxnSpPr/>
      </xdr:nvCxnSpPr>
      <xdr:spPr>
        <a:xfrm flipV="1">
          <a:off x="2908300" y="5895277"/>
          <a:ext cx="889000" cy="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136696</xdr:rowOff>
    </xdr:from>
    <xdr:to>
      <xdr:col>4</xdr:col>
      <xdr:colOff>155575</xdr:colOff>
      <xdr:row>34</xdr:row>
      <xdr:rowOff>152763</xdr:rowOff>
    </xdr:to>
    <xdr:cxnSp macro="">
      <xdr:nvCxnSpPr>
        <xdr:cNvPr id="69" name="直線コネクタ 68"/>
        <xdr:cNvCxnSpPr/>
      </xdr:nvCxnSpPr>
      <xdr:spPr>
        <a:xfrm>
          <a:off x="2019300" y="596599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30837</xdr:rowOff>
    </xdr:from>
    <xdr:to>
      <xdr:col>2</xdr:col>
      <xdr:colOff>638175</xdr:colOff>
      <xdr:row>34</xdr:row>
      <xdr:rowOff>136696</xdr:rowOff>
    </xdr:to>
    <xdr:cxnSp macro="">
      <xdr:nvCxnSpPr>
        <xdr:cNvPr id="72" name="直線コネクタ 71"/>
        <xdr:cNvCxnSpPr/>
      </xdr:nvCxnSpPr>
      <xdr:spPr>
        <a:xfrm>
          <a:off x="1130300" y="5860137"/>
          <a:ext cx="889000" cy="1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58545</xdr:rowOff>
    </xdr:from>
    <xdr:to>
      <xdr:col>6</xdr:col>
      <xdr:colOff>561975</xdr:colOff>
      <xdr:row>34</xdr:row>
      <xdr:rowOff>160145</xdr:rowOff>
    </xdr:to>
    <xdr:sp macro="" textlink="">
      <xdr:nvSpPr>
        <xdr:cNvPr id="82" name="円/楕円 81"/>
        <xdr:cNvSpPr/>
      </xdr:nvSpPr>
      <xdr:spPr>
        <a:xfrm>
          <a:off x="4584700" y="58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36972</xdr:rowOff>
    </xdr:from>
    <xdr:ext cx="534377" cy="259045"/>
    <xdr:sp macro="" textlink="">
      <xdr:nvSpPr>
        <xdr:cNvPr id="83" name="人件費該当値テキスト"/>
        <xdr:cNvSpPr txBox="1"/>
      </xdr:nvSpPr>
      <xdr:spPr>
        <a:xfrm>
          <a:off x="4686300" y="58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15177</xdr:rowOff>
    </xdr:from>
    <xdr:to>
      <xdr:col>5</xdr:col>
      <xdr:colOff>409575</xdr:colOff>
      <xdr:row>34</xdr:row>
      <xdr:rowOff>116777</xdr:rowOff>
    </xdr:to>
    <xdr:sp macro="" textlink="">
      <xdr:nvSpPr>
        <xdr:cNvPr id="84" name="円/楕円 83"/>
        <xdr:cNvSpPr/>
      </xdr:nvSpPr>
      <xdr:spPr>
        <a:xfrm>
          <a:off x="37465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107904</xdr:rowOff>
    </xdr:from>
    <xdr:ext cx="534377" cy="259045"/>
    <xdr:sp macro="" textlink="">
      <xdr:nvSpPr>
        <xdr:cNvPr id="85" name="テキスト ボックス 84"/>
        <xdr:cNvSpPr txBox="1"/>
      </xdr:nvSpPr>
      <xdr:spPr>
        <a:xfrm>
          <a:off x="3530111" y="59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101963</xdr:rowOff>
    </xdr:from>
    <xdr:to>
      <xdr:col>4</xdr:col>
      <xdr:colOff>206375</xdr:colOff>
      <xdr:row>35</xdr:row>
      <xdr:rowOff>32113</xdr:rowOff>
    </xdr:to>
    <xdr:sp macro="" textlink="">
      <xdr:nvSpPr>
        <xdr:cNvPr id="86" name="円/楕円 85"/>
        <xdr:cNvSpPr/>
      </xdr:nvSpPr>
      <xdr:spPr>
        <a:xfrm>
          <a:off x="2857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23240</xdr:rowOff>
    </xdr:from>
    <xdr:ext cx="534377" cy="259045"/>
    <xdr:sp macro="" textlink="">
      <xdr:nvSpPr>
        <xdr:cNvPr id="87" name="テキスト ボックス 86"/>
        <xdr:cNvSpPr txBox="1"/>
      </xdr:nvSpPr>
      <xdr:spPr>
        <a:xfrm>
          <a:off x="2641111" y="60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85896</xdr:rowOff>
    </xdr:from>
    <xdr:to>
      <xdr:col>3</xdr:col>
      <xdr:colOff>3175</xdr:colOff>
      <xdr:row>35</xdr:row>
      <xdr:rowOff>16046</xdr:rowOff>
    </xdr:to>
    <xdr:sp macro="" textlink="">
      <xdr:nvSpPr>
        <xdr:cNvPr id="88" name="円/楕円 87"/>
        <xdr:cNvSpPr/>
      </xdr:nvSpPr>
      <xdr:spPr>
        <a:xfrm>
          <a:off x="1968500" y="59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7173</xdr:rowOff>
    </xdr:from>
    <xdr:ext cx="534377" cy="259045"/>
    <xdr:sp macro="" textlink="">
      <xdr:nvSpPr>
        <xdr:cNvPr id="89" name="テキスト ボックス 88"/>
        <xdr:cNvSpPr txBox="1"/>
      </xdr:nvSpPr>
      <xdr:spPr>
        <a:xfrm>
          <a:off x="1752111" y="60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151487</xdr:rowOff>
    </xdr:from>
    <xdr:to>
      <xdr:col>1</xdr:col>
      <xdr:colOff>485775</xdr:colOff>
      <xdr:row>34</xdr:row>
      <xdr:rowOff>81637</xdr:rowOff>
    </xdr:to>
    <xdr:sp macro="" textlink="">
      <xdr:nvSpPr>
        <xdr:cNvPr id="90" name="円/楕円 89"/>
        <xdr:cNvSpPr/>
      </xdr:nvSpPr>
      <xdr:spPr>
        <a:xfrm>
          <a:off x="1079500" y="58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72764</xdr:rowOff>
    </xdr:from>
    <xdr:ext cx="534377" cy="259045"/>
    <xdr:sp macro="" textlink="">
      <xdr:nvSpPr>
        <xdr:cNvPr id="91" name="テキスト ボックス 90"/>
        <xdr:cNvSpPr txBox="1"/>
      </xdr:nvSpPr>
      <xdr:spPr>
        <a:xfrm>
          <a:off x="863111" y="590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135006</xdr:rowOff>
    </xdr:from>
    <xdr:to>
      <xdr:col>6</xdr:col>
      <xdr:colOff>511175</xdr:colOff>
      <xdr:row>57</xdr:row>
      <xdr:rowOff>12652</xdr:rowOff>
    </xdr:to>
    <xdr:cxnSp macro="">
      <xdr:nvCxnSpPr>
        <xdr:cNvPr id="121" name="直線コネクタ 120"/>
        <xdr:cNvCxnSpPr/>
      </xdr:nvCxnSpPr>
      <xdr:spPr>
        <a:xfrm flipV="1">
          <a:off x="3797300" y="9736206"/>
          <a:ext cx="8382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12652</xdr:rowOff>
    </xdr:from>
    <xdr:to>
      <xdr:col>5</xdr:col>
      <xdr:colOff>358775</xdr:colOff>
      <xdr:row>57</xdr:row>
      <xdr:rowOff>70686</xdr:rowOff>
    </xdr:to>
    <xdr:cxnSp macro="">
      <xdr:nvCxnSpPr>
        <xdr:cNvPr id="124" name="直線コネクタ 123"/>
        <xdr:cNvCxnSpPr/>
      </xdr:nvCxnSpPr>
      <xdr:spPr>
        <a:xfrm flipV="1">
          <a:off x="2908300" y="9785302"/>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70686</xdr:rowOff>
    </xdr:from>
    <xdr:to>
      <xdr:col>4</xdr:col>
      <xdr:colOff>155575</xdr:colOff>
      <xdr:row>57</xdr:row>
      <xdr:rowOff>71127</xdr:rowOff>
    </xdr:to>
    <xdr:cxnSp macro="">
      <xdr:nvCxnSpPr>
        <xdr:cNvPr id="127" name="直線コネクタ 126"/>
        <xdr:cNvCxnSpPr/>
      </xdr:nvCxnSpPr>
      <xdr:spPr>
        <a:xfrm flipV="1">
          <a:off x="2019300" y="9843336"/>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56924</xdr:rowOff>
    </xdr:from>
    <xdr:to>
      <xdr:col>2</xdr:col>
      <xdr:colOff>638175</xdr:colOff>
      <xdr:row>57</xdr:row>
      <xdr:rowOff>71127</xdr:rowOff>
    </xdr:to>
    <xdr:cxnSp macro="">
      <xdr:nvCxnSpPr>
        <xdr:cNvPr id="130" name="直線コネクタ 129"/>
        <xdr:cNvCxnSpPr/>
      </xdr:nvCxnSpPr>
      <xdr:spPr>
        <a:xfrm>
          <a:off x="1130300" y="9829574"/>
          <a:ext cx="889000" cy="1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84206</xdr:rowOff>
    </xdr:from>
    <xdr:to>
      <xdr:col>6</xdr:col>
      <xdr:colOff>561975</xdr:colOff>
      <xdr:row>57</xdr:row>
      <xdr:rowOff>14356</xdr:rowOff>
    </xdr:to>
    <xdr:sp macro="" textlink="">
      <xdr:nvSpPr>
        <xdr:cNvPr id="140" name="円/楕円 139"/>
        <xdr:cNvSpPr/>
      </xdr:nvSpPr>
      <xdr:spPr>
        <a:xfrm>
          <a:off x="4584700" y="96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107083</xdr:rowOff>
    </xdr:from>
    <xdr:ext cx="599010" cy="259045"/>
    <xdr:sp macro="" textlink="">
      <xdr:nvSpPr>
        <xdr:cNvPr id="141" name="物件費該当値テキスト"/>
        <xdr:cNvSpPr txBox="1"/>
      </xdr:nvSpPr>
      <xdr:spPr>
        <a:xfrm>
          <a:off x="4686300" y="953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133302</xdr:rowOff>
    </xdr:from>
    <xdr:to>
      <xdr:col>5</xdr:col>
      <xdr:colOff>409575</xdr:colOff>
      <xdr:row>57</xdr:row>
      <xdr:rowOff>63452</xdr:rowOff>
    </xdr:to>
    <xdr:sp macro="" textlink="">
      <xdr:nvSpPr>
        <xdr:cNvPr id="142" name="円/楕円 141"/>
        <xdr:cNvSpPr/>
      </xdr:nvSpPr>
      <xdr:spPr>
        <a:xfrm>
          <a:off x="3746500" y="97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79979</xdr:rowOff>
    </xdr:from>
    <xdr:ext cx="534377" cy="259045"/>
    <xdr:sp macro="" textlink="">
      <xdr:nvSpPr>
        <xdr:cNvPr id="143" name="テキスト ボックス 142"/>
        <xdr:cNvSpPr txBox="1"/>
      </xdr:nvSpPr>
      <xdr:spPr>
        <a:xfrm>
          <a:off x="3530111" y="95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19886</xdr:rowOff>
    </xdr:from>
    <xdr:to>
      <xdr:col>4</xdr:col>
      <xdr:colOff>206375</xdr:colOff>
      <xdr:row>57</xdr:row>
      <xdr:rowOff>121486</xdr:rowOff>
    </xdr:to>
    <xdr:sp macro="" textlink="">
      <xdr:nvSpPr>
        <xdr:cNvPr id="144" name="円/楕円 143"/>
        <xdr:cNvSpPr/>
      </xdr:nvSpPr>
      <xdr:spPr>
        <a:xfrm>
          <a:off x="2857500" y="97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138013</xdr:rowOff>
    </xdr:from>
    <xdr:ext cx="534377" cy="259045"/>
    <xdr:sp macro="" textlink="">
      <xdr:nvSpPr>
        <xdr:cNvPr id="145" name="テキスト ボックス 144"/>
        <xdr:cNvSpPr txBox="1"/>
      </xdr:nvSpPr>
      <xdr:spPr>
        <a:xfrm>
          <a:off x="2641111" y="95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20327</xdr:rowOff>
    </xdr:from>
    <xdr:to>
      <xdr:col>3</xdr:col>
      <xdr:colOff>3175</xdr:colOff>
      <xdr:row>57</xdr:row>
      <xdr:rowOff>121927</xdr:rowOff>
    </xdr:to>
    <xdr:sp macro="" textlink="">
      <xdr:nvSpPr>
        <xdr:cNvPr id="146" name="円/楕円 145"/>
        <xdr:cNvSpPr/>
      </xdr:nvSpPr>
      <xdr:spPr>
        <a:xfrm>
          <a:off x="1968500" y="97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138454</xdr:rowOff>
    </xdr:from>
    <xdr:ext cx="534377" cy="259045"/>
    <xdr:sp macro="" textlink="">
      <xdr:nvSpPr>
        <xdr:cNvPr id="147" name="テキスト ボックス 146"/>
        <xdr:cNvSpPr txBox="1"/>
      </xdr:nvSpPr>
      <xdr:spPr>
        <a:xfrm>
          <a:off x="1752111" y="95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6124</xdr:rowOff>
    </xdr:from>
    <xdr:to>
      <xdr:col>1</xdr:col>
      <xdr:colOff>485775</xdr:colOff>
      <xdr:row>57</xdr:row>
      <xdr:rowOff>107724</xdr:rowOff>
    </xdr:to>
    <xdr:sp macro="" textlink="">
      <xdr:nvSpPr>
        <xdr:cNvPr id="148" name="円/楕円 147"/>
        <xdr:cNvSpPr/>
      </xdr:nvSpPr>
      <xdr:spPr>
        <a:xfrm>
          <a:off x="1079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124251</xdr:rowOff>
    </xdr:from>
    <xdr:ext cx="534377" cy="259045"/>
    <xdr:sp macro="" textlink="">
      <xdr:nvSpPr>
        <xdr:cNvPr id="149" name="テキスト ボックス 148"/>
        <xdr:cNvSpPr txBox="1"/>
      </xdr:nvSpPr>
      <xdr:spPr>
        <a:xfrm>
          <a:off x="863111" y="95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87846</xdr:rowOff>
    </xdr:from>
    <xdr:to>
      <xdr:col>6</xdr:col>
      <xdr:colOff>511175</xdr:colOff>
      <xdr:row>78</xdr:row>
      <xdr:rowOff>153721</xdr:rowOff>
    </xdr:to>
    <xdr:cxnSp macro="">
      <xdr:nvCxnSpPr>
        <xdr:cNvPr id="178" name="直線コネクタ 177"/>
        <xdr:cNvCxnSpPr/>
      </xdr:nvCxnSpPr>
      <xdr:spPr>
        <a:xfrm flipV="1">
          <a:off x="3797300" y="13460946"/>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111164</xdr:rowOff>
    </xdr:from>
    <xdr:to>
      <xdr:col>5</xdr:col>
      <xdr:colOff>358775</xdr:colOff>
      <xdr:row>78</xdr:row>
      <xdr:rowOff>153721</xdr:rowOff>
    </xdr:to>
    <xdr:cxnSp macro="">
      <xdr:nvCxnSpPr>
        <xdr:cNvPr id="181" name="直線コネクタ 180"/>
        <xdr:cNvCxnSpPr/>
      </xdr:nvCxnSpPr>
      <xdr:spPr>
        <a:xfrm>
          <a:off x="2908300" y="13484264"/>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111164</xdr:rowOff>
    </xdr:from>
    <xdr:to>
      <xdr:col>4</xdr:col>
      <xdr:colOff>155575</xdr:colOff>
      <xdr:row>78</xdr:row>
      <xdr:rowOff>123889</xdr:rowOff>
    </xdr:to>
    <xdr:cxnSp macro="">
      <xdr:nvCxnSpPr>
        <xdr:cNvPr id="184" name="直線コネクタ 183"/>
        <xdr:cNvCxnSpPr/>
      </xdr:nvCxnSpPr>
      <xdr:spPr>
        <a:xfrm flipV="1">
          <a:off x="2019300" y="13484264"/>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123889</xdr:rowOff>
    </xdr:from>
    <xdr:to>
      <xdr:col>2</xdr:col>
      <xdr:colOff>638175</xdr:colOff>
      <xdr:row>78</xdr:row>
      <xdr:rowOff>145186</xdr:rowOff>
    </xdr:to>
    <xdr:cxnSp macro="">
      <xdr:nvCxnSpPr>
        <xdr:cNvPr id="187" name="直線コネクタ 186"/>
        <xdr:cNvCxnSpPr/>
      </xdr:nvCxnSpPr>
      <xdr:spPr>
        <a:xfrm flipV="1">
          <a:off x="1130300" y="13496989"/>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37046</xdr:rowOff>
    </xdr:from>
    <xdr:to>
      <xdr:col>6</xdr:col>
      <xdr:colOff>561975</xdr:colOff>
      <xdr:row>78</xdr:row>
      <xdr:rowOff>138646</xdr:rowOff>
    </xdr:to>
    <xdr:sp macro="" textlink="">
      <xdr:nvSpPr>
        <xdr:cNvPr id="197" name="円/楕円 196"/>
        <xdr:cNvSpPr/>
      </xdr:nvSpPr>
      <xdr:spPr>
        <a:xfrm>
          <a:off x="45847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123423</xdr:rowOff>
    </xdr:from>
    <xdr:ext cx="469744" cy="259045"/>
    <xdr:sp macro="" textlink="">
      <xdr:nvSpPr>
        <xdr:cNvPr id="198" name="維持補修費該当値テキスト"/>
        <xdr:cNvSpPr txBox="1"/>
      </xdr:nvSpPr>
      <xdr:spPr>
        <a:xfrm>
          <a:off x="4686300" y="133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102921</xdr:rowOff>
    </xdr:from>
    <xdr:to>
      <xdr:col>5</xdr:col>
      <xdr:colOff>409575</xdr:colOff>
      <xdr:row>79</xdr:row>
      <xdr:rowOff>33071</xdr:rowOff>
    </xdr:to>
    <xdr:sp macro="" textlink="">
      <xdr:nvSpPr>
        <xdr:cNvPr id="199" name="円/楕円 198"/>
        <xdr:cNvSpPr/>
      </xdr:nvSpPr>
      <xdr:spPr>
        <a:xfrm>
          <a:off x="3746500" y="134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24198</xdr:rowOff>
    </xdr:from>
    <xdr:ext cx="469744" cy="259045"/>
    <xdr:sp macro="" textlink="">
      <xdr:nvSpPr>
        <xdr:cNvPr id="200" name="テキスト ボックス 199"/>
        <xdr:cNvSpPr txBox="1"/>
      </xdr:nvSpPr>
      <xdr:spPr>
        <a:xfrm>
          <a:off x="3562427" y="1356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60364</xdr:rowOff>
    </xdr:from>
    <xdr:to>
      <xdr:col>4</xdr:col>
      <xdr:colOff>206375</xdr:colOff>
      <xdr:row>78</xdr:row>
      <xdr:rowOff>161964</xdr:rowOff>
    </xdr:to>
    <xdr:sp macro="" textlink="">
      <xdr:nvSpPr>
        <xdr:cNvPr id="201" name="円/楕円 200"/>
        <xdr:cNvSpPr/>
      </xdr:nvSpPr>
      <xdr:spPr>
        <a:xfrm>
          <a:off x="2857500" y="134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153091</xdr:rowOff>
    </xdr:from>
    <xdr:ext cx="469744" cy="259045"/>
    <xdr:sp macro="" textlink="">
      <xdr:nvSpPr>
        <xdr:cNvPr id="202" name="テキスト ボックス 201"/>
        <xdr:cNvSpPr txBox="1"/>
      </xdr:nvSpPr>
      <xdr:spPr>
        <a:xfrm>
          <a:off x="2673427" y="1352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73089</xdr:rowOff>
    </xdr:from>
    <xdr:to>
      <xdr:col>3</xdr:col>
      <xdr:colOff>3175</xdr:colOff>
      <xdr:row>79</xdr:row>
      <xdr:rowOff>3239</xdr:rowOff>
    </xdr:to>
    <xdr:sp macro="" textlink="">
      <xdr:nvSpPr>
        <xdr:cNvPr id="203" name="円/楕円 202"/>
        <xdr:cNvSpPr/>
      </xdr:nvSpPr>
      <xdr:spPr>
        <a:xfrm>
          <a:off x="1968500" y="134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165816</xdr:rowOff>
    </xdr:from>
    <xdr:ext cx="469744" cy="259045"/>
    <xdr:sp macro="" textlink="">
      <xdr:nvSpPr>
        <xdr:cNvPr id="204" name="テキスト ボックス 203"/>
        <xdr:cNvSpPr txBox="1"/>
      </xdr:nvSpPr>
      <xdr:spPr>
        <a:xfrm>
          <a:off x="1784427" y="1353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94386</xdr:rowOff>
    </xdr:from>
    <xdr:to>
      <xdr:col>1</xdr:col>
      <xdr:colOff>485775</xdr:colOff>
      <xdr:row>79</xdr:row>
      <xdr:rowOff>24536</xdr:rowOff>
    </xdr:to>
    <xdr:sp macro="" textlink="">
      <xdr:nvSpPr>
        <xdr:cNvPr id="205" name="円/楕円 204"/>
        <xdr:cNvSpPr/>
      </xdr:nvSpPr>
      <xdr:spPr>
        <a:xfrm>
          <a:off x="1079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15663</xdr:rowOff>
    </xdr:from>
    <xdr:ext cx="469744" cy="259045"/>
    <xdr:sp macro="" textlink="">
      <xdr:nvSpPr>
        <xdr:cNvPr id="206" name="テキスト ボックス 205"/>
        <xdr:cNvSpPr txBox="1"/>
      </xdr:nvSpPr>
      <xdr:spPr>
        <a:xfrm>
          <a:off x="895427"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140207</xdr:rowOff>
    </xdr:from>
    <xdr:to>
      <xdr:col>6</xdr:col>
      <xdr:colOff>511175</xdr:colOff>
      <xdr:row>95</xdr:row>
      <xdr:rowOff>71594</xdr:rowOff>
    </xdr:to>
    <xdr:cxnSp macro="">
      <xdr:nvCxnSpPr>
        <xdr:cNvPr id="238" name="直線コネクタ 237"/>
        <xdr:cNvCxnSpPr/>
      </xdr:nvCxnSpPr>
      <xdr:spPr>
        <a:xfrm flipV="1">
          <a:off x="3797300" y="16256507"/>
          <a:ext cx="8382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71594</xdr:rowOff>
    </xdr:from>
    <xdr:to>
      <xdr:col>5</xdr:col>
      <xdr:colOff>358775</xdr:colOff>
      <xdr:row>96</xdr:row>
      <xdr:rowOff>20076</xdr:rowOff>
    </xdr:to>
    <xdr:cxnSp macro="">
      <xdr:nvCxnSpPr>
        <xdr:cNvPr id="241" name="直線コネクタ 240"/>
        <xdr:cNvCxnSpPr/>
      </xdr:nvCxnSpPr>
      <xdr:spPr>
        <a:xfrm flipV="1">
          <a:off x="2908300" y="16359344"/>
          <a:ext cx="889000" cy="1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20076</xdr:rowOff>
    </xdr:from>
    <xdr:to>
      <xdr:col>4</xdr:col>
      <xdr:colOff>155575</xdr:colOff>
      <xdr:row>96</xdr:row>
      <xdr:rowOff>42872</xdr:rowOff>
    </xdr:to>
    <xdr:cxnSp macro="">
      <xdr:nvCxnSpPr>
        <xdr:cNvPr id="244" name="直線コネクタ 243"/>
        <xdr:cNvCxnSpPr/>
      </xdr:nvCxnSpPr>
      <xdr:spPr>
        <a:xfrm flipV="1">
          <a:off x="2019300" y="16479276"/>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42872</xdr:rowOff>
    </xdr:from>
    <xdr:to>
      <xdr:col>2</xdr:col>
      <xdr:colOff>638175</xdr:colOff>
      <xdr:row>96</xdr:row>
      <xdr:rowOff>73831</xdr:rowOff>
    </xdr:to>
    <xdr:cxnSp macro="">
      <xdr:nvCxnSpPr>
        <xdr:cNvPr id="247" name="直線コネクタ 246"/>
        <xdr:cNvCxnSpPr/>
      </xdr:nvCxnSpPr>
      <xdr:spPr>
        <a:xfrm flipV="1">
          <a:off x="1130300" y="16502072"/>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89407</xdr:rowOff>
    </xdr:from>
    <xdr:to>
      <xdr:col>6</xdr:col>
      <xdr:colOff>561975</xdr:colOff>
      <xdr:row>95</xdr:row>
      <xdr:rowOff>19557</xdr:rowOff>
    </xdr:to>
    <xdr:sp macro="" textlink="">
      <xdr:nvSpPr>
        <xdr:cNvPr id="257" name="円/楕円 256"/>
        <xdr:cNvSpPr/>
      </xdr:nvSpPr>
      <xdr:spPr>
        <a:xfrm>
          <a:off x="4584700" y="16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112284</xdr:rowOff>
    </xdr:from>
    <xdr:ext cx="534377" cy="259045"/>
    <xdr:sp macro="" textlink="">
      <xdr:nvSpPr>
        <xdr:cNvPr id="258" name="扶助費該当値テキスト"/>
        <xdr:cNvSpPr txBox="1"/>
      </xdr:nvSpPr>
      <xdr:spPr>
        <a:xfrm>
          <a:off x="4686300" y="16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20794</xdr:rowOff>
    </xdr:from>
    <xdr:to>
      <xdr:col>5</xdr:col>
      <xdr:colOff>409575</xdr:colOff>
      <xdr:row>95</xdr:row>
      <xdr:rowOff>122394</xdr:rowOff>
    </xdr:to>
    <xdr:sp macro="" textlink="">
      <xdr:nvSpPr>
        <xdr:cNvPr id="259" name="円/楕円 258"/>
        <xdr:cNvSpPr/>
      </xdr:nvSpPr>
      <xdr:spPr>
        <a:xfrm>
          <a:off x="3746500" y="16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138921</xdr:rowOff>
    </xdr:from>
    <xdr:ext cx="534377" cy="259045"/>
    <xdr:sp macro="" textlink="">
      <xdr:nvSpPr>
        <xdr:cNvPr id="260" name="テキスト ボックス 259"/>
        <xdr:cNvSpPr txBox="1"/>
      </xdr:nvSpPr>
      <xdr:spPr>
        <a:xfrm>
          <a:off x="3530111" y="160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140726</xdr:rowOff>
    </xdr:from>
    <xdr:to>
      <xdr:col>4</xdr:col>
      <xdr:colOff>206375</xdr:colOff>
      <xdr:row>96</xdr:row>
      <xdr:rowOff>70876</xdr:rowOff>
    </xdr:to>
    <xdr:sp macro="" textlink="">
      <xdr:nvSpPr>
        <xdr:cNvPr id="261" name="円/楕円 260"/>
        <xdr:cNvSpPr/>
      </xdr:nvSpPr>
      <xdr:spPr>
        <a:xfrm>
          <a:off x="2857500" y="1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87403</xdr:rowOff>
    </xdr:from>
    <xdr:ext cx="534377" cy="259045"/>
    <xdr:sp macro="" textlink="">
      <xdr:nvSpPr>
        <xdr:cNvPr id="262" name="テキスト ボックス 261"/>
        <xdr:cNvSpPr txBox="1"/>
      </xdr:nvSpPr>
      <xdr:spPr>
        <a:xfrm>
          <a:off x="2641111" y="162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163522</xdr:rowOff>
    </xdr:from>
    <xdr:to>
      <xdr:col>3</xdr:col>
      <xdr:colOff>3175</xdr:colOff>
      <xdr:row>96</xdr:row>
      <xdr:rowOff>93672</xdr:rowOff>
    </xdr:to>
    <xdr:sp macro="" textlink="">
      <xdr:nvSpPr>
        <xdr:cNvPr id="263" name="円/楕円 262"/>
        <xdr:cNvSpPr/>
      </xdr:nvSpPr>
      <xdr:spPr>
        <a:xfrm>
          <a:off x="1968500" y="16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110199</xdr:rowOff>
    </xdr:from>
    <xdr:ext cx="534377" cy="259045"/>
    <xdr:sp macro="" textlink="">
      <xdr:nvSpPr>
        <xdr:cNvPr id="264" name="テキスト ボックス 263"/>
        <xdr:cNvSpPr txBox="1"/>
      </xdr:nvSpPr>
      <xdr:spPr>
        <a:xfrm>
          <a:off x="1752111" y="162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23031</xdr:rowOff>
    </xdr:from>
    <xdr:to>
      <xdr:col>1</xdr:col>
      <xdr:colOff>485775</xdr:colOff>
      <xdr:row>96</xdr:row>
      <xdr:rowOff>124631</xdr:rowOff>
    </xdr:to>
    <xdr:sp macro="" textlink="">
      <xdr:nvSpPr>
        <xdr:cNvPr id="265" name="円/楕円 264"/>
        <xdr:cNvSpPr/>
      </xdr:nvSpPr>
      <xdr:spPr>
        <a:xfrm>
          <a:off x="1079500" y="16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141158</xdr:rowOff>
    </xdr:from>
    <xdr:ext cx="534377" cy="259045"/>
    <xdr:sp macro="" textlink="">
      <xdr:nvSpPr>
        <xdr:cNvPr id="266" name="テキスト ボックス 265"/>
        <xdr:cNvSpPr txBox="1"/>
      </xdr:nvSpPr>
      <xdr:spPr>
        <a:xfrm>
          <a:off x="863111" y="162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117221</xdr:rowOff>
    </xdr:from>
    <xdr:to>
      <xdr:col>15</xdr:col>
      <xdr:colOff>180975</xdr:colOff>
      <xdr:row>37</xdr:row>
      <xdr:rowOff>96875</xdr:rowOff>
    </xdr:to>
    <xdr:cxnSp macro="">
      <xdr:nvCxnSpPr>
        <xdr:cNvPr id="296" name="直線コネクタ 295"/>
        <xdr:cNvCxnSpPr/>
      </xdr:nvCxnSpPr>
      <xdr:spPr>
        <a:xfrm flipV="1">
          <a:off x="9639300" y="6289421"/>
          <a:ext cx="8382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78024</xdr:rowOff>
    </xdr:from>
    <xdr:to>
      <xdr:col>14</xdr:col>
      <xdr:colOff>28575</xdr:colOff>
      <xdr:row>37</xdr:row>
      <xdr:rowOff>96875</xdr:rowOff>
    </xdr:to>
    <xdr:cxnSp macro="">
      <xdr:nvCxnSpPr>
        <xdr:cNvPr id="299" name="直線コネクタ 298"/>
        <xdr:cNvCxnSpPr/>
      </xdr:nvCxnSpPr>
      <xdr:spPr>
        <a:xfrm>
          <a:off x="8750300" y="6421674"/>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78024</xdr:rowOff>
    </xdr:from>
    <xdr:to>
      <xdr:col>12</xdr:col>
      <xdr:colOff>511175</xdr:colOff>
      <xdr:row>38</xdr:row>
      <xdr:rowOff>6800</xdr:rowOff>
    </xdr:to>
    <xdr:cxnSp macro="">
      <xdr:nvCxnSpPr>
        <xdr:cNvPr id="302" name="直線コネクタ 301"/>
        <xdr:cNvCxnSpPr/>
      </xdr:nvCxnSpPr>
      <xdr:spPr>
        <a:xfrm flipV="1">
          <a:off x="7861300" y="6421674"/>
          <a:ext cx="889000" cy="10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163612</xdr:rowOff>
    </xdr:from>
    <xdr:to>
      <xdr:col>11</xdr:col>
      <xdr:colOff>307975</xdr:colOff>
      <xdr:row>38</xdr:row>
      <xdr:rowOff>6800</xdr:rowOff>
    </xdr:to>
    <xdr:cxnSp macro="">
      <xdr:nvCxnSpPr>
        <xdr:cNvPr id="305" name="直線コネクタ 304"/>
        <xdr:cNvCxnSpPr/>
      </xdr:nvCxnSpPr>
      <xdr:spPr>
        <a:xfrm>
          <a:off x="6972300" y="6507262"/>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66421</xdr:rowOff>
    </xdr:from>
    <xdr:to>
      <xdr:col>15</xdr:col>
      <xdr:colOff>231775</xdr:colOff>
      <xdr:row>36</xdr:row>
      <xdr:rowOff>168021</xdr:rowOff>
    </xdr:to>
    <xdr:sp macro="" textlink="">
      <xdr:nvSpPr>
        <xdr:cNvPr id="315" name="円/楕円 314"/>
        <xdr:cNvSpPr/>
      </xdr:nvSpPr>
      <xdr:spPr>
        <a:xfrm>
          <a:off x="104267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44848</xdr:rowOff>
    </xdr:from>
    <xdr:ext cx="599010" cy="259045"/>
    <xdr:sp macro="" textlink="">
      <xdr:nvSpPr>
        <xdr:cNvPr id="316" name="補助費等該当値テキスト"/>
        <xdr:cNvSpPr txBox="1"/>
      </xdr:nvSpPr>
      <xdr:spPr>
        <a:xfrm>
          <a:off x="10528300" y="621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46075</xdr:rowOff>
    </xdr:from>
    <xdr:to>
      <xdr:col>14</xdr:col>
      <xdr:colOff>79375</xdr:colOff>
      <xdr:row>37</xdr:row>
      <xdr:rowOff>147675</xdr:rowOff>
    </xdr:to>
    <xdr:sp macro="" textlink="">
      <xdr:nvSpPr>
        <xdr:cNvPr id="317" name="円/楕円 316"/>
        <xdr:cNvSpPr/>
      </xdr:nvSpPr>
      <xdr:spPr>
        <a:xfrm>
          <a:off x="9588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138802</xdr:rowOff>
    </xdr:from>
    <xdr:ext cx="534377" cy="259045"/>
    <xdr:sp macro="" textlink="">
      <xdr:nvSpPr>
        <xdr:cNvPr id="318" name="テキスト ボックス 317"/>
        <xdr:cNvSpPr txBox="1"/>
      </xdr:nvSpPr>
      <xdr:spPr>
        <a:xfrm>
          <a:off x="9372111" y="64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27224</xdr:rowOff>
    </xdr:from>
    <xdr:to>
      <xdr:col>12</xdr:col>
      <xdr:colOff>561975</xdr:colOff>
      <xdr:row>37</xdr:row>
      <xdr:rowOff>128824</xdr:rowOff>
    </xdr:to>
    <xdr:sp macro="" textlink="">
      <xdr:nvSpPr>
        <xdr:cNvPr id="319" name="円/楕円 318"/>
        <xdr:cNvSpPr/>
      </xdr:nvSpPr>
      <xdr:spPr>
        <a:xfrm>
          <a:off x="8699500" y="63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119951</xdr:rowOff>
    </xdr:from>
    <xdr:ext cx="534377" cy="259045"/>
    <xdr:sp macro="" textlink="">
      <xdr:nvSpPr>
        <xdr:cNvPr id="320" name="テキスト ボックス 319"/>
        <xdr:cNvSpPr txBox="1"/>
      </xdr:nvSpPr>
      <xdr:spPr>
        <a:xfrm>
          <a:off x="8483111" y="64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127450</xdr:rowOff>
    </xdr:from>
    <xdr:to>
      <xdr:col>11</xdr:col>
      <xdr:colOff>358775</xdr:colOff>
      <xdr:row>38</xdr:row>
      <xdr:rowOff>57600</xdr:rowOff>
    </xdr:to>
    <xdr:sp macro="" textlink="">
      <xdr:nvSpPr>
        <xdr:cNvPr id="321" name="円/楕円 320"/>
        <xdr:cNvSpPr/>
      </xdr:nvSpPr>
      <xdr:spPr>
        <a:xfrm>
          <a:off x="7810500" y="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48727</xdr:rowOff>
    </xdr:from>
    <xdr:ext cx="534377" cy="259045"/>
    <xdr:sp macro="" textlink="">
      <xdr:nvSpPr>
        <xdr:cNvPr id="322" name="テキスト ボックス 321"/>
        <xdr:cNvSpPr txBox="1"/>
      </xdr:nvSpPr>
      <xdr:spPr>
        <a:xfrm>
          <a:off x="7594111" y="65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112812</xdr:rowOff>
    </xdr:from>
    <xdr:to>
      <xdr:col>10</xdr:col>
      <xdr:colOff>155575</xdr:colOff>
      <xdr:row>38</xdr:row>
      <xdr:rowOff>42962</xdr:rowOff>
    </xdr:to>
    <xdr:sp macro="" textlink="">
      <xdr:nvSpPr>
        <xdr:cNvPr id="323" name="円/楕円 322"/>
        <xdr:cNvSpPr/>
      </xdr:nvSpPr>
      <xdr:spPr>
        <a:xfrm>
          <a:off x="6921500" y="64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34089</xdr:rowOff>
    </xdr:from>
    <xdr:ext cx="534377" cy="259045"/>
    <xdr:sp macro="" textlink="">
      <xdr:nvSpPr>
        <xdr:cNvPr id="324" name="テキスト ボックス 323"/>
        <xdr:cNvSpPr txBox="1"/>
      </xdr:nvSpPr>
      <xdr:spPr>
        <a:xfrm>
          <a:off x="6705111" y="65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123851</xdr:rowOff>
    </xdr:from>
    <xdr:to>
      <xdr:col>15</xdr:col>
      <xdr:colOff>180975</xdr:colOff>
      <xdr:row>58</xdr:row>
      <xdr:rowOff>138344</xdr:rowOff>
    </xdr:to>
    <xdr:cxnSp macro="">
      <xdr:nvCxnSpPr>
        <xdr:cNvPr id="353" name="直線コネクタ 352"/>
        <xdr:cNvCxnSpPr/>
      </xdr:nvCxnSpPr>
      <xdr:spPr>
        <a:xfrm>
          <a:off x="9639300" y="10067951"/>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123851</xdr:rowOff>
    </xdr:from>
    <xdr:to>
      <xdr:col>14</xdr:col>
      <xdr:colOff>28575</xdr:colOff>
      <xdr:row>58</xdr:row>
      <xdr:rowOff>130029</xdr:rowOff>
    </xdr:to>
    <xdr:cxnSp macro="">
      <xdr:nvCxnSpPr>
        <xdr:cNvPr id="356" name="直線コネクタ 355"/>
        <xdr:cNvCxnSpPr/>
      </xdr:nvCxnSpPr>
      <xdr:spPr>
        <a:xfrm flipV="1">
          <a:off x="8750300" y="10067951"/>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123262</xdr:rowOff>
    </xdr:from>
    <xdr:to>
      <xdr:col>12</xdr:col>
      <xdr:colOff>511175</xdr:colOff>
      <xdr:row>58</xdr:row>
      <xdr:rowOff>130029</xdr:rowOff>
    </xdr:to>
    <xdr:cxnSp macro="">
      <xdr:nvCxnSpPr>
        <xdr:cNvPr id="359" name="直線コネクタ 358"/>
        <xdr:cNvCxnSpPr/>
      </xdr:nvCxnSpPr>
      <xdr:spPr>
        <a:xfrm>
          <a:off x="7861300" y="10067362"/>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123262</xdr:rowOff>
    </xdr:from>
    <xdr:to>
      <xdr:col>11</xdr:col>
      <xdr:colOff>307975</xdr:colOff>
      <xdr:row>58</xdr:row>
      <xdr:rowOff>164764</xdr:rowOff>
    </xdr:to>
    <xdr:cxnSp macro="">
      <xdr:nvCxnSpPr>
        <xdr:cNvPr id="362" name="直線コネクタ 361"/>
        <xdr:cNvCxnSpPr/>
      </xdr:nvCxnSpPr>
      <xdr:spPr>
        <a:xfrm flipV="1">
          <a:off x="6972300" y="10067362"/>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87544</xdr:rowOff>
    </xdr:from>
    <xdr:to>
      <xdr:col>15</xdr:col>
      <xdr:colOff>231775</xdr:colOff>
      <xdr:row>59</xdr:row>
      <xdr:rowOff>17694</xdr:rowOff>
    </xdr:to>
    <xdr:sp macro="" textlink="">
      <xdr:nvSpPr>
        <xdr:cNvPr id="372" name="円/楕円 371"/>
        <xdr:cNvSpPr/>
      </xdr:nvSpPr>
      <xdr:spPr>
        <a:xfrm>
          <a:off x="10426700" y="100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46921</xdr:rowOff>
    </xdr:from>
    <xdr:ext cx="599010" cy="259045"/>
    <xdr:sp macro="" textlink="">
      <xdr:nvSpPr>
        <xdr:cNvPr id="373" name="普通建設事業費該当値テキスト"/>
        <xdr:cNvSpPr txBox="1"/>
      </xdr:nvSpPr>
      <xdr:spPr>
        <a:xfrm>
          <a:off x="10528300" y="981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73051</xdr:rowOff>
    </xdr:from>
    <xdr:to>
      <xdr:col>14</xdr:col>
      <xdr:colOff>79375</xdr:colOff>
      <xdr:row>59</xdr:row>
      <xdr:rowOff>3201</xdr:rowOff>
    </xdr:to>
    <xdr:sp macro="" textlink="">
      <xdr:nvSpPr>
        <xdr:cNvPr id="374" name="円/楕円 373"/>
        <xdr:cNvSpPr/>
      </xdr:nvSpPr>
      <xdr:spPr>
        <a:xfrm>
          <a:off x="9588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165778</xdr:rowOff>
    </xdr:from>
    <xdr:ext cx="599010" cy="259045"/>
    <xdr:sp macro="" textlink="">
      <xdr:nvSpPr>
        <xdr:cNvPr id="375" name="テキスト ボックス 374"/>
        <xdr:cNvSpPr txBox="1"/>
      </xdr:nvSpPr>
      <xdr:spPr>
        <a:xfrm>
          <a:off x="9339794" y="1010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79229</xdr:rowOff>
    </xdr:from>
    <xdr:to>
      <xdr:col>12</xdr:col>
      <xdr:colOff>561975</xdr:colOff>
      <xdr:row>59</xdr:row>
      <xdr:rowOff>9379</xdr:rowOff>
    </xdr:to>
    <xdr:sp macro="" textlink="">
      <xdr:nvSpPr>
        <xdr:cNvPr id="376" name="円/楕円 375"/>
        <xdr:cNvSpPr/>
      </xdr:nvSpPr>
      <xdr:spPr>
        <a:xfrm>
          <a:off x="8699500" y="100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506</xdr:rowOff>
    </xdr:from>
    <xdr:ext cx="599010" cy="259045"/>
    <xdr:sp macro="" textlink="">
      <xdr:nvSpPr>
        <xdr:cNvPr id="377" name="テキスト ボックス 376"/>
        <xdr:cNvSpPr txBox="1"/>
      </xdr:nvSpPr>
      <xdr:spPr>
        <a:xfrm>
          <a:off x="8450794" y="101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72462</xdr:rowOff>
    </xdr:from>
    <xdr:to>
      <xdr:col>11</xdr:col>
      <xdr:colOff>358775</xdr:colOff>
      <xdr:row>59</xdr:row>
      <xdr:rowOff>2612</xdr:rowOff>
    </xdr:to>
    <xdr:sp macro="" textlink="">
      <xdr:nvSpPr>
        <xdr:cNvPr id="378" name="円/楕円 377"/>
        <xdr:cNvSpPr/>
      </xdr:nvSpPr>
      <xdr:spPr>
        <a:xfrm>
          <a:off x="7810500" y="100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19139</xdr:rowOff>
    </xdr:from>
    <xdr:ext cx="599010" cy="259045"/>
    <xdr:sp macro="" textlink="">
      <xdr:nvSpPr>
        <xdr:cNvPr id="379" name="テキスト ボックス 378"/>
        <xdr:cNvSpPr txBox="1"/>
      </xdr:nvSpPr>
      <xdr:spPr>
        <a:xfrm>
          <a:off x="7561794" y="97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113964</xdr:rowOff>
    </xdr:from>
    <xdr:to>
      <xdr:col>10</xdr:col>
      <xdr:colOff>155575</xdr:colOff>
      <xdr:row>59</xdr:row>
      <xdr:rowOff>44114</xdr:rowOff>
    </xdr:to>
    <xdr:sp macro="" textlink="">
      <xdr:nvSpPr>
        <xdr:cNvPr id="380" name="円/楕円 379"/>
        <xdr:cNvSpPr/>
      </xdr:nvSpPr>
      <xdr:spPr>
        <a:xfrm>
          <a:off x="6921500" y="100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35241</xdr:rowOff>
    </xdr:from>
    <xdr:ext cx="534377" cy="259045"/>
    <xdr:sp macro="" textlink="">
      <xdr:nvSpPr>
        <xdr:cNvPr id="381" name="テキスト ボックス 380"/>
        <xdr:cNvSpPr txBox="1"/>
      </xdr:nvSpPr>
      <xdr:spPr>
        <a:xfrm>
          <a:off x="6705111" y="101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7491</xdr:rowOff>
    </xdr:from>
    <xdr:to>
      <xdr:col>15</xdr:col>
      <xdr:colOff>180975</xdr:colOff>
      <xdr:row>79</xdr:row>
      <xdr:rowOff>17470</xdr:rowOff>
    </xdr:to>
    <xdr:cxnSp macro="">
      <xdr:nvCxnSpPr>
        <xdr:cNvPr id="412" name="直線コネクタ 411"/>
        <xdr:cNvCxnSpPr/>
      </xdr:nvCxnSpPr>
      <xdr:spPr>
        <a:xfrm>
          <a:off x="9639300" y="13552041"/>
          <a:ext cx="8382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138120</xdr:rowOff>
    </xdr:from>
    <xdr:to>
      <xdr:col>15</xdr:col>
      <xdr:colOff>231775</xdr:colOff>
      <xdr:row>79</xdr:row>
      <xdr:rowOff>68270</xdr:rowOff>
    </xdr:to>
    <xdr:sp macro="" textlink="">
      <xdr:nvSpPr>
        <xdr:cNvPr id="422" name="円/楕円 421"/>
        <xdr:cNvSpPr/>
      </xdr:nvSpPr>
      <xdr:spPr>
        <a:xfrm>
          <a:off x="10426700" y="13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97497</xdr:rowOff>
    </xdr:from>
    <xdr:ext cx="534377" cy="259045"/>
    <xdr:sp macro="" textlink="">
      <xdr:nvSpPr>
        <xdr:cNvPr id="423" name="普通建設事業費 （ うち新規整備　）該当値テキスト"/>
        <xdr:cNvSpPr txBox="1"/>
      </xdr:nvSpPr>
      <xdr:spPr>
        <a:xfrm>
          <a:off x="10528300" y="132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128141</xdr:rowOff>
    </xdr:from>
    <xdr:to>
      <xdr:col>14</xdr:col>
      <xdr:colOff>79375</xdr:colOff>
      <xdr:row>79</xdr:row>
      <xdr:rowOff>58291</xdr:rowOff>
    </xdr:to>
    <xdr:sp macro="" textlink="">
      <xdr:nvSpPr>
        <xdr:cNvPr id="424" name="円/楕円 423"/>
        <xdr:cNvSpPr/>
      </xdr:nvSpPr>
      <xdr:spPr>
        <a:xfrm>
          <a:off x="9588500" y="135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74818</xdr:rowOff>
    </xdr:from>
    <xdr:ext cx="534377" cy="259045"/>
    <xdr:sp macro="" textlink="">
      <xdr:nvSpPr>
        <xdr:cNvPr id="425" name="テキスト ボックス 424"/>
        <xdr:cNvSpPr txBox="1"/>
      </xdr:nvSpPr>
      <xdr:spPr>
        <a:xfrm>
          <a:off x="9372111" y="132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82032</xdr:rowOff>
    </xdr:from>
    <xdr:to>
      <xdr:col>15</xdr:col>
      <xdr:colOff>180975</xdr:colOff>
      <xdr:row>98</xdr:row>
      <xdr:rowOff>94445</xdr:rowOff>
    </xdr:to>
    <xdr:cxnSp macro="">
      <xdr:nvCxnSpPr>
        <xdr:cNvPr id="454" name="直線コネクタ 453"/>
        <xdr:cNvCxnSpPr/>
      </xdr:nvCxnSpPr>
      <xdr:spPr>
        <a:xfrm>
          <a:off x="9639300" y="16884132"/>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43645</xdr:rowOff>
    </xdr:from>
    <xdr:to>
      <xdr:col>15</xdr:col>
      <xdr:colOff>231775</xdr:colOff>
      <xdr:row>98</xdr:row>
      <xdr:rowOff>145245</xdr:rowOff>
    </xdr:to>
    <xdr:sp macro="" textlink="">
      <xdr:nvSpPr>
        <xdr:cNvPr id="464" name="円/楕円 463"/>
        <xdr:cNvSpPr/>
      </xdr:nvSpPr>
      <xdr:spPr>
        <a:xfrm>
          <a:off x="10426700" y="168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130022</xdr:rowOff>
    </xdr:from>
    <xdr:ext cx="534377" cy="259045"/>
    <xdr:sp macro="" textlink="">
      <xdr:nvSpPr>
        <xdr:cNvPr id="465" name="普通建設事業費 （ うち更新整備　）該当値テキスト"/>
        <xdr:cNvSpPr txBox="1"/>
      </xdr:nvSpPr>
      <xdr:spPr>
        <a:xfrm>
          <a:off x="10528300" y="167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31232</xdr:rowOff>
    </xdr:from>
    <xdr:to>
      <xdr:col>14</xdr:col>
      <xdr:colOff>79375</xdr:colOff>
      <xdr:row>98</xdr:row>
      <xdr:rowOff>132832</xdr:rowOff>
    </xdr:to>
    <xdr:sp macro="" textlink="">
      <xdr:nvSpPr>
        <xdr:cNvPr id="466" name="円/楕円 465"/>
        <xdr:cNvSpPr/>
      </xdr:nvSpPr>
      <xdr:spPr>
        <a:xfrm>
          <a:off x="9588500" y="168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123959</xdr:rowOff>
    </xdr:from>
    <xdr:ext cx="534377" cy="259045"/>
    <xdr:sp macro="" textlink="">
      <xdr:nvSpPr>
        <xdr:cNvPr id="467" name="テキスト ボックス 466"/>
        <xdr:cNvSpPr txBox="1"/>
      </xdr:nvSpPr>
      <xdr:spPr>
        <a:xfrm>
          <a:off x="9372111" y="169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3946</xdr:rowOff>
    </xdr:from>
    <xdr:to>
      <xdr:col>23</xdr:col>
      <xdr:colOff>517525</xdr:colOff>
      <xdr:row>39</xdr:row>
      <xdr:rowOff>30151</xdr:rowOff>
    </xdr:to>
    <xdr:cxnSp macro="">
      <xdr:nvCxnSpPr>
        <xdr:cNvPr id="496" name="直線コネクタ 495"/>
        <xdr:cNvCxnSpPr/>
      </xdr:nvCxnSpPr>
      <xdr:spPr>
        <a:xfrm>
          <a:off x="15481300" y="6690496"/>
          <a:ext cx="8382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3946</xdr:rowOff>
    </xdr:from>
    <xdr:to>
      <xdr:col>22</xdr:col>
      <xdr:colOff>365125</xdr:colOff>
      <xdr:row>39</xdr:row>
      <xdr:rowOff>7641</xdr:rowOff>
    </xdr:to>
    <xdr:cxnSp macro="">
      <xdr:nvCxnSpPr>
        <xdr:cNvPr id="499" name="直線コネクタ 498"/>
        <xdr:cNvCxnSpPr/>
      </xdr:nvCxnSpPr>
      <xdr:spPr>
        <a:xfrm flipV="1">
          <a:off x="14592300" y="6690496"/>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7009</xdr:rowOff>
    </xdr:from>
    <xdr:to>
      <xdr:col>21</xdr:col>
      <xdr:colOff>161925</xdr:colOff>
      <xdr:row>39</xdr:row>
      <xdr:rowOff>7641</xdr:rowOff>
    </xdr:to>
    <xdr:cxnSp macro="">
      <xdr:nvCxnSpPr>
        <xdr:cNvPr id="502" name="直線コネクタ 501"/>
        <xdr:cNvCxnSpPr/>
      </xdr:nvCxnSpPr>
      <xdr:spPr>
        <a:xfrm>
          <a:off x="13703300" y="669355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165699</xdr:rowOff>
    </xdr:from>
    <xdr:to>
      <xdr:col>19</xdr:col>
      <xdr:colOff>644525</xdr:colOff>
      <xdr:row>39</xdr:row>
      <xdr:rowOff>7009</xdr:rowOff>
    </xdr:to>
    <xdr:cxnSp macro="">
      <xdr:nvCxnSpPr>
        <xdr:cNvPr id="505" name="直線コネクタ 504"/>
        <xdr:cNvCxnSpPr/>
      </xdr:nvCxnSpPr>
      <xdr:spPr>
        <a:xfrm>
          <a:off x="12814300" y="6680799"/>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41000</xdr:rowOff>
    </xdr:from>
    <xdr:ext cx="534377" cy="259045"/>
    <xdr:sp macro="" textlink="">
      <xdr:nvSpPr>
        <xdr:cNvPr id="509" name="テキスト ボックス 508"/>
        <xdr:cNvSpPr txBox="1"/>
      </xdr:nvSpPr>
      <xdr:spPr>
        <a:xfrm>
          <a:off x="12547111" y="6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150801</xdr:rowOff>
    </xdr:from>
    <xdr:to>
      <xdr:col>23</xdr:col>
      <xdr:colOff>568325</xdr:colOff>
      <xdr:row>39</xdr:row>
      <xdr:rowOff>80951</xdr:rowOff>
    </xdr:to>
    <xdr:sp macro="" textlink="">
      <xdr:nvSpPr>
        <xdr:cNvPr id="515" name="円/楕円 514"/>
        <xdr:cNvSpPr/>
      </xdr:nvSpPr>
      <xdr:spPr>
        <a:xfrm>
          <a:off x="16268700" y="6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124596</xdr:rowOff>
    </xdr:from>
    <xdr:to>
      <xdr:col>22</xdr:col>
      <xdr:colOff>415925</xdr:colOff>
      <xdr:row>39</xdr:row>
      <xdr:rowOff>54746</xdr:rowOff>
    </xdr:to>
    <xdr:sp macro="" textlink="">
      <xdr:nvSpPr>
        <xdr:cNvPr id="517" name="円/楕円 516"/>
        <xdr:cNvSpPr/>
      </xdr:nvSpPr>
      <xdr:spPr>
        <a:xfrm>
          <a:off x="15430500" y="66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45873</xdr:rowOff>
    </xdr:from>
    <xdr:ext cx="534377" cy="259045"/>
    <xdr:sp macro="" textlink="">
      <xdr:nvSpPr>
        <xdr:cNvPr id="518" name="テキスト ボックス 517"/>
        <xdr:cNvSpPr txBox="1"/>
      </xdr:nvSpPr>
      <xdr:spPr>
        <a:xfrm>
          <a:off x="15214111" y="67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128291</xdr:rowOff>
    </xdr:from>
    <xdr:to>
      <xdr:col>21</xdr:col>
      <xdr:colOff>212725</xdr:colOff>
      <xdr:row>39</xdr:row>
      <xdr:rowOff>58441</xdr:rowOff>
    </xdr:to>
    <xdr:sp macro="" textlink="">
      <xdr:nvSpPr>
        <xdr:cNvPr id="519" name="円/楕円 518"/>
        <xdr:cNvSpPr/>
      </xdr:nvSpPr>
      <xdr:spPr>
        <a:xfrm>
          <a:off x="14541500" y="66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49568</xdr:rowOff>
    </xdr:from>
    <xdr:ext cx="469744" cy="259045"/>
    <xdr:sp macro="" textlink="">
      <xdr:nvSpPr>
        <xdr:cNvPr id="520" name="テキスト ボックス 519"/>
        <xdr:cNvSpPr txBox="1"/>
      </xdr:nvSpPr>
      <xdr:spPr>
        <a:xfrm>
          <a:off x="14357427" y="673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127659</xdr:rowOff>
    </xdr:from>
    <xdr:to>
      <xdr:col>20</xdr:col>
      <xdr:colOff>9525</xdr:colOff>
      <xdr:row>39</xdr:row>
      <xdr:rowOff>57809</xdr:rowOff>
    </xdr:to>
    <xdr:sp macro="" textlink="">
      <xdr:nvSpPr>
        <xdr:cNvPr id="521" name="円/楕円 520"/>
        <xdr:cNvSpPr/>
      </xdr:nvSpPr>
      <xdr:spPr>
        <a:xfrm>
          <a:off x="13652500" y="66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48936</xdr:rowOff>
    </xdr:from>
    <xdr:ext cx="469744" cy="259045"/>
    <xdr:sp macro="" textlink="">
      <xdr:nvSpPr>
        <xdr:cNvPr id="522" name="テキスト ボックス 521"/>
        <xdr:cNvSpPr txBox="1"/>
      </xdr:nvSpPr>
      <xdr:spPr>
        <a:xfrm>
          <a:off x="13468427" y="67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114899</xdr:rowOff>
    </xdr:from>
    <xdr:to>
      <xdr:col>18</xdr:col>
      <xdr:colOff>492125</xdr:colOff>
      <xdr:row>39</xdr:row>
      <xdr:rowOff>45049</xdr:rowOff>
    </xdr:to>
    <xdr:sp macro="" textlink="">
      <xdr:nvSpPr>
        <xdr:cNvPr id="523" name="円/楕円 522"/>
        <xdr:cNvSpPr/>
      </xdr:nvSpPr>
      <xdr:spPr>
        <a:xfrm>
          <a:off x="12763500" y="66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61577</xdr:rowOff>
    </xdr:from>
    <xdr:ext cx="534377" cy="259045"/>
    <xdr:sp macro="" textlink="">
      <xdr:nvSpPr>
        <xdr:cNvPr id="524" name="テキスト ボックス 523"/>
        <xdr:cNvSpPr txBox="1"/>
      </xdr:nvSpPr>
      <xdr:spPr>
        <a:xfrm>
          <a:off x="12547111" y="640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23475</xdr:rowOff>
    </xdr:from>
    <xdr:to>
      <xdr:col>23</xdr:col>
      <xdr:colOff>517525</xdr:colOff>
      <xdr:row>77</xdr:row>
      <xdr:rowOff>37543</xdr:rowOff>
    </xdr:to>
    <xdr:cxnSp macro="">
      <xdr:nvCxnSpPr>
        <xdr:cNvPr id="600" name="直線コネクタ 599"/>
        <xdr:cNvCxnSpPr/>
      </xdr:nvCxnSpPr>
      <xdr:spPr>
        <a:xfrm>
          <a:off x="15481300" y="13225125"/>
          <a:ext cx="8382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23475</xdr:rowOff>
    </xdr:from>
    <xdr:to>
      <xdr:col>22</xdr:col>
      <xdr:colOff>365125</xdr:colOff>
      <xdr:row>77</xdr:row>
      <xdr:rowOff>29209</xdr:rowOff>
    </xdr:to>
    <xdr:cxnSp macro="">
      <xdr:nvCxnSpPr>
        <xdr:cNvPr id="603" name="直線コネクタ 602"/>
        <xdr:cNvCxnSpPr/>
      </xdr:nvCxnSpPr>
      <xdr:spPr>
        <a:xfrm flipV="1">
          <a:off x="14592300" y="13225125"/>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24065</xdr:rowOff>
    </xdr:from>
    <xdr:to>
      <xdr:col>21</xdr:col>
      <xdr:colOff>161925</xdr:colOff>
      <xdr:row>77</xdr:row>
      <xdr:rowOff>29209</xdr:rowOff>
    </xdr:to>
    <xdr:cxnSp macro="">
      <xdr:nvCxnSpPr>
        <xdr:cNvPr id="606" name="直線コネクタ 605"/>
        <xdr:cNvCxnSpPr/>
      </xdr:nvCxnSpPr>
      <xdr:spPr>
        <a:xfrm>
          <a:off x="13703300" y="1322571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24065</xdr:rowOff>
    </xdr:from>
    <xdr:to>
      <xdr:col>19</xdr:col>
      <xdr:colOff>644525</xdr:colOff>
      <xdr:row>77</xdr:row>
      <xdr:rowOff>27279</xdr:rowOff>
    </xdr:to>
    <xdr:cxnSp macro="">
      <xdr:nvCxnSpPr>
        <xdr:cNvPr id="609" name="直線コネクタ 608"/>
        <xdr:cNvCxnSpPr/>
      </xdr:nvCxnSpPr>
      <xdr:spPr>
        <a:xfrm flipV="1">
          <a:off x="12814300" y="13225715"/>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158193</xdr:rowOff>
    </xdr:from>
    <xdr:to>
      <xdr:col>23</xdr:col>
      <xdr:colOff>568325</xdr:colOff>
      <xdr:row>77</xdr:row>
      <xdr:rowOff>88343</xdr:rowOff>
    </xdr:to>
    <xdr:sp macro="" textlink="">
      <xdr:nvSpPr>
        <xdr:cNvPr id="619" name="円/楕円 618"/>
        <xdr:cNvSpPr/>
      </xdr:nvSpPr>
      <xdr:spPr>
        <a:xfrm>
          <a:off x="16268700" y="131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136620</xdr:rowOff>
    </xdr:from>
    <xdr:ext cx="534377" cy="259045"/>
    <xdr:sp macro="" textlink="">
      <xdr:nvSpPr>
        <xdr:cNvPr id="620" name="公債費該当値テキスト"/>
        <xdr:cNvSpPr txBox="1"/>
      </xdr:nvSpPr>
      <xdr:spPr>
        <a:xfrm>
          <a:off x="16370300" y="1316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144125</xdr:rowOff>
    </xdr:from>
    <xdr:to>
      <xdr:col>22</xdr:col>
      <xdr:colOff>415925</xdr:colOff>
      <xdr:row>77</xdr:row>
      <xdr:rowOff>74275</xdr:rowOff>
    </xdr:to>
    <xdr:sp macro="" textlink="">
      <xdr:nvSpPr>
        <xdr:cNvPr id="621" name="円/楕円 620"/>
        <xdr:cNvSpPr/>
      </xdr:nvSpPr>
      <xdr:spPr>
        <a:xfrm>
          <a:off x="15430500" y="131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65402</xdr:rowOff>
    </xdr:from>
    <xdr:ext cx="534377" cy="259045"/>
    <xdr:sp macro="" textlink="">
      <xdr:nvSpPr>
        <xdr:cNvPr id="622" name="テキスト ボックス 621"/>
        <xdr:cNvSpPr txBox="1"/>
      </xdr:nvSpPr>
      <xdr:spPr>
        <a:xfrm>
          <a:off x="15214111" y="132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149859</xdr:rowOff>
    </xdr:from>
    <xdr:to>
      <xdr:col>21</xdr:col>
      <xdr:colOff>212725</xdr:colOff>
      <xdr:row>77</xdr:row>
      <xdr:rowOff>80009</xdr:rowOff>
    </xdr:to>
    <xdr:sp macro="" textlink="">
      <xdr:nvSpPr>
        <xdr:cNvPr id="623" name="円/楕円 622"/>
        <xdr:cNvSpPr/>
      </xdr:nvSpPr>
      <xdr:spPr>
        <a:xfrm>
          <a:off x="14541500" y="131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71136</xdr:rowOff>
    </xdr:from>
    <xdr:ext cx="534377" cy="259045"/>
    <xdr:sp macro="" textlink="">
      <xdr:nvSpPr>
        <xdr:cNvPr id="624" name="テキスト ボックス 623"/>
        <xdr:cNvSpPr txBox="1"/>
      </xdr:nvSpPr>
      <xdr:spPr>
        <a:xfrm>
          <a:off x="14325111" y="132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144715</xdr:rowOff>
    </xdr:from>
    <xdr:to>
      <xdr:col>20</xdr:col>
      <xdr:colOff>9525</xdr:colOff>
      <xdr:row>77</xdr:row>
      <xdr:rowOff>74865</xdr:rowOff>
    </xdr:to>
    <xdr:sp macro="" textlink="">
      <xdr:nvSpPr>
        <xdr:cNvPr id="625" name="円/楕円 624"/>
        <xdr:cNvSpPr/>
      </xdr:nvSpPr>
      <xdr:spPr>
        <a:xfrm>
          <a:off x="13652500" y="131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65992</xdr:rowOff>
    </xdr:from>
    <xdr:ext cx="534377" cy="259045"/>
    <xdr:sp macro="" textlink="">
      <xdr:nvSpPr>
        <xdr:cNvPr id="626" name="テキスト ボックス 625"/>
        <xdr:cNvSpPr txBox="1"/>
      </xdr:nvSpPr>
      <xdr:spPr>
        <a:xfrm>
          <a:off x="13436111" y="132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147929</xdr:rowOff>
    </xdr:from>
    <xdr:to>
      <xdr:col>18</xdr:col>
      <xdr:colOff>492125</xdr:colOff>
      <xdr:row>77</xdr:row>
      <xdr:rowOff>78079</xdr:rowOff>
    </xdr:to>
    <xdr:sp macro="" textlink="">
      <xdr:nvSpPr>
        <xdr:cNvPr id="627" name="円/楕円 626"/>
        <xdr:cNvSpPr/>
      </xdr:nvSpPr>
      <xdr:spPr>
        <a:xfrm>
          <a:off x="12763500" y="131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69206</xdr:rowOff>
    </xdr:from>
    <xdr:ext cx="534377" cy="259045"/>
    <xdr:sp macro="" textlink="">
      <xdr:nvSpPr>
        <xdr:cNvPr id="628" name="テキスト ボックス 627"/>
        <xdr:cNvSpPr txBox="1"/>
      </xdr:nvSpPr>
      <xdr:spPr>
        <a:xfrm>
          <a:off x="12547111" y="132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39216</xdr:rowOff>
    </xdr:from>
    <xdr:to>
      <xdr:col>23</xdr:col>
      <xdr:colOff>517525</xdr:colOff>
      <xdr:row>99</xdr:row>
      <xdr:rowOff>39856</xdr:rowOff>
    </xdr:to>
    <xdr:cxnSp macro="">
      <xdr:nvCxnSpPr>
        <xdr:cNvPr id="657" name="直線コネクタ 656"/>
        <xdr:cNvCxnSpPr/>
      </xdr:nvCxnSpPr>
      <xdr:spPr>
        <a:xfrm>
          <a:off x="15481300" y="17012766"/>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39216</xdr:rowOff>
    </xdr:from>
    <xdr:to>
      <xdr:col>22</xdr:col>
      <xdr:colOff>365125</xdr:colOff>
      <xdr:row>99</xdr:row>
      <xdr:rowOff>42281</xdr:rowOff>
    </xdr:to>
    <xdr:cxnSp macro="">
      <xdr:nvCxnSpPr>
        <xdr:cNvPr id="660" name="直線コネクタ 659"/>
        <xdr:cNvCxnSpPr/>
      </xdr:nvCxnSpPr>
      <xdr:spPr>
        <a:xfrm flipV="1">
          <a:off x="14592300" y="17012766"/>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24616</xdr:rowOff>
    </xdr:from>
    <xdr:to>
      <xdr:col>21</xdr:col>
      <xdr:colOff>161925</xdr:colOff>
      <xdr:row>99</xdr:row>
      <xdr:rowOff>42281</xdr:rowOff>
    </xdr:to>
    <xdr:cxnSp macro="">
      <xdr:nvCxnSpPr>
        <xdr:cNvPr id="663" name="直線コネクタ 662"/>
        <xdr:cNvCxnSpPr/>
      </xdr:nvCxnSpPr>
      <xdr:spPr>
        <a:xfrm>
          <a:off x="13703300" y="16998166"/>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21639</xdr:rowOff>
    </xdr:from>
    <xdr:to>
      <xdr:col>19</xdr:col>
      <xdr:colOff>644525</xdr:colOff>
      <xdr:row>99</xdr:row>
      <xdr:rowOff>24616</xdr:rowOff>
    </xdr:to>
    <xdr:cxnSp macro="">
      <xdr:nvCxnSpPr>
        <xdr:cNvPr id="666" name="直線コネクタ 665"/>
        <xdr:cNvCxnSpPr/>
      </xdr:nvCxnSpPr>
      <xdr:spPr>
        <a:xfrm>
          <a:off x="12814300" y="16995189"/>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160506</xdr:rowOff>
    </xdr:from>
    <xdr:to>
      <xdr:col>23</xdr:col>
      <xdr:colOff>568325</xdr:colOff>
      <xdr:row>99</xdr:row>
      <xdr:rowOff>90656</xdr:rowOff>
    </xdr:to>
    <xdr:sp macro="" textlink="">
      <xdr:nvSpPr>
        <xdr:cNvPr id="676" name="円/楕円 675"/>
        <xdr:cNvSpPr/>
      </xdr:nvSpPr>
      <xdr:spPr>
        <a:xfrm>
          <a:off x="16268700" y="169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469744" cy="259045"/>
    <xdr:sp macro="" textlink="">
      <xdr:nvSpPr>
        <xdr:cNvPr id="677" name="積立金該当値テキスト"/>
        <xdr:cNvSpPr txBox="1"/>
      </xdr:nvSpPr>
      <xdr:spPr>
        <a:xfrm>
          <a:off x="16370300" y="169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159866</xdr:rowOff>
    </xdr:from>
    <xdr:to>
      <xdr:col>22</xdr:col>
      <xdr:colOff>415925</xdr:colOff>
      <xdr:row>99</xdr:row>
      <xdr:rowOff>90016</xdr:rowOff>
    </xdr:to>
    <xdr:sp macro="" textlink="">
      <xdr:nvSpPr>
        <xdr:cNvPr id="678" name="円/楕円 677"/>
        <xdr:cNvSpPr/>
      </xdr:nvSpPr>
      <xdr:spPr>
        <a:xfrm>
          <a:off x="15430500" y="169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81143</xdr:rowOff>
    </xdr:from>
    <xdr:ext cx="469744" cy="259045"/>
    <xdr:sp macro="" textlink="">
      <xdr:nvSpPr>
        <xdr:cNvPr id="679" name="テキスト ボックス 678"/>
        <xdr:cNvSpPr txBox="1"/>
      </xdr:nvSpPr>
      <xdr:spPr>
        <a:xfrm>
          <a:off x="15246427" y="170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162931</xdr:rowOff>
    </xdr:from>
    <xdr:to>
      <xdr:col>21</xdr:col>
      <xdr:colOff>212725</xdr:colOff>
      <xdr:row>99</xdr:row>
      <xdr:rowOff>93081</xdr:rowOff>
    </xdr:to>
    <xdr:sp macro="" textlink="">
      <xdr:nvSpPr>
        <xdr:cNvPr id="680" name="円/楕円 679"/>
        <xdr:cNvSpPr/>
      </xdr:nvSpPr>
      <xdr:spPr>
        <a:xfrm>
          <a:off x="14541500" y="169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84208</xdr:rowOff>
    </xdr:from>
    <xdr:ext cx="469744" cy="259045"/>
    <xdr:sp macro="" textlink="">
      <xdr:nvSpPr>
        <xdr:cNvPr id="681" name="テキスト ボックス 680"/>
        <xdr:cNvSpPr txBox="1"/>
      </xdr:nvSpPr>
      <xdr:spPr>
        <a:xfrm>
          <a:off x="14357427" y="1705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145266</xdr:rowOff>
    </xdr:from>
    <xdr:to>
      <xdr:col>20</xdr:col>
      <xdr:colOff>9525</xdr:colOff>
      <xdr:row>99</xdr:row>
      <xdr:rowOff>75416</xdr:rowOff>
    </xdr:to>
    <xdr:sp macro="" textlink="">
      <xdr:nvSpPr>
        <xdr:cNvPr id="682" name="円/楕円 681"/>
        <xdr:cNvSpPr/>
      </xdr:nvSpPr>
      <xdr:spPr>
        <a:xfrm>
          <a:off x="13652500" y="169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66543</xdr:rowOff>
    </xdr:from>
    <xdr:ext cx="534377" cy="259045"/>
    <xdr:sp macro="" textlink="">
      <xdr:nvSpPr>
        <xdr:cNvPr id="683" name="テキスト ボックス 682"/>
        <xdr:cNvSpPr txBox="1"/>
      </xdr:nvSpPr>
      <xdr:spPr>
        <a:xfrm>
          <a:off x="13436111" y="17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142289</xdr:rowOff>
    </xdr:from>
    <xdr:to>
      <xdr:col>18</xdr:col>
      <xdr:colOff>492125</xdr:colOff>
      <xdr:row>99</xdr:row>
      <xdr:rowOff>72439</xdr:rowOff>
    </xdr:to>
    <xdr:sp macro="" textlink="">
      <xdr:nvSpPr>
        <xdr:cNvPr id="684" name="円/楕円 683"/>
        <xdr:cNvSpPr/>
      </xdr:nvSpPr>
      <xdr:spPr>
        <a:xfrm>
          <a:off x="12763500" y="169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63566</xdr:rowOff>
    </xdr:from>
    <xdr:ext cx="534377" cy="259045"/>
    <xdr:sp macro="" textlink="">
      <xdr:nvSpPr>
        <xdr:cNvPr id="685" name="テキスト ボックス 684"/>
        <xdr:cNvSpPr txBox="1"/>
      </xdr:nvSpPr>
      <xdr:spPr>
        <a:xfrm>
          <a:off x="12547111" y="170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15113</xdr:rowOff>
    </xdr:from>
    <xdr:to>
      <xdr:col>32</xdr:col>
      <xdr:colOff>187325</xdr:colOff>
      <xdr:row>39</xdr:row>
      <xdr:rowOff>15646</xdr:rowOff>
    </xdr:to>
    <xdr:cxnSp macro="">
      <xdr:nvCxnSpPr>
        <xdr:cNvPr id="714" name="直線コネクタ 713"/>
        <xdr:cNvCxnSpPr/>
      </xdr:nvCxnSpPr>
      <xdr:spPr>
        <a:xfrm flipV="1">
          <a:off x="21323300" y="670166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15646</xdr:rowOff>
    </xdr:from>
    <xdr:to>
      <xdr:col>31</xdr:col>
      <xdr:colOff>34925</xdr:colOff>
      <xdr:row>39</xdr:row>
      <xdr:rowOff>16028</xdr:rowOff>
    </xdr:to>
    <xdr:cxnSp macro="">
      <xdr:nvCxnSpPr>
        <xdr:cNvPr id="717" name="直線コネクタ 716"/>
        <xdr:cNvCxnSpPr/>
      </xdr:nvCxnSpPr>
      <xdr:spPr>
        <a:xfrm flipV="1">
          <a:off x="20434300" y="670219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16028</xdr:rowOff>
    </xdr:from>
    <xdr:to>
      <xdr:col>29</xdr:col>
      <xdr:colOff>517525</xdr:colOff>
      <xdr:row>39</xdr:row>
      <xdr:rowOff>16104</xdr:rowOff>
    </xdr:to>
    <xdr:cxnSp macro="">
      <xdr:nvCxnSpPr>
        <xdr:cNvPr id="720" name="直線コネクタ 719"/>
        <xdr:cNvCxnSpPr/>
      </xdr:nvCxnSpPr>
      <xdr:spPr>
        <a:xfrm flipV="1">
          <a:off x="19545300" y="670257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16104</xdr:rowOff>
    </xdr:from>
    <xdr:to>
      <xdr:col>28</xdr:col>
      <xdr:colOff>314325</xdr:colOff>
      <xdr:row>39</xdr:row>
      <xdr:rowOff>16561</xdr:rowOff>
    </xdr:to>
    <xdr:cxnSp macro="">
      <xdr:nvCxnSpPr>
        <xdr:cNvPr id="723" name="直線コネクタ 722"/>
        <xdr:cNvCxnSpPr/>
      </xdr:nvCxnSpPr>
      <xdr:spPr>
        <a:xfrm flipV="1">
          <a:off x="18656300" y="67026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135763</xdr:rowOff>
    </xdr:from>
    <xdr:to>
      <xdr:col>32</xdr:col>
      <xdr:colOff>238125</xdr:colOff>
      <xdr:row>39</xdr:row>
      <xdr:rowOff>65913</xdr:rowOff>
    </xdr:to>
    <xdr:sp macro="" textlink="">
      <xdr:nvSpPr>
        <xdr:cNvPr id="733" name="円/楕円 732"/>
        <xdr:cNvSpPr/>
      </xdr:nvSpPr>
      <xdr:spPr>
        <a:xfrm>
          <a:off x="22110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71442</xdr:rowOff>
    </xdr:from>
    <xdr:ext cx="378565" cy="259045"/>
    <xdr:sp macro="" textlink="">
      <xdr:nvSpPr>
        <xdr:cNvPr id="734" name="投資及び出資金該当値テキスト"/>
        <xdr:cNvSpPr txBox="1"/>
      </xdr:nvSpPr>
      <xdr:spPr>
        <a:xfrm>
          <a:off x="22212300" y="65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136296</xdr:rowOff>
    </xdr:from>
    <xdr:to>
      <xdr:col>31</xdr:col>
      <xdr:colOff>85725</xdr:colOff>
      <xdr:row>39</xdr:row>
      <xdr:rowOff>66446</xdr:rowOff>
    </xdr:to>
    <xdr:sp macro="" textlink="">
      <xdr:nvSpPr>
        <xdr:cNvPr id="735" name="円/楕円 734"/>
        <xdr:cNvSpPr/>
      </xdr:nvSpPr>
      <xdr:spPr>
        <a:xfrm>
          <a:off x="21272500" y="6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57573</xdr:rowOff>
    </xdr:from>
    <xdr:ext cx="378565" cy="259045"/>
    <xdr:sp macro="" textlink="">
      <xdr:nvSpPr>
        <xdr:cNvPr id="736" name="テキスト ボックス 735"/>
        <xdr:cNvSpPr txBox="1"/>
      </xdr:nvSpPr>
      <xdr:spPr>
        <a:xfrm>
          <a:off x="21134017" y="674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136678</xdr:rowOff>
    </xdr:from>
    <xdr:to>
      <xdr:col>29</xdr:col>
      <xdr:colOff>568325</xdr:colOff>
      <xdr:row>39</xdr:row>
      <xdr:rowOff>66828</xdr:rowOff>
    </xdr:to>
    <xdr:sp macro="" textlink="">
      <xdr:nvSpPr>
        <xdr:cNvPr id="737" name="円/楕円 736"/>
        <xdr:cNvSpPr/>
      </xdr:nvSpPr>
      <xdr:spPr>
        <a:xfrm>
          <a:off x="20383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57955</xdr:rowOff>
    </xdr:from>
    <xdr:ext cx="378565" cy="259045"/>
    <xdr:sp macro="" textlink="">
      <xdr:nvSpPr>
        <xdr:cNvPr id="738" name="テキスト ボックス 737"/>
        <xdr:cNvSpPr txBox="1"/>
      </xdr:nvSpPr>
      <xdr:spPr>
        <a:xfrm>
          <a:off x="20245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136754</xdr:rowOff>
    </xdr:from>
    <xdr:to>
      <xdr:col>28</xdr:col>
      <xdr:colOff>365125</xdr:colOff>
      <xdr:row>39</xdr:row>
      <xdr:rowOff>66904</xdr:rowOff>
    </xdr:to>
    <xdr:sp macro="" textlink="">
      <xdr:nvSpPr>
        <xdr:cNvPr id="739" name="円/楕円 738"/>
        <xdr:cNvSpPr/>
      </xdr:nvSpPr>
      <xdr:spPr>
        <a:xfrm>
          <a:off x="19494500" y="66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58031</xdr:rowOff>
    </xdr:from>
    <xdr:ext cx="378565" cy="259045"/>
    <xdr:sp macro="" textlink="">
      <xdr:nvSpPr>
        <xdr:cNvPr id="740" name="テキスト ボックス 739"/>
        <xdr:cNvSpPr txBox="1"/>
      </xdr:nvSpPr>
      <xdr:spPr>
        <a:xfrm>
          <a:off x="19356017" y="674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137211</xdr:rowOff>
    </xdr:from>
    <xdr:to>
      <xdr:col>27</xdr:col>
      <xdr:colOff>161925</xdr:colOff>
      <xdr:row>39</xdr:row>
      <xdr:rowOff>67361</xdr:rowOff>
    </xdr:to>
    <xdr:sp macro="" textlink="">
      <xdr:nvSpPr>
        <xdr:cNvPr id="741" name="円/楕円 740"/>
        <xdr:cNvSpPr/>
      </xdr:nvSpPr>
      <xdr:spPr>
        <a:xfrm>
          <a:off x="18605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58488</xdr:rowOff>
    </xdr:from>
    <xdr:ext cx="378565" cy="259045"/>
    <xdr:sp macro="" textlink="">
      <xdr:nvSpPr>
        <xdr:cNvPr id="742" name="テキスト ボックス 741"/>
        <xdr:cNvSpPr txBox="1"/>
      </xdr:nvSpPr>
      <xdr:spPr>
        <a:xfrm>
          <a:off x="18467017" y="674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130746</xdr:rowOff>
    </xdr:from>
    <xdr:to>
      <xdr:col>32</xdr:col>
      <xdr:colOff>187325</xdr:colOff>
      <xdr:row>58</xdr:row>
      <xdr:rowOff>131013</xdr:rowOff>
    </xdr:to>
    <xdr:cxnSp macro="">
      <xdr:nvCxnSpPr>
        <xdr:cNvPr id="771" name="直線コネクタ 770"/>
        <xdr:cNvCxnSpPr/>
      </xdr:nvCxnSpPr>
      <xdr:spPr>
        <a:xfrm flipV="1">
          <a:off x="21323300" y="1007484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130690</xdr:rowOff>
    </xdr:from>
    <xdr:to>
      <xdr:col>31</xdr:col>
      <xdr:colOff>34925</xdr:colOff>
      <xdr:row>58</xdr:row>
      <xdr:rowOff>131013</xdr:rowOff>
    </xdr:to>
    <xdr:cxnSp macro="">
      <xdr:nvCxnSpPr>
        <xdr:cNvPr id="774" name="直線コネクタ 773"/>
        <xdr:cNvCxnSpPr/>
      </xdr:nvCxnSpPr>
      <xdr:spPr>
        <a:xfrm>
          <a:off x="20434300" y="10074790"/>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130690</xdr:rowOff>
    </xdr:from>
    <xdr:to>
      <xdr:col>29</xdr:col>
      <xdr:colOff>517525</xdr:colOff>
      <xdr:row>58</xdr:row>
      <xdr:rowOff>131318</xdr:rowOff>
    </xdr:to>
    <xdr:cxnSp macro="">
      <xdr:nvCxnSpPr>
        <xdr:cNvPr id="777" name="直線コネクタ 776"/>
        <xdr:cNvCxnSpPr/>
      </xdr:nvCxnSpPr>
      <xdr:spPr>
        <a:xfrm flipV="1">
          <a:off x="19545300" y="1007479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131318</xdr:rowOff>
    </xdr:from>
    <xdr:to>
      <xdr:col>28</xdr:col>
      <xdr:colOff>314325</xdr:colOff>
      <xdr:row>58</xdr:row>
      <xdr:rowOff>140271</xdr:rowOff>
    </xdr:to>
    <xdr:cxnSp macro="">
      <xdr:nvCxnSpPr>
        <xdr:cNvPr id="780" name="直線コネクタ 779"/>
        <xdr:cNvCxnSpPr/>
      </xdr:nvCxnSpPr>
      <xdr:spPr>
        <a:xfrm flipV="1">
          <a:off x="18656300" y="1007541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79946</xdr:rowOff>
    </xdr:from>
    <xdr:to>
      <xdr:col>32</xdr:col>
      <xdr:colOff>238125</xdr:colOff>
      <xdr:row>59</xdr:row>
      <xdr:rowOff>10096</xdr:rowOff>
    </xdr:to>
    <xdr:sp macro="" textlink="">
      <xdr:nvSpPr>
        <xdr:cNvPr id="790" name="円/楕円 789"/>
        <xdr:cNvSpPr/>
      </xdr:nvSpPr>
      <xdr:spPr>
        <a:xfrm>
          <a:off x="22110700" y="100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42752</xdr:rowOff>
    </xdr:from>
    <xdr:ext cx="469744" cy="259045"/>
    <xdr:sp macro="" textlink="">
      <xdr:nvSpPr>
        <xdr:cNvPr id="791" name="貸付金該当値テキスト"/>
        <xdr:cNvSpPr txBox="1"/>
      </xdr:nvSpPr>
      <xdr:spPr>
        <a:xfrm>
          <a:off x="22212300" y="998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80213</xdr:rowOff>
    </xdr:from>
    <xdr:to>
      <xdr:col>31</xdr:col>
      <xdr:colOff>85725</xdr:colOff>
      <xdr:row>59</xdr:row>
      <xdr:rowOff>10363</xdr:rowOff>
    </xdr:to>
    <xdr:sp macro="" textlink="">
      <xdr:nvSpPr>
        <xdr:cNvPr id="792" name="円/楕円 791"/>
        <xdr:cNvSpPr/>
      </xdr:nvSpPr>
      <xdr:spPr>
        <a:xfrm>
          <a:off x="212725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1490</xdr:rowOff>
    </xdr:from>
    <xdr:ext cx="469744" cy="259045"/>
    <xdr:sp macro="" textlink="">
      <xdr:nvSpPr>
        <xdr:cNvPr id="793" name="テキスト ボックス 792"/>
        <xdr:cNvSpPr txBox="1"/>
      </xdr:nvSpPr>
      <xdr:spPr>
        <a:xfrm>
          <a:off x="21088427" y="1011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79890</xdr:rowOff>
    </xdr:from>
    <xdr:to>
      <xdr:col>29</xdr:col>
      <xdr:colOff>568325</xdr:colOff>
      <xdr:row>59</xdr:row>
      <xdr:rowOff>10040</xdr:rowOff>
    </xdr:to>
    <xdr:sp macro="" textlink="">
      <xdr:nvSpPr>
        <xdr:cNvPr id="794" name="円/楕円 793"/>
        <xdr:cNvSpPr/>
      </xdr:nvSpPr>
      <xdr:spPr>
        <a:xfrm>
          <a:off x="20383500" y="100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1167</xdr:rowOff>
    </xdr:from>
    <xdr:ext cx="469744" cy="259045"/>
    <xdr:sp macro="" textlink="">
      <xdr:nvSpPr>
        <xdr:cNvPr id="795" name="テキスト ボックス 794"/>
        <xdr:cNvSpPr txBox="1"/>
      </xdr:nvSpPr>
      <xdr:spPr>
        <a:xfrm>
          <a:off x="20199427" y="101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80518</xdr:rowOff>
    </xdr:from>
    <xdr:to>
      <xdr:col>28</xdr:col>
      <xdr:colOff>365125</xdr:colOff>
      <xdr:row>59</xdr:row>
      <xdr:rowOff>10668</xdr:rowOff>
    </xdr:to>
    <xdr:sp macro="" textlink="">
      <xdr:nvSpPr>
        <xdr:cNvPr id="796" name="円/楕円 795"/>
        <xdr:cNvSpPr/>
      </xdr:nvSpPr>
      <xdr:spPr>
        <a:xfrm>
          <a:off x="19494500" y="100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1795</xdr:rowOff>
    </xdr:from>
    <xdr:ext cx="469744" cy="259045"/>
    <xdr:sp macro="" textlink="">
      <xdr:nvSpPr>
        <xdr:cNvPr id="797" name="テキスト ボックス 796"/>
        <xdr:cNvSpPr txBox="1"/>
      </xdr:nvSpPr>
      <xdr:spPr>
        <a:xfrm>
          <a:off x="19310427"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89471</xdr:rowOff>
    </xdr:from>
    <xdr:to>
      <xdr:col>27</xdr:col>
      <xdr:colOff>161925</xdr:colOff>
      <xdr:row>59</xdr:row>
      <xdr:rowOff>19621</xdr:rowOff>
    </xdr:to>
    <xdr:sp macro="" textlink="">
      <xdr:nvSpPr>
        <xdr:cNvPr id="798" name="円/楕円 797"/>
        <xdr:cNvSpPr/>
      </xdr:nvSpPr>
      <xdr:spPr>
        <a:xfrm>
          <a:off x="18605500" y="10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10748</xdr:rowOff>
    </xdr:from>
    <xdr:ext cx="469744" cy="259045"/>
    <xdr:sp macro="" textlink="">
      <xdr:nvSpPr>
        <xdr:cNvPr id="799" name="テキスト ボックス 798"/>
        <xdr:cNvSpPr txBox="1"/>
      </xdr:nvSpPr>
      <xdr:spPr>
        <a:xfrm>
          <a:off x="18421427" y="101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162128</xdr:rowOff>
    </xdr:from>
    <xdr:to>
      <xdr:col>32</xdr:col>
      <xdr:colOff>187325</xdr:colOff>
      <xdr:row>77</xdr:row>
      <xdr:rowOff>1943</xdr:rowOff>
    </xdr:to>
    <xdr:cxnSp macro="">
      <xdr:nvCxnSpPr>
        <xdr:cNvPr id="829" name="直線コネクタ 828"/>
        <xdr:cNvCxnSpPr/>
      </xdr:nvCxnSpPr>
      <xdr:spPr>
        <a:xfrm flipV="1">
          <a:off x="21323300" y="13192328"/>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1943</xdr:rowOff>
    </xdr:from>
    <xdr:to>
      <xdr:col>31</xdr:col>
      <xdr:colOff>34925</xdr:colOff>
      <xdr:row>77</xdr:row>
      <xdr:rowOff>60694</xdr:rowOff>
    </xdr:to>
    <xdr:cxnSp macro="">
      <xdr:nvCxnSpPr>
        <xdr:cNvPr id="832" name="直線コネクタ 831"/>
        <xdr:cNvCxnSpPr/>
      </xdr:nvCxnSpPr>
      <xdr:spPr>
        <a:xfrm flipV="1">
          <a:off x="20434300" y="13203593"/>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60694</xdr:rowOff>
    </xdr:from>
    <xdr:to>
      <xdr:col>29</xdr:col>
      <xdr:colOff>517525</xdr:colOff>
      <xdr:row>77</xdr:row>
      <xdr:rowOff>62548</xdr:rowOff>
    </xdr:to>
    <xdr:cxnSp macro="">
      <xdr:nvCxnSpPr>
        <xdr:cNvPr id="835" name="直線コネクタ 834"/>
        <xdr:cNvCxnSpPr/>
      </xdr:nvCxnSpPr>
      <xdr:spPr>
        <a:xfrm flipV="1">
          <a:off x="19545300" y="13262344"/>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62548</xdr:rowOff>
    </xdr:from>
    <xdr:to>
      <xdr:col>28</xdr:col>
      <xdr:colOff>314325</xdr:colOff>
      <xdr:row>77</xdr:row>
      <xdr:rowOff>69559</xdr:rowOff>
    </xdr:to>
    <xdr:cxnSp macro="">
      <xdr:nvCxnSpPr>
        <xdr:cNvPr id="838" name="直線コネクタ 837"/>
        <xdr:cNvCxnSpPr/>
      </xdr:nvCxnSpPr>
      <xdr:spPr>
        <a:xfrm flipV="1">
          <a:off x="18656300" y="1326419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111328</xdr:rowOff>
    </xdr:from>
    <xdr:to>
      <xdr:col>32</xdr:col>
      <xdr:colOff>238125</xdr:colOff>
      <xdr:row>77</xdr:row>
      <xdr:rowOff>41478</xdr:rowOff>
    </xdr:to>
    <xdr:sp macro="" textlink="">
      <xdr:nvSpPr>
        <xdr:cNvPr id="848" name="円/楕円 847"/>
        <xdr:cNvSpPr/>
      </xdr:nvSpPr>
      <xdr:spPr>
        <a:xfrm>
          <a:off x="22110700" y="131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89755</xdr:rowOff>
    </xdr:from>
    <xdr:ext cx="534377" cy="259045"/>
    <xdr:sp macro="" textlink="">
      <xdr:nvSpPr>
        <xdr:cNvPr id="849" name="繰出金該当値テキスト"/>
        <xdr:cNvSpPr txBox="1"/>
      </xdr:nvSpPr>
      <xdr:spPr>
        <a:xfrm>
          <a:off x="22212300" y="131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122593</xdr:rowOff>
    </xdr:from>
    <xdr:to>
      <xdr:col>31</xdr:col>
      <xdr:colOff>85725</xdr:colOff>
      <xdr:row>77</xdr:row>
      <xdr:rowOff>52743</xdr:rowOff>
    </xdr:to>
    <xdr:sp macro="" textlink="">
      <xdr:nvSpPr>
        <xdr:cNvPr id="850" name="円/楕円 849"/>
        <xdr:cNvSpPr/>
      </xdr:nvSpPr>
      <xdr:spPr>
        <a:xfrm>
          <a:off x="21272500" y="131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43870</xdr:rowOff>
    </xdr:from>
    <xdr:ext cx="534377" cy="259045"/>
    <xdr:sp macro="" textlink="">
      <xdr:nvSpPr>
        <xdr:cNvPr id="851" name="テキスト ボックス 850"/>
        <xdr:cNvSpPr txBox="1"/>
      </xdr:nvSpPr>
      <xdr:spPr>
        <a:xfrm>
          <a:off x="21056111" y="132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9894</xdr:rowOff>
    </xdr:from>
    <xdr:to>
      <xdr:col>29</xdr:col>
      <xdr:colOff>568325</xdr:colOff>
      <xdr:row>77</xdr:row>
      <xdr:rowOff>111494</xdr:rowOff>
    </xdr:to>
    <xdr:sp macro="" textlink="">
      <xdr:nvSpPr>
        <xdr:cNvPr id="852" name="円/楕円 851"/>
        <xdr:cNvSpPr/>
      </xdr:nvSpPr>
      <xdr:spPr>
        <a:xfrm>
          <a:off x="20383500" y="132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102621</xdr:rowOff>
    </xdr:from>
    <xdr:ext cx="534377" cy="259045"/>
    <xdr:sp macro="" textlink="">
      <xdr:nvSpPr>
        <xdr:cNvPr id="853" name="テキスト ボックス 852"/>
        <xdr:cNvSpPr txBox="1"/>
      </xdr:nvSpPr>
      <xdr:spPr>
        <a:xfrm>
          <a:off x="20167111" y="133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11748</xdr:rowOff>
    </xdr:from>
    <xdr:to>
      <xdr:col>28</xdr:col>
      <xdr:colOff>365125</xdr:colOff>
      <xdr:row>77</xdr:row>
      <xdr:rowOff>113348</xdr:rowOff>
    </xdr:to>
    <xdr:sp macro="" textlink="">
      <xdr:nvSpPr>
        <xdr:cNvPr id="854" name="円/楕円 853"/>
        <xdr:cNvSpPr/>
      </xdr:nvSpPr>
      <xdr:spPr>
        <a:xfrm>
          <a:off x="19494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104475</xdr:rowOff>
    </xdr:from>
    <xdr:ext cx="534377" cy="259045"/>
    <xdr:sp macro="" textlink="">
      <xdr:nvSpPr>
        <xdr:cNvPr id="855" name="テキスト ボックス 854"/>
        <xdr:cNvSpPr txBox="1"/>
      </xdr:nvSpPr>
      <xdr:spPr>
        <a:xfrm>
          <a:off x="19278111" y="13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18759</xdr:rowOff>
    </xdr:from>
    <xdr:to>
      <xdr:col>27</xdr:col>
      <xdr:colOff>161925</xdr:colOff>
      <xdr:row>77</xdr:row>
      <xdr:rowOff>120359</xdr:rowOff>
    </xdr:to>
    <xdr:sp macro="" textlink="">
      <xdr:nvSpPr>
        <xdr:cNvPr id="856" name="円/楕円 855"/>
        <xdr:cNvSpPr/>
      </xdr:nvSpPr>
      <xdr:spPr>
        <a:xfrm>
          <a:off x="18605500" y="13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111486</xdr:rowOff>
    </xdr:from>
    <xdr:ext cx="534377" cy="259045"/>
    <xdr:sp macro="" textlink="">
      <xdr:nvSpPr>
        <xdr:cNvPr id="857" name="テキスト ボックス 856"/>
        <xdr:cNvSpPr txBox="1"/>
      </xdr:nvSpPr>
      <xdr:spPr>
        <a:xfrm>
          <a:off x="18389111" y="133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・歳出決算総額は、住民一人当たり</a:t>
          </a:r>
          <a:r>
            <a:rPr lang="en-US" altLang="ja-JP" sz="1300" b="0" i="0" u="none" strike="noStrike" baseline="0" smtClean="0">
              <a:solidFill>
                <a:schemeClr val="dk1"/>
              </a:solidFill>
              <a:latin typeface="+mn-lt"/>
              <a:ea typeface="+mn-ea"/>
              <a:cs typeface="+mn-cs"/>
            </a:rPr>
            <a:t>633,838</a:t>
          </a:r>
          <a:r>
            <a:rPr lang="ja-JP" altLang="en-US" sz="1300" b="0" i="0" u="none" strike="noStrike" baseline="0" smtClean="0">
              <a:solidFill>
                <a:schemeClr val="dk1"/>
              </a:solidFill>
              <a:latin typeface="+mn-lt"/>
              <a:ea typeface="+mn-ea"/>
              <a:cs typeface="+mn-cs"/>
            </a:rPr>
            <a:t>円となっている。主な構成項目である人件費は、住民一人当たり</a:t>
          </a:r>
          <a:r>
            <a:rPr lang="en-US" altLang="ja-JP" sz="1300" b="0" i="0" u="none" strike="noStrike" baseline="0" smtClean="0">
              <a:solidFill>
                <a:schemeClr val="dk1"/>
              </a:solidFill>
              <a:latin typeface="+mn-lt"/>
              <a:ea typeface="+mn-ea"/>
              <a:cs typeface="+mn-cs"/>
            </a:rPr>
            <a:t>91,859</a:t>
          </a:r>
          <a:r>
            <a:rPr lang="ja-JP" altLang="en-US" sz="1300" b="0" i="0" u="none" strike="noStrike" baseline="0" smtClean="0">
              <a:solidFill>
                <a:schemeClr val="dk1"/>
              </a:solidFill>
              <a:latin typeface="+mn-lt"/>
              <a:ea typeface="+mn-ea"/>
              <a:cs typeface="+mn-cs"/>
            </a:rPr>
            <a:t>円で、平成</a:t>
          </a:r>
          <a:r>
            <a:rPr lang="en-US" altLang="ja-JP" sz="1300" b="0" i="0" u="none" strike="noStrike" baseline="0" smtClean="0">
              <a:solidFill>
                <a:schemeClr val="dk1"/>
              </a:solidFill>
              <a:latin typeface="+mn-lt"/>
              <a:ea typeface="+mn-ea"/>
              <a:cs typeface="+mn-cs"/>
            </a:rPr>
            <a:t>23</a:t>
          </a:r>
          <a:r>
            <a:rPr lang="ja-JP" altLang="en-US" sz="1300" b="0" i="0" u="none" strike="noStrike" baseline="0" smtClean="0">
              <a:solidFill>
                <a:schemeClr val="dk1"/>
              </a:solidFill>
              <a:latin typeface="+mn-lt"/>
              <a:ea typeface="+mn-ea"/>
              <a:cs typeface="+mn-cs"/>
            </a:rPr>
            <a:t>年度からの</a:t>
          </a:r>
          <a:r>
            <a:rPr lang="en-US" altLang="ja-JP" sz="1300" b="0" i="0" u="none" strike="noStrike" baseline="0" smtClean="0">
              <a:solidFill>
                <a:schemeClr val="dk1"/>
              </a:solidFill>
              <a:latin typeface="+mn-lt"/>
              <a:ea typeface="+mn-ea"/>
              <a:cs typeface="+mn-cs"/>
            </a:rPr>
            <a:t>5</a:t>
          </a:r>
          <a:r>
            <a:rPr lang="ja-JP" altLang="en-US" sz="1300" b="0" i="0" u="none" strike="noStrike" baseline="0" smtClean="0">
              <a:solidFill>
                <a:schemeClr val="dk1"/>
              </a:solidFill>
              <a:latin typeface="+mn-lt"/>
              <a:ea typeface="+mn-ea"/>
              <a:cs typeface="+mn-cs"/>
            </a:rPr>
            <a:t>ヶ年平均が</a:t>
          </a:r>
          <a:r>
            <a:rPr lang="en-US" altLang="ja-JP" sz="1300" b="0" i="0" u="none" strike="noStrike" baseline="0" smtClean="0">
              <a:solidFill>
                <a:schemeClr val="dk1"/>
              </a:solidFill>
              <a:latin typeface="+mn-lt"/>
              <a:ea typeface="+mn-ea"/>
              <a:cs typeface="+mn-cs"/>
            </a:rPr>
            <a:t>92,485</a:t>
          </a:r>
          <a:r>
            <a:rPr lang="ja-JP" altLang="en-US" sz="1300" b="0" i="0" u="none" strike="noStrike" baseline="0" smtClean="0">
              <a:solidFill>
                <a:schemeClr val="dk1"/>
              </a:solidFill>
              <a:latin typeface="+mn-lt"/>
              <a:ea typeface="+mn-ea"/>
              <a:cs typeface="+mn-cs"/>
            </a:rPr>
            <a:t>円と類似団体平均と比べて低い水準で推移してきており、今後も</a:t>
          </a:r>
          <a:r>
            <a:rPr lang="ja-JP" altLang="ja-JP" sz="1300">
              <a:solidFill>
                <a:schemeClr val="dk1"/>
              </a:solidFill>
              <a:effectLst/>
              <a:latin typeface="+mn-lt"/>
              <a:ea typeface="+mn-ea"/>
              <a:cs typeface="+mn-cs"/>
            </a:rPr>
            <a:t>定員管理の適正化に努め人件費縮減に取組んでいく</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・公債費は住民一人当たり</a:t>
          </a:r>
          <a:r>
            <a:rPr lang="en-US" altLang="ja-JP" sz="1300" b="0" i="0" u="none" strike="noStrike" baseline="0" smtClean="0">
              <a:solidFill>
                <a:schemeClr val="dk1"/>
              </a:solidFill>
              <a:latin typeface="+mn-lt"/>
              <a:ea typeface="+mn-ea"/>
              <a:cs typeface="+mn-cs"/>
            </a:rPr>
            <a:t>59,844</a:t>
          </a:r>
          <a:r>
            <a:rPr lang="ja-JP" altLang="en-US" sz="1300" b="0" i="0" u="none" strike="noStrike" baseline="0" smtClean="0">
              <a:solidFill>
                <a:schemeClr val="dk1"/>
              </a:solidFill>
              <a:latin typeface="+mn-lt"/>
              <a:ea typeface="+mn-ea"/>
              <a:cs typeface="+mn-cs"/>
            </a:rPr>
            <a:t>円となっており、類似団体と比較して一人当たりコストが低い状況となっている。これについては、本町の財政シュミレーションをもとに</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中に</a:t>
          </a:r>
          <a:r>
            <a:rPr lang="ja-JP" altLang="ja-JP" sz="1300" b="0" i="0" baseline="0">
              <a:solidFill>
                <a:schemeClr val="dk1"/>
              </a:solidFill>
              <a:effectLst/>
              <a:latin typeface="+mn-lt"/>
              <a:ea typeface="+mn-ea"/>
              <a:cs typeface="+mn-cs"/>
            </a:rPr>
            <a:t>起債残高</a:t>
          </a:r>
          <a:r>
            <a:rPr lang="ja-JP" altLang="en-US" sz="1300" b="0" i="0" baseline="0">
              <a:solidFill>
                <a:schemeClr val="dk1"/>
              </a:solidFill>
              <a:effectLst/>
              <a:latin typeface="+mn-lt"/>
              <a:ea typeface="+mn-ea"/>
              <a:cs typeface="+mn-cs"/>
            </a:rPr>
            <a:t>が</a:t>
          </a:r>
          <a:r>
            <a:rPr lang="en-US" altLang="ja-JP" sz="1300" b="0" i="0" baseline="0">
              <a:solidFill>
                <a:schemeClr val="dk1"/>
              </a:solidFill>
              <a:effectLst/>
              <a:latin typeface="+mn-lt"/>
              <a:ea typeface="+mn-ea"/>
              <a:cs typeface="+mn-cs"/>
            </a:rPr>
            <a:t>7,000,000</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を切るよう減債に努めてきたことによるもの</a:t>
          </a:r>
          <a:r>
            <a:rPr lang="ja-JP" altLang="en-US" sz="1300" b="0" i="0" u="none" strike="noStrike" baseline="0" smtClean="0">
              <a:solidFill>
                <a:schemeClr val="dk1"/>
              </a:solidFill>
              <a:latin typeface="+mn-lt"/>
              <a:ea typeface="+mn-ea"/>
              <a:cs typeface="+mn-cs"/>
            </a:rPr>
            <a:t>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12,980
12,966
237.54
8,352,324
8,227,211
60,646
4,727,959
7,102,329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102362</xdr:rowOff>
    </xdr:from>
    <xdr:to>
      <xdr:col>6</xdr:col>
      <xdr:colOff>511175</xdr:colOff>
      <xdr:row>35</xdr:row>
      <xdr:rowOff>84074</xdr:rowOff>
    </xdr:to>
    <xdr:cxnSp macro="">
      <xdr:nvCxnSpPr>
        <xdr:cNvPr id="61" name="直線コネクタ 60"/>
        <xdr:cNvCxnSpPr/>
      </xdr:nvCxnSpPr>
      <xdr:spPr>
        <a:xfrm flipV="1">
          <a:off x="3797300" y="5931662"/>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84074</xdr:rowOff>
    </xdr:from>
    <xdr:to>
      <xdr:col>5</xdr:col>
      <xdr:colOff>358775</xdr:colOff>
      <xdr:row>36</xdr:row>
      <xdr:rowOff>36830</xdr:rowOff>
    </xdr:to>
    <xdr:cxnSp macro="">
      <xdr:nvCxnSpPr>
        <xdr:cNvPr id="64" name="直線コネクタ 63"/>
        <xdr:cNvCxnSpPr/>
      </xdr:nvCxnSpPr>
      <xdr:spPr>
        <a:xfrm flipV="1">
          <a:off x="2908300" y="6084824"/>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148844</xdr:rowOff>
    </xdr:from>
    <xdr:to>
      <xdr:col>4</xdr:col>
      <xdr:colOff>155575</xdr:colOff>
      <xdr:row>36</xdr:row>
      <xdr:rowOff>36830</xdr:rowOff>
    </xdr:to>
    <xdr:cxnSp macro="">
      <xdr:nvCxnSpPr>
        <xdr:cNvPr id="67" name="直線コネクタ 66"/>
        <xdr:cNvCxnSpPr/>
      </xdr:nvCxnSpPr>
      <xdr:spPr>
        <a:xfrm>
          <a:off x="2019300" y="614959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117602</xdr:rowOff>
    </xdr:from>
    <xdr:to>
      <xdr:col>2</xdr:col>
      <xdr:colOff>638175</xdr:colOff>
      <xdr:row>35</xdr:row>
      <xdr:rowOff>148844</xdr:rowOff>
    </xdr:to>
    <xdr:cxnSp macro="">
      <xdr:nvCxnSpPr>
        <xdr:cNvPr id="70" name="直線コネクタ 69"/>
        <xdr:cNvCxnSpPr/>
      </xdr:nvCxnSpPr>
      <xdr:spPr>
        <a:xfrm>
          <a:off x="1130300" y="5775452"/>
          <a:ext cx="8890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51562</xdr:rowOff>
    </xdr:from>
    <xdr:to>
      <xdr:col>6</xdr:col>
      <xdr:colOff>561975</xdr:colOff>
      <xdr:row>34</xdr:row>
      <xdr:rowOff>153162</xdr:rowOff>
    </xdr:to>
    <xdr:sp macro="" textlink="">
      <xdr:nvSpPr>
        <xdr:cNvPr id="80" name="円/楕円 79"/>
        <xdr:cNvSpPr/>
      </xdr:nvSpPr>
      <xdr:spPr>
        <a:xfrm>
          <a:off x="45847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74439</xdr:rowOff>
    </xdr:from>
    <xdr:ext cx="469744" cy="259045"/>
    <xdr:sp macro="" textlink="">
      <xdr:nvSpPr>
        <xdr:cNvPr id="81" name="議会費該当値テキスト"/>
        <xdr:cNvSpPr txBox="1"/>
      </xdr:nvSpPr>
      <xdr:spPr>
        <a:xfrm>
          <a:off x="4686300"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33274</xdr:rowOff>
    </xdr:from>
    <xdr:to>
      <xdr:col>5</xdr:col>
      <xdr:colOff>409575</xdr:colOff>
      <xdr:row>35</xdr:row>
      <xdr:rowOff>134874</xdr:rowOff>
    </xdr:to>
    <xdr:sp macro="" textlink="">
      <xdr:nvSpPr>
        <xdr:cNvPr id="82" name="円/楕円 81"/>
        <xdr:cNvSpPr/>
      </xdr:nvSpPr>
      <xdr:spPr>
        <a:xfrm>
          <a:off x="3746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151401</xdr:rowOff>
    </xdr:from>
    <xdr:ext cx="469744" cy="259045"/>
    <xdr:sp macro="" textlink="">
      <xdr:nvSpPr>
        <xdr:cNvPr id="83" name="テキスト ボックス 82"/>
        <xdr:cNvSpPr txBox="1"/>
      </xdr:nvSpPr>
      <xdr:spPr>
        <a:xfrm>
          <a:off x="3562427"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157480</xdr:rowOff>
    </xdr:from>
    <xdr:to>
      <xdr:col>4</xdr:col>
      <xdr:colOff>206375</xdr:colOff>
      <xdr:row>36</xdr:row>
      <xdr:rowOff>87630</xdr:rowOff>
    </xdr:to>
    <xdr:sp macro="" textlink="">
      <xdr:nvSpPr>
        <xdr:cNvPr id="84" name="円/楕円 83"/>
        <xdr:cNvSpPr/>
      </xdr:nvSpPr>
      <xdr:spPr>
        <a:xfrm>
          <a:off x="2857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78757</xdr:rowOff>
    </xdr:from>
    <xdr:ext cx="469744" cy="259045"/>
    <xdr:sp macro="" textlink="">
      <xdr:nvSpPr>
        <xdr:cNvPr id="85" name="テキスト ボックス 84"/>
        <xdr:cNvSpPr txBox="1"/>
      </xdr:nvSpPr>
      <xdr:spPr>
        <a:xfrm>
          <a:off x="2673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98044</xdr:rowOff>
    </xdr:from>
    <xdr:to>
      <xdr:col>3</xdr:col>
      <xdr:colOff>3175</xdr:colOff>
      <xdr:row>36</xdr:row>
      <xdr:rowOff>28194</xdr:rowOff>
    </xdr:to>
    <xdr:sp macro="" textlink="">
      <xdr:nvSpPr>
        <xdr:cNvPr id="86" name="円/楕円 85"/>
        <xdr:cNvSpPr/>
      </xdr:nvSpPr>
      <xdr:spPr>
        <a:xfrm>
          <a:off x="196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19321</xdr:rowOff>
    </xdr:from>
    <xdr:ext cx="469744" cy="259045"/>
    <xdr:sp macro="" textlink="">
      <xdr:nvSpPr>
        <xdr:cNvPr id="87" name="テキスト ボックス 86"/>
        <xdr:cNvSpPr txBox="1"/>
      </xdr:nvSpPr>
      <xdr:spPr>
        <a:xfrm>
          <a:off x="1784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66802</xdr:rowOff>
    </xdr:from>
    <xdr:to>
      <xdr:col>1</xdr:col>
      <xdr:colOff>485775</xdr:colOff>
      <xdr:row>33</xdr:row>
      <xdr:rowOff>168402</xdr:rowOff>
    </xdr:to>
    <xdr:sp macro="" textlink="">
      <xdr:nvSpPr>
        <xdr:cNvPr id="88" name="円/楕円 87"/>
        <xdr:cNvSpPr/>
      </xdr:nvSpPr>
      <xdr:spPr>
        <a:xfrm>
          <a:off x="1079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13479</xdr:rowOff>
    </xdr:from>
    <xdr:ext cx="469744" cy="259045"/>
    <xdr:sp macro="" textlink="">
      <xdr:nvSpPr>
        <xdr:cNvPr id="89" name="テキスト ボックス 88"/>
        <xdr:cNvSpPr txBox="1"/>
      </xdr:nvSpPr>
      <xdr:spPr>
        <a:xfrm>
          <a:off x="895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115392</xdr:rowOff>
    </xdr:from>
    <xdr:to>
      <xdr:col>6</xdr:col>
      <xdr:colOff>511175</xdr:colOff>
      <xdr:row>58</xdr:row>
      <xdr:rowOff>122275</xdr:rowOff>
    </xdr:to>
    <xdr:cxnSp macro="">
      <xdr:nvCxnSpPr>
        <xdr:cNvPr id="118" name="直線コネクタ 117"/>
        <xdr:cNvCxnSpPr/>
      </xdr:nvCxnSpPr>
      <xdr:spPr>
        <a:xfrm flipV="1">
          <a:off x="3797300" y="1005949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122275</xdr:rowOff>
    </xdr:from>
    <xdr:to>
      <xdr:col>5</xdr:col>
      <xdr:colOff>358775</xdr:colOff>
      <xdr:row>58</xdr:row>
      <xdr:rowOff>133812</xdr:rowOff>
    </xdr:to>
    <xdr:cxnSp macro="">
      <xdr:nvCxnSpPr>
        <xdr:cNvPr id="121" name="直線コネクタ 120"/>
        <xdr:cNvCxnSpPr/>
      </xdr:nvCxnSpPr>
      <xdr:spPr>
        <a:xfrm flipV="1">
          <a:off x="2908300" y="10066375"/>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111726</xdr:rowOff>
    </xdr:from>
    <xdr:to>
      <xdr:col>4</xdr:col>
      <xdr:colOff>155575</xdr:colOff>
      <xdr:row>58</xdr:row>
      <xdr:rowOff>133812</xdr:rowOff>
    </xdr:to>
    <xdr:cxnSp macro="">
      <xdr:nvCxnSpPr>
        <xdr:cNvPr id="124" name="直線コネクタ 123"/>
        <xdr:cNvCxnSpPr/>
      </xdr:nvCxnSpPr>
      <xdr:spPr>
        <a:xfrm>
          <a:off x="2019300" y="10055826"/>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111572</xdr:rowOff>
    </xdr:from>
    <xdr:to>
      <xdr:col>2</xdr:col>
      <xdr:colOff>638175</xdr:colOff>
      <xdr:row>58</xdr:row>
      <xdr:rowOff>111726</xdr:rowOff>
    </xdr:to>
    <xdr:cxnSp macro="">
      <xdr:nvCxnSpPr>
        <xdr:cNvPr id="127" name="直線コネクタ 126"/>
        <xdr:cNvCxnSpPr/>
      </xdr:nvCxnSpPr>
      <xdr:spPr>
        <a:xfrm>
          <a:off x="1130300" y="1005567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64592</xdr:rowOff>
    </xdr:from>
    <xdr:to>
      <xdr:col>6</xdr:col>
      <xdr:colOff>561975</xdr:colOff>
      <xdr:row>58</xdr:row>
      <xdr:rowOff>166192</xdr:rowOff>
    </xdr:to>
    <xdr:sp macro="" textlink="">
      <xdr:nvSpPr>
        <xdr:cNvPr id="137" name="円/楕円 136"/>
        <xdr:cNvSpPr/>
      </xdr:nvSpPr>
      <xdr:spPr>
        <a:xfrm>
          <a:off x="4584700" y="100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71475</xdr:rowOff>
    </xdr:from>
    <xdr:to>
      <xdr:col>5</xdr:col>
      <xdr:colOff>409575</xdr:colOff>
      <xdr:row>59</xdr:row>
      <xdr:rowOff>1625</xdr:rowOff>
    </xdr:to>
    <xdr:sp macro="" textlink="">
      <xdr:nvSpPr>
        <xdr:cNvPr id="139" name="円/楕円 138"/>
        <xdr:cNvSpPr/>
      </xdr:nvSpPr>
      <xdr:spPr>
        <a:xfrm>
          <a:off x="3746500" y="10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164202</xdr:rowOff>
    </xdr:from>
    <xdr:ext cx="534377" cy="259045"/>
    <xdr:sp macro="" textlink="">
      <xdr:nvSpPr>
        <xdr:cNvPr id="140" name="テキスト ボックス 139"/>
        <xdr:cNvSpPr txBox="1"/>
      </xdr:nvSpPr>
      <xdr:spPr>
        <a:xfrm>
          <a:off x="3530111" y="101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83012</xdr:rowOff>
    </xdr:from>
    <xdr:to>
      <xdr:col>4</xdr:col>
      <xdr:colOff>206375</xdr:colOff>
      <xdr:row>59</xdr:row>
      <xdr:rowOff>13162</xdr:rowOff>
    </xdr:to>
    <xdr:sp macro="" textlink="">
      <xdr:nvSpPr>
        <xdr:cNvPr id="141" name="円/楕円 140"/>
        <xdr:cNvSpPr/>
      </xdr:nvSpPr>
      <xdr:spPr>
        <a:xfrm>
          <a:off x="2857500" y="100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4289</xdr:rowOff>
    </xdr:from>
    <xdr:ext cx="534377" cy="259045"/>
    <xdr:sp macro="" textlink="">
      <xdr:nvSpPr>
        <xdr:cNvPr id="142" name="テキスト ボックス 141"/>
        <xdr:cNvSpPr txBox="1"/>
      </xdr:nvSpPr>
      <xdr:spPr>
        <a:xfrm>
          <a:off x="2641111" y="101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60926</xdr:rowOff>
    </xdr:from>
    <xdr:to>
      <xdr:col>3</xdr:col>
      <xdr:colOff>3175</xdr:colOff>
      <xdr:row>58</xdr:row>
      <xdr:rowOff>162526</xdr:rowOff>
    </xdr:to>
    <xdr:sp macro="" textlink="">
      <xdr:nvSpPr>
        <xdr:cNvPr id="143" name="円/楕円 142"/>
        <xdr:cNvSpPr/>
      </xdr:nvSpPr>
      <xdr:spPr>
        <a:xfrm>
          <a:off x="1968500" y="100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153653</xdr:rowOff>
    </xdr:from>
    <xdr:ext cx="534377" cy="259045"/>
    <xdr:sp macro="" textlink="">
      <xdr:nvSpPr>
        <xdr:cNvPr id="144" name="テキスト ボックス 143"/>
        <xdr:cNvSpPr txBox="1"/>
      </xdr:nvSpPr>
      <xdr:spPr>
        <a:xfrm>
          <a:off x="1752111" y="100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60772</xdr:rowOff>
    </xdr:from>
    <xdr:to>
      <xdr:col>1</xdr:col>
      <xdr:colOff>485775</xdr:colOff>
      <xdr:row>58</xdr:row>
      <xdr:rowOff>162372</xdr:rowOff>
    </xdr:to>
    <xdr:sp macro="" textlink="">
      <xdr:nvSpPr>
        <xdr:cNvPr id="145" name="円/楕円 144"/>
        <xdr:cNvSpPr/>
      </xdr:nvSpPr>
      <xdr:spPr>
        <a:xfrm>
          <a:off x="1079500" y="100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153499</xdr:rowOff>
    </xdr:from>
    <xdr:ext cx="534377" cy="259045"/>
    <xdr:sp macro="" textlink="">
      <xdr:nvSpPr>
        <xdr:cNvPr id="146" name="テキスト ボックス 145"/>
        <xdr:cNvSpPr txBox="1"/>
      </xdr:nvSpPr>
      <xdr:spPr>
        <a:xfrm>
          <a:off x="863111" y="100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37537</xdr:rowOff>
    </xdr:from>
    <xdr:to>
      <xdr:col>6</xdr:col>
      <xdr:colOff>511175</xdr:colOff>
      <xdr:row>74</xdr:row>
      <xdr:rowOff>67909</xdr:rowOff>
    </xdr:to>
    <xdr:cxnSp macro="">
      <xdr:nvCxnSpPr>
        <xdr:cNvPr id="178" name="直線コネクタ 177"/>
        <xdr:cNvCxnSpPr/>
      </xdr:nvCxnSpPr>
      <xdr:spPr>
        <a:xfrm>
          <a:off x="3797300" y="12724837"/>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37537</xdr:rowOff>
    </xdr:from>
    <xdr:to>
      <xdr:col>5</xdr:col>
      <xdr:colOff>358775</xdr:colOff>
      <xdr:row>75</xdr:row>
      <xdr:rowOff>80514</xdr:rowOff>
    </xdr:to>
    <xdr:cxnSp macro="">
      <xdr:nvCxnSpPr>
        <xdr:cNvPr id="181" name="直線コネクタ 180"/>
        <xdr:cNvCxnSpPr/>
      </xdr:nvCxnSpPr>
      <xdr:spPr>
        <a:xfrm flipV="1">
          <a:off x="2908300" y="12724837"/>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70325</xdr:rowOff>
    </xdr:from>
    <xdr:to>
      <xdr:col>4</xdr:col>
      <xdr:colOff>155575</xdr:colOff>
      <xdr:row>75</xdr:row>
      <xdr:rowOff>80514</xdr:rowOff>
    </xdr:to>
    <xdr:cxnSp macro="">
      <xdr:nvCxnSpPr>
        <xdr:cNvPr id="184" name="直線コネクタ 183"/>
        <xdr:cNvCxnSpPr/>
      </xdr:nvCxnSpPr>
      <xdr:spPr>
        <a:xfrm>
          <a:off x="2019300" y="1292907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70325</xdr:rowOff>
    </xdr:from>
    <xdr:to>
      <xdr:col>2</xdr:col>
      <xdr:colOff>638175</xdr:colOff>
      <xdr:row>75</xdr:row>
      <xdr:rowOff>141496</xdr:rowOff>
    </xdr:to>
    <xdr:cxnSp macro="">
      <xdr:nvCxnSpPr>
        <xdr:cNvPr id="187" name="直線コネクタ 186"/>
        <xdr:cNvCxnSpPr/>
      </xdr:nvCxnSpPr>
      <xdr:spPr>
        <a:xfrm flipV="1">
          <a:off x="1130300" y="12929075"/>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17109</xdr:rowOff>
    </xdr:from>
    <xdr:to>
      <xdr:col>6</xdr:col>
      <xdr:colOff>561975</xdr:colOff>
      <xdr:row>74</xdr:row>
      <xdr:rowOff>118709</xdr:rowOff>
    </xdr:to>
    <xdr:sp macro="" textlink="">
      <xdr:nvSpPr>
        <xdr:cNvPr id="197" name="円/楕円 196"/>
        <xdr:cNvSpPr/>
      </xdr:nvSpPr>
      <xdr:spPr>
        <a:xfrm>
          <a:off x="4584700" y="127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39986</xdr:rowOff>
    </xdr:from>
    <xdr:ext cx="599010" cy="259045"/>
    <xdr:sp macro="" textlink="">
      <xdr:nvSpPr>
        <xdr:cNvPr id="198" name="民生費該当値テキスト"/>
        <xdr:cNvSpPr txBox="1"/>
      </xdr:nvSpPr>
      <xdr:spPr>
        <a:xfrm>
          <a:off x="4686300" y="1255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171,595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158187</xdr:rowOff>
    </xdr:from>
    <xdr:to>
      <xdr:col>5</xdr:col>
      <xdr:colOff>409575</xdr:colOff>
      <xdr:row>74</xdr:row>
      <xdr:rowOff>88337</xdr:rowOff>
    </xdr:to>
    <xdr:sp macro="" textlink="">
      <xdr:nvSpPr>
        <xdr:cNvPr id="199" name="円/楕円 198"/>
        <xdr:cNvSpPr/>
      </xdr:nvSpPr>
      <xdr:spPr>
        <a:xfrm>
          <a:off x="3746500" y="126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104864</xdr:rowOff>
    </xdr:from>
    <xdr:ext cx="599010" cy="259045"/>
    <xdr:sp macro="" textlink="">
      <xdr:nvSpPr>
        <xdr:cNvPr id="200" name="テキスト ボックス 199"/>
        <xdr:cNvSpPr txBox="1"/>
      </xdr:nvSpPr>
      <xdr:spPr>
        <a:xfrm>
          <a:off x="3497794" y="1244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174,385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29714</xdr:rowOff>
    </xdr:from>
    <xdr:to>
      <xdr:col>4</xdr:col>
      <xdr:colOff>206375</xdr:colOff>
      <xdr:row>75</xdr:row>
      <xdr:rowOff>131314</xdr:rowOff>
    </xdr:to>
    <xdr:sp macro="" textlink="">
      <xdr:nvSpPr>
        <xdr:cNvPr id="201" name="円/楕円 200"/>
        <xdr:cNvSpPr/>
      </xdr:nvSpPr>
      <xdr:spPr>
        <a:xfrm>
          <a:off x="2857500" y="128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147841</xdr:rowOff>
    </xdr:from>
    <xdr:ext cx="599010" cy="259045"/>
    <xdr:sp macro="" textlink="">
      <xdr:nvSpPr>
        <xdr:cNvPr id="202" name="テキスト ボックス 201"/>
        <xdr:cNvSpPr txBox="1"/>
      </xdr:nvSpPr>
      <xdr:spPr>
        <a:xfrm>
          <a:off x="2608794" y="1266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19525</xdr:rowOff>
    </xdr:from>
    <xdr:to>
      <xdr:col>3</xdr:col>
      <xdr:colOff>3175</xdr:colOff>
      <xdr:row>75</xdr:row>
      <xdr:rowOff>121125</xdr:rowOff>
    </xdr:to>
    <xdr:sp macro="" textlink="">
      <xdr:nvSpPr>
        <xdr:cNvPr id="203" name="円/楕円 202"/>
        <xdr:cNvSpPr/>
      </xdr:nvSpPr>
      <xdr:spPr>
        <a:xfrm>
          <a:off x="1968500" y="12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137652</xdr:rowOff>
    </xdr:from>
    <xdr:ext cx="599010" cy="259045"/>
    <xdr:sp macro="" textlink="">
      <xdr:nvSpPr>
        <xdr:cNvPr id="204" name="テキスト ボックス 203"/>
        <xdr:cNvSpPr txBox="1"/>
      </xdr:nvSpPr>
      <xdr:spPr>
        <a:xfrm>
          <a:off x="1719794" y="1265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90696</xdr:rowOff>
    </xdr:from>
    <xdr:to>
      <xdr:col>1</xdr:col>
      <xdr:colOff>485775</xdr:colOff>
      <xdr:row>76</xdr:row>
      <xdr:rowOff>20845</xdr:rowOff>
    </xdr:to>
    <xdr:sp macro="" textlink="">
      <xdr:nvSpPr>
        <xdr:cNvPr id="205" name="円/楕円 204"/>
        <xdr:cNvSpPr/>
      </xdr:nvSpPr>
      <xdr:spPr>
        <a:xfrm>
          <a:off x="1079500" y="12949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37373</xdr:rowOff>
    </xdr:from>
    <xdr:ext cx="599010" cy="259045"/>
    <xdr:sp macro="" textlink="">
      <xdr:nvSpPr>
        <xdr:cNvPr id="206" name="テキスト ボックス 205"/>
        <xdr:cNvSpPr txBox="1"/>
      </xdr:nvSpPr>
      <xdr:spPr>
        <a:xfrm>
          <a:off x="830794" y="1272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151588</xdr:rowOff>
    </xdr:from>
    <xdr:to>
      <xdr:col>6</xdr:col>
      <xdr:colOff>511175</xdr:colOff>
      <xdr:row>96</xdr:row>
      <xdr:rowOff>37236</xdr:rowOff>
    </xdr:to>
    <xdr:cxnSp macro="">
      <xdr:nvCxnSpPr>
        <xdr:cNvPr id="235" name="直線コネクタ 234"/>
        <xdr:cNvCxnSpPr/>
      </xdr:nvCxnSpPr>
      <xdr:spPr>
        <a:xfrm>
          <a:off x="3797300" y="16439338"/>
          <a:ext cx="8382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151588</xdr:rowOff>
    </xdr:from>
    <xdr:to>
      <xdr:col>5</xdr:col>
      <xdr:colOff>358775</xdr:colOff>
      <xdr:row>95</xdr:row>
      <xdr:rowOff>166700</xdr:rowOff>
    </xdr:to>
    <xdr:cxnSp macro="">
      <xdr:nvCxnSpPr>
        <xdr:cNvPr id="238" name="直線コネクタ 237"/>
        <xdr:cNvCxnSpPr/>
      </xdr:nvCxnSpPr>
      <xdr:spPr>
        <a:xfrm flipV="1">
          <a:off x="2908300" y="16439338"/>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166700</xdr:rowOff>
    </xdr:from>
    <xdr:to>
      <xdr:col>4</xdr:col>
      <xdr:colOff>155575</xdr:colOff>
      <xdr:row>96</xdr:row>
      <xdr:rowOff>48437</xdr:rowOff>
    </xdr:to>
    <xdr:cxnSp macro="">
      <xdr:nvCxnSpPr>
        <xdr:cNvPr id="241" name="直線コネクタ 240"/>
        <xdr:cNvCxnSpPr/>
      </xdr:nvCxnSpPr>
      <xdr:spPr>
        <a:xfrm flipV="1">
          <a:off x="2019300" y="16454450"/>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20662</xdr:rowOff>
    </xdr:from>
    <xdr:to>
      <xdr:col>2</xdr:col>
      <xdr:colOff>638175</xdr:colOff>
      <xdr:row>96</xdr:row>
      <xdr:rowOff>48437</xdr:rowOff>
    </xdr:to>
    <xdr:cxnSp macro="">
      <xdr:nvCxnSpPr>
        <xdr:cNvPr id="244" name="直線コネクタ 243"/>
        <xdr:cNvCxnSpPr/>
      </xdr:nvCxnSpPr>
      <xdr:spPr>
        <a:xfrm>
          <a:off x="1130300" y="1647986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157886</xdr:rowOff>
    </xdr:from>
    <xdr:to>
      <xdr:col>6</xdr:col>
      <xdr:colOff>561975</xdr:colOff>
      <xdr:row>96</xdr:row>
      <xdr:rowOff>88036</xdr:rowOff>
    </xdr:to>
    <xdr:sp macro="" textlink="">
      <xdr:nvSpPr>
        <xdr:cNvPr id="254" name="円/楕円 253"/>
        <xdr:cNvSpPr/>
      </xdr:nvSpPr>
      <xdr:spPr>
        <a:xfrm>
          <a:off x="4584700" y="164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136313</xdr:rowOff>
    </xdr:from>
    <xdr:ext cx="534377" cy="259045"/>
    <xdr:sp macro="" textlink="">
      <xdr:nvSpPr>
        <xdr:cNvPr id="255" name="衛生費該当値テキスト"/>
        <xdr:cNvSpPr txBox="1"/>
      </xdr:nvSpPr>
      <xdr:spPr>
        <a:xfrm>
          <a:off x="4686300" y="164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100788</xdr:rowOff>
    </xdr:from>
    <xdr:to>
      <xdr:col>5</xdr:col>
      <xdr:colOff>409575</xdr:colOff>
      <xdr:row>96</xdr:row>
      <xdr:rowOff>30938</xdr:rowOff>
    </xdr:to>
    <xdr:sp macro="" textlink="">
      <xdr:nvSpPr>
        <xdr:cNvPr id="256" name="円/楕円 255"/>
        <xdr:cNvSpPr/>
      </xdr:nvSpPr>
      <xdr:spPr>
        <a:xfrm>
          <a:off x="3746500" y="163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22065</xdr:rowOff>
    </xdr:from>
    <xdr:ext cx="534377" cy="259045"/>
    <xdr:sp macro="" textlink="">
      <xdr:nvSpPr>
        <xdr:cNvPr id="257" name="テキスト ボックス 256"/>
        <xdr:cNvSpPr txBox="1"/>
      </xdr:nvSpPr>
      <xdr:spPr>
        <a:xfrm>
          <a:off x="3530111" y="164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115900</xdr:rowOff>
    </xdr:from>
    <xdr:to>
      <xdr:col>4</xdr:col>
      <xdr:colOff>206375</xdr:colOff>
      <xdr:row>96</xdr:row>
      <xdr:rowOff>46050</xdr:rowOff>
    </xdr:to>
    <xdr:sp macro="" textlink="">
      <xdr:nvSpPr>
        <xdr:cNvPr id="258" name="円/楕円 257"/>
        <xdr:cNvSpPr/>
      </xdr:nvSpPr>
      <xdr:spPr>
        <a:xfrm>
          <a:off x="2857500" y="164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37177</xdr:rowOff>
    </xdr:from>
    <xdr:ext cx="534377" cy="259045"/>
    <xdr:sp macro="" textlink="">
      <xdr:nvSpPr>
        <xdr:cNvPr id="259" name="テキスト ボックス 258"/>
        <xdr:cNvSpPr txBox="1"/>
      </xdr:nvSpPr>
      <xdr:spPr>
        <a:xfrm>
          <a:off x="2641111" y="164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169087</xdr:rowOff>
    </xdr:from>
    <xdr:to>
      <xdr:col>3</xdr:col>
      <xdr:colOff>3175</xdr:colOff>
      <xdr:row>96</xdr:row>
      <xdr:rowOff>99237</xdr:rowOff>
    </xdr:to>
    <xdr:sp macro="" textlink="">
      <xdr:nvSpPr>
        <xdr:cNvPr id="260" name="円/楕円 259"/>
        <xdr:cNvSpPr/>
      </xdr:nvSpPr>
      <xdr:spPr>
        <a:xfrm>
          <a:off x="1968500" y="164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90364</xdr:rowOff>
    </xdr:from>
    <xdr:ext cx="534377" cy="259045"/>
    <xdr:sp macro="" textlink="">
      <xdr:nvSpPr>
        <xdr:cNvPr id="261" name="テキスト ボックス 260"/>
        <xdr:cNvSpPr txBox="1"/>
      </xdr:nvSpPr>
      <xdr:spPr>
        <a:xfrm>
          <a:off x="1752111" y="165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141312</xdr:rowOff>
    </xdr:from>
    <xdr:to>
      <xdr:col>1</xdr:col>
      <xdr:colOff>485775</xdr:colOff>
      <xdr:row>96</xdr:row>
      <xdr:rowOff>71462</xdr:rowOff>
    </xdr:to>
    <xdr:sp macro="" textlink="">
      <xdr:nvSpPr>
        <xdr:cNvPr id="262" name="円/楕円 261"/>
        <xdr:cNvSpPr/>
      </xdr:nvSpPr>
      <xdr:spPr>
        <a:xfrm>
          <a:off x="1079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62589</xdr:rowOff>
    </xdr:from>
    <xdr:ext cx="534377" cy="259045"/>
    <xdr:sp macro="" textlink="">
      <xdr:nvSpPr>
        <xdr:cNvPr id="263" name="テキスト ボックス 262"/>
        <xdr:cNvSpPr txBox="1"/>
      </xdr:nvSpPr>
      <xdr:spPr>
        <a:xfrm>
          <a:off x="863111" y="165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12065</xdr:rowOff>
    </xdr:from>
    <xdr:to>
      <xdr:col>15</xdr:col>
      <xdr:colOff>180975</xdr:colOff>
      <xdr:row>38</xdr:row>
      <xdr:rowOff>169291</xdr:rowOff>
    </xdr:to>
    <xdr:cxnSp macro="">
      <xdr:nvCxnSpPr>
        <xdr:cNvPr id="292" name="直線コネクタ 291"/>
        <xdr:cNvCxnSpPr/>
      </xdr:nvCxnSpPr>
      <xdr:spPr>
        <a:xfrm>
          <a:off x="9639300" y="6184265"/>
          <a:ext cx="838200" cy="5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12065</xdr:rowOff>
    </xdr:from>
    <xdr:to>
      <xdr:col>14</xdr:col>
      <xdr:colOff>28575</xdr:colOff>
      <xdr:row>36</xdr:row>
      <xdr:rowOff>65913</xdr:rowOff>
    </xdr:to>
    <xdr:cxnSp macro="">
      <xdr:nvCxnSpPr>
        <xdr:cNvPr id="295" name="直線コネクタ 294"/>
        <xdr:cNvCxnSpPr/>
      </xdr:nvCxnSpPr>
      <xdr:spPr>
        <a:xfrm flipV="1">
          <a:off x="8750300" y="6184265"/>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65532</xdr:rowOff>
    </xdr:from>
    <xdr:to>
      <xdr:col>12</xdr:col>
      <xdr:colOff>511175</xdr:colOff>
      <xdr:row>36</xdr:row>
      <xdr:rowOff>65913</xdr:rowOff>
    </xdr:to>
    <xdr:cxnSp macro="">
      <xdr:nvCxnSpPr>
        <xdr:cNvPr id="298" name="直線コネクタ 297"/>
        <xdr:cNvCxnSpPr/>
      </xdr:nvCxnSpPr>
      <xdr:spPr>
        <a:xfrm>
          <a:off x="7861300" y="62377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74549</xdr:rowOff>
    </xdr:from>
    <xdr:to>
      <xdr:col>11</xdr:col>
      <xdr:colOff>307975</xdr:colOff>
      <xdr:row>36</xdr:row>
      <xdr:rowOff>65532</xdr:rowOff>
    </xdr:to>
    <xdr:cxnSp macro="">
      <xdr:nvCxnSpPr>
        <xdr:cNvPr id="301" name="直線コネクタ 300"/>
        <xdr:cNvCxnSpPr/>
      </xdr:nvCxnSpPr>
      <xdr:spPr>
        <a:xfrm>
          <a:off x="6972300" y="5732399"/>
          <a:ext cx="889000" cy="5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40784</xdr:rowOff>
    </xdr:from>
    <xdr:ext cx="469744" cy="259045"/>
    <xdr:sp macro="" textlink="">
      <xdr:nvSpPr>
        <xdr:cNvPr id="303" name="テキスト ボックス 302"/>
        <xdr:cNvSpPr txBox="1"/>
      </xdr:nvSpPr>
      <xdr:spPr>
        <a:xfrm>
          <a:off x="7626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118491</xdr:rowOff>
    </xdr:from>
    <xdr:to>
      <xdr:col>15</xdr:col>
      <xdr:colOff>231775</xdr:colOff>
      <xdr:row>39</xdr:row>
      <xdr:rowOff>48641</xdr:rowOff>
    </xdr:to>
    <xdr:sp macro="" textlink="">
      <xdr:nvSpPr>
        <xdr:cNvPr id="311" name="円/楕円 310"/>
        <xdr:cNvSpPr/>
      </xdr:nvSpPr>
      <xdr:spPr>
        <a:xfrm>
          <a:off x="104267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52468</xdr:rowOff>
    </xdr:from>
    <xdr:ext cx="378565" cy="259045"/>
    <xdr:sp macro="" textlink="">
      <xdr:nvSpPr>
        <xdr:cNvPr id="312" name="労働費該当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132715</xdr:rowOff>
    </xdr:from>
    <xdr:to>
      <xdr:col>14</xdr:col>
      <xdr:colOff>79375</xdr:colOff>
      <xdr:row>36</xdr:row>
      <xdr:rowOff>62865</xdr:rowOff>
    </xdr:to>
    <xdr:sp macro="" textlink="">
      <xdr:nvSpPr>
        <xdr:cNvPr id="313" name="円/楕円 312"/>
        <xdr:cNvSpPr/>
      </xdr:nvSpPr>
      <xdr:spPr>
        <a:xfrm>
          <a:off x="958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79392</xdr:rowOff>
    </xdr:from>
    <xdr:ext cx="469744" cy="259045"/>
    <xdr:sp macro="" textlink="">
      <xdr:nvSpPr>
        <xdr:cNvPr id="314" name="テキスト ボックス 313"/>
        <xdr:cNvSpPr txBox="1"/>
      </xdr:nvSpPr>
      <xdr:spPr>
        <a:xfrm>
          <a:off x="9404427" y="59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15113</xdr:rowOff>
    </xdr:from>
    <xdr:to>
      <xdr:col>12</xdr:col>
      <xdr:colOff>561975</xdr:colOff>
      <xdr:row>36</xdr:row>
      <xdr:rowOff>116713</xdr:rowOff>
    </xdr:to>
    <xdr:sp macro="" textlink="">
      <xdr:nvSpPr>
        <xdr:cNvPr id="315" name="円/楕円 314"/>
        <xdr:cNvSpPr/>
      </xdr:nvSpPr>
      <xdr:spPr>
        <a:xfrm>
          <a:off x="8699500" y="61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133240</xdr:rowOff>
    </xdr:from>
    <xdr:ext cx="469744" cy="259045"/>
    <xdr:sp macro="" textlink="">
      <xdr:nvSpPr>
        <xdr:cNvPr id="316" name="テキスト ボックス 315"/>
        <xdr:cNvSpPr txBox="1"/>
      </xdr:nvSpPr>
      <xdr:spPr>
        <a:xfrm>
          <a:off x="8515427" y="59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14732</xdr:rowOff>
    </xdr:from>
    <xdr:to>
      <xdr:col>11</xdr:col>
      <xdr:colOff>358775</xdr:colOff>
      <xdr:row>36</xdr:row>
      <xdr:rowOff>116332</xdr:rowOff>
    </xdr:to>
    <xdr:sp macro="" textlink="">
      <xdr:nvSpPr>
        <xdr:cNvPr id="317" name="円/楕円 316"/>
        <xdr:cNvSpPr/>
      </xdr:nvSpPr>
      <xdr:spPr>
        <a:xfrm>
          <a:off x="7810500" y="61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132859</xdr:rowOff>
    </xdr:from>
    <xdr:ext cx="469744" cy="259045"/>
    <xdr:sp macro="" textlink="">
      <xdr:nvSpPr>
        <xdr:cNvPr id="318" name="テキスト ボックス 317"/>
        <xdr:cNvSpPr txBox="1"/>
      </xdr:nvSpPr>
      <xdr:spPr>
        <a:xfrm>
          <a:off x="7626427"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23749</xdr:rowOff>
    </xdr:from>
    <xdr:to>
      <xdr:col>10</xdr:col>
      <xdr:colOff>155575</xdr:colOff>
      <xdr:row>33</xdr:row>
      <xdr:rowOff>125349</xdr:rowOff>
    </xdr:to>
    <xdr:sp macro="" textlink="">
      <xdr:nvSpPr>
        <xdr:cNvPr id="319" name="円/楕円 318"/>
        <xdr:cNvSpPr/>
      </xdr:nvSpPr>
      <xdr:spPr>
        <a:xfrm>
          <a:off x="6921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141876</xdr:rowOff>
    </xdr:from>
    <xdr:ext cx="469744" cy="259045"/>
    <xdr:sp macro="" textlink="">
      <xdr:nvSpPr>
        <xdr:cNvPr id="320" name="テキスト ボックス 319"/>
        <xdr:cNvSpPr txBox="1"/>
      </xdr:nvSpPr>
      <xdr:spPr>
        <a:xfrm>
          <a:off x="673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36537</xdr:rowOff>
    </xdr:from>
    <xdr:to>
      <xdr:col>15</xdr:col>
      <xdr:colOff>180975</xdr:colOff>
      <xdr:row>56</xdr:row>
      <xdr:rowOff>76817</xdr:rowOff>
    </xdr:to>
    <xdr:cxnSp macro="">
      <xdr:nvCxnSpPr>
        <xdr:cNvPr id="347" name="直線コネクタ 346"/>
        <xdr:cNvCxnSpPr/>
      </xdr:nvCxnSpPr>
      <xdr:spPr>
        <a:xfrm flipV="1">
          <a:off x="9639300" y="9637737"/>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76817</xdr:rowOff>
    </xdr:from>
    <xdr:to>
      <xdr:col>14</xdr:col>
      <xdr:colOff>28575</xdr:colOff>
      <xdr:row>56</xdr:row>
      <xdr:rowOff>105104</xdr:rowOff>
    </xdr:to>
    <xdr:cxnSp macro="">
      <xdr:nvCxnSpPr>
        <xdr:cNvPr id="350" name="直線コネクタ 349"/>
        <xdr:cNvCxnSpPr/>
      </xdr:nvCxnSpPr>
      <xdr:spPr>
        <a:xfrm flipV="1">
          <a:off x="8750300" y="9678017"/>
          <a:ext cx="889000" cy="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105104</xdr:rowOff>
    </xdr:from>
    <xdr:to>
      <xdr:col>12</xdr:col>
      <xdr:colOff>511175</xdr:colOff>
      <xdr:row>56</xdr:row>
      <xdr:rowOff>117430</xdr:rowOff>
    </xdr:to>
    <xdr:cxnSp macro="">
      <xdr:nvCxnSpPr>
        <xdr:cNvPr id="353" name="直線コネクタ 352"/>
        <xdr:cNvCxnSpPr/>
      </xdr:nvCxnSpPr>
      <xdr:spPr>
        <a:xfrm flipV="1">
          <a:off x="7861300" y="9706304"/>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104304</xdr:rowOff>
    </xdr:from>
    <xdr:to>
      <xdr:col>11</xdr:col>
      <xdr:colOff>307975</xdr:colOff>
      <xdr:row>56</xdr:row>
      <xdr:rowOff>117430</xdr:rowOff>
    </xdr:to>
    <xdr:cxnSp macro="">
      <xdr:nvCxnSpPr>
        <xdr:cNvPr id="356" name="直線コネクタ 355"/>
        <xdr:cNvCxnSpPr/>
      </xdr:nvCxnSpPr>
      <xdr:spPr>
        <a:xfrm>
          <a:off x="6972300" y="9705504"/>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157187</xdr:rowOff>
    </xdr:from>
    <xdr:to>
      <xdr:col>15</xdr:col>
      <xdr:colOff>231775</xdr:colOff>
      <xdr:row>56</xdr:row>
      <xdr:rowOff>87337</xdr:rowOff>
    </xdr:to>
    <xdr:sp macro="" textlink="">
      <xdr:nvSpPr>
        <xdr:cNvPr id="366" name="円/楕円 365"/>
        <xdr:cNvSpPr/>
      </xdr:nvSpPr>
      <xdr:spPr>
        <a:xfrm>
          <a:off x="10426700" y="95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8614</xdr:rowOff>
    </xdr:from>
    <xdr:ext cx="534377" cy="259045"/>
    <xdr:sp macro="" textlink="">
      <xdr:nvSpPr>
        <xdr:cNvPr id="367" name="農林水産業費該当値テキスト"/>
        <xdr:cNvSpPr txBox="1"/>
      </xdr:nvSpPr>
      <xdr:spPr>
        <a:xfrm>
          <a:off x="10528300" y="94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26017</xdr:rowOff>
    </xdr:from>
    <xdr:to>
      <xdr:col>14</xdr:col>
      <xdr:colOff>79375</xdr:colOff>
      <xdr:row>56</xdr:row>
      <xdr:rowOff>127617</xdr:rowOff>
    </xdr:to>
    <xdr:sp macro="" textlink="">
      <xdr:nvSpPr>
        <xdr:cNvPr id="368" name="円/楕円 367"/>
        <xdr:cNvSpPr/>
      </xdr:nvSpPr>
      <xdr:spPr>
        <a:xfrm>
          <a:off x="9588500" y="96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144144</xdr:rowOff>
    </xdr:from>
    <xdr:ext cx="534377" cy="259045"/>
    <xdr:sp macro="" textlink="">
      <xdr:nvSpPr>
        <xdr:cNvPr id="369" name="テキスト ボックス 368"/>
        <xdr:cNvSpPr txBox="1"/>
      </xdr:nvSpPr>
      <xdr:spPr>
        <a:xfrm>
          <a:off x="9372111" y="94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54304</xdr:rowOff>
    </xdr:from>
    <xdr:to>
      <xdr:col>12</xdr:col>
      <xdr:colOff>561975</xdr:colOff>
      <xdr:row>56</xdr:row>
      <xdr:rowOff>155904</xdr:rowOff>
    </xdr:to>
    <xdr:sp macro="" textlink="">
      <xdr:nvSpPr>
        <xdr:cNvPr id="370" name="円/楕円 369"/>
        <xdr:cNvSpPr/>
      </xdr:nvSpPr>
      <xdr:spPr>
        <a:xfrm>
          <a:off x="8699500" y="96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981</xdr:rowOff>
    </xdr:from>
    <xdr:ext cx="534377" cy="259045"/>
    <xdr:sp macro="" textlink="">
      <xdr:nvSpPr>
        <xdr:cNvPr id="371" name="テキスト ボックス 370"/>
        <xdr:cNvSpPr txBox="1"/>
      </xdr:nvSpPr>
      <xdr:spPr>
        <a:xfrm>
          <a:off x="8483111" y="94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66630</xdr:rowOff>
    </xdr:from>
    <xdr:to>
      <xdr:col>11</xdr:col>
      <xdr:colOff>358775</xdr:colOff>
      <xdr:row>56</xdr:row>
      <xdr:rowOff>168230</xdr:rowOff>
    </xdr:to>
    <xdr:sp macro="" textlink="">
      <xdr:nvSpPr>
        <xdr:cNvPr id="372" name="円/楕円 371"/>
        <xdr:cNvSpPr/>
      </xdr:nvSpPr>
      <xdr:spPr>
        <a:xfrm>
          <a:off x="7810500" y="9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13307</xdr:rowOff>
    </xdr:from>
    <xdr:ext cx="534377" cy="259045"/>
    <xdr:sp macro="" textlink="">
      <xdr:nvSpPr>
        <xdr:cNvPr id="373" name="テキスト ボックス 372"/>
        <xdr:cNvSpPr txBox="1"/>
      </xdr:nvSpPr>
      <xdr:spPr>
        <a:xfrm>
          <a:off x="7594111" y="9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53504</xdr:rowOff>
    </xdr:from>
    <xdr:to>
      <xdr:col>10</xdr:col>
      <xdr:colOff>155575</xdr:colOff>
      <xdr:row>56</xdr:row>
      <xdr:rowOff>155104</xdr:rowOff>
    </xdr:to>
    <xdr:sp macro="" textlink="">
      <xdr:nvSpPr>
        <xdr:cNvPr id="374" name="円/楕円 373"/>
        <xdr:cNvSpPr/>
      </xdr:nvSpPr>
      <xdr:spPr>
        <a:xfrm>
          <a:off x="6921500" y="9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181</xdr:rowOff>
    </xdr:from>
    <xdr:ext cx="534377" cy="259045"/>
    <xdr:sp macro="" textlink="">
      <xdr:nvSpPr>
        <xdr:cNvPr id="375" name="テキスト ボックス 374"/>
        <xdr:cNvSpPr txBox="1"/>
      </xdr:nvSpPr>
      <xdr:spPr>
        <a:xfrm>
          <a:off x="6705111" y="94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45110</xdr:rowOff>
    </xdr:from>
    <xdr:to>
      <xdr:col>15</xdr:col>
      <xdr:colOff>180975</xdr:colOff>
      <xdr:row>77</xdr:row>
      <xdr:rowOff>61816</xdr:rowOff>
    </xdr:to>
    <xdr:cxnSp macro="">
      <xdr:nvCxnSpPr>
        <xdr:cNvPr id="400" name="直線コネクタ 399"/>
        <xdr:cNvCxnSpPr/>
      </xdr:nvCxnSpPr>
      <xdr:spPr>
        <a:xfrm flipV="1">
          <a:off x="9639300" y="13246760"/>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1"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60872</xdr:rowOff>
    </xdr:from>
    <xdr:to>
      <xdr:col>14</xdr:col>
      <xdr:colOff>28575</xdr:colOff>
      <xdr:row>77</xdr:row>
      <xdr:rowOff>61816</xdr:rowOff>
    </xdr:to>
    <xdr:cxnSp macro="">
      <xdr:nvCxnSpPr>
        <xdr:cNvPr id="403" name="直線コネクタ 402"/>
        <xdr:cNvCxnSpPr/>
      </xdr:nvCxnSpPr>
      <xdr:spPr>
        <a:xfrm>
          <a:off x="8750300" y="13262522"/>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5" name="テキスト ボックス 404"/>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60872</xdr:rowOff>
    </xdr:from>
    <xdr:to>
      <xdr:col>12</xdr:col>
      <xdr:colOff>511175</xdr:colOff>
      <xdr:row>77</xdr:row>
      <xdr:rowOff>62348</xdr:rowOff>
    </xdr:to>
    <xdr:cxnSp macro="">
      <xdr:nvCxnSpPr>
        <xdr:cNvPr id="406" name="直線コネクタ 405"/>
        <xdr:cNvCxnSpPr/>
      </xdr:nvCxnSpPr>
      <xdr:spPr>
        <a:xfrm flipV="1">
          <a:off x="7861300" y="13262522"/>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8" name="テキスト ボックス 407"/>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62348</xdr:rowOff>
    </xdr:from>
    <xdr:to>
      <xdr:col>11</xdr:col>
      <xdr:colOff>307975</xdr:colOff>
      <xdr:row>77</xdr:row>
      <xdr:rowOff>70075</xdr:rowOff>
    </xdr:to>
    <xdr:cxnSp macro="">
      <xdr:nvCxnSpPr>
        <xdr:cNvPr id="409" name="直線コネクタ 408"/>
        <xdr:cNvCxnSpPr/>
      </xdr:nvCxnSpPr>
      <xdr:spPr>
        <a:xfrm flipV="1">
          <a:off x="6972300" y="1326399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165760</xdr:rowOff>
    </xdr:from>
    <xdr:to>
      <xdr:col>15</xdr:col>
      <xdr:colOff>231775</xdr:colOff>
      <xdr:row>77</xdr:row>
      <xdr:rowOff>95910</xdr:rowOff>
    </xdr:to>
    <xdr:sp macro="" textlink="">
      <xdr:nvSpPr>
        <xdr:cNvPr id="419" name="円/楕円 418"/>
        <xdr:cNvSpPr/>
      </xdr:nvSpPr>
      <xdr:spPr>
        <a:xfrm>
          <a:off x="10426700" y="131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125137</xdr:rowOff>
    </xdr:from>
    <xdr:ext cx="534377" cy="259045"/>
    <xdr:sp macro="" textlink="">
      <xdr:nvSpPr>
        <xdr:cNvPr id="420" name="商工費該当値テキスト"/>
        <xdr:cNvSpPr txBox="1"/>
      </xdr:nvSpPr>
      <xdr:spPr>
        <a:xfrm>
          <a:off x="10528300" y="129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11016</xdr:rowOff>
    </xdr:from>
    <xdr:to>
      <xdr:col>14</xdr:col>
      <xdr:colOff>79375</xdr:colOff>
      <xdr:row>77</xdr:row>
      <xdr:rowOff>112616</xdr:rowOff>
    </xdr:to>
    <xdr:sp macro="" textlink="">
      <xdr:nvSpPr>
        <xdr:cNvPr id="421" name="円/楕円 420"/>
        <xdr:cNvSpPr/>
      </xdr:nvSpPr>
      <xdr:spPr>
        <a:xfrm>
          <a:off x="9588500" y="132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129143</xdr:rowOff>
    </xdr:from>
    <xdr:ext cx="534377" cy="259045"/>
    <xdr:sp macro="" textlink="">
      <xdr:nvSpPr>
        <xdr:cNvPr id="422" name="テキスト ボックス 421"/>
        <xdr:cNvSpPr txBox="1"/>
      </xdr:nvSpPr>
      <xdr:spPr>
        <a:xfrm>
          <a:off x="9372111" y="129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10072</xdr:rowOff>
    </xdr:from>
    <xdr:to>
      <xdr:col>12</xdr:col>
      <xdr:colOff>561975</xdr:colOff>
      <xdr:row>77</xdr:row>
      <xdr:rowOff>111672</xdr:rowOff>
    </xdr:to>
    <xdr:sp macro="" textlink="">
      <xdr:nvSpPr>
        <xdr:cNvPr id="423" name="円/楕円 422"/>
        <xdr:cNvSpPr/>
      </xdr:nvSpPr>
      <xdr:spPr>
        <a:xfrm>
          <a:off x="8699500" y="13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128199</xdr:rowOff>
    </xdr:from>
    <xdr:ext cx="534377" cy="259045"/>
    <xdr:sp macro="" textlink="">
      <xdr:nvSpPr>
        <xdr:cNvPr id="424" name="テキスト ボックス 423"/>
        <xdr:cNvSpPr txBox="1"/>
      </xdr:nvSpPr>
      <xdr:spPr>
        <a:xfrm>
          <a:off x="8483111" y="12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11548</xdr:rowOff>
    </xdr:from>
    <xdr:to>
      <xdr:col>11</xdr:col>
      <xdr:colOff>358775</xdr:colOff>
      <xdr:row>77</xdr:row>
      <xdr:rowOff>113148</xdr:rowOff>
    </xdr:to>
    <xdr:sp macro="" textlink="">
      <xdr:nvSpPr>
        <xdr:cNvPr id="425" name="円/楕円 424"/>
        <xdr:cNvSpPr/>
      </xdr:nvSpPr>
      <xdr:spPr>
        <a:xfrm>
          <a:off x="7810500" y="132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129675</xdr:rowOff>
    </xdr:from>
    <xdr:ext cx="534377" cy="259045"/>
    <xdr:sp macro="" textlink="">
      <xdr:nvSpPr>
        <xdr:cNvPr id="426" name="テキスト ボックス 425"/>
        <xdr:cNvSpPr txBox="1"/>
      </xdr:nvSpPr>
      <xdr:spPr>
        <a:xfrm>
          <a:off x="7594111" y="1298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19275</xdr:rowOff>
    </xdr:from>
    <xdr:to>
      <xdr:col>10</xdr:col>
      <xdr:colOff>155575</xdr:colOff>
      <xdr:row>77</xdr:row>
      <xdr:rowOff>120875</xdr:rowOff>
    </xdr:to>
    <xdr:sp macro="" textlink="">
      <xdr:nvSpPr>
        <xdr:cNvPr id="427" name="円/楕円 426"/>
        <xdr:cNvSpPr/>
      </xdr:nvSpPr>
      <xdr:spPr>
        <a:xfrm>
          <a:off x="6921500" y="132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112002</xdr:rowOff>
    </xdr:from>
    <xdr:ext cx="534377" cy="259045"/>
    <xdr:sp macro="" textlink="">
      <xdr:nvSpPr>
        <xdr:cNvPr id="428" name="テキスト ボックス 427"/>
        <xdr:cNvSpPr txBox="1"/>
      </xdr:nvSpPr>
      <xdr:spPr>
        <a:xfrm>
          <a:off x="6705111" y="133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81770</xdr:rowOff>
    </xdr:from>
    <xdr:to>
      <xdr:col>15</xdr:col>
      <xdr:colOff>180975</xdr:colOff>
      <xdr:row>98</xdr:row>
      <xdr:rowOff>83908</xdr:rowOff>
    </xdr:to>
    <xdr:cxnSp macro="">
      <xdr:nvCxnSpPr>
        <xdr:cNvPr id="455" name="直線コネクタ 454"/>
        <xdr:cNvCxnSpPr/>
      </xdr:nvCxnSpPr>
      <xdr:spPr>
        <a:xfrm flipV="1">
          <a:off x="9639300" y="16883870"/>
          <a:ext cx="8382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83908</xdr:rowOff>
    </xdr:from>
    <xdr:to>
      <xdr:col>14</xdr:col>
      <xdr:colOff>28575</xdr:colOff>
      <xdr:row>98</xdr:row>
      <xdr:rowOff>86612</xdr:rowOff>
    </xdr:to>
    <xdr:cxnSp macro="">
      <xdr:nvCxnSpPr>
        <xdr:cNvPr id="458" name="直線コネクタ 457"/>
        <xdr:cNvCxnSpPr/>
      </xdr:nvCxnSpPr>
      <xdr:spPr>
        <a:xfrm flipV="1">
          <a:off x="8750300" y="16886008"/>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86612</xdr:rowOff>
    </xdr:from>
    <xdr:to>
      <xdr:col>12</xdr:col>
      <xdr:colOff>511175</xdr:colOff>
      <xdr:row>98</xdr:row>
      <xdr:rowOff>102699</xdr:rowOff>
    </xdr:to>
    <xdr:cxnSp macro="">
      <xdr:nvCxnSpPr>
        <xdr:cNvPr id="461" name="直線コネクタ 460"/>
        <xdr:cNvCxnSpPr/>
      </xdr:nvCxnSpPr>
      <xdr:spPr>
        <a:xfrm flipV="1">
          <a:off x="7861300" y="1688871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102699</xdr:rowOff>
    </xdr:from>
    <xdr:to>
      <xdr:col>11</xdr:col>
      <xdr:colOff>307975</xdr:colOff>
      <xdr:row>98</xdr:row>
      <xdr:rowOff>104680</xdr:rowOff>
    </xdr:to>
    <xdr:cxnSp macro="">
      <xdr:nvCxnSpPr>
        <xdr:cNvPr id="464" name="直線コネクタ 463"/>
        <xdr:cNvCxnSpPr/>
      </xdr:nvCxnSpPr>
      <xdr:spPr>
        <a:xfrm flipV="1">
          <a:off x="6972300" y="1690479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30970</xdr:rowOff>
    </xdr:from>
    <xdr:to>
      <xdr:col>15</xdr:col>
      <xdr:colOff>231775</xdr:colOff>
      <xdr:row>98</xdr:row>
      <xdr:rowOff>132570</xdr:rowOff>
    </xdr:to>
    <xdr:sp macro="" textlink="">
      <xdr:nvSpPr>
        <xdr:cNvPr id="474" name="円/楕円 473"/>
        <xdr:cNvSpPr/>
      </xdr:nvSpPr>
      <xdr:spPr>
        <a:xfrm>
          <a:off x="10426700" y="16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33108</xdr:rowOff>
    </xdr:from>
    <xdr:to>
      <xdr:col>14</xdr:col>
      <xdr:colOff>79375</xdr:colOff>
      <xdr:row>98</xdr:row>
      <xdr:rowOff>134708</xdr:rowOff>
    </xdr:to>
    <xdr:sp macro="" textlink="">
      <xdr:nvSpPr>
        <xdr:cNvPr id="476" name="円/楕円 475"/>
        <xdr:cNvSpPr/>
      </xdr:nvSpPr>
      <xdr:spPr>
        <a:xfrm>
          <a:off x="9588500" y="16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125835</xdr:rowOff>
    </xdr:from>
    <xdr:ext cx="534377" cy="259045"/>
    <xdr:sp macro="" textlink="">
      <xdr:nvSpPr>
        <xdr:cNvPr id="477" name="テキスト ボックス 476"/>
        <xdr:cNvSpPr txBox="1"/>
      </xdr:nvSpPr>
      <xdr:spPr>
        <a:xfrm>
          <a:off x="9372111" y="169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35812</xdr:rowOff>
    </xdr:from>
    <xdr:to>
      <xdr:col>12</xdr:col>
      <xdr:colOff>561975</xdr:colOff>
      <xdr:row>98</xdr:row>
      <xdr:rowOff>137412</xdr:rowOff>
    </xdr:to>
    <xdr:sp macro="" textlink="">
      <xdr:nvSpPr>
        <xdr:cNvPr id="478" name="円/楕円 477"/>
        <xdr:cNvSpPr/>
      </xdr:nvSpPr>
      <xdr:spPr>
        <a:xfrm>
          <a:off x="8699500" y="168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128539</xdr:rowOff>
    </xdr:from>
    <xdr:ext cx="534377" cy="259045"/>
    <xdr:sp macro="" textlink="">
      <xdr:nvSpPr>
        <xdr:cNvPr id="479" name="テキスト ボックス 478"/>
        <xdr:cNvSpPr txBox="1"/>
      </xdr:nvSpPr>
      <xdr:spPr>
        <a:xfrm>
          <a:off x="8483111" y="169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51899</xdr:rowOff>
    </xdr:from>
    <xdr:to>
      <xdr:col>11</xdr:col>
      <xdr:colOff>358775</xdr:colOff>
      <xdr:row>98</xdr:row>
      <xdr:rowOff>153499</xdr:rowOff>
    </xdr:to>
    <xdr:sp macro="" textlink="">
      <xdr:nvSpPr>
        <xdr:cNvPr id="480" name="円/楕円 479"/>
        <xdr:cNvSpPr/>
      </xdr:nvSpPr>
      <xdr:spPr>
        <a:xfrm>
          <a:off x="7810500" y="168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144626</xdr:rowOff>
    </xdr:from>
    <xdr:ext cx="534377" cy="259045"/>
    <xdr:sp macro="" textlink="">
      <xdr:nvSpPr>
        <xdr:cNvPr id="481" name="テキスト ボックス 480"/>
        <xdr:cNvSpPr txBox="1"/>
      </xdr:nvSpPr>
      <xdr:spPr>
        <a:xfrm>
          <a:off x="7594111" y="169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53880</xdr:rowOff>
    </xdr:from>
    <xdr:to>
      <xdr:col>10</xdr:col>
      <xdr:colOff>155575</xdr:colOff>
      <xdr:row>98</xdr:row>
      <xdr:rowOff>155480</xdr:rowOff>
    </xdr:to>
    <xdr:sp macro="" textlink="">
      <xdr:nvSpPr>
        <xdr:cNvPr id="482" name="円/楕円 481"/>
        <xdr:cNvSpPr/>
      </xdr:nvSpPr>
      <xdr:spPr>
        <a:xfrm>
          <a:off x="6921500" y="168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146607</xdr:rowOff>
    </xdr:from>
    <xdr:ext cx="534377" cy="259045"/>
    <xdr:sp macro="" textlink="">
      <xdr:nvSpPr>
        <xdr:cNvPr id="483" name="テキスト ボックス 482"/>
        <xdr:cNvSpPr txBox="1"/>
      </xdr:nvSpPr>
      <xdr:spPr>
        <a:xfrm>
          <a:off x="6705111" y="169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34936</xdr:rowOff>
    </xdr:from>
    <xdr:to>
      <xdr:col>23</xdr:col>
      <xdr:colOff>517525</xdr:colOff>
      <xdr:row>38</xdr:row>
      <xdr:rowOff>91270</xdr:rowOff>
    </xdr:to>
    <xdr:cxnSp macro="">
      <xdr:nvCxnSpPr>
        <xdr:cNvPr id="514" name="直線コネクタ 513"/>
        <xdr:cNvCxnSpPr/>
      </xdr:nvCxnSpPr>
      <xdr:spPr>
        <a:xfrm flipV="1">
          <a:off x="15481300" y="6550036"/>
          <a:ext cx="8382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36253</xdr:rowOff>
    </xdr:from>
    <xdr:to>
      <xdr:col>22</xdr:col>
      <xdr:colOff>365125</xdr:colOff>
      <xdr:row>38</xdr:row>
      <xdr:rowOff>91270</xdr:rowOff>
    </xdr:to>
    <xdr:cxnSp macro="">
      <xdr:nvCxnSpPr>
        <xdr:cNvPr id="517" name="直線コネクタ 516"/>
        <xdr:cNvCxnSpPr/>
      </xdr:nvCxnSpPr>
      <xdr:spPr>
        <a:xfrm>
          <a:off x="14592300" y="6551353"/>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36253</xdr:rowOff>
    </xdr:from>
    <xdr:to>
      <xdr:col>21</xdr:col>
      <xdr:colOff>161925</xdr:colOff>
      <xdr:row>38</xdr:row>
      <xdr:rowOff>170474</xdr:rowOff>
    </xdr:to>
    <xdr:cxnSp macro="">
      <xdr:nvCxnSpPr>
        <xdr:cNvPr id="520" name="直線コネクタ 519"/>
        <xdr:cNvCxnSpPr/>
      </xdr:nvCxnSpPr>
      <xdr:spPr>
        <a:xfrm flipV="1">
          <a:off x="13703300" y="6551353"/>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165085</xdr:rowOff>
    </xdr:from>
    <xdr:to>
      <xdr:col>19</xdr:col>
      <xdr:colOff>644525</xdr:colOff>
      <xdr:row>38</xdr:row>
      <xdr:rowOff>170474</xdr:rowOff>
    </xdr:to>
    <xdr:cxnSp macro="">
      <xdr:nvCxnSpPr>
        <xdr:cNvPr id="523" name="直線コネクタ 522"/>
        <xdr:cNvCxnSpPr/>
      </xdr:nvCxnSpPr>
      <xdr:spPr>
        <a:xfrm>
          <a:off x="12814300" y="668018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155586</xdr:rowOff>
    </xdr:from>
    <xdr:to>
      <xdr:col>23</xdr:col>
      <xdr:colOff>568325</xdr:colOff>
      <xdr:row>38</xdr:row>
      <xdr:rowOff>85736</xdr:rowOff>
    </xdr:to>
    <xdr:sp macro="" textlink="">
      <xdr:nvSpPr>
        <xdr:cNvPr id="533" name="円/楕円 532"/>
        <xdr:cNvSpPr/>
      </xdr:nvSpPr>
      <xdr:spPr>
        <a:xfrm>
          <a:off x="16268700" y="64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70513</xdr:rowOff>
    </xdr:from>
    <xdr:ext cx="534377" cy="259045"/>
    <xdr:sp macro="" textlink="">
      <xdr:nvSpPr>
        <xdr:cNvPr id="534" name="消防費該当値テキスト"/>
        <xdr:cNvSpPr txBox="1"/>
      </xdr:nvSpPr>
      <xdr:spPr>
        <a:xfrm>
          <a:off x="16370300" y="64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40470</xdr:rowOff>
    </xdr:from>
    <xdr:to>
      <xdr:col>22</xdr:col>
      <xdr:colOff>415925</xdr:colOff>
      <xdr:row>38</xdr:row>
      <xdr:rowOff>142070</xdr:rowOff>
    </xdr:to>
    <xdr:sp macro="" textlink="">
      <xdr:nvSpPr>
        <xdr:cNvPr id="535" name="円/楕円 534"/>
        <xdr:cNvSpPr/>
      </xdr:nvSpPr>
      <xdr:spPr>
        <a:xfrm>
          <a:off x="154305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133197</xdr:rowOff>
    </xdr:from>
    <xdr:ext cx="534377" cy="259045"/>
    <xdr:sp macro="" textlink="">
      <xdr:nvSpPr>
        <xdr:cNvPr id="536" name="テキスト ボックス 535"/>
        <xdr:cNvSpPr txBox="1"/>
      </xdr:nvSpPr>
      <xdr:spPr>
        <a:xfrm>
          <a:off x="15214111" y="66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156903</xdr:rowOff>
    </xdr:from>
    <xdr:to>
      <xdr:col>21</xdr:col>
      <xdr:colOff>212725</xdr:colOff>
      <xdr:row>38</xdr:row>
      <xdr:rowOff>87054</xdr:rowOff>
    </xdr:to>
    <xdr:sp macro="" textlink="">
      <xdr:nvSpPr>
        <xdr:cNvPr id="537" name="円/楕円 536"/>
        <xdr:cNvSpPr/>
      </xdr:nvSpPr>
      <xdr:spPr>
        <a:xfrm>
          <a:off x="14541500" y="65005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78180</xdr:rowOff>
    </xdr:from>
    <xdr:ext cx="534377" cy="259045"/>
    <xdr:sp macro="" textlink="">
      <xdr:nvSpPr>
        <xdr:cNvPr id="538" name="テキスト ボックス 537"/>
        <xdr:cNvSpPr txBox="1"/>
      </xdr:nvSpPr>
      <xdr:spPr>
        <a:xfrm>
          <a:off x="14325111" y="65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119674</xdr:rowOff>
    </xdr:from>
    <xdr:to>
      <xdr:col>20</xdr:col>
      <xdr:colOff>9525</xdr:colOff>
      <xdr:row>39</xdr:row>
      <xdr:rowOff>49824</xdr:rowOff>
    </xdr:to>
    <xdr:sp macro="" textlink="">
      <xdr:nvSpPr>
        <xdr:cNvPr id="539" name="円/楕円 538"/>
        <xdr:cNvSpPr/>
      </xdr:nvSpPr>
      <xdr:spPr>
        <a:xfrm>
          <a:off x="13652500" y="66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40951</xdr:rowOff>
    </xdr:from>
    <xdr:ext cx="469744" cy="259045"/>
    <xdr:sp macro="" textlink="">
      <xdr:nvSpPr>
        <xdr:cNvPr id="540" name="テキスト ボックス 539"/>
        <xdr:cNvSpPr txBox="1"/>
      </xdr:nvSpPr>
      <xdr:spPr>
        <a:xfrm>
          <a:off x="13468427" y="672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114285</xdr:rowOff>
    </xdr:from>
    <xdr:to>
      <xdr:col>18</xdr:col>
      <xdr:colOff>492125</xdr:colOff>
      <xdr:row>39</xdr:row>
      <xdr:rowOff>44435</xdr:rowOff>
    </xdr:to>
    <xdr:sp macro="" textlink="">
      <xdr:nvSpPr>
        <xdr:cNvPr id="541" name="円/楕円 540"/>
        <xdr:cNvSpPr/>
      </xdr:nvSpPr>
      <xdr:spPr>
        <a:xfrm>
          <a:off x="12763500" y="66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35562</xdr:rowOff>
    </xdr:from>
    <xdr:ext cx="469744" cy="259045"/>
    <xdr:sp macro="" textlink="">
      <xdr:nvSpPr>
        <xdr:cNvPr id="542" name="テキスト ボックス 541"/>
        <xdr:cNvSpPr txBox="1"/>
      </xdr:nvSpPr>
      <xdr:spPr>
        <a:xfrm>
          <a:off x="12579427" y="67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58304</xdr:rowOff>
    </xdr:from>
    <xdr:to>
      <xdr:col>23</xdr:col>
      <xdr:colOff>517525</xdr:colOff>
      <xdr:row>56</xdr:row>
      <xdr:rowOff>69977</xdr:rowOff>
    </xdr:to>
    <xdr:cxnSp macro="">
      <xdr:nvCxnSpPr>
        <xdr:cNvPr id="576" name="直線コネクタ 575"/>
        <xdr:cNvCxnSpPr/>
      </xdr:nvCxnSpPr>
      <xdr:spPr>
        <a:xfrm>
          <a:off x="15481300" y="9659504"/>
          <a:ext cx="8382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17914</xdr:rowOff>
    </xdr:from>
    <xdr:to>
      <xdr:col>22</xdr:col>
      <xdr:colOff>365125</xdr:colOff>
      <xdr:row>56</xdr:row>
      <xdr:rowOff>58304</xdr:rowOff>
    </xdr:to>
    <xdr:cxnSp macro="">
      <xdr:nvCxnSpPr>
        <xdr:cNvPr id="579" name="直線コネクタ 578"/>
        <xdr:cNvCxnSpPr/>
      </xdr:nvCxnSpPr>
      <xdr:spPr>
        <a:xfrm>
          <a:off x="14592300" y="9619114"/>
          <a:ext cx="889000" cy="4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143215</xdr:rowOff>
    </xdr:from>
    <xdr:to>
      <xdr:col>21</xdr:col>
      <xdr:colOff>161925</xdr:colOff>
      <xdr:row>56</xdr:row>
      <xdr:rowOff>17914</xdr:rowOff>
    </xdr:to>
    <xdr:cxnSp macro="">
      <xdr:nvCxnSpPr>
        <xdr:cNvPr id="582" name="直線コネクタ 581"/>
        <xdr:cNvCxnSpPr/>
      </xdr:nvCxnSpPr>
      <xdr:spPr>
        <a:xfrm>
          <a:off x="13703300" y="9230065"/>
          <a:ext cx="889000" cy="38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143215</xdr:rowOff>
    </xdr:from>
    <xdr:to>
      <xdr:col>19</xdr:col>
      <xdr:colOff>644525</xdr:colOff>
      <xdr:row>57</xdr:row>
      <xdr:rowOff>113368</xdr:rowOff>
    </xdr:to>
    <xdr:cxnSp macro="">
      <xdr:nvCxnSpPr>
        <xdr:cNvPr id="585" name="直線コネクタ 584"/>
        <xdr:cNvCxnSpPr/>
      </xdr:nvCxnSpPr>
      <xdr:spPr>
        <a:xfrm flipV="1">
          <a:off x="12814300" y="9230065"/>
          <a:ext cx="889000" cy="6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7" name="テキスト ボックス 586"/>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19177</xdr:rowOff>
    </xdr:from>
    <xdr:to>
      <xdr:col>23</xdr:col>
      <xdr:colOff>568325</xdr:colOff>
      <xdr:row>56</xdr:row>
      <xdr:rowOff>120777</xdr:rowOff>
    </xdr:to>
    <xdr:sp macro="" textlink="">
      <xdr:nvSpPr>
        <xdr:cNvPr id="595" name="円/楕円 594"/>
        <xdr:cNvSpPr/>
      </xdr:nvSpPr>
      <xdr:spPr>
        <a:xfrm>
          <a:off x="16268700" y="9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169054</xdr:rowOff>
    </xdr:from>
    <xdr:ext cx="534377" cy="259045"/>
    <xdr:sp macro="" textlink="">
      <xdr:nvSpPr>
        <xdr:cNvPr id="596" name="教育費該当値テキスト"/>
        <xdr:cNvSpPr txBox="1"/>
      </xdr:nvSpPr>
      <xdr:spPr>
        <a:xfrm>
          <a:off x="16370300" y="95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7504</xdr:rowOff>
    </xdr:from>
    <xdr:to>
      <xdr:col>22</xdr:col>
      <xdr:colOff>415925</xdr:colOff>
      <xdr:row>56</xdr:row>
      <xdr:rowOff>109104</xdr:rowOff>
    </xdr:to>
    <xdr:sp macro="" textlink="">
      <xdr:nvSpPr>
        <xdr:cNvPr id="597" name="円/楕円 596"/>
        <xdr:cNvSpPr/>
      </xdr:nvSpPr>
      <xdr:spPr>
        <a:xfrm>
          <a:off x="15430500" y="96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100231</xdr:rowOff>
    </xdr:from>
    <xdr:ext cx="534377" cy="259045"/>
    <xdr:sp macro="" textlink="">
      <xdr:nvSpPr>
        <xdr:cNvPr id="598" name="テキスト ボックス 597"/>
        <xdr:cNvSpPr txBox="1"/>
      </xdr:nvSpPr>
      <xdr:spPr>
        <a:xfrm>
          <a:off x="15214111" y="97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138564</xdr:rowOff>
    </xdr:from>
    <xdr:to>
      <xdr:col>21</xdr:col>
      <xdr:colOff>212725</xdr:colOff>
      <xdr:row>56</xdr:row>
      <xdr:rowOff>68714</xdr:rowOff>
    </xdr:to>
    <xdr:sp macro="" textlink="">
      <xdr:nvSpPr>
        <xdr:cNvPr id="599" name="円/楕円 598"/>
        <xdr:cNvSpPr/>
      </xdr:nvSpPr>
      <xdr:spPr>
        <a:xfrm>
          <a:off x="14541500" y="95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59841</xdr:rowOff>
    </xdr:from>
    <xdr:ext cx="534377" cy="259045"/>
    <xdr:sp macro="" textlink="">
      <xdr:nvSpPr>
        <xdr:cNvPr id="600" name="テキスト ボックス 599"/>
        <xdr:cNvSpPr txBox="1"/>
      </xdr:nvSpPr>
      <xdr:spPr>
        <a:xfrm>
          <a:off x="14325111" y="96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92415</xdr:rowOff>
    </xdr:from>
    <xdr:to>
      <xdr:col>20</xdr:col>
      <xdr:colOff>9525</xdr:colOff>
      <xdr:row>54</xdr:row>
      <xdr:rowOff>22565</xdr:rowOff>
    </xdr:to>
    <xdr:sp macro="" textlink="">
      <xdr:nvSpPr>
        <xdr:cNvPr id="601" name="円/楕円 600"/>
        <xdr:cNvSpPr/>
      </xdr:nvSpPr>
      <xdr:spPr>
        <a:xfrm>
          <a:off x="13652500" y="91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39092</xdr:rowOff>
    </xdr:from>
    <xdr:ext cx="534377" cy="259045"/>
    <xdr:sp macro="" textlink="">
      <xdr:nvSpPr>
        <xdr:cNvPr id="602" name="テキスト ボックス 601"/>
        <xdr:cNvSpPr txBox="1"/>
      </xdr:nvSpPr>
      <xdr:spPr>
        <a:xfrm>
          <a:off x="13436111" y="89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62568</xdr:rowOff>
    </xdr:from>
    <xdr:to>
      <xdr:col>18</xdr:col>
      <xdr:colOff>492125</xdr:colOff>
      <xdr:row>57</xdr:row>
      <xdr:rowOff>164168</xdr:rowOff>
    </xdr:to>
    <xdr:sp macro="" textlink="">
      <xdr:nvSpPr>
        <xdr:cNvPr id="603" name="円/楕円 602"/>
        <xdr:cNvSpPr/>
      </xdr:nvSpPr>
      <xdr:spPr>
        <a:xfrm>
          <a:off x="12763500" y="98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155295</xdr:rowOff>
    </xdr:from>
    <xdr:ext cx="534377" cy="259045"/>
    <xdr:sp macro="" textlink="">
      <xdr:nvSpPr>
        <xdr:cNvPr id="604" name="テキスト ボックス 603"/>
        <xdr:cNvSpPr txBox="1"/>
      </xdr:nvSpPr>
      <xdr:spPr>
        <a:xfrm>
          <a:off x="12547111" y="99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3945</xdr:rowOff>
    </xdr:from>
    <xdr:to>
      <xdr:col>23</xdr:col>
      <xdr:colOff>517525</xdr:colOff>
      <xdr:row>79</xdr:row>
      <xdr:rowOff>30152</xdr:rowOff>
    </xdr:to>
    <xdr:cxnSp macro="">
      <xdr:nvCxnSpPr>
        <xdr:cNvPr id="633" name="直線コネクタ 632"/>
        <xdr:cNvCxnSpPr/>
      </xdr:nvCxnSpPr>
      <xdr:spPr>
        <a:xfrm>
          <a:off x="15481300" y="13548495"/>
          <a:ext cx="8382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3945</xdr:rowOff>
    </xdr:from>
    <xdr:to>
      <xdr:col>22</xdr:col>
      <xdr:colOff>365125</xdr:colOff>
      <xdr:row>79</xdr:row>
      <xdr:rowOff>7641</xdr:rowOff>
    </xdr:to>
    <xdr:cxnSp macro="">
      <xdr:nvCxnSpPr>
        <xdr:cNvPr id="636" name="直線コネクタ 635"/>
        <xdr:cNvCxnSpPr/>
      </xdr:nvCxnSpPr>
      <xdr:spPr>
        <a:xfrm flipV="1">
          <a:off x="14592300" y="135484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7009</xdr:rowOff>
    </xdr:from>
    <xdr:to>
      <xdr:col>21</xdr:col>
      <xdr:colOff>161925</xdr:colOff>
      <xdr:row>79</xdr:row>
      <xdr:rowOff>7641</xdr:rowOff>
    </xdr:to>
    <xdr:cxnSp macro="">
      <xdr:nvCxnSpPr>
        <xdr:cNvPr id="639" name="直線コネクタ 638"/>
        <xdr:cNvCxnSpPr/>
      </xdr:nvCxnSpPr>
      <xdr:spPr>
        <a:xfrm>
          <a:off x="13703300" y="1355155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165700</xdr:rowOff>
    </xdr:from>
    <xdr:to>
      <xdr:col>19</xdr:col>
      <xdr:colOff>644525</xdr:colOff>
      <xdr:row>79</xdr:row>
      <xdr:rowOff>7009</xdr:rowOff>
    </xdr:to>
    <xdr:cxnSp macro="">
      <xdr:nvCxnSpPr>
        <xdr:cNvPr id="642" name="直線コネクタ 641"/>
        <xdr:cNvCxnSpPr/>
      </xdr:nvCxnSpPr>
      <xdr:spPr>
        <a:xfrm>
          <a:off x="12814300" y="13538800"/>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41000</xdr:rowOff>
    </xdr:from>
    <xdr:ext cx="534377" cy="259045"/>
    <xdr:sp macro="" textlink="">
      <xdr:nvSpPr>
        <xdr:cNvPr id="646" name="テキスト ボックス 645"/>
        <xdr:cNvSpPr txBox="1"/>
      </xdr:nvSpPr>
      <xdr:spPr>
        <a:xfrm>
          <a:off x="12547111" y="135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150802</xdr:rowOff>
    </xdr:from>
    <xdr:to>
      <xdr:col>23</xdr:col>
      <xdr:colOff>568325</xdr:colOff>
      <xdr:row>79</xdr:row>
      <xdr:rowOff>80952</xdr:rowOff>
    </xdr:to>
    <xdr:sp macro="" textlink="">
      <xdr:nvSpPr>
        <xdr:cNvPr id="652" name="円/楕円 651"/>
        <xdr:cNvSpPr/>
      </xdr:nvSpPr>
      <xdr:spPr>
        <a:xfrm>
          <a:off x="16268700" y="135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3"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124595</xdr:rowOff>
    </xdr:from>
    <xdr:to>
      <xdr:col>22</xdr:col>
      <xdr:colOff>415925</xdr:colOff>
      <xdr:row>79</xdr:row>
      <xdr:rowOff>54745</xdr:rowOff>
    </xdr:to>
    <xdr:sp macro="" textlink="">
      <xdr:nvSpPr>
        <xdr:cNvPr id="654" name="円/楕円 653"/>
        <xdr:cNvSpPr/>
      </xdr:nvSpPr>
      <xdr:spPr>
        <a:xfrm>
          <a:off x="15430500" y="13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45872</xdr:rowOff>
    </xdr:from>
    <xdr:ext cx="534377" cy="259045"/>
    <xdr:sp macro="" textlink="">
      <xdr:nvSpPr>
        <xdr:cNvPr id="655" name="テキスト ボックス 654"/>
        <xdr:cNvSpPr txBox="1"/>
      </xdr:nvSpPr>
      <xdr:spPr>
        <a:xfrm>
          <a:off x="15214111" y="135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128291</xdr:rowOff>
    </xdr:from>
    <xdr:to>
      <xdr:col>21</xdr:col>
      <xdr:colOff>212725</xdr:colOff>
      <xdr:row>79</xdr:row>
      <xdr:rowOff>58441</xdr:rowOff>
    </xdr:to>
    <xdr:sp macro="" textlink="">
      <xdr:nvSpPr>
        <xdr:cNvPr id="656" name="円/楕円 655"/>
        <xdr:cNvSpPr/>
      </xdr:nvSpPr>
      <xdr:spPr>
        <a:xfrm>
          <a:off x="14541500" y="135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49568</xdr:rowOff>
    </xdr:from>
    <xdr:ext cx="469744" cy="259045"/>
    <xdr:sp macro="" textlink="">
      <xdr:nvSpPr>
        <xdr:cNvPr id="657" name="テキスト ボックス 656"/>
        <xdr:cNvSpPr txBox="1"/>
      </xdr:nvSpPr>
      <xdr:spPr>
        <a:xfrm>
          <a:off x="14357427" y="1359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127659</xdr:rowOff>
    </xdr:from>
    <xdr:to>
      <xdr:col>20</xdr:col>
      <xdr:colOff>9525</xdr:colOff>
      <xdr:row>79</xdr:row>
      <xdr:rowOff>57809</xdr:rowOff>
    </xdr:to>
    <xdr:sp macro="" textlink="">
      <xdr:nvSpPr>
        <xdr:cNvPr id="658" name="円/楕円 657"/>
        <xdr:cNvSpPr/>
      </xdr:nvSpPr>
      <xdr:spPr>
        <a:xfrm>
          <a:off x="13652500" y="135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48936</xdr:rowOff>
    </xdr:from>
    <xdr:ext cx="469744" cy="259045"/>
    <xdr:sp macro="" textlink="">
      <xdr:nvSpPr>
        <xdr:cNvPr id="659" name="テキスト ボックス 658"/>
        <xdr:cNvSpPr txBox="1"/>
      </xdr:nvSpPr>
      <xdr:spPr>
        <a:xfrm>
          <a:off x="13468427" y="135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114900</xdr:rowOff>
    </xdr:from>
    <xdr:to>
      <xdr:col>18</xdr:col>
      <xdr:colOff>492125</xdr:colOff>
      <xdr:row>79</xdr:row>
      <xdr:rowOff>45050</xdr:rowOff>
    </xdr:to>
    <xdr:sp macro="" textlink="">
      <xdr:nvSpPr>
        <xdr:cNvPr id="660" name="円/楕円 659"/>
        <xdr:cNvSpPr/>
      </xdr:nvSpPr>
      <xdr:spPr>
        <a:xfrm>
          <a:off x="12763500" y="134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61577</xdr:rowOff>
    </xdr:from>
    <xdr:ext cx="534377" cy="259045"/>
    <xdr:sp macro="" textlink="">
      <xdr:nvSpPr>
        <xdr:cNvPr id="661" name="テキスト ボックス 660"/>
        <xdr:cNvSpPr txBox="1"/>
      </xdr:nvSpPr>
      <xdr:spPr>
        <a:xfrm>
          <a:off x="12547111" y="132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23475</xdr:rowOff>
    </xdr:from>
    <xdr:to>
      <xdr:col>23</xdr:col>
      <xdr:colOff>517525</xdr:colOff>
      <xdr:row>97</xdr:row>
      <xdr:rowOff>37543</xdr:rowOff>
    </xdr:to>
    <xdr:cxnSp macro="">
      <xdr:nvCxnSpPr>
        <xdr:cNvPr id="688" name="直線コネクタ 687"/>
        <xdr:cNvCxnSpPr/>
      </xdr:nvCxnSpPr>
      <xdr:spPr>
        <a:xfrm>
          <a:off x="15481300" y="16654125"/>
          <a:ext cx="8382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23475</xdr:rowOff>
    </xdr:from>
    <xdr:to>
      <xdr:col>22</xdr:col>
      <xdr:colOff>365125</xdr:colOff>
      <xdr:row>97</xdr:row>
      <xdr:rowOff>29209</xdr:rowOff>
    </xdr:to>
    <xdr:cxnSp macro="">
      <xdr:nvCxnSpPr>
        <xdr:cNvPr id="691" name="直線コネクタ 690"/>
        <xdr:cNvCxnSpPr/>
      </xdr:nvCxnSpPr>
      <xdr:spPr>
        <a:xfrm flipV="1">
          <a:off x="14592300" y="16654125"/>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24065</xdr:rowOff>
    </xdr:from>
    <xdr:to>
      <xdr:col>21</xdr:col>
      <xdr:colOff>161925</xdr:colOff>
      <xdr:row>97</xdr:row>
      <xdr:rowOff>29209</xdr:rowOff>
    </xdr:to>
    <xdr:cxnSp macro="">
      <xdr:nvCxnSpPr>
        <xdr:cNvPr id="694" name="直線コネクタ 693"/>
        <xdr:cNvCxnSpPr/>
      </xdr:nvCxnSpPr>
      <xdr:spPr>
        <a:xfrm>
          <a:off x="13703300" y="1665471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24065</xdr:rowOff>
    </xdr:from>
    <xdr:to>
      <xdr:col>19</xdr:col>
      <xdr:colOff>644525</xdr:colOff>
      <xdr:row>97</xdr:row>
      <xdr:rowOff>27279</xdr:rowOff>
    </xdr:to>
    <xdr:cxnSp macro="">
      <xdr:nvCxnSpPr>
        <xdr:cNvPr id="697" name="直線コネクタ 696"/>
        <xdr:cNvCxnSpPr/>
      </xdr:nvCxnSpPr>
      <xdr:spPr>
        <a:xfrm flipV="1">
          <a:off x="12814300" y="16654715"/>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158193</xdr:rowOff>
    </xdr:from>
    <xdr:to>
      <xdr:col>23</xdr:col>
      <xdr:colOff>568325</xdr:colOff>
      <xdr:row>97</xdr:row>
      <xdr:rowOff>88343</xdr:rowOff>
    </xdr:to>
    <xdr:sp macro="" textlink="">
      <xdr:nvSpPr>
        <xdr:cNvPr id="707" name="円/楕円 706"/>
        <xdr:cNvSpPr/>
      </xdr:nvSpPr>
      <xdr:spPr>
        <a:xfrm>
          <a:off x="16268700" y="166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136620</xdr:rowOff>
    </xdr:from>
    <xdr:ext cx="534377" cy="259045"/>
    <xdr:sp macro="" textlink="">
      <xdr:nvSpPr>
        <xdr:cNvPr id="708" name="公債費該当値テキスト"/>
        <xdr:cNvSpPr txBox="1"/>
      </xdr:nvSpPr>
      <xdr:spPr>
        <a:xfrm>
          <a:off x="16370300" y="165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144125</xdr:rowOff>
    </xdr:from>
    <xdr:to>
      <xdr:col>22</xdr:col>
      <xdr:colOff>415925</xdr:colOff>
      <xdr:row>97</xdr:row>
      <xdr:rowOff>74275</xdr:rowOff>
    </xdr:to>
    <xdr:sp macro="" textlink="">
      <xdr:nvSpPr>
        <xdr:cNvPr id="709" name="円/楕円 708"/>
        <xdr:cNvSpPr/>
      </xdr:nvSpPr>
      <xdr:spPr>
        <a:xfrm>
          <a:off x="15430500" y="166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65402</xdr:rowOff>
    </xdr:from>
    <xdr:ext cx="534377" cy="259045"/>
    <xdr:sp macro="" textlink="">
      <xdr:nvSpPr>
        <xdr:cNvPr id="710" name="テキスト ボックス 709"/>
        <xdr:cNvSpPr txBox="1"/>
      </xdr:nvSpPr>
      <xdr:spPr>
        <a:xfrm>
          <a:off x="15214111" y="166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149859</xdr:rowOff>
    </xdr:from>
    <xdr:to>
      <xdr:col>21</xdr:col>
      <xdr:colOff>212725</xdr:colOff>
      <xdr:row>97</xdr:row>
      <xdr:rowOff>80009</xdr:rowOff>
    </xdr:to>
    <xdr:sp macro="" textlink="">
      <xdr:nvSpPr>
        <xdr:cNvPr id="711" name="円/楕円 710"/>
        <xdr:cNvSpPr/>
      </xdr:nvSpPr>
      <xdr:spPr>
        <a:xfrm>
          <a:off x="14541500" y="166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71136</xdr:rowOff>
    </xdr:from>
    <xdr:ext cx="534377" cy="259045"/>
    <xdr:sp macro="" textlink="">
      <xdr:nvSpPr>
        <xdr:cNvPr id="712" name="テキスト ボックス 711"/>
        <xdr:cNvSpPr txBox="1"/>
      </xdr:nvSpPr>
      <xdr:spPr>
        <a:xfrm>
          <a:off x="14325111" y="167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144715</xdr:rowOff>
    </xdr:from>
    <xdr:to>
      <xdr:col>20</xdr:col>
      <xdr:colOff>9525</xdr:colOff>
      <xdr:row>97</xdr:row>
      <xdr:rowOff>74865</xdr:rowOff>
    </xdr:to>
    <xdr:sp macro="" textlink="">
      <xdr:nvSpPr>
        <xdr:cNvPr id="713" name="円/楕円 712"/>
        <xdr:cNvSpPr/>
      </xdr:nvSpPr>
      <xdr:spPr>
        <a:xfrm>
          <a:off x="13652500" y="166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65992</xdr:rowOff>
    </xdr:from>
    <xdr:ext cx="534377" cy="259045"/>
    <xdr:sp macro="" textlink="">
      <xdr:nvSpPr>
        <xdr:cNvPr id="714" name="テキスト ボックス 713"/>
        <xdr:cNvSpPr txBox="1"/>
      </xdr:nvSpPr>
      <xdr:spPr>
        <a:xfrm>
          <a:off x="13436111" y="166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147929</xdr:rowOff>
    </xdr:from>
    <xdr:to>
      <xdr:col>18</xdr:col>
      <xdr:colOff>492125</xdr:colOff>
      <xdr:row>97</xdr:row>
      <xdr:rowOff>78079</xdr:rowOff>
    </xdr:to>
    <xdr:sp macro="" textlink="">
      <xdr:nvSpPr>
        <xdr:cNvPr id="715" name="円/楕円 714"/>
        <xdr:cNvSpPr/>
      </xdr:nvSpPr>
      <xdr:spPr>
        <a:xfrm>
          <a:off x="12763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69206</xdr:rowOff>
    </xdr:from>
    <xdr:ext cx="534377" cy="259045"/>
    <xdr:sp macro="" textlink="">
      <xdr:nvSpPr>
        <xdr:cNvPr id="716" name="テキスト ボックス 715"/>
        <xdr:cNvSpPr txBox="1"/>
      </xdr:nvSpPr>
      <xdr:spPr>
        <a:xfrm>
          <a:off x="12547111" y="166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・民生費は、住民一人当たり</a:t>
          </a:r>
          <a:r>
            <a:rPr lang="en-US" altLang="ja-JP" sz="1100" b="0" i="0" u="none" strike="noStrike" baseline="0" smtClean="0">
              <a:solidFill>
                <a:schemeClr val="dk1"/>
              </a:solidFill>
              <a:latin typeface="+mn-lt"/>
              <a:ea typeface="+mn-ea"/>
              <a:cs typeface="+mn-cs"/>
            </a:rPr>
            <a:t>171,595</a:t>
          </a:r>
          <a:r>
            <a:rPr lang="ja-JP" altLang="en-US" sz="1100" b="0" i="0" u="none" strike="noStrike" baseline="0" smtClean="0">
              <a:solidFill>
                <a:schemeClr val="dk1"/>
              </a:solidFill>
              <a:latin typeface="+mn-lt"/>
              <a:ea typeface="+mn-ea"/>
              <a:cs typeface="+mn-cs"/>
            </a:rPr>
            <a:t>円となっている。決算額全体でみると、民生費のうち児童福祉行政に要する経費である児童福祉費が平成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年度から増嵩していることが要因となっている。これは、主なものとして平成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年度は保育所緊急整備事業補助金等、平成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年度は保育園扶助費によるもので高千穂町が子育て環境の充実を図るため取り組んできたことによるものである。 </a:t>
          </a:r>
        </a:p>
        <a:p>
          <a:r>
            <a:rPr lang="ja-JP" altLang="en-US" sz="1100" b="0" i="0" u="none" strike="noStrike" baseline="0" smtClean="0">
              <a:solidFill>
                <a:schemeClr val="dk1"/>
              </a:solidFill>
              <a:latin typeface="+mn-lt"/>
              <a:ea typeface="+mn-ea"/>
              <a:cs typeface="+mn-cs"/>
            </a:rPr>
            <a:t>・農林水産業費が住民一人当たり</a:t>
          </a:r>
          <a:r>
            <a:rPr lang="en-US" altLang="ja-JP" sz="1100" b="0" i="0" u="none" strike="noStrike" baseline="0" smtClean="0">
              <a:solidFill>
                <a:schemeClr val="dk1"/>
              </a:solidFill>
              <a:latin typeface="+mn-lt"/>
              <a:ea typeface="+mn-ea"/>
              <a:cs typeface="+mn-cs"/>
            </a:rPr>
            <a:t>97,564</a:t>
          </a:r>
          <a:r>
            <a:rPr lang="ja-JP" altLang="en-US" sz="1100" b="0" i="0" u="none" strike="noStrike" baseline="0" smtClean="0">
              <a:solidFill>
                <a:schemeClr val="dk1"/>
              </a:solidFill>
              <a:latin typeface="+mn-lt"/>
              <a:ea typeface="+mn-ea"/>
              <a:cs typeface="+mn-cs"/>
            </a:rPr>
            <a:t>円となっており、類似団体平均に比べ高止まりしているのは、 本町が中山間地域であり農道や林道を維持・改良するための普通建設事業費が</a:t>
          </a:r>
          <a:r>
            <a:rPr lang="ja-JP" altLang="ja-JP" sz="1100" b="0" i="0" baseline="0">
              <a:solidFill>
                <a:schemeClr val="dk1"/>
              </a:solidFill>
              <a:effectLst/>
              <a:latin typeface="+mn-lt"/>
              <a:ea typeface="+mn-ea"/>
              <a:cs typeface="+mn-cs"/>
            </a:rPr>
            <a:t>増嵩</a:t>
          </a:r>
          <a:r>
            <a:rPr lang="ja-JP" altLang="en-US" sz="1100" b="0" i="0" baseline="0">
              <a:solidFill>
                <a:schemeClr val="dk1"/>
              </a:solidFill>
              <a:effectLst/>
              <a:latin typeface="+mn-lt"/>
              <a:ea typeface="+mn-ea"/>
              <a:cs typeface="+mn-cs"/>
            </a:rPr>
            <a:t>していることが要因となっている。また平成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年度は優良農地継承フル活用推進対策事業補助金等によるもので農林業振興の推進を図るため取組んできたことによるものである。</a:t>
          </a:r>
          <a:endParaRPr lang="en-US" altLang="ja-JP" sz="1100" b="0" i="0" baseline="0">
            <a:solidFill>
              <a:schemeClr val="dk1"/>
            </a:solidFill>
            <a:effectLst/>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財政調整基金については、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年度中の取崩額</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100,000</a:t>
          </a:r>
          <a:r>
            <a:rPr lang="ja-JP" altLang="ja-JP" sz="1100" b="0" i="0" baseline="0">
              <a:solidFill>
                <a:schemeClr val="dk1"/>
              </a:solidFill>
              <a:effectLst/>
              <a:latin typeface="+mn-lt"/>
              <a:ea typeface="+mn-ea"/>
              <a:cs typeface="+mn-cs"/>
            </a:rPr>
            <a:t>千円、平成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年度の地方交付税額は対前年度比</a:t>
          </a:r>
          <a:r>
            <a:rPr lang="en-US" altLang="ja-JP" sz="1100" b="0" i="0" baseline="0">
              <a:solidFill>
                <a:schemeClr val="dk1"/>
              </a:solidFill>
              <a:effectLst/>
              <a:latin typeface="+mn-lt"/>
              <a:ea typeface="+mn-ea"/>
              <a:cs typeface="+mn-cs"/>
            </a:rPr>
            <a:t>34,659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の増となったが、</a:t>
          </a:r>
          <a:r>
            <a:rPr lang="ja-JP" altLang="ja-JP" sz="1100" b="0" i="0" baseline="0">
              <a:solidFill>
                <a:schemeClr val="dk1"/>
              </a:solidFill>
              <a:effectLst/>
              <a:latin typeface="+mn-lt"/>
              <a:ea typeface="+mn-ea"/>
              <a:cs typeface="+mn-cs"/>
            </a:rPr>
            <a:t>剰余金の処分と合わせ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49,190</a:t>
          </a:r>
          <a:r>
            <a:rPr lang="ja-JP" altLang="ja-JP" sz="1100" b="0" i="0" baseline="0">
              <a:solidFill>
                <a:schemeClr val="dk1"/>
              </a:solidFill>
              <a:effectLst/>
              <a:latin typeface="+mn-lt"/>
              <a:ea typeface="+mn-ea"/>
              <a:cs typeface="+mn-cs"/>
            </a:rPr>
            <a:t>千円を</a:t>
          </a:r>
          <a:r>
            <a:rPr lang="ja-JP" altLang="en-US" sz="1100" b="0" i="0" baseline="0">
              <a:solidFill>
                <a:schemeClr val="dk1"/>
              </a:solidFill>
              <a:effectLst/>
              <a:latin typeface="+mn-lt"/>
              <a:ea typeface="+mn-ea"/>
              <a:cs typeface="+mn-cs"/>
            </a:rPr>
            <a:t>取り崩す</a:t>
          </a:r>
          <a:r>
            <a:rPr lang="ja-JP" altLang="ja-JP" sz="1100" b="0" i="0" baseline="0">
              <a:solidFill>
                <a:schemeClr val="dk1"/>
              </a:solidFill>
              <a:effectLst/>
              <a:latin typeface="+mn-lt"/>
              <a:ea typeface="+mn-ea"/>
              <a:cs typeface="+mn-cs"/>
            </a:rPr>
            <a:t>結果となった。実質収支比率は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台で</a:t>
          </a:r>
          <a:r>
            <a:rPr lang="ja-JP" altLang="ja-JP" sz="1100" b="0" i="0" baseline="0">
              <a:solidFill>
                <a:schemeClr val="dk1"/>
              </a:solidFill>
              <a:effectLst/>
              <a:latin typeface="+mn-lt"/>
              <a:ea typeface="+mn-ea"/>
              <a:cs typeface="+mn-cs"/>
            </a:rPr>
            <a:t>推移してきたが、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実質収支額が</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10,547</a:t>
          </a:r>
          <a:r>
            <a:rPr lang="ja-JP" altLang="ja-JP" sz="1100" b="0" i="0" baseline="0">
              <a:solidFill>
                <a:schemeClr val="dk1"/>
              </a:solidFill>
              <a:effectLst/>
              <a:latin typeface="+mn-lt"/>
              <a:ea typeface="+mn-ea"/>
              <a:cs typeface="+mn-cs"/>
            </a:rPr>
            <a:t>千円の減となり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0.2</a:t>
          </a:r>
          <a:r>
            <a:rPr lang="ja-JP" altLang="ja-JP" sz="110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減の</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％となった。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年度単年度収支が前年度比</a:t>
          </a:r>
          <a:r>
            <a:rPr lang="en-US" altLang="ja-JP" sz="1100" b="0" i="0" baseline="0">
              <a:solidFill>
                <a:schemeClr val="dk1"/>
              </a:solidFill>
              <a:effectLst/>
              <a:latin typeface="+mn-lt"/>
              <a:ea typeface="+mn-ea"/>
              <a:cs typeface="+mn-cs"/>
            </a:rPr>
            <a:t>53,543</a:t>
          </a:r>
          <a:r>
            <a:rPr lang="ja-JP" altLang="en-US" sz="1100" b="0" i="0" baseline="0">
              <a:solidFill>
                <a:schemeClr val="dk1"/>
              </a:solidFill>
              <a:effectLst/>
              <a:latin typeface="+mn-lt"/>
              <a:ea typeface="+mn-ea"/>
              <a:cs typeface="+mn-cs"/>
            </a:rPr>
            <a:t>千円の増となったものの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積立金取崩し額が平成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年度と同額の</a:t>
          </a:r>
          <a:r>
            <a:rPr lang="en-US" altLang="ja-JP" sz="1100" b="0" i="0" baseline="0">
              <a:solidFill>
                <a:schemeClr val="dk1"/>
              </a:solidFill>
              <a:effectLst/>
              <a:latin typeface="+mn-lt"/>
              <a:ea typeface="+mn-ea"/>
              <a:cs typeface="+mn-cs"/>
            </a:rPr>
            <a:t>100,000</a:t>
          </a:r>
          <a:r>
            <a:rPr lang="ja-JP" altLang="en-US" sz="1100" b="0" i="0" baseline="0">
              <a:solidFill>
                <a:schemeClr val="dk1"/>
              </a:solidFill>
              <a:effectLst/>
              <a:latin typeface="+mn-lt"/>
              <a:ea typeface="+mn-ea"/>
              <a:cs typeface="+mn-cs"/>
            </a:rPr>
            <a:t>千円となり、前年度比</a:t>
          </a:r>
          <a:r>
            <a:rPr lang="en-US" altLang="ja-JP" sz="1100" b="0" i="0" baseline="0">
              <a:solidFill>
                <a:schemeClr val="dk1"/>
              </a:solidFill>
              <a:effectLst/>
              <a:latin typeface="+mn-lt"/>
              <a:ea typeface="+mn-ea"/>
              <a:cs typeface="+mn-cs"/>
            </a:rPr>
            <a:t>27,009</a:t>
          </a:r>
          <a:r>
            <a:rPr lang="ja-JP" altLang="en-US" sz="1100" b="0" i="0" baseline="0">
              <a:solidFill>
                <a:schemeClr val="dk1"/>
              </a:solidFill>
              <a:effectLst/>
              <a:latin typeface="+mn-lt"/>
              <a:ea typeface="+mn-ea"/>
              <a:cs typeface="+mn-cs"/>
            </a:rPr>
            <a:t>千円増の</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109,737</a:t>
          </a:r>
          <a:r>
            <a:rPr lang="ja-JP" altLang="ja-JP" sz="1100" b="0" i="0" baseline="0">
              <a:solidFill>
                <a:schemeClr val="dk1"/>
              </a:solidFill>
              <a:effectLst/>
              <a:latin typeface="+mn-lt"/>
              <a:ea typeface="+mn-ea"/>
              <a:cs typeface="+mn-cs"/>
            </a:rPr>
            <a:t>千円となった。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本町の平成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年度標準財政規模は</a:t>
          </a:r>
          <a:r>
            <a:rPr lang="en-US" altLang="ja-JP" sz="1400" b="0" i="0" baseline="0">
              <a:solidFill>
                <a:schemeClr val="dk1"/>
              </a:solidFill>
              <a:effectLst/>
              <a:latin typeface="+mn-lt"/>
              <a:ea typeface="+mn-ea"/>
              <a:cs typeface="+mn-cs"/>
            </a:rPr>
            <a:t>4,727,959</a:t>
          </a:r>
          <a:r>
            <a:rPr lang="ja-JP" altLang="ja-JP" sz="1400" b="0" i="0" baseline="0">
              <a:solidFill>
                <a:schemeClr val="dk1"/>
              </a:solidFill>
              <a:effectLst/>
              <a:latin typeface="+mn-lt"/>
              <a:ea typeface="+mn-ea"/>
              <a:cs typeface="+mn-cs"/>
            </a:rPr>
            <a:t>千円。一般会計をはじめ公営企業、特別会計とも平成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は黒字収支で推移しており、町全体として健全な財政運営を継続している。町立の国民健康保険病院事業会計については黒字の構成比率が年々減少傾向にあるが、人口減少や慢性的な医師不足の問題が継続的な課題である。今後も中山間地域の医療を支える中核病院としての機能を維持・確保しながら、赤字に陥ることの無いよう、さらに経営健全化に取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8352324</v>
      </c>
      <c r="BO4" s="409"/>
      <c r="BP4" s="409"/>
      <c r="BQ4" s="409"/>
      <c r="BR4" s="409"/>
      <c r="BS4" s="409"/>
      <c r="BT4" s="409"/>
      <c r="BU4" s="410"/>
      <c r="BV4" s="408">
        <v>8466348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8227211</v>
      </c>
      <c r="BO5" s="414"/>
      <c r="BP5" s="414"/>
      <c r="BQ5" s="414"/>
      <c r="BR5" s="414"/>
      <c r="BS5" s="414"/>
      <c r="BT5" s="414"/>
      <c r="BU5" s="415"/>
      <c r="BV5" s="413">
        <v>8339986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87.3</v>
      </c>
      <c r="CU5" s="384"/>
      <c r="CV5" s="384"/>
      <c r="CW5" s="384"/>
      <c r="CX5" s="384"/>
      <c r="CY5" s="384"/>
      <c r="CZ5" s="384"/>
      <c r="DA5" s="385"/>
      <c r="DB5" s="383">
        <v>88.1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125113</v>
      </c>
      <c r="BO6" s="414"/>
      <c r="BP6" s="414"/>
      <c r="BQ6" s="414"/>
      <c r="BR6" s="414"/>
      <c r="BS6" s="414"/>
      <c r="BT6" s="414"/>
      <c r="BU6" s="415"/>
      <c r="BV6" s="413">
        <v>126362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92.9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64467</v>
      </c>
      <c r="BO7" s="414"/>
      <c r="BP7" s="414"/>
      <c r="BQ7" s="414"/>
      <c r="BR7" s="414"/>
      <c r="BS7" s="414"/>
      <c r="BT7" s="414"/>
      <c r="BU7" s="415"/>
      <c r="BV7" s="413">
        <v>55169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4727959</v>
      </c>
      <c r="CU7" s="414"/>
      <c r="CV7" s="414"/>
      <c r="CW7" s="414"/>
      <c r="CX7" s="414"/>
      <c r="CY7" s="414"/>
      <c r="CZ7" s="414"/>
      <c r="DA7" s="415"/>
      <c r="DB7" s="413">
        <v>4644522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60646</v>
      </c>
      <c r="BO8" s="414"/>
      <c r="BP8" s="414"/>
      <c r="BQ8" s="414"/>
      <c r="BR8" s="414"/>
      <c r="BS8" s="414"/>
      <c r="BT8" s="414"/>
      <c r="BU8" s="415"/>
      <c r="BV8" s="413">
        <v>71193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12755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-10547</v>
      </c>
      <c r="BO9" s="414"/>
      <c r="BP9" s="414"/>
      <c r="BQ9" s="414"/>
      <c r="BR9" s="414"/>
      <c r="BS9" s="414"/>
      <c r="BT9" s="414"/>
      <c r="BU9" s="415"/>
      <c r="BV9" s="413">
        <v>-64090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13.8</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13723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810</v>
      </c>
      <c r="BO10" s="414"/>
      <c r="BP10" s="414"/>
      <c r="BQ10" s="414"/>
      <c r="BR10" s="414"/>
      <c r="BS10" s="414"/>
      <c r="BT10" s="414"/>
      <c r="BU10" s="415"/>
      <c r="BV10" s="413">
        <v>27344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12980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100000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12966</v>
      </c>
      <c r="S13" s="515"/>
      <c r="T13" s="515"/>
      <c r="U13" s="515"/>
      <c r="V13" s="516"/>
      <c r="W13" s="502" t="s">
        <v>120</v>
      </c>
      <c r="X13" s="426"/>
      <c r="Y13" s="426"/>
      <c r="Z13" s="426"/>
      <c r="AA13" s="426"/>
      <c r="AB13" s="427"/>
      <c r="AC13" s="389">
        <v>2017</v>
      </c>
      <c r="AD13" s="390"/>
      <c r="AE13" s="390"/>
      <c r="AF13" s="390"/>
      <c r="AG13" s="391"/>
      <c r="AH13" s="389">
        <v>2249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-109737</v>
      </c>
      <c r="BO13" s="414"/>
      <c r="BP13" s="414"/>
      <c r="BQ13" s="414"/>
      <c r="BR13" s="414"/>
      <c r="BS13" s="414"/>
      <c r="BT13" s="414"/>
      <c r="BU13" s="415"/>
      <c r="BV13" s="413">
        <v>-136746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7.1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13222</v>
      </c>
      <c r="S14" s="515"/>
      <c r="T14" s="515"/>
      <c r="U14" s="515"/>
      <c r="V14" s="516"/>
      <c r="W14" s="517"/>
      <c r="X14" s="429"/>
      <c r="Y14" s="429"/>
      <c r="Z14" s="429"/>
      <c r="AA14" s="429"/>
      <c r="AB14" s="430"/>
      <c r="AC14" s="507">
        <v>28.4</v>
      </c>
      <c r="AD14" s="508"/>
      <c r="AE14" s="508"/>
      <c r="AF14" s="508"/>
      <c r="AG14" s="509"/>
      <c r="AH14" s="507">
        <v>29.4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v>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13204</v>
      </c>
      <c r="S15" s="515"/>
      <c r="T15" s="515"/>
      <c r="U15" s="515"/>
      <c r="V15" s="516"/>
      <c r="W15" s="502" t="s">
        <v>127</v>
      </c>
      <c r="X15" s="426"/>
      <c r="Y15" s="426"/>
      <c r="Z15" s="426"/>
      <c r="AA15" s="426"/>
      <c r="AB15" s="427"/>
      <c r="AC15" s="389">
        <v>1172</v>
      </c>
      <c r="AD15" s="390"/>
      <c r="AE15" s="390"/>
      <c r="AF15" s="390"/>
      <c r="AG15" s="391"/>
      <c r="AH15" s="389">
        <v>1539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996586</v>
      </c>
      <c r="BO15" s="409"/>
      <c r="BP15" s="409"/>
      <c r="BQ15" s="409"/>
      <c r="BR15" s="409"/>
      <c r="BS15" s="409"/>
      <c r="BT15" s="409"/>
      <c r="BU15" s="410"/>
      <c r="BV15" s="408">
        <v>931542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16.5</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4250007</v>
      </c>
      <c r="BO16" s="414"/>
      <c r="BP16" s="414"/>
      <c r="BQ16" s="414"/>
      <c r="BR16" s="414"/>
      <c r="BS16" s="414"/>
      <c r="BT16" s="414"/>
      <c r="BU16" s="415"/>
      <c r="BV16" s="413">
        <v>4151457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3901</v>
      </c>
      <c r="AD17" s="390"/>
      <c r="AE17" s="390"/>
      <c r="AF17" s="390"/>
      <c r="AG17" s="391"/>
      <c r="AH17" s="389">
        <v>3848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1239359</v>
      </c>
      <c r="BO17" s="414"/>
      <c r="BP17" s="414"/>
      <c r="BQ17" s="414"/>
      <c r="BR17" s="414"/>
      <c r="BS17" s="414"/>
      <c r="BT17" s="414"/>
      <c r="BU17" s="415"/>
      <c r="BV17" s="413">
        <v>1180438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237.54</v>
      </c>
      <c r="M18" s="478"/>
      <c r="N18" s="478"/>
      <c r="O18" s="478"/>
      <c r="P18" s="478"/>
      <c r="Q18" s="478"/>
      <c r="R18" s="479"/>
      <c r="S18" s="479"/>
      <c r="T18" s="479"/>
      <c r="U18" s="479"/>
      <c r="V18" s="480"/>
      <c r="W18" s="494"/>
      <c r="X18" s="495"/>
      <c r="Y18" s="495"/>
      <c r="Z18" s="495"/>
      <c r="AA18" s="495"/>
      <c r="AB18" s="503"/>
      <c r="AC18" s="377">
        <v>55</v>
      </c>
      <c r="AD18" s="378"/>
      <c r="AE18" s="378"/>
      <c r="AF18" s="378"/>
      <c r="AG18" s="481"/>
      <c r="AH18" s="377">
        <v>50.4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4230775</v>
      </c>
      <c r="BO18" s="414"/>
      <c r="BP18" s="414"/>
      <c r="BQ18" s="414"/>
      <c r="BR18" s="414"/>
      <c r="BS18" s="414"/>
      <c r="BT18" s="414"/>
      <c r="BU18" s="415"/>
      <c r="BV18" s="413">
        <v>4149441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5521860</v>
      </c>
      <c r="BO19" s="414"/>
      <c r="BP19" s="414"/>
      <c r="BQ19" s="414"/>
      <c r="BR19" s="414"/>
      <c r="BS19" s="414"/>
      <c r="BT19" s="414"/>
      <c r="BU19" s="415"/>
      <c r="BV19" s="413">
        <v>5365046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4678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7102329</v>
      </c>
      <c r="BO23" s="414"/>
      <c r="BP23" s="414"/>
      <c r="BQ23" s="414"/>
      <c r="BR23" s="414"/>
      <c r="BS23" s="414"/>
      <c r="BT23" s="414"/>
      <c r="BU23" s="415"/>
      <c r="BV23" s="413">
        <v>7301841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6660</v>
      </c>
      <c r="R24" s="390"/>
      <c r="S24" s="390"/>
      <c r="T24" s="390"/>
      <c r="U24" s="390"/>
      <c r="V24" s="391"/>
      <c r="W24" s="455"/>
      <c r="X24" s="446"/>
      <c r="Y24" s="447"/>
      <c r="Z24" s="386" t="s">
        <v>150</v>
      </c>
      <c r="AA24" s="387"/>
      <c r="AB24" s="387"/>
      <c r="AC24" s="387"/>
      <c r="AD24" s="387"/>
      <c r="AE24" s="387"/>
      <c r="AF24" s="387"/>
      <c r="AG24" s="388"/>
      <c r="AH24" s="389">
        <v>144</v>
      </c>
      <c r="AI24" s="390"/>
      <c r="AJ24" s="390"/>
      <c r="AK24" s="390"/>
      <c r="AL24" s="391"/>
      <c r="AM24" s="389">
        <v>416592</v>
      </c>
      <c r="AN24" s="390"/>
      <c r="AO24" s="390"/>
      <c r="AP24" s="390"/>
      <c r="AQ24" s="390"/>
      <c r="AR24" s="391"/>
      <c r="AS24" s="389">
        <v>2893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6560532</v>
      </c>
      <c r="BO24" s="414"/>
      <c r="BP24" s="414"/>
      <c r="BQ24" s="414"/>
      <c r="BR24" s="414"/>
      <c r="BS24" s="414"/>
      <c r="BT24" s="414"/>
      <c r="BU24" s="415"/>
      <c r="BV24" s="413">
        <v>6688657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5490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21935</v>
      </c>
      <c r="BO25" s="409"/>
      <c r="BP25" s="409"/>
      <c r="BQ25" s="409"/>
      <c r="BR25" s="409"/>
      <c r="BS25" s="409"/>
      <c r="BT25" s="409"/>
      <c r="BU25" s="410"/>
      <c r="BV25" s="408">
        <v>35648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5290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3070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2370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1923052</v>
      </c>
      <c r="BO28" s="409"/>
      <c r="BP28" s="409"/>
      <c r="BQ28" s="409"/>
      <c r="BR28" s="409"/>
      <c r="BS28" s="409"/>
      <c r="BT28" s="409"/>
      <c r="BU28" s="410"/>
      <c r="BV28" s="408">
        <v>1972242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2197</v>
      </c>
      <c r="R29" s="390"/>
      <c r="S29" s="390"/>
      <c r="T29" s="390"/>
      <c r="U29" s="390"/>
      <c r="V29" s="391"/>
      <c r="W29" s="456"/>
      <c r="X29" s="457"/>
      <c r="Y29" s="458"/>
      <c r="Z29" s="386" t="s">
        <v>167</v>
      </c>
      <c r="AA29" s="387"/>
      <c r="AB29" s="387"/>
      <c r="AC29" s="387"/>
      <c r="AD29" s="387"/>
      <c r="AE29" s="387"/>
      <c r="AF29" s="387"/>
      <c r="AG29" s="388"/>
      <c r="AH29" s="389">
        <v>145</v>
      </c>
      <c r="AI29" s="390"/>
      <c r="AJ29" s="390"/>
      <c r="AK29" s="390"/>
      <c r="AL29" s="391"/>
      <c r="AM29" s="389">
        <v>420525</v>
      </c>
      <c r="AN29" s="390"/>
      <c r="AO29" s="390"/>
      <c r="AP29" s="390"/>
      <c r="AQ29" s="390"/>
      <c r="AR29" s="391"/>
      <c r="AS29" s="389">
        <v>2900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71253</v>
      </c>
      <c r="BO29" s="414"/>
      <c r="BP29" s="414"/>
      <c r="BQ29" s="414"/>
      <c r="BR29" s="414"/>
      <c r="BS29" s="414"/>
      <c r="BT29" s="414"/>
      <c r="BU29" s="415"/>
      <c r="BV29" s="413">
        <v>71210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1323132</v>
      </c>
      <c r="BO30" s="417"/>
      <c r="BP30" s="417"/>
      <c r="BQ30" s="417"/>
      <c r="BR30" s="417"/>
      <c r="BS30" s="417"/>
      <c r="BT30" s="417"/>
      <c r="BU30" s="418"/>
      <c r="BV30" s="416">
        <v>1277030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西臼杵広域行政事務組合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宮崎県林業公社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西臼杵地域介護認定審査会特別会計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国民健康保険病院事業会計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宮崎県市町村総合事務組合（一般会計）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宮崎県市町村総合事務組合（市町村交通災害共済事業特別会計）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宮崎県北部広域行政事務組合（一般会計）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宮崎県北部広域行政事務組合（特別会計）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宮崎県後期高齢医療連合（一般会計）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宮崎県後期高齢医療連合（後期高齢者医療特別会計）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宮崎県自治会館管理組合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1" t="s">
        <v>538</v>
      </c>
      <c r="D34" s="1181"/>
      <c r="E34" s="1182"/>
      <c r="F34" s="32">
        <v>32.799999999999997</v>
      </c>
      <c r="G34" s="33">
        <v>31.02</v>
      </c>
      <c r="H34" s="33">
        <v>29.77</v>
      </c>
      <c r="I34" s="33">
        <v>28.46</v>
      </c>
      <c r="J34" s="34">
        <v>25.47</v>
      </c>
      <c r="K34" s="22"/>
      <c r="L34" s="22"/>
      <c r="M34" s="22"/>
      <c r="N34" s="22"/>
      <c r="O34" s="22"/>
      <c r="P34" s="22"/>
    </row>
    <row r="35" spans="1:16" ht="39" customHeight="1">
      <c r="A35" s="22"/>
      <c r="B35" s="35"/>
      <c r="C35" s="1175" t="s">
        <v>539</v>
      </c>
      <c r="D35" s="1176"/>
      <c r="E35" s="1177"/>
      <c r="F35" s="36">
        <v>3.53</v>
      </c>
      <c r="G35" s="37">
        <v>3.83</v>
      </c>
      <c r="H35" s="37">
        <v>4.12</v>
      </c>
      <c r="I35" s="37">
        <v>4.6399999999999997</v>
      </c>
      <c r="J35" s="38">
        <v>5.01</v>
      </c>
      <c r="K35" s="22"/>
      <c r="L35" s="22"/>
      <c r="M35" s="22"/>
      <c r="N35" s="22"/>
      <c r="O35" s="22"/>
      <c r="P35" s="22"/>
    </row>
    <row r="36" spans="1:16" ht="39" customHeight="1">
      <c r="A36" s="22"/>
      <c r="B36" s="35"/>
      <c r="C36" s="1175" t="s">
        <v>540</v>
      </c>
      <c r="D36" s="1176"/>
      <c r="E36" s="1177"/>
      <c r="F36" s="36">
        <v>1.46</v>
      </c>
      <c r="G36" s="37">
        <v>0.47</v>
      </c>
      <c r="H36" s="37">
        <v>1.07</v>
      </c>
      <c r="I36" s="37">
        <v>1.33</v>
      </c>
      <c r="J36" s="38">
        <v>1.87</v>
      </c>
      <c r="K36" s="22"/>
      <c r="L36" s="22"/>
      <c r="M36" s="22"/>
      <c r="N36" s="22"/>
      <c r="O36" s="22"/>
      <c r="P36" s="22"/>
    </row>
    <row r="37" spans="1:16" ht="39" customHeight="1">
      <c r="A37" s="22"/>
      <c r="B37" s="35"/>
      <c r="C37" s="1175" t="s">
        <v>541</v>
      </c>
      <c r="D37" s="1176"/>
      <c r="E37" s="1177"/>
      <c r="F37" s="36">
        <v>2.75</v>
      </c>
      <c r="G37" s="37">
        <v>2.65</v>
      </c>
      <c r="H37" s="37">
        <v>2.81</v>
      </c>
      <c r="I37" s="37">
        <v>1.53</v>
      </c>
      <c r="J37" s="38">
        <v>1.28</v>
      </c>
      <c r="K37" s="22"/>
      <c r="L37" s="22"/>
      <c r="M37" s="22"/>
      <c r="N37" s="22"/>
      <c r="O37" s="22"/>
      <c r="P37" s="22"/>
    </row>
    <row r="38" spans="1:16" ht="39" customHeight="1">
      <c r="A38" s="22"/>
      <c r="B38" s="35"/>
      <c r="C38" s="1175" t="s">
        <v>542</v>
      </c>
      <c r="D38" s="1176"/>
      <c r="E38" s="1177"/>
      <c r="F38" s="36">
        <v>0.14000000000000001</v>
      </c>
      <c r="G38" s="37">
        <v>0.19</v>
      </c>
      <c r="H38" s="37">
        <v>0.14000000000000001</v>
      </c>
      <c r="I38" s="37">
        <v>0.2</v>
      </c>
      <c r="J38" s="38">
        <v>0.22</v>
      </c>
      <c r="K38" s="22"/>
      <c r="L38" s="22"/>
      <c r="M38" s="22"/>
      <c r="N38" s="22"/>
      <c r="O38" s="22"/>
      <c r="P38" s="22"/>
    </row>
    <row r="39" spans="1:16" ht="39" customHeight="1">
      <c r="A39" s="22"/>
      <c r="B39" s="35"/>
      <c r="C39" s="1175" t="s">
        <v>543</v>
      </c>
      <c r="D39" s="1176"/>
      <c r="E39" s="1177"/>
      <c r="F39" s="36">
        <v>0.02</v>
      </c>
      <c r="G39" s="37">
        <v>0.05</v>
      </c>
      <c r="H39" s="37">
        <v>7.0000000000000007E-2</v>
      </c>
      <c r="I39" s="37">
        <v>0.08</v>
      </c>
      <c r="J39" s="38">
        <v>0.12</v>
      </c>
      <c r="K39" s="22"/>
      <c r="L39" s="22"/>
      <c r="M39" s="22"/>
      <c r="N39" s="22"/>
      <c r="O39" s="22"/>
      <c r="P39" s="22"/>
    </row>
    <row r="40" spans="1:16" ht="39" customHeight="1">
      <c r="A40" s="22"/>
      <c r="B40" s="35"/>
      <c r="C40" s="1175" t="s">
        <v>544</v>
      </c>
      <c r="D40" s="1176"/>
      <c r="E40" s="1177"/>
      <c r="F40" s="36">
        <v>1.2</v>
      </c>
      <c r="G40" s="37">
        <v>1.49</v>
      </c>
      <c r="H40" s="37">
        <v>0.98</v>
      </c>
      <c r="I40" s="37">
        <v>0.52</v>
      </c>
      <c r="J40" s="38">
        <v>0.05</v>
      </c>
      <c r="K40" s="22"/>
      <c r="L40" s="22"/>
      <c r="M40" s="22"/>
      <c r="N40" s="22"/>
      <c r="O40" s="22"/>
      <c r="P40" s="22"/>
    </row>
    <row r="41" spans="1:16" ht="39" customHeight="1">
      <c r="A41" s="22"/>
      <c r="B41" s="35"/>
      <c r="C41" s="1175" t="s">
        <v>545</v>
      </c>
      <c r="D41" s="1176"/>
      <c r="E41" s="1177"/>
      <c r="F41" s="36">
        <v>0.08</v>
      </c>
      <c r="G41" s="37">
        <v>0.09</v>
      </c>
      <c r="H41" s="37">
        <v>0.06</v>
      </c>
      <c r="I41" s="37">
        <v>0.02</v>
      </c>
      <c r="J41" s="38">
        <v>0.03</v>
      </c>
      <c r="K41" s="22"/>
      <c r="L41" s="22"/>
      <c r="M41" s="22"/>
      <c r="N41" s="22"/>
      <c r="O41" s="22"/>
      <c r="P41" s="22"/>
    </row>
    <row r="42" spans="1:16" ht="39" customHeight="1">
      <c r="A42" s="22"/>
      <c r="B42" s="39"/>
      <c r="C42" s="1175" t="s">
        <v>546</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547</v>
      </c>
      <c r="D43" s="1179"/>
      <c r="E43" s="1180"/>
      <c r="F43" s="41">
        <v>0.06</v>
      </c>
      <c r="G43" s="42">
        <v>0.02</v>
      </c>
      <c r="H43" s="42">
        <v>0.02</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1" t="s">
        <v>10</v>
      </c>
      <c r="C45" s="1192"/>
      <c r="D45" s="58"/>
      <c r="E45" s="1197" t="s">
        <v>11</v>
      </c>
      <c r="F45" s="1197"/>
      <c r="G45" s="1197"/>
      <c r="H45" s="1197"/>
      <c r="I45" s="1197"/>
      <c r="J45" s="1198"/>
      <c r="K45" s="59">
        <v>848</v>
      </c>
      <c r="L45" s="60">
        <v>836</v>
      </c>
      <c r="M45" s="60">
        <v>826</v>
      </c>
      <c r="N45" s="60">
        <v>832</v>
      </c>
      <c r="O45" s="61">
        <v>777</v>
      </c>
      <c r="P45" s="48"/>
      <c r="Q45" s="48"/>
      <c r="R45" s="48"/>
      <c r="S45" s="48"/>
      <c r="T45" s="48"/>
      <c r="U45" s="48"/>
    </row>
    <row r="46" spans="1:21" ht="30.75" customHeight="1">
      <c r="A46" s="48"/>
      <c r="B46" s="1193"/>
      <c r="C46" s="1194"/>
      <c r="D46" s="62"/>
      <c r="E46" s="1185" t="s">
        <v>12</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13</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14</v>
      </c>
      <c r="F48" s="1185"/>
      <c r="G48" s="1185"/>
      <c r="H48" s="1185"/>
      <c r="I48" s="1185"/>
      <c r="J48" s="1186"/>
      <c r="K48" s="63">
        <v>172</v>
      </c>
      <c r="L48" s="64">
        <v>199</v>
      </c>
      <c r="M48" s="64">
        <v>201</v>
      </c>
      <c r="N48" s="64">
        <v>204</v>
      </c>
      <c r="O48" s="65">
        <v>203</v>
      </c>
      <c r="P48" s="48"/>
      <c r="Q48" s="48"/>
      <c r="R48" s="48"/>
      <c r="S48" s="48"/>
      <c r="T48" s="48"/>
      <c r="U48" s="48"/>
    </row>
    <row r="49" spans="1:21" ht="30.75" customHeight="1">
      <c r="A49" s="48"/>
      <c r="B49" s="1193"/>
      <c r="C49" s="1194"/>
      <c r="D49" s="62"/>
      <c r="E49" s="1185" t="s">
        <v>15</v>
      </c>
      <c r="F49" s="1185"/>
      <c r="G49" s="1185"/>
      <c r="H49" s="1185"/>
      <c r="I49" s="1185"/>
      <c r="J49" s="1186"/>
      <c r="K49" s="63">
        <v>65</v>
      </c>
      <c r="L49" s="64">
        <v>17</v>
      </c>
      <c r="M49" s="64">
        <v>18</v>
      </c>
      <c r="N49" s="64">
        <v>24</v>
      </c>
      <c r="O49" s="65">
        <v>25</v>
      </c>
      <c r="P49" s="48"/>
      <c r="Q49" s="48"/>
      <c r="R49" s="48"/>
      <c r="S49" s="48"/>
      <c r="T49" s="48"/>
      <c r="U49" s="48"/>
    </row>
    <row r="50" spans="1:21" ht="30.75" customHeight="1">
      <c r="A50" s="48"/>
      <c r="B50" s="1193"/>
      <c r="C50" s="1194"/>
      <c r="D50" s="62"/>
      <c r="E50" s="1185" t="s">
        <v>16</v>
      </c>
      <c r="F50" s="1185"/>
      <c r="G50" s="1185"/>
      <c r="H50" s="1185"/>
      <c r="I50" s="1185"/>
      <c r="J50" s="1186"/>
      <c r="K50" s="63">
        <v>7</v>
      </c>
      <c r="L50" s="64">
        <v>7</v>
      </c>
      <c r="M50" s="64">
        <v>7</v>
      </c>
      <c r="N50" s="64">
        <v>6</v>
      </c>
      <c r="O50" s="65">
        <v>6</v>
      </c>
      <c r="P50" s="48"/>
      <c r="Q50" s="48"/>
      <c r="R50" s="48"/>
      <c r="S50" s="48"/>
      <c r="T50" s="48"/>
      <c r="U50" s="48"/>
    </row>
    <row r="51" spans="1:21" ht="30.75" customHeight="1">
      <c r="A51" s="48"/>
      <c r="B51" s="1195"/>
      <c r="C51" s="1196"/>
      <c r="D51" s="66"/>
      <c r="E51" s="1185" t="s">
        <v>17</v>
      </c>
      <c r="F51" s="1185"/>
      <c r="G51" s="1185"/>
      <c r="H51" s="1185"/>
      <c r="I51" s="1185"/>
      <c r="J51" s="1186"/>
      <c r="K51" s="63" t="s">
        <v>492</v>
      </c>
      <c r="L51" s="64" t="s">
        <v>492</v>
      </c>
      <c r="M51" s="64" t="s">
        <v>492</v>
      </c>
      <c r="N51" s="64" t="s">
        <v>492</v>
      </c>
      <c r="O51" s="65" t="s">
        <v>492</v>
      </c>
      <c r="P51" s="48"/>
      <c r="Q51" s="48"/>
      <c r="R51" s="48"/>
      <c r="S51" s="48"/>
      <c r="T51" s="48"/>
      <c r="U51" s="48"/>
    </row>
    <row r="52" spans="1:21" ht="30.75" customHeight="1">
      <c r="A52" s="48"/>
      <c r="B52" s="1183" t="s">
        <v>18</v>
      </c>
      <c r="C52" s="1184"/>
      <c r="D52" s="66"/>
      <c r="E52" s="1185" t="s">
        <v>19</v>
      </c>
      <c r="F52" s="1185"/>
      <c r="G52" s="1185"/>
      <c r="H52" s="1185"/>
      <c r="I52" s="1185"/>
      <c r="J52" s="1186"/>
      <c r="K52" s="63">
        <v>745</v>
      </c>
      <c r="L52" s="64">
        <v>758</v>
      </c>
      <c r="M52" s="64">
        <v>778</v>
      </c>
      <c r="N52" s="64">
        <v>791</v>
      </c>
      <c r="O52" s="65">
        <v>764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347</v>
      </c>
      <c r="L53" s="69">
        <v>301</v>
      </c>
      <c r="M53" s="69">
        <v>274</v>
      </c>
      <c r="N53" s="69">
        <v>275</v>
      </c>
      <c r="O53" s="70">
        <v>247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531</v>
      </c>
      <c r="J40" s="79" t="s">
        <v>532</v>
      </c>
      <c r="K40" s="79" t="s">
        <v>533</v>
      </c>
      <c r="L40" s="79" t="s">
        <v>534</v>
      </c>
      <c r="M40" s="80" t="s">
        <v>535</v>
      </c>
    </row>
    <row r="41" spans="2:13" ht="27.75" customHeight="1">
      <c r="B41" s="1211" t="s">
        <v>23</v>
      </c>
      <c r="C41" s="1212"/>
      <c r="D41" s="81"/>
      <c r="E41" s="1213" t="s">
        <v>24</v>
      </c>
      <c r="F41" s="1213"/>
      <c r="G41" s="1213"/>
      <c r="H41" s="1214"/>
      <c r="I41" s="82">
        <v>7444</v>
      </c>
      <c r="J41" s="83">
        <v>7507</v>
      </c>
      <c r="K41" s="83">
        <v>7470</v>
      </c>
      <c r="L41" s="83">
        <v>7302</v>
      </c>
      <c r="M41" s="84">
        <v>7102</v>
      </c>
    </row>
    <row r="42" spans="2:13" ht="27.75" customHeight="1">
      <c r="B42" s="1201"/>
      <c r="C42" s="1202"/>
      <c r="D42" s="85"/>
      <c r="E42" s="1205" t="s">
        <v>25</v>
      </c>
      <c r="F42" s="1205"/>
      <c r="G42" s="1205"/>
      <c r="H42" s="1206"/>
      <c r="I42" s="86">
        <v>29</v>
      </c>
      <c r="J42" s="87">
        <v>24</v>
      </c>
      <c r="K42" s="87">
        <v>18</v>
      </c>
      <c r="L42" s="87">
        <v>12</v>
      </c>
      <c r="M42" s="88">
        <v>6</v>
      </c>
    </row>
    <row r="43" spans="2:13" ht="27.75" customHeight="1">
      <c r="B43" s="1201"/>
      <c r="C43" s="1202"/>
      <c r="D43" s="85"/>
      <c r="E43" s="1205" t="s">
        <v>26</v>
      </c>
      <c r="F43" s="1205"/>
      <c r="G43" s="1205"/>
      <c r="H43" s="1206"/>
      <c r="I43" s="86">
        <v>2690</v>
      </c>
      <c r="J43" s="87">
        <v>2813</v>
      </c>
      <c r="K43" s="87">
        <v>2588</v>
      </c>
      <c r="L43" s="87">
        <v>2470</v>
      </c>
      <c r="M43" s="88">
        <v>2332</v>
      </c>
    </row>
    <row r="44" spans="2:13" ht="27.75" customHeight="1">
      <c r="B44" s="1201"/>
      <c r="C44" s="1202"/>
      <c r="D44" s="85"/>
      <c r="E44" s="1205" t="s">
        <v>27</v>
      </c>
      <c r="F44" s="1205"/>
      <c r="G44" s="1205"/>
      <c r="H44" s="1206"/>
      <c r="I44" s="86">
        <v>152</v>
      </c>
      <c r="J44" s="87">
        <v>121</v>
      </c>
      <c r="K44" s="87">
        <v>293</v>
      </c>
      <c r="L44" s="87">
        <v>821</v>
      </c>
      <c r="M44" s="88">
        <v>802</v>
      </c>
    </row>
    <row r="45" spans="2:13" ht="27.75" customHeight="1">
      <c r="B45" s="1201"/>
      <c r="C45" s="1202"/>
      <c r="D45" s="85"/>
      <c r="E45" s="1205" t="s">
        <v>28</v>
      </c>
      <c r="F45" s="1205"/>
      <c r="G45" s="1205"/>
      <c r="H45" s="1206"/>
      <c r="I45" s="86">
        <v>1483</v>
      </c>
      <c r="J45" s="87">
        <v>1421</v>
      </c>
      <c r="K45" s="87">
        <v>1305</v>
      </c>
      <c r="L45" s="87">
        <v>1352</v>
      </c>
      <c r="M45" s="88">
        <v>1108</v>
      </c>
    </row>
    <row r="46" spans="2:13" ht="27.75" customHeight="1">
      <c r="B46" s="1201"/>
      <c r="C46" s="1202"/>
      <c r="D46" s="85"/>
      <c r="E46" s="1205" t="s">
        <v>29</v>
      </c>
      <c r="F46" s="1205"/>
      <c r="G46" s="1205"/>
      <c r="H46" s="1206"/>
      <c r="I46" s="86" t="s">
        <v>492</v>
      </c>
      <c r="J46" s="87" t="s">
        <v>492</v>
      </c>
      <c r="K46" s="87" t="s">
        <v>492</v>
      </c>
      <c r="L46" s="87" t="s">
        <v>492</v>
      </c>
      <c r="M46" s="88" t="s">
        <v>492</v>
      </c>
    </row>
    <row r="47" spans="2:13" ht="27.75" customHeight="1">
      <c r="B47" s="1201"/>
      <c r="C47" s="1202"/>
      <c r="D47" s="85"/>
      <c r="E47" s="1205" t="s">
        <v>30</v>
      </c>
      <c r="F47" s="1205"/>
      <c r="G47" s="1205"/>
      <c r="H47" s="1206"/>
      <c r="I47" s="86" t="s">
        <v>492</v>
      </c>
      <c r="J47" s="87" t="s">
        <v>492</v>
      </c>
      <c r="K47" s="87" t="s">
        <v>492</v>
      </c>
      <c r="L47" s="87" t="s">
        <v>492</v>
      </c>
      <c r="M47" s="88" t="s">
        <v>492</v>
      </c>
    </row>
    <row r="48" spans="2:13" ht="27.75" customHeight="1">
      <c r="B48" s="1203"/>
      <c r="C48" s="1204"/>
      <c r="D48" s="85"/>
      <c r="E48" s="1205" t="s">
        <v>31</v>
      </c>
      <c r="F48" s="1205"/>
      <c r="G48" s="1205"/>
      <c r="H48" s="1206"/>
      <c r="I48" s="86" t="s">
        <v>492</v>
      </c>
      <c r="J48" s="87" t="s">
        <v>492</v>
      </c>
      <c r="K48" s="87" t="s">
        <v>492</v>
      </c>
      <c r="L48" s="87" t="s">
        <v>492</v>
      </c>
      <c r="M48" s="88" t="s">
        <v>492</v>
      </c>
    </row>
    <row r="49" spans="2:13" ht="27.75" customHeight="1">
      <c r="B49" s="1199" t="s">
        <v>32</v>
      </c>
      <c r="C49" s="1200"/>
      <c r="D49" s="89"/>
      <c r="E49" s="1205" t="s">
        <v>33</v>
      </c>
      <c r="F49" s="1205"/>
      <c r="G49" s="1205"/>
      <c r="H49" s="1206"/>
      <c r="I49" s="86">
        <v>3134</v>
      </c>
      <c r="J49" s="87">
        <v>3502</v>
      </c>
      <c r="K49" s="87">
        <v>3544</v>
      </c>
      <c r="L49" s="87">
        <v>3520</v>
      </c>
      <c r="M49" s="88">
        <v>3516</v>
      </c>
    </row>
    <row r="50" spans="2:13" ht="27.75" customHeight="1">
      <c r="B50" s="1201"/>
      <c r="C50" s="1202"/>
      <c r="D50" s="85"/>
      <c r="E50" s="1205" t="s">
        <v>34</v>
      </c>
      <c r="F50" s="1205"/>
      <c r="G50" s="1205"/>
      <c r="H50" s="1206"/>
      <c r="I50" s="86">
        <v>198</v>
      </c>
      <c r="J50" s="87">
        <v>175</v>
      </c>
      <c r="K50" s="87">
        <v>156</v>
      </c>
      <c r="L50" s="87">
        <v>141</v>
      </c>
      <c r="M50" s="88">
        <v>129</v>
      </c>
    </row>
    <row r="51" spans="2:13" ht="27.75" customHeight="1">
      <c r="B51" s="1203"/>
      <c r="C51" s="1204"/>
      <c r="D51" s="85"/>
      <c r="E51" s="1205" t="s">
        <v>35</v>
      </c>
      <c r="F51" s="1205"/>
      <c r="G51" s="1205"/>
      <c r="H51" s="1206"/>
      <c r="I51" s="86">
        <v>7509</v>
      </c>
      <c r="J51" s="87">
        <v>7192</v>
      </c>
      <c r="K51" s="87">
        <v>7320</v>
      </c>
      <c r="L51" s="87">
        <v>7910</v>
      </c>
      <c r="M51" s="88">
        <v>7741</v>
      </c>
    </row>
    <row r="52" spans="2:13" ht="27.75" customHeight="1" thickBot="1">
      <c r="B52" s="1207" t="s">
        <v>36</v>
      </c>
      <c r="C52" s="1208"/>
      <c r="D52" s="90"/>
      <c r="E52" s="1209" t="s">
        <v>37</v>
      </c>
      <c r="F52" s="1209"/>
      <c r="G52" s="1209"/>
      <c r="H52" s="1210"/>
      <c r="I52" s="91">
        <v>958</v>
      </c>
      <c r="J52" s="92">
        <v>1016</v>
      </c>
      <c r="K52" s="92">
        <v>653</v>
      </c>
      <c r="L52" s="92">
        <v>385</v>
      </c>
      <c r="M52" s="93">
        <v>-37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t="s">
        <v>564</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8"/>
      <c r="H50" s="1239"/>
      <c r="I50" s="1239"/>
      <c r="J50" s="1240"/>
      <c r="K50" s="354" t="s">
        <v>531</v>
      </c>
      <c r="L50" s="354" t="s">
        <v>532</v>
      </c>
      <c r="M50" s="354" t="s">
        <v>533</v>
      </c>
      <c r="N50" s="354" t="s">
        <v>534</v>
      </c>
      <c r="O50" s="354" t="s">
        <v>535</v>
      </c>
    </row>
    <row r="51" spans="1:17">
      <c r="B51" s="248"/>
      <c r="C51" s="244"/>
      <c r="D51" s="244"/>
      <c r="E51" s="244"/>
      <c r="F51" s="244"/>
      <c r="G51" s="1241" t="s">
        <v>566</v>
      </c>
      <c r="H51" s="1242"/>
      <c r="I51" s="1247" t="s">
        <v>567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569</v>
      </c>
      <c r="H55" s="1222"/>
      <c r="I55" s="1227" t="s">
        <v>567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9" t="s">
        <v>573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8"/>
      <c r="H72" s="1239"/>
      <c r="I72" s="1239"/>
      <c r="J72" s="1240"/>
      <c r="K72" s="354" t="s">
        <v>531</v>
      </c>
      <c r="L72" s="354" t="s">
        <v>532</v>
      </c>
      <c r="M72" s="354" t="s">
        <v>533</v>
      </c>
      <c r="N72" s="354" t="s">
        <v>534</v>
      </c>
      <c r="O72" s="354" t="s">
        <v>535</v>
      </c>
    </row>
    <row r="73" spans="2:30">
      <c r="B73" s="248"/>
      <c r="C73" s="244"/>
      <c r="D73" s="244"/>
      <c r="E73" s="244"/>
      <c r="F73" s="244"/>
      <c r="G73" s="1241" t="s">
        <v>566</v>
      </c>
      <c r="H73" s="1242"/>
      <c r="I73" s="1247" t="s">
        <v>567</v>
      </c>
      <c r="J73" s="1247"/>
      <c r="K73" s="1228">
        <v>23.5</v>
      </c>
      <c r="L73" s="1228">
        <v>25.4</v>
      </c>
      <c r="M73" s="1215">
        <v>16.100000000000001</v>
      </c>
      <c r="N73" s="1215">
        <v>9.9</v>
      </c>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572</v>
      </c>
      <c r="J75" s="1227"/>
      <c r="K75" s="1219">
        <v>8.6</v>
      </c>
      <c r="L75" s="1219">
        <v>8.1999999999999993</v>
      </c>
      <c r="M75" s="1219">
        <v>7.6</v>
      </c>
      <c r="N75" s="1219">
        <v>7.1</v>
      </c>
      <c r="O75" s="1219">
        <v>6.6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569</v>
      </c>
      <c r="H77" s="1222"/>
      <c r="I77" s="1227" t="s">
        <v>567</v>
      </c>
      <c r="J77" s="1227"/>
      <c r="K77" s="1228">
        <v>74.8</v>
      </c>
      <c r="L77" s="1228">
        <v>64.7</v>
      </c>
      <c r="M77" s="1215">
        <v>55.2</v>
      </c>
      <c r="N77" s="1215">
        <v>54</v>
      </c>
      <c r="O77" s="1215">
        <v>58.9</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572</v>
      </c>
      <c r="J79" s="1217"/>
      <c r="K79" s="1218">
        <v>14.5</v>
      </c>
      <c r="L79" s="1218">
        <v>13.3</v>
      </c>
      <c r="M79" s="1218">
        <v>12.5</v>
      </c>
      <c r="N79" s="1218">
        <v>11.5</v>
      </c>
      <c r="O79" s="1218">
        <v>10.8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530</v>
      </c>
      <c r="G2" s="111"/>
      <c r="H2" s="112"/>
    </row>
    <row r="3" spans="1:8">
      <c r="A3" s="108" t="s">
        <v>523</v>
      </c>
      <c r="B3" s="113"/>
      <c r="C3" s="114"/>
      <c r="D3" s="115">
        <v>67107</v>
      </c>
      <c r="E3" s="116"/>
      <c r="F3" s="117">
        <v>117242</v>
      </c>
      <c r="G3" s="118"/>
      <c r="H3" s="119"/>
    </row>
    <row r="4" spans="1:8">
      <c r="A4" s="120"/>
      <c r="B4" s="121"/>
      <c r="C4" s="122"/>
      <c r="D4" s="123">
        <v>38893</v>
      </c>
      <c r="E4" s="124"/>
      <c r="F4" s="125">
        <v>59388</v>
      </c>
      <c r="G4" s="126"/>
      <c r="H4" s="127"/>
    </row>
    <row r="5" spans="1:8">
      <c r="A5" s="108" t="s">
        <v>525</v>
      </c>
      <c r="B5" s="113"/>
      <c r="C5" s="114"/>
      <c r="D5" s="115">
        <v>121572</v>
      </c>
      <c r="E5" s="116"/>
      <c r="F5" s="117">
        <v>114097</v>
      </c>
      <c r="G5" s="118"/>
      <c r="H5" s="119"/>
    </row>
    <row r="6" spans="1:8">
      <c r="A6" s="120"/>
      <c r="B6" s="121"/>
      <c r="C6" s="122"/>
      <c r="D6" s="123">
        <v>34146</v>
      </c>
      <c r="E6" s="124"/>
      <c r="F6" s="125">
        <v>61630</v>
      </c>
      <c r="G6" s="126"/>
      <c r="H6" s="127"/>
    </row>
    <row r="7" spans="1:8">
      <c r="A7" s="108" t="s">
        <v>526</v>
      </c>
      <c r="B7" s="113"/>
      <c r="C7" s="114"/>
      <c r="D7" s="115">
        <v>112691</v>
      </c>
      <c r="E7" s="116"/>
      <c r="F7" s="117">
        <v>136577</v>
      </c>
      <c r="G7" s="118"/>
      <c r="H7" s="119"/>
    </row>
    <row r="8" spans="1:8">
      <c r="A8" s="120"/>
      <c r="B8" s="121"/>
      <c r="C8" s="122"/>
      <c r="D8" s="123">
        <v>45778</v>
      </c>
      <c r="E8" s="124"/>
      <c r="F8" s="125">
        <v>59645</v>
      </c>
      <c r="G8" s="126"/>
      <c r="H8" s="127"/>
    </row>
    <row r="9" spans="1:8">
      <c r="A9" s="108" t="s">
        <v>527</v>
      </c>
      <c r="B9" s="113"/>
      <c r="C9" s="114"/>
      <c r="D9" s="115">
        <v>120800</v>
      </c>
      <c r="E9" s="116"/>
      <c r="F9" s="117">
        <v>132212</v>
      </c>
      <c r="G9" s="118"/>
      <c r="H9" s="119"/>
    </row>
    <row r="10" spans="1:8">
      <c r="A10" s="120"/>
      <c r="B10" s="121"/>
      <c r="C10" s="122"/>
      <c r="D10" s="123">
        <v>50301</v>
      </c>
      <c r="E10" s="124"/>
      <c r="F10" s="125">
        <v>67114</v>
      </c>
      <c r="G10" s="126"/>
      <c r="H10" s="127"/>
    </row>
    <row r="11" spans="1:8">
      <c r="A11" s="108" t="s">
        <v>528</v>
      </c>
      <c r="B11" s="113"/>
      <c r="C11" s="114"/>
      <c r="D11" s="115">
        <v>101779</v>
      </c>
      <c r="E11" s="116"/>
      <c r="F11" s="117">
        <v>93741</v>
      </c>
      <c r="G11" s="118"/>
      <c r="H11" s="119"/>
    </row>
    <row r="12" spans="1:8">
      <c r="A12" s="120"/>
      <c r="B12" s="121"/>
      <c r="C12" s="128"/>
      <c r="D12" s="123">
        <v>42459</v>
      </c>
      <c r="E12" s="124"/>
      <c r="F12" s="125">
        <v>46285</v>
      </c>
      <c r="G12" s="126"/>
      <c r="H12" s="127"/>
    </row>
    <row r="13" spans="1:8">
      <c r="A13" s="108"/>
      <c r="B13" s="113"/>
      <c r="C13" s="129"/>
      <c r="D13" s="130">
        <v>104790</v>
      </c>
      <c r="E13" s="131"/>
      <c r="F13" s="132">
        <v>118774</v>
      </c>
      <c r="G13" s="133"/>
      <c r="H13" s="119"/>
    </row>
    <row r="14" spans="1:8">
      <c r="A14" s="120"/>
      <c r="B14" s="121"/>
      <c r="C14" s="122"/>
      <c r="D14" s="123">
        <v>42315</v>
      </c>
      <c r="E14" s="124"/>
      <c r="F14" s="125">
        <v>58812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2.75</v>
      </c>
      <c r="C19" s="134">
        <f>ROUND(VALUE(SUBSTITUTE(実質収支比率等に係る経年分析!G$48,"▲","-")),2)</f>
        <v>2.66</v>
      </c>
      <c r="D19" s="134">
        <f>ROUND(VALUE(SUBSTITUTE(実質収支比率等に係る経年分析!H$48,"▲","-")),2)</f>
        <v>2.81</v>
      </c>
      <c r="E19" s="134">
        <f>ROUND(VALUE(SUBSTITUTE(実質収支比率等に係る経年分析!I$48,"▲","-")),2)</f>
        <v>1.53</v>
      </c>
      <c r="F19" s="134">
        <f>ROUND(VALUE(SUBSTITUTE(実質収支比率等に係る経年分析!J$48,"▲","-")),2)</f>
        <v>1.28</v>
      </c>
    </row>
    <row r="20" spans="1:11">
      <c r="A20" s="134" t="s">
        <v>42</v>
      </c>
      <c r="B20" s="134">
        <f>ROUND(VALUE(SUBSTITUTE(実質収支比率等に係る経年分析!F$47,"▲","-")),2)</f>
        <v>31.65</v>
      </c>
      <c r="C20" s="134">
        <f>ROUND(VALUE(SUBSTITUTE(実質収支比率等に係る経年分析!G$47,"▲","-")),2)</f>
        <v>38.520000000000003</v>
      </c>
      <c r="D20" s="134">
        <f>ROUND(VALUE(SUBSTITUTE(実質収支比率等に係る経年分析!H$47,"▲","-")),2)</f>
        <v>40.42</v>
      </c>
      <c r="E20" s="134">
        <f>ROUND(VALUE(SUBSTITUTE(実質収支比率等に係る経年分析!I$47,"▲","-")),2)</f>
        <v>42.46</v>
      </c>
      <c r="F20" s="134">
        <f>ROUND(VALUE(SUBSTITUTE(実質収支比率等に係る経年分析!J$47,"▲","-")),2)</f>
        <v>40.67</v>
      </c>
    </row>
    <row r="21" spans="1:11">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4.4400000000000004</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-2.3199999999999998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5.01</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32.799999999999997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25.47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745</v>
      </c>
      <c r="E42" s="136"/>
      <c r="F42" s="136"/>
      <c r="G42" s="136">
        <f>'実質公債費比率（分子）の構造'!L$52</f>
        <v>758</v>
      </c>
      <c r="H42" s="136"/>
      <c r="I42" s="136"/>
      <c r="J42" s="136">
        <f>'実質公債費比率（分子）の構造'!M$52</f>
        <v>778</v>
      </c>
      <c r="K42" s="136"/>
      <c r="L42" s="136"/>
      <c r="M42" s="136">
        <f>'実質公債費比率（分子）の構造'!N$52</f>
        <v>791</v>
      </c>
      <c r="N42" s="136"/>
      <c r="O42" s="136"/>
      <c r="P42" s="136">
        <f>'実質公債費比率（分子）の構造'!O$52</f>
        <v>764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6</v>
      </c>
      <c r="L44" s="136"/>
      <c r="M44" s="136"/>
      <c r="N44" s="136">
        <f>'実質公債費比率（分子）の構造'!O$50</f>
        <v>6</v>
      </c>
      <c r="O44" s="136"/>
      <c r="P44" s="136"/>
    </row>
    <row r="45" spans="1:16">
      <c r="A45" s="136" t="s">
        <v>53</v>
      </c>
      <c r="B45" s="136">
        <f>'実質公債費比率（分子）の構造'!K$49</f>
        <v>65</v>
      </c>
      <c r="C45" s="136"/>
      <c r="D45" s="136"/>
      <c r="E45" s="136">
        <f>'実質公債費比率（分子）の構造'!L$49</f>
        <v>17</v>
      </c>
      <c r="F45" s="136"/>
      <c r="G45" s="136"/>
      <c r="H45" s="136">
        <f>'実質公債費比率（分子）の構造'!M$49</f>
        <v>18</v>
      </c>
      <c r="I45" s="136"/>
      <c r="J45" s="136"/>
      <c r="K45" s="136">
        <f>'実質公債費比率（分子）の構造'!N$49</f>
        <v>24</v>
      </c>
      <c r="L45" s="136"/>
      <c r="M45" s="136"/>
      <c r="N45" s="136">
        <f>'実質公債費比率（分子）の構造'!O$49</f>
        <v>25</v>
      </c>
      <c r="O45" s="136"/>
      <c r="P45" s="136"/>
    </row>
    <row r="46" spans="1:16">
      <c r="A46" s="136" t="s">
        <v>54</v>
      </c>
      <c r="B46" s="136">
        <f>'実質公債費比率（分子）の構造'!K$48</f>
        <v>172</v>
      </c>
      <c r="C46" s="136"/>
      <c r="D46" s="136"/>
      <c r="E46" s="136">
        <f>'実質公債費比率（分子）の構造'!L$48</f>
        <v>199</v>
      </c>
      <c r="F46" s="136"/>
      <c r="G46" s="136"/>
      <c r="H46" s="136">
        <f>'実質公債費比率（分子）の構造'!M$48</f>
        <v>201</v>
      </c>
      <c r="I46" s="136"/>
      <c r="J46" s="136"/>
      <c r="K46" s="136">
        <f>'実質公債費比率（分子）の構造'!N$48</f>
        <v>204</v>
      </c>
      <c r="L46" s="136"/>
      <c r="M46" s="136"/>
      <c r="N46" s="136">
        <f>'実質公債費比率（分子）の構造'!O$48</f>
        <v>203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848</v>
      </c>
      <c r="C49" s="136"/>
      <c r="D49" s="136"/>
      <c r="E49" s="136">
        <f>'実質公債費比率（分子）の構造'!L$45</f>
        <v>836</v>
      </c>
      <c r="F49" s="136"/>
      <c r="G49" s="136"/>
      <c r="H49" s="136">
        <f>'実質公債費比率（分子）の構造'!M$45</f>
        <v>826</v>
      </c>
      <c r="I49" s="136"/>
      <c r="J49" s="136"/>
      <c r="K49" s="136">
        <f>'実質公債費比率（分子）の構造'!N$45</f>
        <v>832</v>
      </c>
      <c r="L49" s="136"/>
      <c r="M49" s="136"/>
      <c r="N49" s="136">
        <f>'実質公債費比率（分子）の構造'!O$45</f>
        <v>777</v>
      </c>
      <c r="O49" s="136"/>
      <c r="P49" s="136"/>
    </row>
    <row r="50" spans="1:16">
      <c r="A50" s="136" t="s">
        <v>58</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301</v>
      </c>
      <c r="G50" s="136" t="e">
        <f>NA()</f>
        <v>#N/A</v>
      </c>
      <c r="H50" s="136" t="e">
        <f>NA()</f>
        <v>#N/A</v>
      </c>
      <c r="I50" s="136">
        <f>IF(ISNUMBER('実質公債費比率（分子）の構造'!M$53),'実質公債費比率（分子）の構造'!M$53,NA())</f>
        <v>274</v>
      </c>
      <c r="J50" s="136" t="e">
        <f>NA()</f>
        <v>#N/A</v>
      </c>
      <c r="K50" s="136" t="e">
        <f>NA()</f>
        <v>#N/A</v>
      </c>
      <c r="L50" s="136">
        <f>IF(ISNUMBER('実質公債費比率（分子）の構造'!N$53),'実質公債費比率（分子）の構造'!N$53,NA())</f>
        <v>275</v>
      </c>
      <c r="M50" s="136" t="e">
        <f>NA()</f>
        <v>#N/A</v>
      </c>
      <c r="N50" s="136" t="e">
        <f>NA()</f>
        <v>#N/A</v>
      </c>
      <c r="O50" s="136">
        <f>IF(ISNUMBER('実質公債費比率（分子）の構造'!O$53),'実質公債費比率（分子）の構造'!O$53,NA())</f>
        <v>247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7509</v>
      </c>
      <c r="E56" s="135"/>
      <c r="F56" s="135"/>
      <c r="G56" s="135">
        <f>'将来負担比率（分子）の構造'!J$51</f>
        <v>7192</v>
      </c>
      <c r="H56" s="135"/>
      <c r="I56" s="135"/>
      <c r="J56" s="135">
        <f>'将来負担比率（分子）の構造'!K$51</f>
        <v>7320</v>
      </c>
      <c r="K56" s="135"/>
      <c r="L56" s="135"/>
      <c r="M56" s="135">
        <f>'将来負担比率（分子）の構造'!L$51</f>
        <v>7910</v>
      </c>
      <c r="N56" s="135"/>
      <c r="O56" s="135"/>
      <c r="P56" s="135">
        <f>'将来負担比率（分子）の構造'!M$51</f>
        <v>7741</v>
      </c>
    </row>
    <row r="57" spans="1:16">
      <c r="A57" s="135" t="s">
        <v>34</v>
      </c>
      <c r="B57" s="135"/>
      <c r="C57" s="135"/>
      <c r="D57" s="135">
        <f>'将来負担比率（分子）の構造'!I$50</f>
        <v>198</v>
      </c>
      <c r="E57" s="135"/>
      <c r="F57" s="135"/>
      <c r="G57" s="135">
        <f>'将来負担比率（分子）の構造'!J$50</f>
        <v>175</v>
      </c>
      <c r="H57" s="135"/>
      <c r="I57" s="135"/>
      <c r="J57" s="135">
        <f>'将来負担比率（分子）の構造'!K$50</f>
        <v>156</v>
      </c>
      <c r="K57" s="135"/>
      <c r="L57" s="135"/>
      <c r="M57" s="135">
        <f>'将来負担比率（分子）の構造'!L$50</f>
        <v>141</v>
      </c>
      <c r="N57" s="135"/>
      <c r="O57" s="135"/>
      <c r="P57" s="135">
        <f>'将来負担比率（分子）の構造'!M$50</f>
        <v>129</v>
      </c>
    </row>
    <row r="58" spans="1:16">
      <c r="A58" s="135" t="s">
        <v>33</v>
      </c>
      <c r="B58" s="135"/>
      <c r="C58" s="135"/>
      <c r="D58" s="135">
        <f>'将来負担比率（分子）の構造'!I$49</f>
        <v>3134</v>
      </c>
      <c r="E58" s="135"/>
      <c r="F58" s="135"/>
      <c r="G58" s="135">
        <f>'将来負担比率（分子）の構造'!J$49</f>
        <v>3502</v>
      </c>
      <c r="H58" s="135"/>
      <c r="I58" s="135"/>
      <c r="J58" s="135">
        <f>'将来負担比率（分子）の構造'!K$49</f>
        <v>3544</v>
      </c>
      <c r="K58" s="135"/>
      <c r="L58" s="135"/>
      <c r="M58" s="135">
        <f>'将来負担比率（分子）の構造'!L$49</f>
        <v>3520</v>
      </c>
      <c r="N58" s="135"/>
      <c r="O58" s="135"/>
      <c r="P58" s="135">
        <f>'将来負担比率（分子）の構造'!M$49</f>
        <v>3516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1483</v>
      </c>
      <c r="C62" s="135"/>
      <c r="D62" s="135"/>
      <c r="E62" s="135">
        <f>'将来負担比率（分子）の構造'!J$45</f>
        <v>1421</v>
      </c>
      <c r="F62" s="135"/>
      <c r="G62" s="135"/>
      <c r="H62" s="135">
        <f>'将来負担比率（分子）の構造'!K$45</f>
        <v>1305</v>
      </c>
      <c r="I62" s="135"/>
      <c r="J62" s="135"/>
      <c r="K62" s="135">
        <f>'将来負担比率（分子）の構造'!L$45</f>
        <v>1352</v>
      </c>
      <c r="L62" s="135"/>
      <c r="M62" s="135"/>
      <c r="N62" s="135">
        <f>'将来負担比率（分子）の構造'!M$45</f>
        <v>1108</v>
      </c>
      <c r="O62" s="135"/>
      <c r="P62" s="135"/>
    </row>
    <row r="63" spans="1:16">
      <c r="A63" s="135" t="s">
        <v>27</v>
      </c>
      <c r="B63" s="135">
        <f>'将来負担比率（分子）の構造'!I$44</f>
        <v>152</v>
      </c>
      <c r="C63" s="135"/>
      <c r="D63" s="135"/>
      <c r="E63" s="135">
        <f>'将来負担比率（分子）の構造'!J$44</f>
        <v>121</v>
      </c>
      <c r="F63" s="135"/>
      <c r="G63" s="135"/>
      <c r="H63" s="135">
        <f>'将来負担比率（分子）の構造'!K$44</f>
        <v>293</v>
      </c>
      <c r="I63" s="135"/>
      <c r="J63" s="135"/>
      <c r="K63" s="135">
        <f>'将来負担比率（分子）の構造'!L$44</f>
        <v>821</v>
      </c>
      <c r="L63" s="135"/>
      <c r="M63" s="135"/>
      <c r="N63" s="135">
        <f>'将来負担比率（分子）の構造'!M$44</f>
        <v>802</v>
      </c>
      <c r="O63" s="135"/>
      <c r="P63" s="135"/>
    </row>
    <row r="64" spans="1:16">
      <c r="A64" s="135" t="s">
        <v>26</v>
      </c>
      <c r="B64" s="135">
        <f>'将来負担比率（分子）の構造'!I$43</f>
        <v>2690</v>
      </c>
      <c r="C64" s="135"/>
      <c r="D64" s="135"/>
      <c r="E64" s="135">
        <f>'将来負担比率（分子）の構造'!J$43</f>
        <v>2813</v>
      </c>
      <c r="F64" s="135"/>
      <c r="G64" s="135"/>
      <c r="H64" s="135">
        <f>'将来負担比率（分子）の構造'!K$43</f>
        <v>2588</v>
      </c>
      <c r="I64" s="135"/>
      <c r="J64" s="135"/>
      <c r="K64" s="135">
        <f>'将来負担比率（分子）の構造'!L$43</f>
        <v>2470</v>
      </c>
      <c r="L64" s="135"/>
      <c r="M64" s="135"/>
      <c r="N64" s="135">
        <f>'将来負担比率（分子）の構造'!M$43</f>
        <v>2332</v>
      </c>
      <c r="O64" s="135"/>
      <c r="P64" s="135"/>
    </row>
    <row r="65" spans="1:16">
      <c r="A65" s="135" t="s">
        <v>25</v>
      </c>
      <c r="B65" s="135">
        <f>'将来負担比率（分子）の構造'!I$42</f>
        <v>29</v>
      </c>
      <c r="C65" s="135"/>
      <c r="D65" s="135"/>
      <c r="E65" s="135">
        <f>'将来負担比率（分子）の構造'!J$42</f>
        <v>24</v>
      </c>
      <c r="F65" s="135"/>
      <c r="G65" s="135"/>
      <c r="H65" s="135">
        <f>'将来負担比率（分子）の構造'!K$42</f>
        <v>18</v>
      </c>
      <c r="I65" s="135"/>
      <c r="J65" s="135"/>
      <c r="K65" s="135">
        <f>'将来負担比率（分子）の構造'!L$42</f>
        <v>12</v>
      </c>
      <c r="L65" s="135"/>
      <c r="M65" s="135"/>
      <c r="N65" s="135">
        <f>'将来負担比率（分子）の構造'!M$42</f>
        <v>6</v>
      </c>
      <c r="O65" s="135"/>
      <c r="P65" s="135"/>
    </row>
    <row r="66" spans="1:16">
      <c r="A66" s="135" t="s">
        <v>24</v>
      </c>
      <c r="B66" s="135">
        <f>'将来負担比率（分子）の構造'!I$41</f>
        <v>7444</v>
      </c>
      <c r="C66" s="135"/>
      <c r="D66" s="135"/>
      <c r="E66" s="135">
        <f>'将来負担比率（分子）の構造'!J$41</f>
        <v>7507</v>
      </c>
      <c r="F66" s="135"/>
      <c r="G66" s="135"/>
      <c r="H66" s="135">
        <f>'将来負担比率（分子）の構造'!K$41</f>
        <v>7470</v>
      </c>
      <c r="I66" s="135"/>
      <c r="J66" s="135"/>
      <c r="K66" s="135">
        <f>'将来負担比率（分子）の構造'!L$41</f>
        <v>7302</v>
      </c>
      <c r="L66" s="135"/>
      <c r="M66" s="135"/>
      <c r="N66" s="135">
        <f>'将来負担比率（分子）の構造'!M$41</f>
        <v>7102</v>
      </c>
      <c r="O66" s="135"/>
      <c r="P66" s="135"/>
    </row>
    <row r="67" spans="1:16">
      <c r="A67" s="135" t="s">
        <v>62</v>
      </c>
      <c r="B67" s="135" t="e">
        <f>NA()</f>
        <v>#N/A</v>
      </c>
      <c r="C67" s="135">
        <f>IF(ISNUMBER('将来負担比率（分子）の構造'!I$52), IF('将来負担比率（分子）の構造'!I$52 &lt; 0, 0, '将来負担比率（分子）の構造'!I$52), NA())</f>
        <v>958</v>
      </c>
      <c r="D67" s="135" t="e">
        <f>NA()</f>
        <v>#N/A</v>
      </c>
      <c r="E67" s="135" t="e">
        <f>NA()</f>
        <v>#N/A</v>
      </c>
      <c r="F67" s="135">
        <f>IF(ISNUMBER('将来負担比率（分子）の構造'!J$52), IF('将来負担比率（分子）の構造'!J$52 &lt; 0, 0, '将来負担比率（分子）の構造'!J$52), NA())</f>
        <v>1016</v>
      </c>
      <c r="G67" s="135" t="e">
        <f>NA()</f>
        <v>#N/A</v>
      </c>
      <c r="H67" s="135" t="e">
        <f>NA()</f>
        <v>#N/A</v>
      </c>
      <c r="I67" s="135">
        <f>IF(ISNUMBER('将来負担比率（分子）の構造'!K$52), IF('将来負担比率（分子）の構造'!K$52 &lt; 0, 0, '将来負担比率（分子）の構造'!K$52), NA())</f>
        <v>653</v>
      </c>
      <c r="J67" s="135" t="e">
        <f>NA()</f>
        <v>#N/A</v>
      </c>
      <c r="K67" s="135" t="e">
        <f>NA()</f>
        <v>#N/A</v>
      </c>
      <c r="L67" s="135">
        <f>IF(ISNUMBER('将来負担比率（分子）の構造'!L$52), IF('将来負担比率（分子）の構造'!L$52 &lt; 0, 0, '将来負担比率（分子）の構造'!L$52), NA())</f>
        <v>385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993826</v>
      </c>
      <c r="S5" s="669"/>
      <c r="T5" s="669"/>
      <c r="U5" s="669"/>
      <c r="V5" s="669"/>
      <c r="W5" s="669"/>
      <c r="X5" s="669"/>
      <c r="Y5" s="716"/>
      <c r="Z5" s="729">
        <v>11.9</v>
      </c>
      <c r="AA5" s="729"/>
      <c r="AB5" s="729"/>
      <c r="AC5" s="729"/>
      <c r="AD5" s="730">
        <v>993826</v>
      </c>
      <c r="AE5" s="730"/>
      <c r="AF5" s="730"/>
      <c r="AG5" s="730"/>
      <c r="AH5" s="730"/>
      <c r="AI5" s="730"/>
      <c r="AJ5" s="730"/>
      <c r="AK5" s="730"/>
      <c r="AL5" s="717">
        <v>21.6</v>
      </c>
      <c r="AM5" s="686"/>
      <c r="AN5" s="686"/>
      <c r="AO5" s="718"/>
      <c r="AP5" s="705" t="s">
        <v>206</v>
      </c>
      <c r="AQ5" s="706"/>
      <c r="AR5" s="706"/>
      <c r="AS5" s="706"/>
      <c r="AT5" s="706"/>
      <c r="AU5" s="706"/>
      <c r="AV5" s="706"/>
      <c r="AW5" s="706"/>
      <c r="AX5" s="706"/>
      <c r="AY5" s="706"/>
      <c r="AZ5" s="706"/>
      <c r="BA5" s="706"/>
      <c r="BB5" s="706"/>
      <c r="BC5" s="706"/>
      <c r="BD5" s="706"/>
      <c r="BE5" s="706"/>
      <c r="BF5" s="707"/>
      <c r="BG5" s="618">
        <v>982352</v>
      </c>
      <c r="BH5" s="619"/>
      <c r="BI5" s="619"/>
      <c r="BJ5" s="619"/>
      <c r="BK5" s="619"/>
      <c r="BL5" s="619"/>
      <c r="BM5" s="619"/>
      <c r="BN5" s="620"/>
      <c r="BO5" s="671">
        <v>98.8</v>
      </c>
      <c r="BP5" s="671"/>
      <c r="BQ5" s="671"/>
      <c r="BR5" s="671"/>
      <c r="BS5" s="672">
        <v>59535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84724</v>
      </c>
      <c r="S6" s="619"/>
      <c r="T6" s="619"/>
      <c r="U6" s="619"/>
      <c r="V6" s="619"/>
      <c r="W6" s="619"/>
      <c r="X6" s="619"/>
      <c r="Y6" s="620"/>
      <c r="Z6" s="671">
        <v>1</v>
      </c>
      <c r="AA6" s="671"/>
      <c r="AB6" s="671"/>
      <c r="AC6" s="671"/>
      <c r="AD6" s="672">
        <v>84724</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982352</v>
      </c>
      <c r="BH6" s="619"/>
      <c r="BI6" s="619"/>
      <c r="BJ6" s="619"/>
      <c r="BK6" s="619"/>
      <c r="BL6" s="619"/>
      <c r="BM6" s="619"/>
      <c r="BN6" s="620"/>
      <c r="BO6" s="671">
        <v>98.8</v>
      </c>
      <c r="BP6" s="671"/>
      <c r="BQ6" s="671"/>
      <c r="BR6" s="671"/>
      <c r="BS6" s="672">
        <v>59535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105113</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105110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1317</v>
      </c>
      <c r="S7" s="619"/>
      <c r="T7" s="619"/>
      <c r="U7" s="619"/>
      <c r="V7" s="619"/>
      <c r="W7" s="619"/>
      <c r="X7" s="619"/>
      <c r="Y7" s="620"/>
      <c r="Z7" s="671">
        <v>0</v>
      </c>
      <c r="AA7" s="671"/>
      <c r="AB7" s="671"/>
      <c r="AC7" s="671"/>
      <c r="AD7" s="672">
        <v>1317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418501</v>
      </c>
      <c r="BH7" s="619"/>
      <c r="BI7" s="619"/>
      <c r="BJ7" s="619"/>
      <c r="BK7" s="619"/>
      <c r="BL7" s="619"/>
      <c r="BM7" s="619"/>
      <c r="BN7" s="620"/>
      <c r="BO7" s="671">
        <v>42.1</v>
      </c>
      <c r="BP7" s="671"/>
      <c r="BQ7" s="671"/>
      <c r="BR7" s="671"/>
      <c r="BS7" s="672">
        <v>6867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1027233</v>
      </c>
      <c r="CS7" s="619"/>
      <c r="CT7" s="619"/>
      <c r="CU7" s="619"/>
      <c r="CV7" s="619"/>
      <c r="CW7" s="619"/>
      <c r="CX7" s="619"/>
      <c r="CY7" s="620"/>
      <c r="CZ7" s="671">
        <v>12.5</v>
      </c>
      <c r="DA7" s="671"/>
      <c r="DB7" s="671"/>
      <c r="DC7" s="671"/>
      <c r="DD7" s="624">
        <v>5052</v>
      </c>
      <c r="DE7" s="619"/>
      <c r="DF7" s="619"/>
      <c r="DG7" s="619"/>
      <c r="DH7" s="619"/>
      <c r="DI7" s="619"/>
      <c r="DJ7" s="619"/>
      <c r="DK7" s="619"/>
      <c r="DL7" s="619"/>
      <c r="DM7" s="619"/>
      <c r="DN7" s="619"/>
      <c r="DO7" s="619"/>
      <c r="DP7" s="620"/>
      <c r="DQ7" s="624">
        <v>712015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3896</v>
      </c>
      <c r="S8" s="619"/>
      <c r="T8" s="619"/>
      <c r="U8" s="619"/>
      <c r="V8" s="619"/>
      <c r="W8" s="619"/>
      <c r="X8" s="619"/>
      <c r="Y8" s="620"/>
      <c r="Z8" s="671">
        <v>0</v>
      </c>
      <c r="AA8" s="671"/>
      <c r="AB8" s="671"/>
      <c r="AC8" s="671"/>
      <c r="AD8" s="672">
        <v>3896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18249</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2227303</v>
      </c>
      <c r="CS8" s="619"/>
      <c r="CT8" s="619"/>
      <c r="CU8" s="619"/>
      <c r="CV8" s="619"/>
      <c r="CW8" s="619"/>
      <c r="CX8" s="619"/>
      <c r="CY8" s="620"/>
      <c r="CZ8" s="671">
        <v>27.1</v>
      </c>
      <c r="DA8" s="671"/>
      <c r="DB8" s="671"/>
      <c r="DC8" s="671"/>
      <c r="DD8" s="624">
        <v>22785</v>
      </c>
      <c r="DE8" s="619"/>
      <c r="DF8" s="619"/>
      <c r="DG8" s="619"/>
      <c r="DH8" s="619"/>
      <c r="DI8" s="619"/>
      <c r="DJ8" s="619"/>
      <c r="DK8" s="619"/>
      <c r="DL8" s="619"/>
      <c r="DM8" s="619"/>
      <c r="DN8" s="619"/>
      <c r="DO8" s="619"/>
      <c r="DP8" s="620"/>
      <c r="DQ8" s="624">
        <v>1277747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3338</v>
      </c>
      <c r="S9" s="619"/>
      <c r="T9" s="619"/>
      <c r="U9" s="619"/>
      <c r="V9" s="619"/>
      <c r="W9" s="619"/>
      <c r="X9" s="619"/>
      <c r="Y9" s="620"/>
      <c r="Z9" s="671">
        <v>0</v>
      </c>
      <c r="AA9" s="671"/>
      <c r="AB9" s="671"/>
      <c r="AC9" s="671"/>
      <c r="AD9" s="672">
        <v>3338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332994</v>
      </c>
      <c r="BH9" s="619"/>
      <c r="BI9" s="619"/>
      <c r="BJ9" s="619"/>
      <c r="BK9" s="619"/>
      <c r="BL9" s="619"/>
      <c r="BM9" s="619"/>
      <c r="BN9" s="620"/>
      <c r="BO9" s="671">
        <v>33.5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533058</v>
      </c>
      <c r="CS9" s="619"/>
      <c r="CT9" s="619"/>
      <c r="CU9" s="619"/>
      <c r="CV9" s="619"/>
      <c r="CW9" s="619"/>
      <c r="CX9" s="619"/>
      <c r="CY9" s="620"/>
      <c r="CZ9" s="671">
        <v>6.5</v>
      </c>
      <c r="DA9" s="671"/>
      <c r="DB9" s="671"/>
      <c r="DC9" s="671"/>
      <c r="DD9" s="624">
        <v>63302</v>
      </c>
      <c r="DE9" s="619"/>
      <c r="DF9" s="619"/>
      <c r="DG9" s="619"/>
      <c r="DH9" s="619"/>
      <c r="DI9" s="619"/>
      <c r="DJ9" s="619"/>
      <c r="DK9" s="619"/>
      <c r="DL9" s="619"/>
      <c r="DM9" s="619"/>
      <c r="DN9" s="619"/>
      <c r="DO9" s="619"/>
      <c r="DP9" s="620"/>
      <c r="DQ9" s="624">
        <v>470079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257604</v>
      </c>
      <c r="S10" s="619"/>
      <c r="T10" s="619"/>
      <c r="U10" s="619"/>
      <c r="V10" s="619"/>
      <c r="W10" s="619"/>
      <c r="X10" s="619"/>
      <c r="Y10" s="620"/>
      <c r="Z10" s="671">
        <v>3.1</v>
      </c>
      <c r="AA10" s="671"/>
      <c r="AB10" s="671"/>
      <c r="AC10" s="671"/>
      <c r="AD10" s="672">
        <v>257604</v>
      </c>
      <c r="AE10" s="672"/>
      <c r="AF10" s="672"/>
      <c r="AG10" s="672"/>
      <c r="AH10" s="672"/>
      <c r="AI10" s="672"/>
      <c r="AJ10" s="672"/>
      <c r="AK10" s="672"/>
      <c r="AL10" s="641">
        <v>5.6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32454</v>
      </c>
      <c r="BH10" s="619"/>
      <c r="BI10" s="619"/>
      <c r="BJ10" s="619"/>
      <c r="BK10" s="619"/>
      <c r="BL10" s="619"/>
      <c r="BM10" s="619"/>
      <c r="BN10" s="620"/>
      <c r="BO10" s="671">
        <v>3.3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4767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34804</v>
      </c>
      <c r="BH11" s="619"/>
      <c r="BI11" s="619"/>
      <c r="BJ11" s="619"/>
      <c r="BK11" s="619"/>
      <c r="BL11" s="619"/>
      <c r="BM11" s="619"/>
      <c r="BN11" s="620"/>
      <c r="BO11" s="671">
        <v>3.5</v>
      </c>
      <c r="BP11" s="671"/>
      <c r="BQ11" s="671"/>
      <c r="BR11" s="671"/>
      <c r="BS11" s="624">
        <v>6867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1266387</v>
      </c>
      <c r="CS11" s="619"/>
      <c r="CT11" s="619"/>
      <c r="CU11" s="619"/>
      <c r="CV11" s="619"/>
      <c r="CW11" s="619"/>
      <c r="CX11" s="619"/>
      <c r="CY11" s="620"/>
      <c r="CZ11" s="671">
        <v>15.4</v>
      </c>
      <c r="DA11" s="671"/>
      <c r="DB11" s="671"/>
      <c r="DC11" s="671"/>
      <c r="DD11" s="624">
        <v>279498</v>
      </c>
      <c r="DE11" s="619"/>
      <c r="DF11" s="619"/>
      <c r="DG11" s="619"/>
      <c r="DH11" s="619"/>
      <c r="DI11" s="619"/>
      <c r="DJ11" s="619"/>
      <c r="DK11" s="619"/>
      <c r="DL11" s="619"/>
      <c r="DM11" s="619"/>
      <c r="DN11" s="619"/>
      <c r="DO11" s="619"/>
      <c r="DP11" s="620"/>
      <c r="DQ11" s="624">
        <v>511336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438062</v>
      </c>
      <c r="BH12" s="619"/>
      <c r="BI12" s="619"/>
      <c r="BJ12" s="619"/>
      <c r="BK12" s="619"/>
      <c r="BL12" s="619"/>
      <c r="BM12" s="619"/>
      <c r="BN12" s="620"/>
      <c r="BO12" s="671">
        <v>44.1</v>
      </c>
      <c r="BP12" s="671"/>
      <c r="BQ12" s="671"/>
      <c r="BR12" s="671"/>
      <c r="BS12" s="624">
        <v>52668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344628</v>
      </c>
      <c r="CS12" s="619"/>
      <c r="CT12" s="619"/>
      <c r="CU12" s="619"/>
      <c r="CV12" s="619"/>
      <c r="CW12" s="619"/>
      <c r="CX12" s="619"/>
      <c r="CY12" s="620"/>
      <c r="CZ12" s="671">
        <v>4.2</v>
      </c>
      <c r="DA12" s="671"/>
      <c r="DB12" s="671"/>
      <c r="DC12" s="671"/>
      <c r="DD12" s="624">
        <v>15578</v>
      </c>
      <c r="DE12" s="619"/>
      <c r="DF12" s="619"/>
      <c r="DG12" s="619"/>
      <c r="DH12" s="619"/>
      <c r="DI12" s="619"/>
      <c r="DJ12" s="619"/>
      <c r="DK12" s="619"/>
      <c r="DL12" s="619"/>
      <c r="DM12" s="619"/>
      <c r="DN12" s="619"/>
      <c r="DO12" s="619"/>
      <c r="DP12" s="620"/>
      <c r="DQ12" s="624">
        <v>196755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9867</v>
      </c>
      <c r="S13" s="619"/>
      <c r="T13" s="619"/>
      <c r="U13" s="619"/>
      <c r="V13" s="619"/>
      <c r="W13" s="619"/>
      <c r="X13" s="619"/>
      <c r="Y13" s="620"/>
      <c r="Z13" s="671">
        <v>0.1</v>
      </c>
      <c r="AA13" s="671"/>
      <c r="AB13" s="671"/>
      <c r="AC13" s="671"/>
      <c r="AD13" s="672">
        <v>9867</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427223</v>
      </c>
      <c r="BH13" s="619"/>
      <c r="BI13" s="619"/>
      <c r="BJ13" s="619"/>
      <c r="BK13" s="619"/>
      <c r="BL13" s="619"/>
      <c r="BM13" s="619"/>
      <c r="BN13" s="620"/>
      <c r="BO13" s="671">
        <v>43</v>
      </c>
      <c r="BP13" s="671"/>
      <c r="BQ13" s="671"/>
      <c r="BR13" s="671"/>
      <c r="BS13" s="624">
        <v>52668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822324</v>
      </c>
      <c r="CS13" s="619"/>
      <c r="CT13" s="619"/>
      <c r="CU13" s="619"/>
      <c r="CV13" s="619"/>
      <c r="CW13" s="619"/>
      <c r="CX13" s="619"/>
      <c r="CY13" s="620"/>
      <c r="CZ13" s="671">
        <v>10</v>
      </c>
      <c r="DA13" s="671"/>
      <c r="DB13" s="671"/>
      <c r="DC13" s="671"/>
      <c r="DD13" s="624">
        <v>614467</v>
      </c>
      <c r="DE13" s="619"/>
      <c r="DF13" s="619"/>
      <c r="DG13" s="619"/>
      <c r="DH13" s="619"/>
      <c r="DI13" s="619"/>
      <c r="DJ13" s="619"/>
      <c r="DK13" s="619"/>
      <c r="DL13" s="619"/>
      <c r="DM13" s="619"/>
      <c r="DN13" s="619"/>
      <c r="DO13" s="619"/>
      <c r="DP13" s="620"/>
      <c r="DQ13" s="624">
        <v>442042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39726</v>
      </c>
      <c r="BH14" s="619"/>
      <c r="BI14" s="619"/>
      <c r="BJ14" s="619"/>
      <c r="BK14" s="619"/>
      <c r="BL14" s="619"/>
      <c r="BM14" s="619"/>
      <c r="BN14" s="620"/>
      <c r="BO14" s="671">
        <v>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280684</v>
      </c>
      <c r="CS14" s="619"/>
      <c r="CT14" s="619"/>
      <c r="CU14" s="619"/>
      <c r="CV14" s="619"/>
      <c r="CW14" s="619"/>
      <c r="CX14" s="619"/>
      <c r="CY14" s="620"/>
      <c r="CZ14" s="671">
        <v>3.4</v>
      </c>
      <c r="DA14" s="671"/>
      <c r="DB14" s="671"/>
      <c r="DC14" s="671"/>
      <c r="DD14" s="624">
        <v>31358</v>
      </c>
      <c r="DE14" s="619"/>
      <c r="DF14" s="619"/>
      <c r="DG14" s="619"/>
      <c r="DH14" s="619"/>
      <c r="DI14" s="619"/>
      <c r="DJ14" s="619"/>
      <c r="DK14" s="619"/>
      <c r="DL14" s="619"/>
      <c r="DM14" s="619"/>
      <c r="DN14" s="619"/>
      <c r="DO14" s="619"/>
      <c r="DP14" s="620"/>
      <c r="DQ14" s="624">
        <v>247270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1703</v>
      </c>
      <c r="S15" s="619"/>
      <c r="T15" s="619"/>
      <c r="U15" s="619"/>
      <c r="V15" s="619"/>
      <c r="W15" s="619"/>
      <c r="X15" s="619"/>
      <c r="Y15" s="620"/>
      <c r="Z15" s="671">
        <v>0</v>
      </c>
      <c r="AA15" s="671"/>
      <c r="AB15" s="671"/>
      <c r="AC15" s="671"/>
      <c r="AD15" s="672">
        <v>1703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86063</v>
      </c>
      <c r="BH15" s="619"/>
      <c r="BI15" s="619"/>
      <c r="BJ15" s="619"/>
      <c r="BK15" s="619"/>
      <c r="BL15" s="619"/>
      <c r="BM15" s="619"/>
      <c r="BN15" s="620"/>
      <c r="BO15" s="671">
        <v>8.6999999999999993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790225</v>
      </c>
      <c r="CS15" s="619"/>
      <c r="CT15" s="619"/>
      <c r="CU15" s="619"/>
      <c r="CV15" s="619"/>
      <c r="CW15" s="619"/>
      <c r="CX15" s="619"/>
      <c r="CY15" s="620"/>
      <c r="CZ15" s="671">
        <v>9.6</v>
      </c>
      <c r="DA15" s="671"/>
      <c r="DB15" s="671"/>
      <c r="DC15" s="671"/>
      <c r="DD15" s="624">
        <v>289051</v>
      </c>
      <c r="DE15" s="619"/>
      <c r="DF15" s="619"/>
      <c r="DG15" s="619"/>
      <c r="DH15" s="619"/>
      <c r="DI15" s="619"/>
      <c r="DJ15" s="619"/>
      <c r="DK15" s="619"/>
      <c r="DL15" s="619"/>
      <c r="DM15" s="619"/>
      <c r="DN15" s="619"/>
      <c r="DO15" s="619"/>
      <c r="DP15" s="620"/>
      <c r="DQ15" s="624">
        <v>664435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3688984</v>
      </c>
      <c r="S16" s="619"/>
      <c r="T16" s="619"/>
      <c r="U16" s="619"/>
      <c r="V16" s="619"/>
      <c r="W16" s="619"/>
      <c r="X16" s="619"/>
      <c r="Y16" s="620"/>
      <c r="Z16" s="671">
        <v>44.2</v>
      </c>
      <c r="AA16" s="671"/>
      <c r="AB16" s="671"/>
      <c r="AC16" s="671"/>
      <c r="AD16" s="672">
        <v>3253421</v>
      </c>
      <c r="AE16" s="672"/>
      <c r="AF16" s="672"/>
      <c r="AG16" s="672"/>
      <c r="AH16" s="672"/>
      <c r="AI16" s="672"/>
      <c r="AJ16" s="672"/>
      <c r="AK16" s="672"/>
      <c r="AL16" s="641">
        <v>70.599999999999994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48713</v>
      </c>
      <c r="CS16" s="619"/>
      <c r="CT16" s="619"/>
      <c r="CU16" s="619"/>
      <c r="CV16" s="619"/>
      <c r="CW16" s="619"/>
      <c r="CX16" s="619"/>
      <c r="CY16" s="620"/>
      <c r="CZ16" s="671">
        <v>0.6</v>
      </c>
      <c r="DA16" s="671"/>
      <c r="DB16" s="671"/>
      <c r="DC16" s="671"/>
      <c r="DD16" s="624" t="s">
        <v>108</v>
      </c>
      <c r="DE16" s="619"/>
      <c r="DF16" s="619"/>
      <c r="DG16" s="619"/>
      <c r="DH16" s="619"/>
      <c r="DI16" s="619"/>
      <c r="DJ16" s="619"/>
      <c r="DK16" s="619"/>
      <c r="DL16" s="619"/>
      <c r="DM16" s="619"/>
      <c r="DN16" s="619"/>
      <c r="DO16" s="619"/>
      <c r="DP16" s="620"/>
      <c r="DQ16" s="624">
        <v>6886</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3253421</v>
      </c>
      <c r="S17" s="619"/>
      <c r="T17" s="619"/>
      <c r="U17" s="619"/>
      <c r="V17" s="619"/>
      <c r="W17" s="619"/>
      <c r="X17" s="619"/>
      <c r="Y17" s="620"/>
      <c r="Z17" s="671">
        <v>39</v>
      </c>
      <c r="AA17" s="671"/>
      <c r="AB17" s="671"/>
      <c r="AC17" s="671"/>
      <c r="AD17" s="672">
        <v>3253421</v>
      </c>
      <c r="AE17" s="672"/>
      <c r="AF17" s="672"/>
      <c r="AG17" s="672"/>
      <c r="AH17" s="672"/>
      <c r="AI17" s="672"/>
      <c r="AJ17" s="672"/>
      <c r="AK17" s="672"/>
      <c r="AL17" s="641">
        <v>70.599999999999994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776776</v>
      </c>
      <c r="CS17" s="619"/>
      <c r="CT17" s="619"/>
      <c r="CU17" s="619"/>
      <c r="CV17" s="619"/>
      <c r="CW17" s="619"/>
      <c r="CX17" s="619"/>
      <c r="CY17" s="620"/>
      <c r="CZ17" s="671">
        <v>9.4</v>
      </c>
      <c r="DA17" s="671"/>
      <c r="DB17" s="671"/>
      <c r="DC17" s="671"/>
      <c r="DD17" s="624" t="s">
        <v>108</v>
      </c>
      <c r="DE17" s="619"/>
      <c r="DF17" s="619"/>
      <c r="DG17" s="619"/>
      <c r="DH17" s="619"/>
      <c r="DI17" s="619"/>
      <c r="DJ17" s="619"/>
      <c r="DK17" s="619"/>
      <c r="DL17" s="619"/>
      <c r="DM17" s="619"/>
      <c r="DN17" s="619"/>
      <c r="DO17" s="619"/>
      <c r="DP17" s="620"/>
      <c r="DQ17" s="624">
        <v>763072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435563</v>
      </c>
      <c r="S18" s="619"/>
      <c r="T18" s="619"/>
      <c r="U18" s="619"/>
      <c r="V18" s="619"/>
      <c r="W18" s="619"/>
      <c r="X18" s="619"/>
      <c r="Y18" s="620"/>
      <c r="Z18" s="671">
        <v>5.2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11474</v>
      </c>
      <c r="BH19" s="619"/>
      <c r="BI19" s="619"/>
      <c r="BJ19" s="619"/>
      <c r="BK19" s="619"/>
      <c r="BL19" s="619"/>
      <c r="BM19" s="619"/>
      <c r="BN19" s="620"/>
      <c r="BO19" s="671">
        <v>1.2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5045259</v>
      </c>
      <c r="S20" s="619"/>
      <c r="T20" s="619"/>
      <c r="U20" s="619"/>
      <c r="V20" s="619"/>
      <c r="W20" s="619"/>
      <c r="X20" s="619"/>
      <c r="Y20" s="620"/>
      <c r="Z20" s="671">
        <v>60.4</v>
      </c>
      <c r="AA20" s="671"/>
      <c r="AB20" s="671"/>
      <c r="AC20" s="671"/>
      <c r="AD20" s="672">
        <v>4609696</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11474</v>
      </c>
      <c r="BH20" s="619"/>
      <c r="BI20" s="619"/>
      <c r="BJ20" s="619"/>
      <c r="BK20" s="619"/>
      <c r="BL20" s="619"/>
      <c r="BM20" s="619"/>
      <c r="BN20" s="620"/>
      <c r="BO20" s="671">
        <v>1.2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8227211</v>
      </c>
      <c r="CS20" s="619"/>
      <c r="CT20" s="619"/>
      <c r="CU20" s="619"/>
      <c r="CV20" s="619"/>
      <c r="CW20" s="619"/>
      <c r="CX20" s="619"/>
      <c r="CY20" s="620"/>
      <c r="CZ20" s="671">
        <v>100</v>
      </c>
      <c r="DA20" s="671"/>
      <c r="DB20" s="671"/>
      <c r="DC20" s="671"/>
      <c r="DD20" s="624">
        <v>1321091</v>
      </c>
      <c r="DE20" s="619"/>
      <c r="DF20" s="619"/>
      <c r="DG20" s="619"/>
      <c r="DH20" s="619"/>
      <c r="DI20" s="619"/>
      <c r="DJ20" s="619"/>
      <c r="DK20" s="619"/>
      <c r="DL20" s="619"/>
      <c r="DM20" s="619"/>
      <c r="DN20" s="619"/>
      <c r="DO20" s="619"/>
      <c r="DP20" s="620"/>
      <c r="DQ20" s="624">
        <v>5396747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1305</v>
      </c>
      <c r="S21" s="619"/>
      <c r="T21" s="619"/>
      <c r="U21" s="619"/>
      <c r="V21" s="619"/>
      <c r="W21" s="619"/>
      <c r="X21" s="619"/>
      <c r="Y21" s="620"/>
      <c r="Z21" s="671">
        <v>0</v>
      </c>
      <c r="AA21" s="671"/>
      <c r="AB21" s="671"/>
      <c r="AC21" s="671"/>
      <c r="AD21" s="672">
        <v>1305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11474</v>
      </c>
      <c r="BH21" s="619"/>
      <c r="BI21" s="619"/>
      <c r="BJ21" s="619"/>
      <c r="BK21" s="619"/>
      <c r="BL21" s="619"/>
      <c r="BM21" s="619"/>
      <c r="BN21" s="620"/>
      <c r="BO21" s="671">
        <v>1.2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101014</v>
      </c>
      <c r="S22" s="619"/>
      <c r="T22" s="619"/>
      <c r="U22" s="619"/>
      <c r="V22" s="619"/>
      <c r="W22" s="619"/>
      <c r="X22" s="619"/>
      <c r="Y22" s="620"/>
      <c r="Z22" s="671">
        <v>1.2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190449</v>
      </c>
      <c r="S23" s="619"/>
      <c r="T23" s="619"/>
      <c r="U23" s="619"/>
      <c r="V23" s="619"/>
      <c r="W23" s="619"/>
      <c r="X23" s="619"/>
      <c r="Y23" s="620"/>
      <c r="Z23" s="671">
        <v>2.2999999999999998</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9953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3136898</v>
      </c>
      <c r="CS24" s="669"/>
      <c r="CT24" s="669"/>
      <c r="CU24" s="669"/>
      <c r="CV24" s="669"/>
      <c r="CW24" s="669"/>
      <c r="CX24" s="669"/>
      <c r="CY24" s="716"/>
      <c r="CZ24" s="720">
        <v>38.1</v>
      </c>
      <c r="DA24" s="721"/>
      <c r="DB24" s="721"/>
      <c r="DC24" s="722"/>
      <c r="DD24" s="715">
        <v>2311870</v>
      </c>
      <c r="DE24" s="669"/>
      <c r="DF24" s="669"/>
      <c r="DG24" s="669"/>
      <c r="DH24" s="669"/>
      <c r="DI24" s="669"/>
      <c r="DJ24" s="669"/>
      <c r="DK24" s="716"/>
      <c r="DL24" s="715">
        <v>2282005</v>
      </c>
      <c r="DM24" s="669"/>
      <c r="DN24" s="669"/>
      <c r="DO24" s="669"/>
      <c r="DP24" s="669"/>
      <c r="DQ24" s="669"/>
      <c r="DR24" s="669"/>
      <c r="DS24" s="669"/>
      <c r="DT24" s="669"/>
      <c r="DU24" s="669"/>
      <c r="DV24" s="716"/>
      <c r="DW24" s="717">
        <v>47.1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896390</v>
      </c>
      <c r="S25" s="619"/>
      <c r="T25" s="619"/>
      <c r="U25" s="619"/>
      <c r="V25" s="619"/>
      <c r="W25" s="619"/>
      <c r="X25" s="619"/>
      <c r="Y25" s="620"/>
      <c r="Z25" s="671">
        <v>10.7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1192324</v>
      </c>
      <c r="CS25" s="637"/>
      <c r="CT25" s="637"/>
      <c r="CU25" s="637"/>
      <c r="CV25" s="637"/>
      <c r="CW25" s="637"/>
      <c r="CX25" s="637"/>
      <c r="CY25" s="638"/>
      <c r="CZ25" s="621">
        <v>14.5</v>
      </c>
      <c r="DA25" s="639"/>
      <c r="DB25" s="639"/>
      <c r="DC25" s="640"/>
      <c r="DD25" s="624">
        <v>1147797</v>
      </c>
      <c r="DE25" s="637"/>
      <c r="DF25" s="637"/>
      <c r="DG25" s="637"/>
      <c r="DH25" s="637"/>
      <c r="DI25" s="637"/>
      <c r="DJ25" s="637"/>
      <c r="DK25" s="638"/>
      <c r="DL25" s="624">
        <v>1139264</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740149</v>
      </c>
      <c r="CS26" s="619"/>
      <c r="CT26" s="619"/>
      <c r="CU26" s="619"/>
      <c r="CV26" s="619"/>
      <c r="CW26" s="619"/>
      <c r="CX26" s="619"/>
      <c r="CY26" s="620"/>
      <c r="CZ26" s="621">
        <v>9</v>
      </c>
      <c r="DA26" s="639"/>
      <c r="DB26" s="639"/>
      <c r="DC26" s="640"/>
      <c r="DD26" s="624">
        <v>705764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964272</v>
      </c>
      <c r="S27" s="619"/>
      <c r="T27" s="619"/>
      <c r="U27" s="619"/>
      <c r="V27" s="619"/>
      <c r="W27" s="619"/>
      <c r="X27" s="619"/>
      <c r="Y27" s="620"/>
      <c r="Z27" s="671">
        <v>11.5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993826</v>
      </c>
      <c r="BH27" s="619"/>
      <c r="BI27" s="619"/>
      <c r="BJ27" s="619"/>
      <c r="BK27" s="619"/>
      <c r="BL27" s="619"/>
      <c r="BM27" s="619"/>
      <c r="BN27" s="620"/>
      <c r="BO27" s="671">
        <v>100</v>
      </c>
      <c r="BP27" s="671"/>
      <c r="BQ27" s="671"/>
      <c r="BR27" s="671"/>
      <c r="BS27" s="624">
        <v>59535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1167798</v>
      </c>
      <c r="CS27" s="637"/>
      <c r="CT27" s="637"/>
      <c r="CU27" s="637"/>
      <c r="CV27" s="637"/>
      <c r="CW27" s="637"/>
      <c r="CX27" s="637"/>
      <c r="CY27" s="638"/>
      <c r="CZ27" s="621">
        <v>14.2</v>
      </c>
      <c r="DA27" s="639"/>
      <c r="DB27" s="639"/>
      <c r="DC27" s="640"/>
      <c r="DD27" s="624">
        <v>401001</v>
      </c>
      <c r="DE27" s="637"/>
      <c r="DF27" s="637"/>
      <c r="DG27" s="637"/>
      <c r="DH27" s="637"/>
      <c r="DI27" s="637"/>
      <c r="DJ27" s="637"/>
      <c r="DK27" s="638"/>
      <c r="DL27" s="624">
        <v>379669</v>
      </c>
      <c r="DM27" s="637"/>
      <c r="DN27" s="637"/>
      <c r="DO27" s="637"/>
      <c r="DP27" s="637"/>
      <c r="DQ27" s="637"/>
      <c r="DR27" s="637"/>
      <c r="DS27" s="637"/>
      <c r="DT27" s="637"/>
      <c r="DU27" s="637"/>
      <c r="DV27" s="638"/>
      <c r="DW27" s="641">
        <v>7.8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230085</v>
      </c>
      <c r="S28" s="619"/>
      <c r="T28" s="619"/>
      <c r="U28" s="619"/>
      <c r="V28" s="619"/>
      <c r="W28" s="619"/>
      <c r="X28" s="619"/>
      <c r="Y28" s="620"/>
      <c r="Z28" s="671">
        <v>2.8</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776776</v>
      </c>
      <c r="CS28" s="619"/>
      <c r="CT28" s="619"/>
      <c r="CU28" s="619"/>
      <c r="CV28" s="619"/>
      <c r="CW28" s="619"/>
      <c r="CX28" s="619"/>
      <c r="CY28" s="620"/>
      <c r="CZ28" s="621">
        <v>9.4</v>
      </c>
      <c r="DA28" s="639"/>
      <c r="DB28" s="639"/>
      <c r="DC28" s="640"/>
      <c r="DD28" s="624">
        <v>763072</v>
      </c>
      <c r="DE28" s="619"/>
      <c r="DF28" s="619"/>
      <c r="DG28" s="619"/>
      <c r="DH28" s="619"/>
      <c r="DI28" s="619"/>
      <c r="DJ28" s="619"/>
      <c r="DK28" s="620"/>
      <c r="DL28" s="624">
        <v>763072</v>
      </c>
      <c r="DM28" s="619"/>
      <c r="DN28" s="619"/>
      <c r="DO28" s="619"/>
      <c r="DP28" s="619"/>
      <c r="DQ28" s="619"/>
      <c r="DR28" s="619"/>
      <c r="DS28" s="619"/>
      <c r="DT28" s="619"/>
      <c r="DU28" s="619"/>
      <c r="DV28" s="620"/>
      <c r="DW28" s="641">
        <v>15.7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86383</v>
      </c>
      <c r="S29" s="619"/>
      <c r="T29" s="619"/>
      <c r="U29" s="619"/>
      <c r="V29" s="619"/>
      <c r="W29" s="619"/>
      <c r="X29" s="619"/>
      <c r="Y29" s="620"/>
      <c r="Z29" s="671">
        <v>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776776</v>
      </c>
      <c r="CS29" s="637"/>
      <c r="CT29" s="637"/>
      <c r="CU29" s="637"/>
      <c r="CV29" s="637"/>
      <c r="CW29" s="637"/>
      <c r="CX29" s="637"/>
      <c r="CY29" s="638"/>
      <c r="CZ29" s="621">
        <v>9.4</v>
      </c>
      <c r="DA29" s="639"/>
      <c r="DB29" s="639"/>
      <c r="DC29" s="640"/>
      <c r="DD29" s="624">
        <v>763072</v>
      </c>
      <c r="DE29" s="637"/>
      <c r="DF29" s="637"/>
      <c r="DG29" s="637"/>
      <c r="DH29" s="637"/>
      <c r="DI29" s="637"/>
      <c r="DJ29" s="637"/>
      <c r="DK29" s="638"/>
      <c r="DL29" s="624">
        <v>763072</v>
      </c>
      <c r="DM29" s="637"/>
      <c r="DN29" s="637"/>
      <c r="DO29" s="637"/>
      <c r="DP29" s="637"/>
      <c r="DQ29" s="637"/>
      <c r="DR29" s="637"/>
      <c r="DS29" s="637"/>
      <c r="DT29" s="637"/>
      <c r="DU29" s="637"/>
      <c r="DV29" s="638"/>
      <c r="DW29" s="641">
        <v>15.7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109767</v>
      </c>
      <c r="S30" s="619"/>
      <c r="T30" s="619"/>
      <c r="U30" s="619"/>
      <c r="V30" s="619"/>
      <c r="W30" s="619"/>
      <c r="X30" s="619"/>
      <c r="Y30" s="620"/>
      <c r="Z30" s="671">
        <v>1.3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90.5</v>
      </c>
      <c r="BN30" s="685"/>
      <c r="BO30" s="685"/>
      <c r="BP30" s="685"/>
      <c r="BQ30" s="687"/>
      <c r="BR30" s="684">
        <v>98.7</v>
      </c>
      <c r="BS30" s="685"/>
      <c r="BT30" s="685"/>
      <c r="BU30" s="685"/>
      <c r="BV30" s="685"/>
      <c r="BW30" s="685"/>
      <c r="BX30" s="686">
        <v>90.9</v>
      </c>
      <c r="BY30" s="685"/>
      <c r="BZ30" s="685"/>
      <c r="CA30" s="685"/>
      <c r="CB30" s="687"/>
      <c r="CD30" s="690"/>
      <c r="CE30" s="691"/>
      <c r="CF30" s="655" t="s">
        <v>290</v>
      </c>
      <c r="CG30" s="652"/>
      <c r="CH30" s="652"/>
      <c r="CI30" s="652"/>
      <c r="CJ30" s="652"/>
      <c r="CK30" s="652"/>
      <c r="CL30" s="652"/>
      <c r="CM30" s="652"/>
      <c r="CN30" s="652"/>
      <c r="CO30" s="652"/>
      <c r="CP30" s="652"/>
      <c r="CQ30" s="653"/>
      <c r="CR30" s="618">
        <v>706191</v>
      </c>
      <c r="CS30" s="619"/>
      <c r="CT30" s="619"/>
      <c r="CU30" s="619"/>
      <c r="CV30" s="619"/>
      <c r="CW30" s="619"/>
      <c r="CX30" s="619"/>
      <c r="CY30" s="620"/>
      <c r="CZ30" s="621">
        <v>8.6</v>
      </c>
      <c r="DA30" s="639"/>
      <c r="DB30" s="639"/>
      <c r="DC30" s="640"/>
      <c r="DD30" s="624">
        <v>694440</v>
      </c>
      <c r="DE30" s="619"/>
      <c r="DF30" s="619"/>
      <c r="DG30" s="619"/>
      <c r="DH30" s="619"/>
      <c r="DI30" s="619"/>
      <c r="DJ30" s="619"/>
      <c r="DK30" s="620"/>
      <c r="DL30" s="624">
        <v>694440</v>
      </c>
      <c r="DM30" s="619"/>
      <c r="DN30" s="619"/>
      <c r="DO30" s="619"/>
      <c r="DP30" s="619"/>
      <c r="DQ30" s="619"/>
      <c r="DR30" s="619"/>
      <c r="DS30" s="619"/>
      <c r="DT30" s="619"/>
      <c r="DU30" s="619"/>
      <c r="DV30" s="620"/>
      <c r="DW30" s="641">
        <v>14.3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76362</v>
      </c>
      <c r="S31" s="619"/>
      <c r="T31" s="619"/>
      <c r="U31" s="619"/>
      <c r="V31" s="619"/>
      <c r="W31" s="619"/>
      <c r="X31" s="619"/>
      <c r="Y31" s="620"/>
      <c r="Z31" s="671">
        <v>0.9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97.6</v>
      </c>
      <c r="BN31" s="683"/>
      <c r="BO31" s="683"/>
      <c r="BP31" s="683"/>
      <c r="BQ31" s="647"/>
      <c r="BR31" s="682">
        <v>99.2</v>
      </c>
      <c r="BS31" s="637"/>
      <c r="BT31" s="637"/>
      <c r="BU31" s="637"/>
      <c r="BV31" s="637"/>
      <c r="BW31" s="637"/>
      <c r="BX31" s="673">
        <v>97.4</v>
      </c>
      <c r="BY31" s="683"/>
      <c r="BZ31" s="683"/>
      <c r="CA31" s="683"/>
      <c r="CB31" s="647"/>
      <c r="CD31" s="690"/>
      <c r="CE31" s="691"/>
      <c r="CF31" s="655" t="s">
        <v>294</v>
      </c>
      <c r="CG31" s="652"/>
      <c r="CH31" s="652"/>
      <c r="CI31" s="652"/>
      <c r="CJ31" s="652"/>
      <c r="CK31" s="652"/>
      <c r="CL31" s="652"/>
      <c r="CM31" s="652"/>
      <c r="CN31" s="652"/>
      <c r="CO31" s="652"/>
      <c r="CP31" s="652"/>
      <c r="CQ31" s="653"/>
      <c r="CR31" s="618">
        <v>70585</v>
      </c>
      <c r="CS31" s="637"/>
      <c r="CT31" s="637"/>
      <c r="CU31" s="637"/>
      <c r="CV31" s="637"/>
      <c r="CW31" s="637"/>
      <c r="CX31" s="637"/>
      <c r="CY31" s="638"/>
      <c r="CZ31" s="621">
        <v>0.9</v>
      </c>
      <c r="DA31" s="639"/>
      <c r="DB31" s="639"/>
      <c r="DC31" s="640"/>
      <c r="DD31" s="624">
        <v>68632</v>
      </c>
      <c r="DE31" s="637"/>
      <c r="DF31" s="637"/>
      <c r="DG31" s="637"/>
      <c r="DH31" s="637"/>
      <c r="DI31" s="637"/>
      <c r="DJ31" s="637"/>
      <c r="DK31" s="638"/>
      <c r="DL31" s="624">
        <v>68632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134406</v>
      </c>
      <c r="S32" s="619"/>
      <c r="T32" s="619"/>
      <c r="U32" s="619"/>
      <c r="V32" s="619"/>
      <c r="W32" s="619"/>
      <c r="X32" s="619"/>
      <c r="Y32" s="620"/>
      <c r="Z32" s="671">
        <v>1.6</v>
      </c>
      <c r="AA32" s="671"/>
      <c r="AB32" s="671"/>
      <c r="AC32" s="671"/>
      <c r="AD32" s="672">
        <v>94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97.5</v>
      </c>
      <c r="BH32" s="603"/>
      <c r="BI32" s="603"/>
      <c r="BJ32" s="603"/>
      <c r="BK32" s="603"/>
      <c r="BL32" s="603"/>
      <c r="BM32" s="666">
        <v>82.2</v>
      </c>
      <c r="BN32" s="603"/>
      <c r="BO32" s="603"/>
      <c r="BP32" s="603"/>
      <c r="BQ32" s="660"/>
      <c r="BR32" s="681">
        <v>97.9</v>
      </c>
      <c r="BS32" s="603"/>
      <c r="BT32" s="603"/>
      <c r="BU32" s="603"/>
      <c r="BV32" s="603"/>
      <c r="BW32" s="603"/>
      <c r="BX32" s="666">
        <v>83.1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506679</v>
      </c>
      <c r="S33" s="619"/>
      <c r="T33" s="619"/>
      <c r="U33" s="619"/>
      <c r="V33" s="619"/>
      <c r="W33" s="619"/>
      <c r="X33" s="619"/>
      <c r="Y33" s="620"/>
      <c r="Z33" s="671">
        <v>6.1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3720509</v>
      </c>
      <c r="CS33" s="637"/>
      <c r="CT33" s="637"/>
      <c r="CU33" s="637"/>
      <c r="CV33" s="637"/>
      <c r="CW33" s="637"/>
      <c r="CX33" s="637"/>
      <c r="CY33" s="638"/>
      <c r="CZ33" s="621">
        <v>45.2</v>
      </c>
      <c r="DA33" s="639"/>
      <c r="DB33" s="639"/>
      <c r="DC33" s="640"/>
      <c r="DD33" s="624">
        <v>2451091</v>
      </c>
      <c r="DE33" s="637"/>
      <c r="DF33" s="637"/>
      <c r="DG33" s="637"/>
      <c r="DH33" s="637"/>
      <c r="DI33" s="637"/>
      <c r="DJ33" s="637"/>
      <c r="DK33" s="638"/>
      <c r="DL33" s="624">
        <v>1948770</v>
      </c>
      <c r="DM33" s="637"/>
      <c r="DN33" s="637"/>
      <c r="DO33" s="637"/>
      <c r="DP33" s="637"/>
      <c r="DQ33" s="637"/>
      <c r="DR33" s="637"/>
      <c r="DS33" s="637"/>
      <c r="DT33" s="637"/>
      <c r="DU33" s="637"/>
      <c r="DV33" s="638"/>
      <c r="DW33" s="641">
        <v>40.200000000000003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1370892</v>
      </c>
      <c r="CS34" s="619"/>
      <c r="CT34" s="619"/>
      <c r="CU34" s="619"/>
      <c r="CV34" s="619"/>
      <c r="CW34" s="619"/>
      <c r="CX34" s="619"/>
      <c r="CY34" s="620"/>
      <c r="CZ34" s="621">
        <v>16.7</v>
      </c>
      <c r="DA34" s="639"/>
      <c r="DB34" s="639"/>
      <c r="DC34" s="640"/>
      <c r="DD34" s="624">
        <v>792803</v>
      </c>
      <c r="DE34" s="619"/>
      <c r="DF34" s="619"/>
      <c r="DG34" s="619"/>
      <c r="DH34" s="619"/>
      <c r="DI34" s="619"/>
      <c r="DJ34" s="619"/>
      <c r="DK34" s="620"/>
      <c r="DL34" s="624">
        <v>576668</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235179</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947921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2421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43631</v>
      </c>
      <c r="CS35" s="637"/>
      <c r="CT35" s="637"/>
      <c r="CU35" s="637"/>
      <c r="CV35" s="637"/>
      <c r="CW35" s="637"/>
      <c r="CX35" s="637"/>
      <c r="CY35" s="638"/>
      <c r="CZ35" s="621">
        <v>0.5</v>
      </c>
      <c r="DA35" s="639"/>
      <c r="DB35" s="639"/>
      <c r="DC35" s="640"/>
      <c r="DD35" s="624">
        <v>38331</v>
      </c>
      <c r="DE35" s="637"/>
      <c r="DF35" s="637"/>
      <c r="DG35" s="637"/>
      <c r="DH35" s="637"/>
      <c r="DI35" s="637"/>
      <c r="DJ35" s="637"/>
      <c r="DK35" s="638"/>
      <c r="DL35" s="624">
        <v>35866</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8352324</v>
      </c>
      <c r="S36" s="659"/>
      <c r="T36" s="659"/>
      <c r="U36" s="659"/>
      <c r="V36" s="659"/>
      <c r="W36" s="659"/>
      <c r="X36" s="659"/>
      <c r="Y36" s="662"/>
      <c r="Z36" s="663">
        <v>100</v>
      </c>
      <c r="AA36" s="663"/>
      <c r="AB36" s="663"/>
      <c r="AC36" s="663"/>
      <c r="AD36" s="664">
        <v>4611095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-26252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1401196</v>
      </c>
      <c r="CS36" s="619"/>
      <c r="CT36" s="619"/>
      <c r="CU36" s="619"/>
      <c r="CV36" s="619"/>
      <c r="CW36" s="619"/>
      <c r="CX36" s="619"/>
      <c r="CY36" s="620"/>
      <c r="CZ36" s="621">
        <v>17</v>
      </c>
      <c r="DA36" s="639"/>
      <c r="DB36" s="639"/>
      <c r="DC36" s="640"/>
      <c r="DD36" s="624">
        <v>949995</v>
      </c>
      <c r="DE36" s="619"/>
      <c r="DF36" s="619"/>
      <c r="DG36" s="619"/>
      <c r="DH36" s="619"/>
      <c r="DI36" s="619"/>
      <c r="DJ36" s="619"/>
      <c r="DK36" s="620"/>
      <c r="DL36" s="624">
        <v>723771</v>
      </c>
      <c r="DM36" s="619"/>
      <c r="DN36" s="619"/>
      <c r="DO36" s="619"/>
      <c r="DP36" s="619"/>
      <c r="DQ36" s="619"/>
      <c r="DR36" s="619"/>
      <c r="DS36" s="619"/>
      <c r="DT36" s="619"/>
      <c r="DU36" s="619"/>
      <c r="DV36" s="620"/>
      <c r="DW36" s="641">
        <v>14.9</v>
      </c>
      <c r="DX36" s="642"/>
      <c r="DY36" s="642"/>
      <c r="DZ36" s="642"/>
      <c r="EA36" s="642"/>
      <c r="EB36" s="642"/>
      <c r="EC36" s="643"/>
    </row>
    <row r="37" spans="2:133" ht="11.25" customHeight="1">
      <c r="AQ37" s="644" t="s">
        <v>312</v>
      </c>
      <c r="AR37" s="645"/>
      <c r="AS37" s="645"/>
      <c r="AT37" s="645"/>
      <c r="AU37" s="645"/>
      <c r="AV37" s="645"/>
      <c r="AW37" s="645"/>
      <c r="AX37" s="645"/>
      <c r="AY37" s="646"/>
      <c r="AZ37" s="618">
        <v>97967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2210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370128</v>
      </c>
      <c r="CS37" s="637"/>
      <c r="CT37" s="637"/>
      <c r="CU37" s="637"/>
      <c r="CV37" s="637"/>
      <c r="CW37" s="637"/>
      <c r="CX37" s="637"/>
      <c r="CY37" s="638"/>
      <c r="CZ37" s="621">
        <v>4.5</v>
      </c>
      <c r="DA37" s="639"/>
      <c r="DB37" s="639"/>
      <c r="DC37" s="640"/>
      <c r="DD37" s="624">
        <v>366242</v>
      </c>
      <c r="DE37" s="637"/>
      <c r="DF37" s="637"/>
      <c r="DG37" s="637"/>
      <c r="DH37" s="637"/>
      <c r="DI37" s="637"/>
      <c r="DJ37" s="637"/>
      <c r="DK37" s="638"/>
      <c r="DL37" s="624">
        <v>340159</v>
      </c>
      <c r="DM37" s="637"/>
      <c r="DN37" s="637"/>
      <c r="DO37" s="637"/>
      <c r="DP37" s="637"/>
      <c r="DQ37" s="637"/>
      <c r="DR37" s="637"/>
      <c r="DS37" s="637"/>
      <c r="DT37" s="637"/>
      <c r="DU37" s="637"/>
      <c r="DV37" s="638"/>
      <c r="DW37" s="641">
        <v>7</v>
      </c>
      <c r="DX37" s="642"/>
      <c r="DY37" s="642"/>
      <c r="DZ37" s="642"/>
      <c r="EA37" s="642"/>
      <c r="EB37" s="642"/>
      <c r="EC37" s="643"/>
    </row>
    <row r="38" spans="2:133" ht="11.25" customHeight="1">
      <c r="AQ38" s="644" t="s">
        <v>315</v>
      </c>
      <c r="AR38" s="645"/>
      <c r="AS38" s="645"/>
      <c r="AT38" s="645"/>
      <c r="AU38" s="645"/>
      <c r="AV38" s="645"/>
      <c r="AW38" s="645"/>
      <c r="AX38" s="645"/>
      <c r="AY38" s="646"/>
      <c r="AZ38" s="618">
        <v>15754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3834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794812</v>
      </c>
      <c r="CS38" s="619"/>
      <c r="CT38" s="619"/>
      <c r="CU38" s="619"/>
      <c r="CV38" s="619"/>
      <c r="CW38" s="619"/>
      <c r="CX38" s="619"/>
      <c r="CY38" s="620"/>
      <c r="CZ38" s="621">
        <v>9.6999999999999993</v>
      </c>
      <c r="DA38" s="639"/>
      <c r="DB38" s="639"/>
      <c r="DC38" s="640"/>
      <c r="DD38" s="624">
        <v>665668</v>
      </c>
      <c r="DE38" s="619"/>
      <c r="DF38" s="619"/>
      <c r="DG38" s="619"/>
      <c r="DH38" s="619"/>
      <c r="DI38" s="619"/>
      <c r="DJ38" s="619"/>
      <c r="DK38" s="620"/>
      <c r="DL38" s="624">
        <v>612465</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318</v>
      </c>
      <c r="AR39" s="645"/>
      <c r="AS39" s="645"/>
      <c r="AT39" s="645"/>
      <c r="AU39" s="645"/>
      <c r="AV39" s="645"/>
      <c r="AW39" s="645"/>
      <c r="AX39" s="645"/>
      <c r="AY39" s="646"/>
      <c r="AZ39" s="618">
        <v>3109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46955</v>
      </c>
      <c r="CS39" s="637"/>
      <c r="CT39" s="637"/>
      <c r="CU39" s="637"/>
      <c r="CV39" s="637"/>
      <c r="CW39" s="637"/>
      <c r="CX39" s="637"/>
      <c r="CY39" s="638"/>
      <c r="CZ39" s="621">
        <v>0.6</v>
      </c>
      <c r="DA39" s="639"/>
      <c r="DB39" s="639"/>
      <c r="DC39" s="640"/>
      <c r="DD39" s="624">
        <v>901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169726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63023</v>
      </c>
      <c r="CS40" s="619"/>
      <c r="CT40" s="619"/>
      <c r="CU40" s="619"/>
      <c r="CV40" s="619"/>
      <c r="CW40" s="619"/>
      <c r="CX40" s="619"/>
      <c r="CY40" s="620"/>
      <c r="CZ40" s="621">
        <v>0.8</v>
      </c>
      <c r="DA40" s="639"/>
      <c r="DB40" s="639"/>
      <c r="DC40" s="640"/>
      <c r="DD40" s="624">
        <v>3393</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511365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1369804</v>
      </c>
      <c r="CS42" s="619"/>
      <c r="CT42" s="619"/>
      <c r="CU42" s="619"/>
      <c r="CV42" s="619"/>
      <c r="CW42" s="619"/>
      <c r="CX42" s="619"/>
      <c r="CY42" s="620"/>
      <c r="CZ42" s="621">
        <v>16.600000000000001</v>
      </c>
      <c r="DA42" s="622"/>
      <c r="DB42" s="622"/>
      <c r="DC42" s="623"/>
      <c r="DD42" s="624">
        <v>633786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31779</v>
      </c>
      <c r="CS43" s="637"/>
      <c r="CT43" s="637"/>
      <c r="CU43" s="637"/>
      <c r="CV43" s="637"/>
      <c r="CW43" s="637"/>
      <c r="CX43" s="637"/>
      <c r="CY43" s="638"/>
      <c r="CZ43" s="621">
        <v>0.4</v>
      </c>
      <c r="DA43" s="639"/>
      <c r="DB43" s="639"/>
      <c r="DC43" s="640"/>
      <c r="DD43" s="624">
        <v>31779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1321091</v>
      </c>
      <c r="CS44" s="619"/>
      <c r="CT44" s="619"/>
      <c r="CU44" s="619"/>
      <c r="CV44" s="619"/>
      <c r="CW44" s="619"/>
      <c r="CX44" s="619"/>
      <c r="CY44" s="620"/>
      <c r="CZ44" s="621">
        <v>16.100000000000001</v>
      </c>
      <c r="DA44" s="622"/>
      <c r="DB44" s="622"/>
      <c r="DC44" s="623"/>
      <c r="DD44" s="624">
        <v>626900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723718</v>
      </c>
      <c r="CS45" s="637"/>
      <c r="CT45" s="637"/>
      <c r="CU45" s="637"/>
      <c r="CV45" s="637"/>
      <c r="CW45" s="637"/>
      <c r="CX45" s="637"/>
      <c r="CY45" s="638"/>
      <c r="CZ45" s="621">
        <v>8.8000000000000007</v>
      </c>
      <c r="DA45" s="639"/>
      <c r="DB45" s="639"/>
      <c r="DC45" s="640"/>
      <c r="DD45" s="624">
        <v>200411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551116</v>
      </c>
      <c r="CS46" s="619"/>
      <c r="CT46" s="619"/>
      <c r="CU46" s="619"/>
      <c r="CV46" s="619"/>
      <c r="CW46" s="619"/>
      <c r="CX46" s="619"/>
      <c r="CY46" s="620"/>
      <c r="CZ46" s="621">
        <v>6.7</v>
      </c>
      <c r="DA46" s="622"/>
      <c r="DB46" s="622"/>
      <c r="DC46" s="623"/>
      <c r="DD46" s="624">
        <v>405803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48713</v>
      </c>
      <c r="CS47" s="637"/>
      <c r="CT47" s="637"/>
      <c r="CU47" s="637"/>
      <c r="CV47" s="637"/>
      <c r="CW47" s="637"/>
      <c r="CX47" s="637"/>
      <c r="CY47" s="638"/>
      <c r="CZ47" s="621">
        <v>0.6</v>
      </c>
      <c r="DA47" s="639"/>
      <c r="DB47" s="639"/>
      <c r="DC47" s="640"/>
      <c r="DD47" s="624">
        <v>6886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8227211</v>
      </c>
      <c r="CS49" s="603"/>
      <c r="CT49" s="603"/>
      <c r="CU49" s="603"/>
      <c r="CV49" s="603"/>
      <c r="CW49" s="603"/>
      <c r="CX49" s="603"/>
      <c r="CY49" s="604"/>
      <c r="CZ49" s="605">
        <v>100</v>
      </c>
      <c r="DA49" s="606"/>
      <c r="DB49" s="606"/>
      <c r="DC49" s="607"/>
      <c r="DD49" s="608">
        <v>5396747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8352</v>
      </c>
      <c r="R7" s="1131"/>
      <c r="S7" s="1131"/>
      <c r="T7" s="1131"/>
      <c r="U7" s="1131"/>
      <c r="V7" s="1131">
        <v>8227</v>
      </c>
      <c r="W7" s="1131"/>
      <c r="X7" s="1131"/>
      <c r="Y7" s="1131"/>
      <c r="Z7" s="1131"/>
      <c r="AA7" s="1131">
        <v>125</v>
      </c>
      <c r="AB7" s="1131"/>
      <c r="AC7" s="1131"/>
      <c r="AD7" s="1131"/>
      <c r="AE7" s="1132"/>
      <c r="AF7" s="1133">
        <v>61</v>
      </c>
      <c r="AG7" s="1134"/>
      <c r="AH7" s="1134"/>
      <c r="AI7" s="1134"/>
      <c r="AJ7" s="1135"/>
      <c r="AK7" s="1117">
        <v>110</v>
      </c>
      <c r="AL7" s="1118"/>
      <c r="AM7" s="1118"/>
      <c r="AN7" s="1118"/>
      <c r="AO7" s="1118"/>
      <c r="AP7" s="1118">
        <v>7102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559</v>
      </c>
      <c r="BT7" s="1122"/>
      <c r="BU7" s="1122"/>
      <c r="BV7" s="1122"/>
      <c r="BW7" s="1122"/>
      <c r="BX7" s="1122"/>
      <c r="BY7" s="1122"/>
      <c r="BZ7" s="1122"/>
      <c r="CA7" s="1122"/>
      <c r="CB7" s="1122"/>
      <c r="CC7" s="1122"/>
      <c r="CD7" s="1122"/>
      <c r="CE7" s="1122"/>
      <c r="CF7" s="1122"/>
      <c r="CG7" s="1123"/>
      <c r="CH7" s="1114">
        <v>-201</v>
      </c>
      <c r="CI7" s="1115"/>
      <c r="CJ7" s="1115"/>
      <c r="CK7" s="1115"/>
      <c r="CL7" s="1116"/>
      <c r="CM7" s="1114">
        <v>-8535</v>
      </c>
      <c r="CN7" s="1115"/>
      <c r="CO7" s="1115"/>
      <c r="CP7" s="1115"/>
      <c r="CQ7" s="1116"/>
      <c r="CR7" s="1114">
        <v>0</v>
      </c>
      <c r="CS7" s="1115"/>
      <c r="CT7" s="1115"/>
      <c r="CU7" s="1115"/>
      <c r="CV7" s="1116"/>
      <c r="CW7" s="1114" t="s">
        <v>560</v>
      </c>
      <c r="CX7" s="1115"/>
      <c r="CY7" s="1115"/>
      <c r="CZ7" s="1115"/>
      <c r="DA7" s="1116"/>
      <c r="DB7" s="1114">
        <v>14</v>
      </c>
      <c r="DC7" s="1115"/>
      <c r="DD7" s="1115"/>
      <c r="DE7" s="1115"/>
      <c r="DF7" s="1116"/>
      <c r="DG7" s="1114" t="s">
        <v>560</v>
      </c>
      <c r="DH7" s="1115"/>
      <c r="DI7" s="1115"/>
      <c r="DJ7" s="1115"/>
      <c r="DK7" s="1116"/>
      <c r="DL7" s="1114" t="s">
        <v>560</v>
      </c>
      <c r="DM7" s="1115"/>
      <c r="DN7" s="1115"/>
      <c r="DO7" s="1115"/>
      <c r="DP7" s="1116"/>
      <c r="DQ7" s="1114">
        <v>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8352</v>
      </c>
      <c r="R23" s="1095"/>
      <c r="S23" s="1095"/>
      <c r="T23" s="1095"/>
      <c r="U23" s="1095"/>
      <c r="V23" s="1095">
        <v>8227</v>
      </c>
      <c r="W23" s="1095"/>
      <c r="X23" s="1095"/>
      <c r="Y23" s="1095"/>
      <c r="Z23" s="1095"/>
      <c r="AA23" s="1095">
        <v>125</v>
      </c>
      <c r="AB23" s="1095"/>
      <c r="AC23" s="1095"/>
      <c r="AD23" s="1095"/>
      <c r="AE23" s="1096"/>
      <c r="AF23" s="1097">
        <v>61</v>
      </c>
      <c r="AG23" s="1095"/>
      <c r="AH23" s="1095"/>
      <c r="AI23" s="1095"/>
      <c r="AJ23" s="1098"/>
      <c r="AK23" s="1099"/>
      <c r="AL23" s="1100"/>
      <c r="AM23" s="1100"/>
      <c r="AN23" s="1100"/>
      <c r="AO23" s="1100"/>
      <c r="AP23" s="1095">
        <v>7102</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2152</v>
      </c>
      <c r="R28" s="1080"/>
      <c r="S28" s="1080"/>
      <c r="T28" s="1080"/>
      <c r="U28" s="1080"/>
      <c r="V28" s="1080">
        <v>2150</v>
      </c>
      <c r="W28" s="1080"/>
      <c r="X28" s="1080"/>
      <c r="Y28" s="1080"/>
      <c r="Z28" s="1080"/>
      <c r="AA28" s="1080">
        <v>2</v>
      </c>
      <c r="AB28" s="1080"/>
      <c r="AC28" s="1080"/>
      <c r="AD28" s="1080"/>
      <c r="AE28" s="1081"/>
      <c r="AF28" s="1082">
        <v>2</v>
      </c>
      <c r="AG28" s="1080"/>
      <c r="AH28" s="1080"/>
      <c r="AI28" s="1080"/>
      <c r="AJ28" s="1083"/>
      <c r="AK28" s="1084">
        <v>231</v>
      </c>
      <c r="AL28" s="1072"/>
      <c r="AM28" s="1072"/>
      <c r="AN28" s="1072"/>
      <c r="AO28" s="1072"/>
      <c r="AP28" s="1072" t="s">
        <v>548</v>
      </c>
      <c r="AQ28" s="1072"/>
      <c r="AR28" s="1072"/>
      <c r="AS28" s="1072"/>
      <c r="AT28" s="1072"/>
      <c r="AU28" s="1072" t="s">
        <v>548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9</v>
      </c>
      <c r="R29" s="1070"/>
      <c r="S29" s="1070"/>
      <c r="T29" s="1070"/>
      <c r="U29" s="1070"/>
      <c r="V29" s="1070">
        <v>8</v>
      </c>
      <c r="W29" s="1070"/>
      <c r="X29" s="1070"/>
      <c r="Y29" s="1070"/>
      <c r="Z29" s="1070"/>
      <c r="AA29" s="1070">
        <v>1</v>
      </c>
      <c r="AB29" s="1070"/>
      <c r="AC29" s="1070"/>
      <c r="AD29" s="1070"/>
      <c r="AE29" s="1071"/>
      <c r="AF29" s="1045">
        <v>1</v>
      </c>
      <c r="AG29" s="1046"/>
      <c r="AH29" s="1046"/>
      <c r="AI29" s="1046"/>
      <c r="AJ29" s="1047"/>
      <c r="AK29" s="1006" t="s">
        <v>548</v>
      </c>
      <c r="AL29" s="997"/>
      <c r="AM29" s="997"/>
      <c r="AN29" s="997"/>
      <c r="AO29" s="997"/>
      <c r="AP29" s="997" t="s">
        <v>548</v>
      </c>
      <c r="AQ29" s="997"/>
      <c r="AR29" s="997"/>
      <c r="AS29" s="997"/>
      <c r="AT29" s="997"/>
      <c r="AU29" s="997" t="s">
        <v>548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1351</v>
      </c>
      <c r="R30" s="1070"/>
      <c r="S30" s="1070"/>
      <c r="T30" s="1070"/>
      <c r="U30" s="1070"/>
      <c r="V30" s="1070">
        <v>1262</v>
      </c>
      <c r="W30" s="1070"/>
      <c r="X30" s="1070"/>
      <c r="Y30" s="1070"/>
      <c r="Z30" s="1070"/>
      <c r="AA30" s="1070">
        <v>89</v>
      </c>
      <c r="AB30" s="1070"/>
      <c r="AC30" s="1070"/>
      <c r="AD30" s="1070"/>
      <c r="AE30" s="1071"/>
      <c r="AF30" s="1045">
        <v>89</v>
      </c>
      <c r="AG30" s="1046"/>
      <c r="AH30" s="1046"/>
      <c r="AI30" s="1046"/>
      <c r="AJ30" s="1047"/>
      <c r="AK30" s="1006">
        <v>225</v>
      </c>
      <c r="AL30" s="997"/>
      <c r="AM30" s="997"/>
      <c r="AN30" s="997"/>
      <c r="AO30" s="997"/>
      <c r="AP30" s="997" t="s">
        <v>548</v>
      </c>
      <c r="AQ30" s="997"/>
      <c r="AR30" s="997"/>
      <c r="AS30" s="997"/>
      <c r="AT30" s="997"/>
      <c r="AU30" s="997" t="s">
        <v>548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54</v>
      </c>
      <c r="R31" s="1070"/>
      <c r="S31" s="1070"/>
      <c r="T31" s="1070"/>
      <c r="U31" s="1070"/>
      <c r="V31" s="1070">
        <v>52</v>
      </c>
      <c r="W31" s="1070"/>
      <c r="X31" s="1070"/>
      <c r="Y31" s="1070"/>
      <c r="Z31" s="1070"/>
      <c r="AA31" s="1070">
        <v>2</v>
      </c>
      <c r="AB31" s="1070"/>
      <c r="AC31" s="1070"/>
      <c r="AD31" s="1070"/>
      <c r="AE31" s="1071"/>
      <c r="AF31" s="1045">
        <v>2</v>
      </c>
      <c r="AG31" s="1046"/>
      <c r="AH31" s="1046"/>
      <c r="AI31" s="1046"/>
      <c r="AJ31" s="1047"/>
      <c r="AK31" s="1006">
        <v>33</v>
      </c>
      <c r="AL31" s="997"/>
      <c r="AM31" s="997"/>
      <c r="AN31" s="997"/>
      <c r="AO31" s="997"/>
      <c r="AP31" s="997" t="s">
        <v>548</v>
      </c>
      <c r="AQ31" s="997"/>
      <c r="AR31" s="997"/>
      <c r="AS31" s="997"/>
      <c r="AT31" s="997"/>
      <c r="AU31" s="997" t="s">
        <v>548</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166</v>
      </c>
      <c r="R32" s="1070"/>
      <c r="S32" s="1070"/>
      <c r="T32" s="1070"/>
      <c r="U32" s="1070"/>
      <c r="V32" s="1070">
        <v>166</v>
      </c>
      <c r="W32" s="1070"/>
      <c r="X32" s="1070"/>
      <c r="Y32" s="1070"/>
      <c r="Z32" s="1070"/>
      <c r="AA32" s="1070">
        <v>0</v>
      </c>
      <c r="AB32" s="1070"/>
      <c r="AC32" s="1070"/>
      <c r="AD32" s="1070"/>
      <c r="AE32" s="1071"/>
      <c r="AF32" s="1045">
        <v>0</v>
      </c>
      <c r="AG32" s="1046"/>
      <c r="AH32" s="1046"/>
      <c r="AI32" s="1046"/>
      <c r="AJ32" s="1047"/>
      <c r="AK32" s="1006">
        <v>67</v>
      </c>
      <c r="AL32" s="997"/>
      <c r="AM32" s="997"/>
      <c r="AN32" s="997"/>
      <c r="AO32" s="997"/>
      <c r="AP32" s="997" t="s">
        <v>548</v>
      </c>
      <c r="AQ32" s="997"/>
      <c r="AR32" s="997"/>
      <c r="AS32" s="997"/>
      <c r="AT32" s="997"/>
      <c r="AU32" s="997" t="s">
        <v>548</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251</v>
      </c>
      <c r="R33" s="1070"/>
      <c r="S33" s="1070"/>
      <c r="T33" s="1070"/>
      <c r="U33" s="1070"/>
      <c r="V33" s="1070">
        <v>14</v>
      </c>
      <c r="W33" s="1070"/>
      <c r="X33" s="1070"/>
      <c r="Y33" s="1070"/>
      <c r="Z33" s="1070"/>
      <c r="AA33" s="1070">
        <v>237</v>
      </c>
      <c r="AB33" s="1070"/>
      <c r="AC33" s="1070"/>
      <c r="AD33" s="1070"/>
      <c r="AE33" s="1071"/>
      <c r="AF33" s="1045">
        <v>237</v>
      </c>
      <c r="AG33" s="1046"/>
      <c r="AH33" s="1046"/>
      <c r="AI33" s="1046"/>
      <c r="AJ33" s="1047"/>
      <c r="AK33" s="1006">
        <v>3</v>
      </c>
      <c r="AL33" s="997"/>
      <c r="AM33" s="997"/>
      <c r="AN33" s="997"/>
      <c r="AO33" s="997"/>
      <c r="AP33" s="997">
        <v>210</v>
      </c>
      <c r="AQ33" s="997"/>
      <c r="AR33" s="997"/>
      <c r="AS33" s="997"/>
      <c r="AT33" s="997"/>
      <c r="AU33" s="997">
        <v>4</v>
      </c>
      <c r="AV33" s="997"/>
      <c r="AW33" s="997"/>
      <c r="AX33" s="997"/>
      <c r="AY33" s="997"/>
      <c r="AZ33" s="1068" t="s">
        <v>548</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1293</v>
      </c>
      <c r="R34" s="1070"/>
      <c r="S34" s="1070"/>
      <c r="T34" s="1070"/>
      <c r="U34" s="1070"/>
      <c r="V34" s="1070">
        <v>88</v>
      </c>
      <c r="W34" s="1070"/>
      <c r="X34" s="1070"/>
      <c r="Y34" s="1070"/>
      <c r="Z34" s="1070"/>
      <c r="AA34" s="1070">
        <v>1205</v>
      </c>
      <c r="AB34" s="1070"/>
      <c r="AC34" s="1070"/>
      <c r="AD34" s="1070"/>
      <c r="AE34" s="1071"/>
      <c r="AF34" s="1045">
        <v>1205</v>
      </c>
      <c r="AG34" s="1046"/>
      <c r="AH34" s="1046"/>
      <c r="AI34" s="1046"/>
      <c r="AJ34" s="1047"/>
      <c r="AK34" s="1006">
        <v>150</v>
      </c>
      <c r="AL34" s="997"/>
      <c r="AM34" s="997"/>
      <c r="AN34" s="997"/>
      <c r="AO34" s="997"/>
      <c r="AP34" s="997">
        <v>2002</v>
      </c>
      <c r="AQ34" s="997"/>
      <c r="AR34" s="997"/>
      <c r="AS34" s="997"/>
      <c r="AT34" s="997"/>
      <c r="AU34" s="997">
        <v>1334</v>
      </c>
      <c r="AV34" s="997"/>
      <c r="AW34" s="997"/>
      <c r="AX34" s="997"/>
      <c r="AY34" s="997"/>
      <c r="AZ34" s="1068" t="s">
        <v>549</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66</v>
      </c>
      <c r="R35" s="1070"/>
      <c r="S35" s="1070"/>
      <c r="T35" s="1070"/>
      <c r="U35" s="1070"/>
      <c r="V35" s="1070">
        <v>60</v>
      </c>
      <c r="W35" s="1070"/>
      <c r="X35" s="1070"/>
      <c r="Y35" s="1070"/>
      <c r="Z35" s="1070"/>
      <c r="AA35" s="1070">
        <v>6</v>
      </c>
      <c r="AB35" s="1070"/>
      <c r="AC35" s="1070"/>
      <c r="AD35" s="1070"/>
      <c r="AE35" s="1071"/>
      <c r="AF35" s="1045">
        <v>6</v>
      </c>
      <c r="AG35" s="1046"/>
      <c r="AH35" s="1046"/>
      <c r="AI35" s="1046"/>
      <c r="AJ35" s="1047"/>
      <c r="AK35" s="1006">
        <v>16</v>
      </c>
      <c r="AL35" s="997"/>
      <c r="AM35" s="997"/>
      <c r="AN35" s="997"/>
      <c r="AO35" s="997"/>
      <c r="AP35" s="997" t="s">
        <v>548</v>
      </c>
      <c r="AQ35" s="997"/>
      <c r="AR35" s="997"/>
      <c r="AS35" s="997"/>
      <c r="AT35" s="997"/>
      <c r="AU35" s="997" t="s">
        <v>548</v>
      </c>
      <c r="AV35" s="997"/>
      <c r="AW35" s="997"/>
      <c r="AX35" s="997"/>
      <c r="AY35" s="997"/>
      <c r="AZ35" s="1068" t="s">
        <v>549</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204</v>
      </c>
      <c r="R36" s="1070"/>
      <c r="S36" s="1070"/>
      <c r="T36" s="1070"/>
      <c r="U36" s="1070"/>
      <c r="V36" s="1070">
        <v>194</v>
      </c>
      <c r="W36" s="1070"/>
      <c r="X36" s="1070"/>
      <c r="Y36" s="1070"/>
      <c r="Z36" s="1070"/>
      <c r="AA36" s="1070">
        <v>10</v>
      </c>
      <c r="AB36" s="1070"/>
      <c r="AC36" s="1070"/>
      <c r="AD36" s="1070"/>
      <c r="AE36" s="1071"/>
      <c r="AF36" s="1045">
        <v>10</v>
      </c>
      <c r="AG36" s="1046"/>
      <c r="AH36" s="1046"/>
      <c r="AI36" s="1046"/>
      <c r="AJ36" s="1047"/>
      <c r="AK36" s="1006">
        <v>101</v>
      </c>
      <c r="AL36" s="997"/>
      <c r="AM36" s="997"/>
      <c r="AN36" s="997"/>
      <c r="AO36" s="997"/>
      <c r="AP36" s="997">
        <v>1254</v>
      </c>
      <c r="AQ36" s="997"/>
      <c r="AR36" s="997"/>
      <c r="AS36" s="997"/>
      <c r="AT36" s="997"/>
      <c r="AU36" s="997">
        <v>993</v>
      </c>
      <c r="AV36" s="997"/>
      <c r="AW36" s="997"/>
      <c r="AX36" s="997"/>
      <c r="AY36" s="997"/>
      <c r="AZ36" s="1068" t="s">
        <v>548</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1552</v>
      </c>
      <c r="AG63" s="985"/>
      <c r="AH63" s="985"/>
      <c r="AI63" s="985"/>
      <c r="AJ63" s="1056"/>
      <c r="AK63" s="1057"/>
      <c r="AL63" s="989"/>
      <c r="AM63" s="989"/>
      <c r="AN63" s="989"/>
      <c r="AO63" s="989"/>
      <c r="AP63" s="985">
        <v>3466</v>
      </c>
      <c r="AQ63" s="985"/>
      <c r="AR63" s="985"/>
      <c r="AS63" s="985"/>
      <c r="AT63" s="985"/>
      <c r="AU63" s="985">
        <v>2331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550</v>
      </c>
      <c r="C68" s="1012"/>
      <c r="D68" s="1012"/>
      <c r="E68" s="1012"/>
      <c r="F68" s="1012"/>
      <c r="G68" s="1012"/>
      <c r="H68" s="1012"/>
      <c r="I68" s="1012"/>
      <c r="J68" s="1012"/>
      <c r="K68" s="1012"/>
      <c r="L68" s="1012"/>
      <c r="M68" s="1012"/>
      <c r="N68" s="1012"/>
      <c r="O68" s="1012"/>
      <c r="P68" s="1013"/>
      <c r="Q68" s="1014">
        <v>798</v>
      </c>
      <c r="R68" s="1008"/>
      <c r="S68" s="1008"/>
      <c r="T68" s="1008"/>
      <c r="U68" s="1008"/>
      <c r="V68" s="1008">
        <v>769</v>
      </c>
      <c r="W68" s="1008"/>
      <c r="X68" s="1008"/>
      <c r="Y68" s="1008"/>
      <c r="Z68" s="1008"/>
      <c r="AA68" s="1008">
        <v>29</v>
      </c>
      <c r="AB68" s="1008"/>
      <c r="AC68" s="1008"/>
      <c r="AD68" s="1008"/>
      <c r="AE68" s="1008"/>
      <c r="AF68" s="1008">
        <v>29</v>
      </c>
      <c r="AG68" s="1008"/>
      <c r="AH68" s="1008"/>
      <c r="AI68" s="1008"/>
      <c r="AJ68" s="1008"/>
      <c r="AK68" s="1008">
        <v>11</v>
      </c>
      <c r="AL68" s="1008"/>
      <c r="AM68" s="1008"/>
      <c r="AN68" s="1008"/>
      <c r="AO68" s="1008"/>
      <c r="AP68" s="1008">
        <v>1535</v>
      </c>
      <c r="AQ68" s="1008"/>
      <c r="AR68" s="1008"/>
      <c r="AS68" s="1008"/>
      <c r="AT68" s="1008"/>
      <c r="AU68" s="1008">
        <v>802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551</v>
      </c>
      <c r="C69" s="1001"/>
      <c r="D69" s="1001"/>
      <c r="E69" s="1001"/>
      <c r="F69" s="1001"/>
      <c r="G69" s="1001"/>
      <c r="H69" s="1001"/>
      <c r="I69" s="1001"/>
      <c r="J69" s="1001"/>
      <c r="K69" s="1001"/>
      <c r="L69" s="1001"/>
      <c r="M69" s="1001"/>
      <c r="N69" s="1001"/>
      <c r="O69" s="1001"/>
      <c r="P69" s="1002"/>
      <c r="Q69" s="1003">
        <v>2728</v>
      </c>
      <c r="R69" s="997"/>
      <c r="S69" s="997"/>
      <c r="T69" s="997"/>
      <c r="U69" s="997"/>
      <c r="V69" s="997">
        <v>2362</v>
      </c>
      <c r="W69" s="997"/>
      <c r="X69" s="997"/>
      <c r="Y69" s="997"/>
      <c r="Z69" s="997"/>
      <c r="AA69" s="997">
        <v>367</v>
      </c>
      <c r="AB69" s="997"/>
      <c r="AC69" s="997"/>
      <c r="AD69" s="997"/>
      <c r="AE69" s="997"/>
      <c r="AF69" s="997">
        <v>367</v>
      </c>
      <c r="AG69" s="997"/>
      <c r="AH69" s="997"/>
      <c r="AI69" s="997"/>
      <c r="AJ69" s="997"/>
      <c r="AK69" s="997">
        <v>2</v>
      </c>
      <c r="AL69" s="997"/>
      <c r="AM69" s="997"/>
      <c r="AN69" s="997"/>
      <c r="AO69" s="997"/>
      <c r="AP69" s="997" t="s">
        <v>558</v>
      </c>
      <c r="AQ69" s="997"/>
      <c r="AR69" s="997"/>
      <c r="AS69" s="997"/>
      <c r="AT69" s="997"/>
      <c r="AU69" s="997" t="s">
        <v>558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552</v>
      </c>
      <c r="C70" s="1001"/>
      <c r="D70" s="1001"/>
      <c r="E70" s="1001"/>
      <c r="F70" s="1001"/>
      <c r="G70" s="1001"/>
      <c r="H70" s="1001"/>
      <c r="I70" s="1001"/>
      <c r="J70" s="1001"/>
      <c r="K70" s="1001"/>
      <c r="L70" s="1001"/>
      <c r="M70" s="1001"/>
      <c r="N70" s="1001"/>
      <c r="O70" s="1001"/>
      <c r="P70" s="1002"/>
      <c r="Q70" s="1003">
        <v>25</v>
      </c>
      <c r="R70" s="997"/>
      <c r="S70" s="997"/>
      <c r="T70" s="997"/>
      <c r="U70" s="997"/>
      <c r="V70" s="997">
        <v>23</v>
      </c>
      <c r="W70" s="997"/>
      <c r="X70" s="997"/>
      <c r="Y70" s="997"/>
      <c r="Z70" s="997"/>
      <c r="AA70" s="997">
        <v>3</v>
      </c>
      <c r="AB70" s="997"/>
      <c r="AC70" s="997"/>
      <c r="AD70" s="997"/>
      <c r="AE70" s="997"/>
      <c r="AF70" s="997">
        <v>3</v>
      </c>
      <c r="AG70" s="997"/>
      <c r="AH70" s="997"/>
      <c r="AI70" s="997"/>
      <c r="AJ70" s="997"/>
      <c r="AK70" s="997" t="s">
        <v>558</v>
      </c>
      <c r="AL70" s="997"/>
      <c r="AM70" s="997"/>
      <c r="AN70" s="997"/>
      <c r="AO70" s="997"/>
      <c r="AP70" s="997" t="s">
        <v>558</v>
      </c>
      <c r="AQ70" s="997"/>
      <c r="AR70" s="997"/>
      <c r="AS70" s="997"/>
      <c r="AT70" s="997"/>
      <c r="AU70" s="997" t="s">
        <v>558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553</v>
      </c>
      <c r="C71" s="1001"/>
      <c r="D71" s="1001"/>
      <c r="E71" s="1001"/>
      <c r="F71" s="1001"/>
      <c r="G71" s="1001"/>
      <c r="H71" s="1001"/>
      <c r="I71" s="1001"/>
      <c r="J71" s="1001"/>
      <c r="K71" s="1001"/>
      <c r="L71" s="1001"/>
      <c r="M71" s="1001"/>
      <c r="N71" s="1001"/>
      <c r="O71" s="1001"/>
      <c r="P71" s="1002"/>
      <c r="Q71" s="1003">
        <v>3</v>
      </c>
      <c r="R71" s="997"/>
      <c r="S71" s="997"/>
      <c r="T71" s="997"/>
      <c r="U71" s="997"/>
      <c r="V71" s="997">
        <v>3</v>
      </c>
      <c r="W71" s="997"/>
      <c r="X71" s="997"/>
      <c r="Y71" s="997"/>
      <c r="Z71" s="997"/>
      <c r="AA71" s="997">
        <v>0</v>
      </c>
      <c r="AB71" s="997"/>
      <c r="AC71" s="997"/>
      <c r="AD71" s="997"/>
      <c r="AE71" s="997"/>
      <c r="AF71" s="997">
        <v>0</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554</v>
      </c>
      <c r="C72" s="1001"/>
      <c r="D72" s="1001"/>
      <c r="E72" s="1001"/>
      <c r="F72" s="1001"/>
      <c r="G72" s="1001"/>
      <c r="H72" s="1001"/>
      <c r="I72" s="1001"/>
      <c r="J72" s="1001"/>
      <c r="K72" s="1001"/>
      <c r="L72" s="1001"/>
      <c r="M72" s="1001"/>
      <c r="N72" s="1001"/>
      <c r="O72" s="1001"/>
      <c r="P72" s="1002"/>
      <c r="Q72" s="1003">
        <v>38</v>
      </c>
      <c r="R72" s="997"/>
      <c r="S72" s="997"/>
      <c r="T72" s="997"/>
      <c r="U72" s="997"/>
      <c r="V72" s="997">
        <v>33</v>
      </c>
      <c r="W72" s="997"/>
      <c r="X72" s="997"/>
      <c r="Y72" s="997"/>
      <c r="Z72" s="997"/>
      <c r="AA72" s="997">
        <v>5</v>
      </c>
      <c r="AB72" s="997"/>
      <c r="AC72" s="997"/>
      <c r="AD72" s="997"/>
      <c r="AE72" s="997"/>
      <c r="AF72" s="997">
        <v>5</v>
      </c>
      <c r="AG72" s="997"/>
      <c r="AH72" s="997"/>
      <c r="AI72" s="997"/>
      <c r="AJ72" s="997"/>
      <c r="AK72" s="997">
        <v>33</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555</v>
      </c>
      <c r="C73" s="1001"/>
      <c r="D73" s="1001"/>
      <c r="E73" s="1001"/>
      <c r="F73" s="1001"/>
      <c r="G73" s="1001"/>
      <c r="H73" s="1001"/>
      <c r="I73" s="1001"/>
      <c r="J73" s="1001"/>
      <c r="K73" s="1001"/>
      <c r="L73" s="1001"/>
      <c r="M73" s="1001"/>
      <c r="N73" s="1001"/>
      <c r="O73" s="1001"/>
      <c r="P73" s="1002"/>
      <c r="Q73" s="1003">
        <v>201</v>
      </c>
      <c r="R73" s="997"/>
      <c r="S73" s="997"/>
      <c r="T73" s="997"/>
      <c r="U73" s="997"/>
      <c r="V73" s="997">
        <v>195</v>
      </c>
      <c r="W73" s="997"/>
      <c r="X73" s="997"/>
      <c r="Y73" s="997"/>
      <c r="Z73" s="997"/>
      <c r="AA73" s="997">
        <v>5</v>
      </c>
      <c r="AB73" s="997"/>
      <c r="AC73" s="997"/>
      <c r="AD73" s="997"/>
      <c r="AE73" s="997"/>
      <c r="AF73" s="997">
        <v>5</v>
      </c>
      <c r="AG73" s="997"/>
      <c r="AH73" s="997"/>
      <c r="AI73" s="997"/>
      <c r="AJ73" s="997"/>
      <c r="AK73" s="997">
        <v>3</v>
      </c>
      <c r="AL73" s="997"/>
      <c r="AM73" s="997"/>
      <c r="AN73" s="997"/>
      <c r="AO73" s="997"/>
      <c r="AP73" s="997" t="s">
        <v>558</v>
      </c>
      <c r="AQ73" s="997"/>
      <c r="AR73" s="997"/>
      <c r="AS73" s="997"/>
      <c r="AT73" s="997"/>
      <c r="AU73" s="997" t="s">
        <v>558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556</v>
      </c>
      <c r="C74" s="1001"/>
      <c r="D74" s="1001"/>
      <c r="E74" s="1001"/>
      <c r="F74" s="1001"/>
      <c r="G74" s="1001"/>
      <c r="H74" s="1001"/>
      <c r="I74" s="1001"/>
      <c r="J74" s="1001"/>
      <c r="K74" s="1001"/>
      <c r="L74" s="1001"/>
      <c r="M74" s="1001"/>
      <c r="N74" s="1001"/>
      <c r="O74" s="1001"/>
      <c r="P74" s="1002"/>
      <c r="Q74" s="1003">
        <v>158776</v>
      </c>
      <c r="R74" s="997"/>
      <c r="S74" s="997"/>
      <c r="T74" s="997"/>
      <c r="U74" s="997"/>
      <c r="V74" s="997">
        <v>152692</v>
      </c>
      <c r="W74" s="997"/>
      <c r="X74" s="997"/>
      <c r="Y74" s="997"/>
      <c r="Z74" s="997"/>
      <c r="AA74" s="997">
        <v>6084</v>
      </c>
      <c r="AB74" s="997"/>
      <c r="AC74" s="997"/>
      <c r="AD74" s="997"/>
      <c r="AE74" s="997"/>
      <c r="AF74" s="997">
        <v>6084</v>
      </c>
      <c r="AG74" s="997"/>
      <c r="AH74" s="997"/>
      <c r="AI74" s="997"/>
      <c r="AJ74" s="997"/>
      <c r="AK74" s="997">
        <v>546</v>
      </c>
      <c r="AL74" s="997"/>
      <c r="AM74" s="997"/>
      <c r="AN74" s="997"/>
      <c r="AO74" s="997"/>
      <c r="AP74" s="997" t="s">
        <v>558</v>
      </c>
      <c r="AQ74" s="997"/>
      <c r="AR74" s="997"/>
      <c r="AS74" s="997"/>
      <c r="AT74" s="997"/>
      <c r="AU74" s="997" t="s">
        <v>558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557</v>
      </c>
      <c r="C75" s="1001"/>
      <c r="D75" s="1001"/>
      <c r="E75" s="1001"/>
      <c r="F75" s="1001"/>
      <c r="G75" s="1001"/>
      <c r="H75" s="1001"/>
      <c r="I75" s="1001"/>
      <c r="J75" s="1001"/>
      <c r="K75" s="1001"/>
      <c r="L75" s="1001"/>
      <c r="M75" s="1001"/>
      <c r="N75" s="1001"/>
      <c r="O75" s="1001"/>
      <c r="P75" s="1002"/>
      <c r="Q75" s="1004">
        <v>439</v>
      </c>
      <c r="R75" s="1005"/>
      <c r="S75" s="1005"/>
      <c r="T75" s="1005"/>
      <c r="U75" s="1006"/>
      <c r="V75" s="1007">
        <v>435</v>
      </c>
      <c r="W75" s="1005"/>
      <c r="X75" s="1005"/>
      <c r="Y75" s="1005"/>
      <c r="Z75" s="1006"/>
      <c r="AA75" s="1007">
        <v>4</v>
      </c>
      <c r="AB75" s="1005"/>
      <c r="AC75" s="1005"/>
      <c r="AD75" s="1005"/>
      <c r="AE75" s="1006"/>
      <c r="AF75" s="1007">
        <v>4</v>
      </c>
      <c r="AG75" s="1005"/>
      <c r="AH75" s="1005"/>
      <c r="AI75" s="1005"/>
      <c r="AJ75" s="1006"/>
      <c r="AK75" s="1007">
        <v>31</v>
      </c>
      <c r="AL75" s="1005"/>
      <c r="AM75" s="1005"/>
      <c r="AN75" s="1005"/>
      <c r="AO75" s="1006"/>
      <c r="AP75" s="997" t="s">
        <v>558</v>
      </c>
      <c r="AQ75" s="997"/>
      <c r="AR75" s="997"/>
      <c r="AS75" s="997"/>
      <c r="AT75" s="997"/>
      <c r="AU75" s="997" t="s">
        <v>558</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6497</v>
      </c>
      <c r="AG88" s="985"/>
      <c r="AH88" s="985"/>
      <c r="AI88" s="985"/>
      <c r="AJ88" s="985"/>
      <c r="AK88" s="989"/>
      <c r="AL88" s="989"/>
      <c r="AM88" s="989"/>
      <c r="AN88" s="989"/>
      <c r="AO88" s="989"/>
      <c r="AP88" s="985">
        <v>1535</v>
      </c>
      <c r="AQ88" s="985"/>
      <c r="AR88" s="985"/>
      <c r="AS88" s="985"/>
      <c r="AT88" s="985"/>
      <c r="AU88" s="985">
        <v>802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0</v>
      </c>
      <c r="CS102" s="977"/>
      <c r="CT102" s="977"/>
      <c r="CU102" s="977"/>
      <c r="CV102" s="978"/>
      <c r="CW102" s="976" t="s">
        <v>560</v>
      </c>
      <c r="CX102" s="977"/>
      <c r="CY102" s="977"/>
      <c r="CZ102" s="977"/>
      <c r="DA102" s="978"/>
      <c r="DB102" s="976">
        <v>14</v>
      </c>
      <c r="DC102" s="977"/>
      <c r="DD102" s="977"/>
      <c r="DE102" s="977"/>
      <c r="DF102" s="978"/>
      <c r="DG102" s="976" t="s">
        <v>560</v>
      </c>
      <c r="DH102" s="977"/>
      <c r="DI102" s="977"/>
      <c r="DJ102" s="977"/>
      <c r="DK102" s="978"/>
      <c r="DL102" s="976" t="s">
        <v>560</v>
      </c>
      <c r="DM102" s="977"/>
      <c r="DN102" s="977"/>
      <c r="DO102" s="977"/>
      <c r="DP102" s="978"/>
      <c r="DQ102" s="976">
        <v>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826399</v>
      </c>
      <c r="AB110" s="903"/>
      <c r="AC110" s="903"/>
      <c r="AD110" s="903"/>
      <c r="AE110" s="904"/>
      <c r="AF110" s="905">
        <v>831943</v>
      </c>
      <c r="AG110" s="903"/>
      <c r="AH110" s="903"/>
      <c r="AI110" s="903"/>
      <c r="AJ110" s="904"/>
      <c r="AK110" s="905">
        <v>776776</v>
      </c>
      <c r="AL110" s="903"/>
      <c r="AM110" s="903"/>
      <c r="AN110" s="903"/>
      <c r="AO110" s="904"/>
      <c r="AP110" s="906">
        <v>19.5</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7469622</v>
      </c>
      <c r="BR110" s="830"/>
      <c r="BS110" s="830"/>
      <c r="BT110" s="830"/>
      <c r="BU110" s="830"/>
      <c r="BV110" s="830">
        <v>7301841</v>
      </c>
      <c r="BW110" s="830"/>
      <c r="BX110" s="830"/>
      <c r="BY110" s="830"/>
      <c r="BZ110" s="830"/>
      <c r="CA110" s="830">
        <v>7102329</v>
      </c>
      <c r="CB110" s="830"/>
      <c r="CC110" s="830"/>
      <c r="CD110" s="830"/>
      <c r="CE110" s="830"/>
      <c r="CF110" s="891">
        <v>178.5</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18182</v>
      </c>
      <c r="BR111" s="801"/>
      <c r="BS111" s="801"/>
      <c r="BT111" s="801"/>
      <c r="BU111" s="801"/>
      <c r="BV111" s="801">
        <v>12010</v>
      </c>
      <c r="BW111" s="801"/>
      <c r="BX111" s="801"/>
      <c r="BY111" s="801"/>
      <c r="BZ111" s="801"/>
      <c r="CA111" s="801">
        <v>5949</v>
      </c>
      <c r="CB111" s="801"/>
      <c r="CC111" s="801"/>
      <c r="CD111" s="801"/>
      <c r="CE111" s="801"/>
      <c r="CF111" s="878">
        <v>0.1</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418</v>
      </c>
      <c r="DH111" s="801"/>
      <c r="DI111" s="801"/>
      <c r="DJ111" s="801"/>
      <c r="DK111" s="801"/>
      <c r="DL111" s="801" t="s">
        <v>418</v>
      </c>
      <c r="DM111" s="801"/>
      <c r="DN111" s="801"/>
      <c r="DO111" s="801"/>
      <c r="DP111" s="801"/>
      <c r="DQ111" s="801" t="s">
        <v>418</v>
      </c>
      <c r="DR111" s="801"/>
      <c r="DS111" s="801"/>
      <c r="DT111" s="801"/>
      <c r="DU111" s="801"/>
      <c r="DV111" s="853" t="s">
        <v>418</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2587972</v>
      </c>
      <c r="BR112" s="801"/>
      <c r="BS112" s="801"/>
      <c r="BT112" s="801"/>
      <c r="BU112" s="801"/>
      <c r="BV112" s="801">
        <v>2469804</v>
      </c>
      <c r="BW112" s="801"/>
      <c r="BX112" s="801"/>
      <c r="BY112" s="801"/>
      <c r="BZ112" s="801"/>
      <c r="CA112" s="801">
        <v>2331852</v>
      </c>
      <c r="CB112" s="801"/>
      <c r="CC112" s="801"/>
      <c r="CD112" s="801"/>
      <c r="CE112" s="801"/>
      <c r="CF112" s="878">
        <v>58.6</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200693</v>
      </c>
      <c r="AB113" s="939"/>
      <c r="AC113" s="939"/>
      <c r="AD113" s="939"/>
      <c r="AE113" s="940"/>
      <c r="AF113" s="941">
        <v>204089</v>
      </c>
      <c r="AG113" s="939"/>
      <c r="AH113" s="939"/>
      <c r="AI113" s="939"/>
      <c r="AJ113" s="940"/>
      <c r="AK113" s="941">
        <v>203077</v>
      </c>
      <c r="AL113" s="939"/>
      <c r="AM113" s="939"/>
      <c r="AN113" s="939"/>
      <c r="AO113" s="940"/>
      <c r="AP113" s="942">
        <v>5.0999999999999996</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292561</v>
      </c>
      <c r="BR113" s="801"/>
      <c r="BS113" s="801"/>
      <c r="BT113" s="801"/>
      <c r="BU113" s="801"/>
      <c r="BV113" s="801">
        <v>821265</v>
      </c>
      <c r="BW113" s="801"/>
      <c r="BX113" s="801"/>
      <c r="BY113" s="801"/>
      <c r="BZ113" s="801"/>
      <c r="CA113" s="801">
        <v>801713</v>
      </c>
      <c r="CB113" s="801"/>
      <c r="CC113" s="801"/>
      <c r="CD113" s="801"/>
      <c r="CE113" s="801"/>
      <c r="CF113" s="878">
        <v>20.2</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17656</v>
      </c>
      <c r="AB114" s="814"/>
      <c r="AC114" s="814"/>
      <c r="AD114" s="814"/>
      <c r="AE114" s="815"/>
      <c r="AF114" s="816">
        <v>24007</v>
      </c>
      <c r="AG114" s="814"/>
      <c r="AH114" s="814"/>
      <c r="AI114" s="814"/>
      <c r="AJ114" s="815"/>
      <c r="AK114" s="816">
        <v>24860</v>
      </c>
      <c r="AL114" s="814"/>
      <c r="AM114" s="814"/>
      <c r="AN114" s="814"/>
      <c r="AO114" s="815"/>
      <c r="AP114" s="784">
        <v>0.6</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1304707</v>
      </c>
      <c r="BR114" s="801"/>
      <c r="BS114" s="801"/>
      <c r="BT114" s="801"/>
      <c r="BU114" s="801"/>
      <c r="BV114" s="801">
        <v>1351882</v>
      </c>
      <c r="BW114" s="801"/>
      <c r="BX114" s="801"/>
      <c r="BY114" s="801"/>
      <c r="BZ114" s="801"/>
      <c r="CA114" s="801">
        <v>1107969</v>
      </c>
      <c r="CB114" s="801"/>
      <c r="CC114" s="801"/>
      <c r="CD114" s="801"/>
      <c r="CE114" s="801"/>
      <c r="CF114" s="878">
        <v>27.9</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6736</v>
      </c>
      <c r="AB115" s="939"/>
      <c r="AC115" s="939"/>
      <c r="AD115" s="939"/>
      <c r="AE115" s="940"/>
      <c r="AF115" s="941">
        <v>6473</v>
      </c>
      <c r="AG115" s="939"/>
      <c r="AH115" s="939"/>
      <c r="AI115" s="939"/>
      <c r="AJ115" s="940"/>
      <c r="AK115" s="941">
        <v>6264</v>
      </c>
      <c r="AL115" s="939"/>
      <c r="AM115" s="939"/>
      <c r="AN115" s="939"/>
      <c r="AO115" s="940"/>
      <c r="AP115" s="942">
        <v>0.2</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18182</v>
      </c>
      <c r="DH116" s="814"/>
      <c r="DI116" s="814"/>
      <c r="DJ116" s="814"/>
      <c r="DK116" s="815"/>
      <c r="DL116" s="816">
        <v>12010</v>
      </c>
      <c r="DM116" s="814"/>
      <c r="DN116" s="814"/>
      <c r="DO116" s="814"/>
      <c r="DP116" s="815"/>
      <c r="DQ116" s="816">
        <v>5949</v>
      </c>
      <c r="DR116" s="814"/>
      <c r="DS116" s="814"/>
      <c r="DT116" s="814"/>
      <c r="DU116" s="815"/>
      <c r="DV116" s="784">
        <v>0.1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1051484</v>
      </c>
      <c r="AB117" s="925"/>
      <c r="AC117" s="925"/>
      <c r="AD117" s="925"/>
      <c r="AE117" s="926"/>
      <c r="AF117" s="928">
        <v>1066512</v>
      </c>
      <c r="AG117" s="925"/>
      <c r="AH117" s="925"/>
      <c r="AI117" s="925"/>
      <c r="AJ117" s="926"/>
      <c r="AK117" s="928">
        <v>1010977</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11673044</v>
      </c>
      <c r="BR118" s="888"/>
      <c r="BS118" s="888"/>
      <c r="BT118" s="888"/>
      <c r="BU118" s="888"/>
      <c r="BV118" s="888">
        <v>11956802</v>
      </c>
      <c r="BW118" s="888"/>
      <c r="BX118" s="888"/>
      <c r="BY118" s="888"/>
      <c r="BZ118" s="888"/>
      <c r="CA118" s="888">
        <v>11349812</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3543733</v>
      </c>
      <c r="BR119" s="830"/>
      <c r="BS119" s="830"/>
      <c r="BT119" s="830"/>
      <c r="BU119" s="830"/>
      <c r="BV119" s="830">
        <v>3520479</v>
      </c>
      <c r="BW119" s="830"/>
      <c r="BX119" s="830"/>
      <c r="BY119" s="830"/>
      <c r="BZ119" s="830"/>
      <c r="CA119" s="830">
        <v>3516484</v>
      </c>
      <c r="CB119" s="830"/>
      <c r="CC119" s="830"/>
      <c r="CD119" s="830"/>
      <c r="CE119" s="830"/>
      <c r="CF119" s="891">
        <v>88.4</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156299</v>
      </c>
      <c r="BR120" s="801"/>
      <c r="BS120" s="801"/>
      <c r="BT120" s="801"/>
      <c r="BU120" s="801"/>
      <c r="BV120" s="801">
        <v>140994</v>
      </c>
      <c r="BW120" s="801"/>
      <c r="BX120" s="801"/>
      <c r="BY120" s="801"/>
      <c r="BZ120" s="801"/>
      <c r="CA120" s="801">
        <v>129243</v>
      </c>
      <c r="CB120" s="801"/>
      <c r="CC120" s="801"/>
      <c r="CD120" s="801"/>
      <c r="CE120" s="801"/>
      <c r="CF120" s="878">
        <v>3.2</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1523879</v>
      </c>
      <c r="DH120" s="830"/>
      <c r="DI120" s="830"/>
      <c r="DJ120" s="830"/>
      <c r="DK120" s="830"/>
      <c r="DL120" s="830">
        <v>1430194</v>
      </c>
      <c r="DM120" s="830"/>
      <c r="DN120" s="830"/>
      <c r="DO120" s="830"/>
      <c r="DP120" s="830"/>
      <c r="DQ120" s="830">
        <v>1334428</v>
      </c>
      <c r="DR120" s="830"/>
      <c r="DS120" s="830"/>
      <c r="DT120" s="830"/>
      <c r="DU120" s="830"/>
      <c r="DV120" s="831">
        <v>33.5</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7319549</v>
      </c>
      <c r="BR121" s="888"/>
      <c r="BS121" s="888"/>
      <c r="BT121" s="888"/>
      <c r="BU121" s="888"/>
      <c r="BV121" s="888">
        <v>7910000</v>
      </c>
      <c r="BW121" s="888"/>
      <c r="BX121" s="888"/>
      <c r="BY121" s="888"/>
      <c r="BZ121" s="888"/>
      <c r="CA121" s="888">
        <v>7740689</v>
      </c>
      <c r="CB121" s="888"/>
      <c r="CC121" s="888"/>
      <c r="CD121" s="888"/>
      <c r="CE121" s="888"/>
      <c r="CF121" s="889">
        <v>194.6</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1057947</v>
      </c>
      <c r="DH121" s="801"/>
      <c r="DI121" s="801"/>
      <c r="DJ121" s="801"/>
      <c r="DK121" s="801"/>
      <c r="DL121" s="801">
        <v>1036701</v>
      </c>
      <c r="DM121" s="801"/>
      <c r="DN121" s="801"/>
      <c r="DO121" s="801"/>
      <c r="DP121" s="801"/>
      <c r="DQ121" s="801">
        <v>993441</v>
      </c>
      <c r="DR121" s="801"/>
      <c r="DS121" s="801"/>
      <c r="DT121" s="801"/>
      <c r="DU121" s="801"/>
      <c r="DV121" s="853">
        <v>25</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11019581</v>
      </c>
      <c r="BR122" s="870"/>
      <c r="BS122" s="870"/>
      <c r="BT122" s="870"/>
      <c r="BU122" s="870"/>
      <c r="BV122" s="870">
        <v>11571473</v>
      </c>
      <c r="BW122" s="870"/>
      <c r="BX122" s="870"/>
      <c r="BY122" s="870"/>
      <c r="BZ122" s="870"/>
      <c r="CA122" s="870">
        <v>11386416</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6146</v>
      </c>
      <c r="DH122" s="801"/>
      <c r="DI122" s="801"/>
      <c r="DJ122" s="801"/>
      <c r="DK122" s="801"/>
      <c r="DL122" s="801">
        <v>2909</v>
      </c>
      <c r="DM122" s="801"/>
      <c r="DN122" s="801"/>
      <c r="DO122" s="801"/>
      <c r="DP122" s="801"/>
      <c r="DQ122" s="801">
        <v>3983</v>
      </c>
      <c r="DR122" s="801"/>
      <c r="DS122" s="801"/>
      <c r="DT122" s="801"/>
      <c r="DU122" s="801"/>
      <c r="DV122" s="853">
        <v>0.1</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6284</v>
      </c>
      <c r="AB123" s="814"/>
      <c r="AC123" s="814"/>
      <c r="AD123" s="814"/>
      <c r="AE123" s="815"/>
      <c r="AF123" s="816">
        <v>6172</v>
      </c>
      <c r="AG123" s="814"/>
      <c r="AH123" s="814"/>
      <c r="AI123" s="814"/>
      <c r="AJ123" s="815"/>
      <c r="AK123" s="816">
        <v>6061</v>
      </c>
      <c r="AL123" s="814"/>
      <c r="AM123" s="814"/>
      <c r="AN123" s="814"/>
      <c r="AO123" s="815"/>
      <c r="AP123" s="784">
        <v>0.2</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16.100000000000001</v>
      </c>
      <c r="BR123" s="862"/>
      <c r="BS123" s="862"/>
      <c r="BT123" s="862"/>
      <c r="BU123" s="862"/>
      <c r="BV123" s="862">
        <v>9.9</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t="s">
        <v>453</v>
      </c>
      <c r="DH123" s="814"/>
      <c r="DI123" s="814"/>
      <c r="DJ123" s="814"/>
      <c r="DK123" s="815"/>
      <c r="DL123" s="816" t="s">
        <v>453</v>
      </c>
      <c r="DM123" s="814"/>
      <c r="DN123" s="814"/>
      <c r="DO123" s="814"/>
      <c r="DP123" s="815"/>
      <c r="DQ123" s="816" t="s">
        <v>453</v>
      </c>
      <c r="DR123" s="814"/>
      <c r="DS123" s="814"/>
      <c r="DT123" s="814"/>
      <c r="DU123" s="815"/>
      <c r="DV123" s="784" t="s">
        <v>453</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452</v>
      </c>
      <c r="AB127" s="814"/>
      <c r="AC127" s="814"/>
      <c r="AD127" s="814"/>
      <c r="AE127" s="815"/>
      <c r="AF127" s="816">
        <v>301</v>
      </c>
      <c r="AG127" s="814"/>
      <c r="AH127" s="814"/>
      <c r="AI127" s="814"/>
      <c r="AJ127" s="815"/>
      <c r="AK127" s="816">
        <v>203</v>
      </c>
      <c r="AL127" s="814"/>
      <c r="AM127" s="814"/>
      <c r="AN127" s="814"/>
      <c r="AO127" s="815"/>
      <c r="AP127" s="784">
        <v>0</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21110</v>
      </c>
      <c r="AB128" s="754"/>
      <c r="AC128" s="754"/>
      <c r="AD128" s="754"/>
      <c r="AE128" s="755"/>
      <c r="AF128" s="756">
        <v>17426</v>
      </c>
      <c r="AG128" s="754"/>
      <c r="AH128" s="754"/>
      <c r="AI128" s="754"/>
      <c r="AJ128" s="755"/>
      <c r="AK128" s="756">
        <v>13704</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4811464</v>
      </c>
      <c r="AB129" s="814"/>
      <c r="AC129" s="814"/>
      <c r="AD129" s="814"/>
      <c r="AE129" s="815"/>
      <c r="AF129" s="816">
        <v>4644522</v>
      </c>
      <c r="AG129" s="814"/>
      <c r="AH129" s="814"/>
      <c r="AI129" s="814"/>
      <c r="AJ129" s="815"/>
      <c r="AK129" s="816">
        <v>4727959</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757538</v>
      </c>
      <c r="AB130" s="814"/>
      <c r="AC130" s="814"/>
      <c r="AD130" s="814"/>
      <c r="AE130" s="815"/>
      <c r="AF130" s="816">
        <v>774387</v>
      </c>
      <c r="AG130" s="814"/>
      <c r="AH130" s="814"/>
      <c r="AI130" s="814"/>
      <c r="AJ130" s="815"/>
      <c r="AK130" s="816">
        <v>749772</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t="s">
        <v>475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476</v>
      </c>
      <c r="X131" s="744"/>
      <c r="Y131" s="744"/>
      <c r="Z131" s="745"/>
      <c r="AA131" s="746">
        <v>4053926</v>
      </c>
      <c r="AB131" s="747"/>
      <c r="AC131" s="747"/>
      <c r="AD131" s="747"/>
      <c r="AE131" s="748"/>
      <c r="AF131" s="749">
        <v>3870135</v>
      </c>
      <c r="AG131" s="747"/>
      <c r="AH131" s="747"/>
      <c r="AI131" s="747"/>
      <c r="AJ131" s="748"/>
      <c r="AK131" s="749">
        <v>3978187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478</v>
      </c>
      <c r="W132" s="767"/>
      <c r="X132" s="767"/>
      <c r="Y132" s="767"/>
      <c r="Z132" s="768"/>
      <c r="AA132" s="769">
        <v>6.73016725</v>
      </c>
      <c r="AB132" s="770"/>
      <c r="AC132" s="770"/>
      <c r="AD132" s="770"/>
      <c r="AE132" s="771"/>
      <c r="AF132" s="772">
        <v>7.0979177729999998</v>
      </c>
      <c r="AG132" s="770"/>
      <c r="AH132" s="770"/>
      <c r="AI132" s="770"/>
      <c r="AJ132" s="771"/>
      <c r="AK132" s="772">
        <v>6.2214521339999997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479</v>
      </c>
      <c r="W133" s="776"/>
      <c r="X133" s="776"/>
      <c r="Y133" s="776"/>
      <c r="Z133" s="777"/>
      <c r="AA133" s="778">
        <v>7.6</v>
      </c>
      <c r="AB133" s="779"/>
      <c r="AC133" s="779"/>
      <c r="AD133" s="779"/>
      <c r="AE133" s="780"/>
      <c r="AF133" s="778">
        <v>7.1</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49" t="s">
        <v>482</v>
      </c>
      <c r="L7" s="254"/>
      <c r="M7" s="255" t="s">
        <v>483</v>
      </c>
      <c r="N7" s="256"/>
    </row>
    <row r="8" spans="1:16">
      <c r="A8" s="248"/>
      <c r="B8" s="244"/>
      <c r="C8" s="244"/>
      <c r="D8" s="244"/>
      <c r="E8" s="244"/>
      <c r="F8" s="244"/>
      <c r="G8" s="257"/>
      <c r="H8" s="258"/>
      <c r="I8" s="258"/>
      <c r="J8" s="259"/>
      <c r="K8" s="1150"/>
      <c r="L8" s="260" t="s">
        <v>484</v>
      </c>
      <c r="M8" s="261" t="s">
        <v>485</v>
      </c>
      <c r="N8" s="262" t="s">
        <v>486</v>
      </c>
    </row>
    <row r="9" spans="1:16">
      <c r="A9" s="248"/>
      <c r="B9" s="244"/>
      <c r="C9" s="244"/>
      <c r="D9" s="244"/>
      <c r="E9" s="244"/>
      <c r="F9" s="244"/>
      <c r="G9" s="1163" t="s">
        <v>487</v>
      </c>
      <c r="H9" s="1164"/>
      <c r="I9" s="1164"/>
      <c r="J9" s="1165"/>
      <c r="K9" s="263">
        <v>1192324</v>
      </c>
      <c r="L9" s="264">
        <v>91859</v>
      </c>
      <c r="M9" s="265">
        <v>92139</v>
      </c>
      <c r="N9" s="266">
        <v>-0.3</v>
      </c>
    </row>
    <row r="10" spans="1:16">
      <c r="A10" s="248"/>
      <c r="B10" s="244"/>
      <c r="C10" s="244"/>
      <c r="D10" s="244"/>
      <c r="E10" s="244"/>
      <c r="F10" s="244"/>
      <c r="G10" s="1163" t="s">
        <v>488</v>
      </c>
      <c r="H10" s="1164"/>
      <c r="I10" s="1164"/>
      <c r="J10" s="1165"/>
      <c r="K10" s="267">
        <v>197532</v>
      </c>
      <c r="L10" s="268">
        <v>15218</v>
      </c>
      <c r="M10" s="269">
        <v>9828</v>
      </c>
      <c r="N10" s="270">
        <v>54.8</v>
      </c>
    </row>
    <row r="11" spans="1:16" ht="13.5" customHeight="1">
      <c r="A11" s="248"/>
      <c r="B11" s="244"/>
      <c r="C11" s="244"/>
      <c r="D11" s="244"/>
      <c r="E11" s="244"/>
      <c r="F11" s="244"/>
      <c r="G11" s="1163" t="s">
        <v>489</v>
      </c>
      <c r="H11" s="1164"/>
      <c r="I11" s="1164"/>
      <c r="J11" s="1165"/>
      <c r="K11" s="267">
        <v>168915</v>
      </c>
      <c r="L11" s="268">
        <v>13013</v>
      </c>
      <c r="M11" s="269">
        <v>18164</v>
      </c>
      <c r="N11" s="270">
        <v>-28.4</v>
      </c>
    </row>
    <row r="12" spans="1:16" ht="13.5" customHeight="1">
      <c r="A12" s="248"/>
      <c r="B12" s="244"/>
      <c r="C12" s="244"/>
      <c r="D12" s="244"/>
      <c r="E12" s="244"/>
      <c r="F12" s="244"/>
      <c r="G12" s="1163" t="s">
        <v>490</v>
      </c>
      <c r="H12" s="1164"/>
      <c r="I12" s="1164"/>
      <c r="J12" s="1165"/>
      <c r="K12" s="267">
        <v>16529</v>
      </c>
      <c r="L12" s="268">
        <v>1273</v>
      </c>
      <c r="M12" s="269">
        <v>2035</v>
      </c>
      <c r="N12" s="270">
        <v>-37.4</v>
      </c>
    </row>
    <row r="13" spans="1:16" ht="13.5" customHeight="1">
      <c r="A13" s="248"/>
      <c r="B13" s="244"/>
      <c r="C13" s="244"/>
      <c r="D13" s="244"/>
      <c r="E13" s="244"/>
      <c r="F13" s="244"/>
      <c r="G13" s="1163" t="s">
        <v>491</v>
      </c>
      <c r="H13" s="1164"/>
      <c r="I13" s="1164"/>
      <c r="J13" s="1165"/>
      <c r="K13" s="267" t="s">
        <v>492</v>
      </c>
      <c r="L13" s="268" t="s">
        <v>492</v>
      </c>
      <c r="M13" s="269" t="s">
        <v>492</v>
      </c>
      <c r="N13" s="270" t="s">
        <v>492</v>
      </c>
    </row>
    <row r="14" spans="1:16" ht="13.5" customHeight="1">
      <c r="A14" s="248"/>
      <c r="B14" s="244"/>
      <c r="C14" s="244"/>
      <c r="D14" s="244"/>
      <c r="E14" s="244"/>
      <c r="F14" s="244"/>
      <c r="G14" s="1163" t="s">
        <v>493</v>
      </c>
      <c r="H14" s="1164"/>
      <c r="I14" s="1164"/>
      <c r="J14" s="1165"/>
      <c r="K14" s="267">
        <v>135722</v>
      </c>
      <c r="L14" s="268">
        <v>10456</v>
      </c>
      <c r="M14" s="269">
        <v>4628</v>
      </c>
      <c r="N14" s="270">
        <v>125.9</v>
      </c>
    </row>
    <row r="15" spans="1:16" ht="13.5" customHeight="1">
      <c r="A15" s="248"/>
      <c r="B15" s="244"/>
      <c r="C15" s="244"/>
      <c r="D15" s="244"/>
      <c r="E15" s="244"/>
      <c r="F15" s="244"/>
      <c r="G15" s="1163" t="s">
        <v>494</v>
      </c>
      <c r="H15" s="1164"/>
      <c r="I15" s="1164"/>
      <c r="J15" s="1165"/>
      <c r="K15" s="267">
        <v>31779</v>
      </c>
      <c r="L15" s="268">
        <v>2448</v>
      </c>
      <c r="M15" s="269">
        <v>2248</v>
      </c>
      <c r="N15" s="270">
        <v>8.9</v>
      </c>
    </row>
    <row r="16" spans="1:16">
      <c r="A16" s="248"/>
      <c r="B16" s="244"/>
      <c r="C16" s="244"/>
      <c r="D16" s="244"/>
      <c r="E16" s="244"/>
      <c r="F16" s="244"/>
      <c r="G16" s="1166" t="s">
        <v>495</v>
      </c>
      <c r="H16" s="1167"/>
      <c r="I16" s="1167"/>
      <c r="J16" s="1168"/>
      <c r="K16" s="268">
        <v>-138925</v>
      </c>
      <c r="L16" s="268">
        <v>-10703</v>
      </c>
      <c r="M16" s="269">
        <v>-10097</v>
      </c>
      <c r="N16" s="270">
        <v>6</v>
      </c>
    </row>
    <row r="17" spans="1:16">
      <c r="A17" s="248"/>
      <c r="B17" s="244"/>
      <c r="C17" s="244"/>
      <c r="D17" s="244"/>
      <c r="E17" s="244"/>
      <c r="F17" s="244"/>
      <c r="G17" s="1166" t="s">
        <v>167</v>
      </c>
      <c r="H17" s="1167"/>
      <c r="I17" s="1167"/>
      <c r="J17" s="1168"/>
      <c r="K17" s="268">
        <v>1603876</v>
      </c>
      <c r="L17" s="268">
        <v>123565</v>
      </c>
      <c r="M17" s="269">
        <v>118944</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60" t="s">
        <v>500</v>
      </c>
      <c r="H21" s="1161"/>
      <c r="I21" s="1161"/>
      <c r="J21" s="1162"/>
      <c r="K21" s="280">
        <v>11.17</v>
      </c>
      <c r="L21" s="281">
        <v>10.66</v>
      </c>
      <c r="M21" s="282">
        <v>0.51</v>
      </c>
      <c r="N21" s="249"/>
      <c r="O21" s="283"/>
      <c r="P21" s="279"/>
    </row>
    <row r="22" spans="1:16" s="284" customFormat="1">
      <c r="A22" s="279"/>
      <c r="B22" s="249"/>
      <c r="C22" s="249"/>
      <c r="D22" s="249"/>
      <c r="E22" s="249"/>
      <c r="F22" s="249"/>
      <c r="G22" s="1160" t="s">
        <v>501</v>
      </c>
      <c r="H22" s="1161"/>
      <c r="I22" s="1161"/>
      <c r="J22" s="1162"/>
      <c r="K22" s="285">
        <v>99</v>
      </c>
      <c r="L22" s="286">
        <v>95.6</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49" t="s">
        <v>482</v>
      </c>
      <c r="L30" s="254"/>
      <c r="M30" s="255" t="s">
        <v>483</v>
      </c>
      <c r="N30" s="256"/>
    </row>
    <row r="31" spans="1:16">
      <c r="A31" s="248"/>
      <c r="B31" s="244"/>
      <c r="C31" s="244"/>
      <c r="D31" s="244"/>
      <c r="E31" s="244"/>
      <c r="F31" s="244"/>
      <c r="G31" s="257"/>
      <c r="H31" s="258"/>
      <c r="I31" s="258"/>
      <c r="J31" s="259"/>
      <c r="K31" s="1150"/>
      <c r="L31" s="260" t="s">
        <v>484</v>
      </c>
      <c r="M31" s="261" t="s">
        <v>485</v>
      </c>
      <c r="N31" s="262" t="s">
        <v>486</v>
      </c>
    </row>
    <row r="32" spans="1:16" ht="27" customHeight="1">
      <c r="A32" s="248"/>
      <c r="B32" s="244"/>
      <c r="C32" s="244"/>
      <c r="D32" s="244"/>
      <c r="E32" s="244"/>
      <c r="F32" s="244"/>
      <c r="G32" s="1151" t="s">
        <v>505</v>
      </c>
      <c r="H32" s="1152"/>
      <c r="I32" s="1152"/>
      <c r="J32" s="1153"/>
      <c r="K32" s="294">
        <v>776776</v>
      </c>
      <c r="L32" s="294">
        <v>59844</v>
      </c>
      <c r="M32" s="295">
        <v>80028</v>
      </c>
      <c r="N32" s="296">
        <v>-25.2</v>
      </c>
    </row>
    <row r="33" spans="1:16" ht="13.5" customHeight="1">
      <c r="A33" s="248"/>
      <c r="B33" s="244"/>
      <c r="C33" s="244"/>
      <c r="D33" s="244"/>
      <c r="E33" s="244"/>
      <c r="F33" s="244"/>
      <c r="G33" s="1151" t="s">
        <v>506</v>
      </c>
      <c r="H33" s="1152"/>
      <c r="I33" s="1152"/>
      <c r="J33" s="1153"/>
      <c r="K33" s="294" t="s">
        <v>492</v>
      </c>
      <c r="L33" s="294" t="s">
        <v>492</v>
      </c>
      <c r="M33" s="295" t="s">
        <v>492</v>
      </c>
      <c r="N33" s="296" t="s">
        <v>492</v>
      </c>
    </row>
    <row r="34" spans="1:16" ht="27" customHeight="1">
      <c r="A34" s="248"/>
      <c r="B34" s="244"/>
      <c r="C34" s="244"/>
      <c r="D34" s="244"/>
      <c r="E34" s="244"/>
      <c r="F34" s="244"/>
      <c r="G34" s="1151" t="s">
        <v>507</v>
      </c>
      <c r="H34" s="1152"/>
      <c r="I34" s="1152"/>
      <c r="J34" s="1153"/>
      <c r="K34" s="294" t="s">
        <v>492</v>
      </c>
      <c r="L34" s="294" t="s">
        <v>492</v>
      </c>
      <c r="M34" s="295" t="s">
        <v>492</v>
      </c>
      <c r="N34" s="296" t="s">
        <v>492</v>
      </c>
    </row>
    <row r="35" spans="1:16" ht="27" customHeight="1">
      <c r="A35" s="248"/>
      <c r="B35" s="244"/>
      <c r="C35" s="244"/>
      <c r="D35" s="244"/>
      <c r="E35" s="244"/>
      <c r="F35" s="244"/>
      <c r="G35" s="1151" t="s">
        <v>508</v>
      </c>
      <c r="H35" s="1152"/>
      <c r="I35" s="1152"/>
      <c r="J35" s="1153"/>
      <c r="K35" s="294">
        <v>203077</v>
      </c>
      <c r="L35" s="294">
        <v>15645</v>
      </c>
      <c r="M35" s="295">
        <v>25974</v>
      </c>
      <c r="N35" s="296">
        <v>-39.799999999999997</v>
      </c>
    </row>
    <row r="36" spans="1:16" ht="27" customHeight="1">
      <c r="A36" s="248"/>
      <c r="B36" s="244"/>
      <c r="C36" s="244"/>
      <c r="D36" s="244"/>
      <c r="E36" s="244"/>
      <c r="F36" s="244"/>
      <c r="G36" s="1151" t="s">
        <v>509</v>
      </c>
      <c r="H36" s="1152"/>
      <c r="I36" s="1152"/>
      <c r="J36" s="1153"/>
      <c r="K36" s="294">
        <v>24860</v>
      </c>
      <c r="L36" s="294">
        <v>1915</v>
      </c>
      <c r="M36" s="295">
        <v>3122</v>
      </c>
      <c r="N36" s="296">
        <v>-38.700000000000003</v>
      </c>
    </row>
    <row r="37" spans="1:16" ht="13.5" customHeight="1">
      <c r="A37" s="248"/>
      <c r="B37" s="244"/>
      <c r="C37" s="244"/>
      <c r="D37" s="244"/>
      <c r="E37" s="244"/>
      <c r="F37" s="244"/>
      <c r="G37" s="1151" t="s">
        <v>510</v>
      </c>
      <c r="H37" s="1152"/>
      <c r="I37" s="1152"/>
      <c r="J37" s="1153"/>
      <c r="K37" s="294">
        <v>6264</v>
      </c>
      <c r="L37" s="294">
        <v>483</v>
      </c>
      <c r="M37" s="295">
        <v>1366</v>
      </c>
      <c r="N37" s="296">
        <v>-64.599999999999994</v>
      </c>
    </row>
    <row r="38" spans="1:16" ht="27" customHeight="1">
      <c r="A38" s="248"/>
      <c r="B38" s="244"/>
      <c r="C38" s="244"/>
      <c r="D38" s="244"/>
      <c r="E38" s="244"/>
      <c r="F38" s="244"/>
      <c r="G38" s="1154" t="s">
        <v>511</v>
      </c>
      <c r="H38" s="1155"/>
      <c r="I38" s="1155"/>
      <c r="J38" s="1156"/>
      <c r="K38" s="297" t="s">
        <v>492</v>
      </c>
      <c r="L38" s="297" t="s">
        <v>492</v>
      </c>
      <c r="M38" s="298">
        <v>23</v>
      </c>
      <c r="N38" s="299" t="s">
        <v>492</v>
      </c>
      <c r="O38" s="293"/>
    </row>
    <row r="39" spans="1:16">
      <c r="A39" s="248"/>
      <c r="B39" s="244"/>
      <c r="C39" s="244"/>
      <c r="D39" s="244"/>
      <c r="E39" s="244"/>
      <c r="F39" s="244"/>
      <c r="G39" s="1154" t="s">
        <v>512</v>
      </c>
      <c r="H39" s="1155"/>
      <c r="I39" s="1155"/>
      <c r="J39" s="1156"/>
      <c r="K39" s="300">
        <v>-13704</v>
      </c>
      <c r="L39" s="300">
        <v>-1056</v>
      </c>
      <c r="M39" s="301">
        <v>-3584</v>
      </c>
      <c r="N39" s="302">
        <v>-70.5</v>
      </c>
      <c r="O39" s="293"/>
    </row>
    <row r="40" spans="1:16" ht="27" customHeight="1">
      <c r="A40" s="248"/>
      <c r="B40" s="244"/>
      <c r="C40" s="244"/>
      <c r="D40" s="244"/>
      <c r="E40" s="244"/>
      <c r="F40" s="244"/>
      <c r="G40" s="1151" t="s">
        <v>513</v>
      </c>
      <c r="H40" s="1152"/>
      <c r="I40" s="1152"/>
      <c r="J40" s="1153"/>
      <c r="K40" s="300">
        <v>-749772</v>
      </c>
      <c r="L40" s="300">
        <v>-57764</v>
      </c>
      <c r="M40" s="301">
        <v>-73614</v>
      </c>
      <c r="N40" s="302">
        <v>-21.5</v>
      </c>
      <c r="O40" s="293"/>
    </row>
    <row r="41" spans="1:16">
      <c r="A41" s="248"/>
      <c r="B41" s="244"/>
      <c r="C41" s="244"/>
      <c r="D41" s="244"/>
      <c r="E41" s="244"/>
      <c r="F41" s="244"/>
      <c r="G41" s="1157" t="s">
        <v>278</v>
      </c>
      <c r="H41" s="1158"/>
      <c r="I41" s="1158"/>
      <c r="J41" s="1159"/>
      <c r="K41" s="294">
        <v>247501</v>
      </c>
      <c r="L41" s="300">
        <v>19068</v>
      </c>
      <c r="M41" s="301">
        <v>33316</v>
      </c>
      <c r="N41" s="302">
        <v>-42.8</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44" t="s">
        <v>482</v>
      </c>
      <c r="J49" s="1146" t="s">
        <v>517</v>
      </c>
      <c r="K49" s="1147"/>
      <c r="L49" s="1147"/>
      <c r="M49" s="1147"/>
      <c r="N49" s="1148"/>
    </row>
    <row r="50" spans="1:14">
      <c r="A50" s="248"/>
      <c r="B50" s="244"/>
      <c r="C50" s="244"/>
      <c r="D50" s="244"/>
      <c r="E50" s="244"/>
      <c r="F50" s="244"/>
      <c r="G50" s="312"/>
      <c r="H50" s="313"/>
      <c r="I50" s="1145"/>
      <c r="J50" s="314" t="s">
        <v>518</v>
      </c>
      <c r="K50" s="315" t="s">
        <v>519</v>
      </c>
      <c r="L50" s="316" t="s">
        <v>520</v>
      </c>
      <c r="M50" s="317" t="s">
        <v>521</v>
      </c>
      <c r="N50" s="318" t="s">
        <v>522</v>
      </c>
    </row>
    <row r="51" spans="1:14">
      <c r="A51" s="248"/>
      <c r="B51" s="244"/>
      <c r="C51" s="244"/>
      <c r="D51" s="244"/>
      <c r="E51" s="244"/>
      <c r="F51" s="244"/>
      <c r="G51" s="310" t="s">
        <v>523</v>
      </c>
      <c r="H51" s="311"/>
      <c r="I51" s="319">
        <v>916951</v>
      </c>
      <c r="J51" s="320">
        <v>67107</v>
      </c>
      <c r="K51" s="321">
        <v>-75.2</v>
      </c>
      <c r="L51" s="322">
        <v>117242</v>
      </c>
      <c r="M51" s="323">
        <v>-20.7</v>
      </c>
      <c r="N51" s="324">
        <v>-54.5</v>
      </c>
    </row>
    <row r="52" spans="1:14">
      <c r="A52" s="248"/>
      <c r="B52" s="244"/>
      <c r="C52" s="244"/>
      <c r="D52" s="244"/>
      <c r="E52" s="244"/>
      <c r="F52" s="244"/>
      <c r="G52" s="325"/>
      <c r="H52" s="326" t="s">
        <v>524</v>
      </c>
      <c r="I52" s="327">
        <v>531437</v>
      </c>
      <c r="J52" s="328">
        <v>38893</v>
      </c>
      <c r="K52" s="329">
        <v>-26.3</v>
      </c>
      <c r="L52" s="330">
        <v>59388</v>
      </c>
      <c r="M52" s="331">
        <v>-6.1</v>
      </c>
      <c r="N52" s="332">
        <v>-20.2</v>
      </c>
    </row>
    <row r="53" spans="1:14">
      <c r="A53" s="248"/>
      <c r="B53" s="244"/>
      <c r="C53" s="244"/>
      <c r="D53" s="244"/>
      <c r="E53" s="244"/>
      <c r="F53" s="244"/>
      <c r="G53" s="310" t="s">
        <v>525</v>
      </c>
      <c r="H53" s="311"/>
      <c r="I53" s="319">
        <v>1634906</v>
      </c>
      <c r="J53" s="320">
        <v>121572</v>
      </c>
      <c r="K53" s="321">
        <v>81.2</v>
      </c>
      <c r="L53" s="322">
        <v>114097</v>
      </c>
      <c r="M53" s="323">
        <v>-2.7</v>
      </c>
      <c r="N53" s="324">
        <v>83.9</v>
      </c>
    </row>
    <row r="54" spans="1:14">
      <c r="A54" s="248"/>
      <c r="B54" s="244"/>
      <c r="C54" s="244"/>
      <c r="D54" s="244"/>
      <c r="E54" s="244"/>
      <c r="F54" s="244"/>
      <c r="G54" s="325"/>
      <c r="H54" s="326" t="s">
        <v>524</v>
      </c>
      <c r="I54" s="327">
        <v>459192</v>
      </c>
      <c r="J54" s="328">
        <v>34146</v>
      </c>
      <c r="K54" s="329">
        <v>-12.2</v>
      </c>
      <c r="L54" s="330">
        <v>61630</v>
      </c>
      <c r="M54" s="331">
        <v>3.8</v>
      </c>
      <c r="N54" s="332">
        <v>-16</v>
      </c>
    </row>
    <row r="55" spans="1:14">
      <c r="A55" s="248"/>
      <c r="B55" s="244"/>
      <c r="C55" s="244"/>
      <c r="D55" s="244"/>
      <c r="E55" s="244"/>
      <c r="F55" s="244"/>
      <c r="G55" s="310" t="s">
        <v>526</v>
      </c>
      <c r="H55" s="311"/>
      <c r="I55" s="319">
        <v>1510174</v>
      </c>
      <c r="J55" s="320">
        <v>112691</v>
      </c>
      <c r="K55" s="321">
        <v>-7.3</v>
      </c>
      <c r="L55" s="322">
        <v>136577</v>
      </c>
      <c r="M55" s="323">
        <v>19.7</v>
      </c>
      <c r="N55" s="324">
        <v>-27</v>
      </c>
    </row>
    <row r="56" spans="1:14">
      <c r="A56" s="248"/>
      <c r="B56" s="244"/>
      <c r="C56" s="244"/>
      <c r="D56" s="244"/>
      <c r="E56" s="244"/>
      <c r="F56" s="244"/>
      <c r="G56" s="325"/>
      <c r="H56" s="326" t="s">
        <v>524</v>
      </c>
      <c r="I56" s="327">
        <v>613474</v>
      </c>
      <c r="J56" s="328">
        <v>45778</v>
      </c>
      <c r="K56" s="329">
        <v>34.1</v>
      </c>
      <c r="L56" s="330">
        <v>59645</v>
      </c>
      <c r="M56" s="331">
        <v>-3.2</v>
      </c>
      <c r="N56" s="332">
        <v>37.299999999999997</v>
      </c>
    </row>
    <row r="57" spans="1:14">
      <c r="A57" s="248"/>
      <c r="B57" s="244"/>
      <c r="C57" s="244"/>
      <c r="D57" s="244"/>
      <c r="E57" s="244"/>
      <c r="F57" s="244"/>
      <c r="G57" s="310" t="s">
        <v>527</v>
      </c>
      <c r="H57" s="311"/>
      <c r="I57" s="319">
        <v>1597217</v>
      </c>
      <c r="J57" s="320">
        <v>120800</v>
      </c>
      <c r="K57" s="321">
        <v>7.2</v>
      </c>
      <c r="L57" s="322">
        <v>132212</v>
      </c>
      <c r="M57" s="323">
        <v>-3.2</v>
      </c>
      <c r="N57" s="324">
        <v>10.4</v>
      </c>
    </row>
    <row r="58" spans="1:14">
      <c r="A58" s="248"/>
      <c r="B58" s="244"/>
      <c r="C58" s="244"/>
      <c r="D58" s="244"/>
      <c r="E58" s="244"/>
      <c r="F58" s="244"/>
      <c r="G58" s="325"/>
      <c r="H58" s="326" t="s">
        <v>524</v>
      </c>
      <c r="I58" s="327">
        <v>665075</v>
      </c>
      <c r="J58" s="328">
        <v>50301</v>
      </c>
      <c r="K58" s="329">
        <v>9.9</v>
      </c>
      <c r="L58" s="330">
        <v>67114</v>
      </c>
      <c r="M58" s="331">
        <v>12.5</v>
      </c>
      <c r="N58" s="332">
        <v>-2.6</v>
      </c>
    </row>
    <row r="59" spans="1:14">
      <c r="A59" s="248"/>
      <c r="B59" s="244"/>
      <c r="C59" s="244"/>
      <c r="D59" s="244"/>
      <c r="E59" s="244"/>
      <c r="F59" s="244"/>
      <c r="G59" s="310" t="s">
        <v>528</v>
      </c>
      <c r="H59" s="311"/>
      <c r="I59" s="319">
        <v>1321091</v>
      </c>
      <c r="J59" s="320">
        <v>101779</v>
      </c>
      <c r="K59" s="321">
        <v>-15.7</v>
      </c>
      <c r="L59" s="322">
        <v>93741</v>
      </c>
      <c r="M59" s="323">
        <v>-29.1</v>
      </c>
      <c r="N59" s="324">
        <v>13.4</v>
      </c>
    </row>
    <row r="60" spans="1:14">
      <c r="A60" s="248"/>
      <c r="B60" s="244"/>
      <c r="C60" s="244"/>
      <c r="D60" s="244"/>
      <c r="E60" s="244"/>
      <c r="F60" s="244"/>
      <c r="G60" s="325"/>
      <c r="H60" s="326" t="s">
        <v>524</v>
      </c>
      <c r="I60" s="333">
        <v>551116</v>
      </c>
      <c r="J60" s="328">
        <v>42459</v>
      </c>
      <c r="K60" s="329">
        <v>-15.6</v>
      </c>
      <c r="L60" s="330">
        <v>46285</v>
      </c>
      <c r="M60" s="331">
        <v>-31</v>
      </c>
      <c r="N60" s="332">
        <v>15.4</v>
      </c>
    </row>
    <row r="61" spans="1:14">
      <c r="A61" s="248"/>
      <c r="B61" s="244"/>
      <c r="C61" s="244"/>
      <c r="D61" s="244"/>
      <c r="E61" s="244"/>
      <c r="F61" s="244"/>
      <c r="G61" s="310" t="s">
        <v>529</v>
      </c>
      <c r="H61" s="334"/>
      <c r="I61" s="335">
        <v>1396068</v>
      </c>
      <c r="J61" s="336">
        <v>104790</v>
      </c>
      <c r="K61" s="337">
        <v>-2</v>
      </c>
      <c r="L61" s="338">
        <v>118774</v>
      </c>
      <c r="M61" s="339">
        <v>-7.2</v>
      </c>
      <c r="N61" s="324">
        <v>5.2</v>
      </c>
    </row>
    <row r="62" spans="1:14">
      <c r="A62" s="248"/>
      <c r="B62" s="244"/>
      <c r="C62" s="244"/>
      <c r="D62" s="244"/>
      <c r="E62" s="244"/>
      <c r="F62" s="244"/>
      <c r="G62" s="325"/>
      <c r="H62" s="326" t="s">
        <v>524</v>
      </c>
      <c r="I62" s="327">
        <v>564059</v>
      </c>
      <c r="J62" s="328">
        <v>42315</v>
      </c>
      <c r="K62" s="329">
        <v>-2</v>
      </c>
      <c r="L62" s="330">
        <v>58812</v>
      </c>
      <c r="M62" s="331">
        <v>-4.8</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69" t="s">
        <v>3</v>
      </c>
      <c r="D47" s="1169"/>
      <c r="E47" s="1170"/>
      <c r="F47" s="11">
        <v>31.65</v>
      </c>
      <c r="G47" s="12">
        <v>38.520000000000003</v>
      </c>
      <c r="H47" s="12">
        <v>40.42</v>
      </c>
      <c r="I47" s="12">
        <v>42.46</v>
      </c>
      <c r="J47" s="13">
        <v>40.67</v>
      </c>
    </row>
    <row r="48" spans="2:10" ht="57.75" customHeight="1">
      <c r="B48" s="14"/>
      <c r="C48" s="1171" t="s">
        <v>4</v>
      </c>
      <c r="D48" s="1171"/>
      <c r="E48" s="1172"/>
      <c r="F48" s="15">
        <v>2.75</v>
      </c>
      <c r="G48" s="16">
        <v>2.66</v>
      </c>
      <c r="H48" s="16">
        <v>2.81</v>
      </c>
      <c r="I48" s="16">
        <v>1.53</v>
      </c>
      <c r="J48" s="17">
        <v>1.28</v>
      </c>
    </row>
    <row r="49" spans="2:10" ht="57.75" customHeight="1" thickBot="1">
      <c r="B49" s="18"/>
      <c r="C49" s="1173" t="s">
        <v>5</v>
      </c>
      <c r="D49" s="1173"/>
      <c r="E49" s="1174"/>
      <c r="F49" s="19">
        <v>0.32</v>
      </c>
      <c r="G49" s="20">
        <v>4.4400000000000004</v>
      </c>
      <c r="H49" s="20">
        <v>0.63</v>
      </c>
      <c r="I49" s="20" t="s">
        <v>536</v>
      </c>
      <c r="J49" s="21" t="s">
        <v>537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CN092</cp:lastModifiedBy>
  <cp:lastPrinted>2017-02-24T04:31:20Z</cp:lastPrinted>
  <dcterms:created xsi:type="dcterms:W3CDTF">2017-02-15T23:26:42Z</dcterms:created>
  <dcterms:modified xsi:type="dcterms:W3CDTF">2017-04-03T04:23:48Z</dcterms:modified>
</cp:coreProperties>
</file>