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総務課\05 財政係\関\ｻﾞｲｾ財政状況資料集\27年度決算\H29.2.7 財政状況資料集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C34" i="9"/>
  <c r="C35" i="9" s="1"/>
  <c r="U34" i="9" l="1"/>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<sst xmlns="http://schemas.openxmlformats.org/spreadsheetml/2006/main" count="1051" uniqueCount="561">
  <si>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</si>
  <si>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</si>
  <si>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</si>
  <si>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</si>
  <si>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</si>
  <si>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</si>
  <si>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</si>
  <si>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</si>
  <si>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</si>
  <si>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</si>
  <si>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</si>
  <si>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</si>
  <si>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</si>
  <si>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</si>
  <si>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</si>
  <si>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</si>
  <si>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</si>
  <si>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</si>
  <si>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</si>
  <si>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</si>
  <si>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</si>
  <si>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</si>
  <si>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</si>
  <si>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</si>
  <si>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</si>
  <si>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</si>
  <si>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</si>
  <si>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</si>
  <si>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</si>
  <si>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</si>
  <si>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</si>
  <si>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</si>
  <si>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</si>
  <si>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</si>
  <si>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</si>
  <si>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</si>
  <si>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</si>
  <si>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</si>
  <si>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</si>
  <si>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</si>
  <si>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</si>
  <si>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</si>
  <si>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</si>
  <si>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</si>
  <si>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</si>
  <si>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</si>
  <si>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</si>
  <si>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</si>
  <si>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</si>
  <si>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</si>
  <si>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</si>
  <si>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</si>
  <si>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</si>
  <si>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</si>
  <si>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</si>
  <si>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</si>
  <si>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</si>
  <si>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</si>
  <si>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</si>
  <si>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</si>
  <si>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</si>
  <si>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</si>
  <si>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</si>
  <si>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</si>
  <si>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</si>
  <si>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</si>
  <si>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</si>
  <si>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</si>
  <si>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</si>
  <si>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</si>
  <si>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</si>
  <si>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</si>
  <si>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</si>
  <si>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</si>
  <si>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</si>
  <si>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</si>
  <si>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</si>
  <si>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</si>
  <si>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</si>
  <si>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</si>
  <si>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</si>
  <si>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</si>
  <si>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</si>
  <si>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</si>
  <si>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</si>
  <si>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</si>
  <si>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</si>
  <si>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</si>
  <si>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</si>
  <si>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</si>
  <si>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</si>
  <si>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</si>
  <si>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</si>
  <si>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</si>
  <si>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</si>
  <si>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</si>
  <si>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</si>
  <si>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</si>
  <si>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</si>
  <si>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</si>
  <si>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</si>
  <si>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</si>
  <si>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</si>
  <si>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</si>
  <si>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</si>
  <si>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</si>
  <si>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</si>
  <si>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</si>
  <si>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</si>
  <si>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</si>
  <si>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</si>
  <si>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</si>
  <si>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</si>
  <si>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</si>
  <si>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</si>
  <si>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</si>
  <si>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</si>
  <si>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</si>
  <si>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</si>
  <si>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</si>
  <si>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</si>
  <si>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</si>
  <si>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</si>
  <si>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</si>
  <si>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</si>
  <si>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</si>
  <si>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</si>
  <si>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</si>
  <si>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</si>
  <si>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</si>
  <si>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</si>
  <si>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</si>
  <si>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</si>
  <si>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</si>
  <si>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</si>
  <si>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</si>
  <si>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</si>
  <si>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</si>
  <si>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</si>
  <si>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</si>
  <si>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</si>
  <si>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</si>
  <si>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</si>
  <si>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</si>
  <si>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</si>
  <si>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</si>
  <si>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</si>
  <si>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</si>
  <si>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</si>
  <si>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</si>
  <si>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</si>
  <si>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</si>
  <si>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</si>
  <si>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</si>
  <si>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</si>
  <si>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</si>
  <si>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</si>
  <si>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</si>
  <si>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</si>
  <si>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</si>
  <si>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</si>
  <si>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</si>
  <si>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</si>
  <si>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</si>
  <si>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</si>
  <si>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</si>
  <si>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</si>
  <si>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</si>
  <si>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</si>
  <si>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</si>
  <si>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</si>
  <si>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</si>
  <si>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</si>
  <si>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</si>
  <si>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</si>
  <si>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</si>
  <si>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</si>
  <si>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</si>
  <si>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</si>
  <si>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</si>
  <si>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</si>
  <si>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</si>
  <si>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</si>
  <si>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</si>
  <si>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</si>
  <si>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</si>
  <si>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</si>
  <si>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</si>
  <si>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</si>
  <si>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</si>
  <si>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</si>
  <si>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</si>
  <si>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宮崎県日之影町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</si>
  <si>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</si>
  <si>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</si>
  <si>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</si>
  <si>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</si>
  <si>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</si>
  <si>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</si>
  <si>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</si>
  <si>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</si>
  <si>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</si>
  <si>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</si>
  <si>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</si>
  <si>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</si>
  <si>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</si>
  <si>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</si>
  <si>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</si>
  <si>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</si>
  <si>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</si>
  <si>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</si>
  <si>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</si>
  <si>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</si>
  <si>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</si>
  <si>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</si>
  <si>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</si>
  <si>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</si>
  <si>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</si>
  <si>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</si>
  <si>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</si>
  <si>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</si>
  <si>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</si>
  <si>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</si>
  <si>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</si>
  <si>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</si>
  <si>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</si>
  <si>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</si>
  <si>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</si>
  <si>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</si>
  <si>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</si>
  <si>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</si>
  <si>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</si>
  <si>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</si>
  <si>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</si>
  <si>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</si>
  <si>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</si>
  <si>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</si>
  <si>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</si>
  <si>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</si>
  <si>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</si>
  <si>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</si>
  <si>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</si>
  <si>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</si>
  <si>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</si>
  <si>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</si>
  <si>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</si>
  <si>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</si>
  <si>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</si>
  <si>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</si>
  <si>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</si>
  <si>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</si>
  <si>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</si>
  <si>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</si>
  <si>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</si>
  <si>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</si>
  <si>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</si>
  <si>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</si>
  <si>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</si>
  <si>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</si>
  <si>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</si>
  <si>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</si>
  <si>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</si>
  <si>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</si>
  <si>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</si>
  <si>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</si>
  <si>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</si>
  <si>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</si>
  <si>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</si>
  <si>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</si>
  <si>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</si>
  <si>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</si>
  <si>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</si>
  <si>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</si>
  <si>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</si>
  <si>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</si>
  <si>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</si>
  <si>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</si>
  <si>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</si>
  <si>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</si>
  <si>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</si>
  <si>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</si>
  <si>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</si>
  <si>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</si>
  <si>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</si>
  <si>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</si>
  <si>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</si>
  <si>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</si>
  <si>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</si>
  <si>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</si>
  <si>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</si>
  <si>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</si>
  <si>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</si>
  <si>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</si>
  <si>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</si>
  <si>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</si>
  <si>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</si>
  <si>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</si>
  <si>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</si>
  <si>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</si>
  <si>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</si>
  <si>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</si>
  <si>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</si>
  <si>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</si>
  <si>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</si>
  <si>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</si>
  <si>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</si>
  <si>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</si>
  <si>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</si>
  <si>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</si>
  <si>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</si>
  <si>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</si>
  <si>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</si>
  <si>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</si>
  <si>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</si>
  <si>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</si>
  <si>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</si>
  <si>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</si>
  <si>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</si>
  <si>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</si>
  <si>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</si>
  <si>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</si>
  <si>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</si>
  <si>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</si>
  <si>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</si>
  <si>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</si>
  <si>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</si>
  <si>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</si>
  <si>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</si>
  <si>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</si>
  <si>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</si>
  <si>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</si>
  <si>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</si>
  <si>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</si>
  <si>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</si>
  <si>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</si>
  <si>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</si>
  <si>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</si>
  <si>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</si>
  <si>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</si>
  <si>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</si>
  <si>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宮崎県日之影町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</si>
  <si>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</si>
  <si>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</si>
  <si>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</si>
  <si>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</si>
  <si>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</si>
  <si>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</si>
  <si>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</si>
  <si>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</si>
  <si>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</si>
  <si>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</si>
  <si>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</si>
  <si>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</si>
  <si>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</si>
  <si>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</si>
  <si>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</si>
  <si>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</si>
  <si>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</si>
  <si>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</si>
  <si>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</si>
  <si>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</si>
  <si>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</si>
  <si>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</si>
  <si>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</si>
  <si>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</si>
  <si>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</si>
  <si>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</si>
  <si>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</si>
  <si>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</si>
  <si>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</si>
  <si>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</si>
  <si>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</si>
  <si>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</si>
  <si>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</si>
  <si>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</si>
  <si>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</si>
  <si>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t>
    <phoneticPr fontId="5"/>
  </si>
  <si>
    <t>日之影町後期高齢者医療特別会計</t>
    <phoneticPr fontId="5"/>
  </si>
  <si>
    <t>日之影町国民健康保険病院事業会計</t>
    <phoneticPr fontId="5"/>
  </si>
  <si>
    <t>法適用企業</t>
    <phoneticPr fontId="5"/>
  </si>
  <si>
    <t>日之影町簡易水道事業特別会計</t>
    <phoneticPr fontId="5"/>
  </si>
  <si>
    <t>日之影町農業集落排水事業特別会計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</si>
  <si>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</si>
  <si>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</si>
  <si>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</si>
  <si>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</si>
  <si>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</si>
  <si>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</si>
  <si>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</si>
  <si>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</si>
  <si>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</si>
  <si>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</si>
  <si>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</si>
  <si>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</si>
  <si>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</si>
  <si>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</si>
  <si>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</si>
  <si>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</si>
  <si>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</si>
  <si>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</si>
  <si>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</si>
  <si>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</si>
  <si>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</si>
  <si>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</si>
  <si>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</si>
  <si>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</si>
  <si>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</si>
  <si>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</si>
  <si>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</si>
  <si>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</si>
  <si>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</si>
  <si>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</si>
  <si>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</si>
  <si>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</si>
  <si>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</si>
  <si>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</si>
  <si>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</si>
  <si>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</si>
  <si>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</si>
  <si>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</si>
  <si>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</si>
  <si>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</si>
  <si>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</si>
  <si>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</si>
  <si>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</si>
  <si>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</si>
  <si>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</si>
  <si>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</si>
  <si>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</si>
  <si>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</si>
  <si>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</si>
  <si>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</si>
  <si>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</si>
  <si>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</si>
  <si>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日之影町国民健康保険病院事業特別会計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</si>
  <si>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</si>
  <si>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</si>
  <si>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</si>
  <si>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日之影町農業集落排水事業特別会計</t>
    <phoneticPr fontId="5"/>
  </si>
  <si>
    <t>将来負担比率（(Ｅ)－(Ｆ)）／（(Ｃ)－(Ｄ)）×１００</t>
    <rPh sb="0" eb="2">
      <t>ショウライ</t>
    </rPh>
    <rPh sb="2" eb="4">
      <t>フタン</t>
    </rPh>
    <rPh sb="4" eb="6">
      <t>ヒリツ</t>
    </rPh>
    <phoneticPr fontId="5"/>
  </si>
  <si>
    <t>-</t>
    <phoneticPr fontId="5"/>
  </si>
  <si>
    <t>日之影町介護保険特別会計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</si>
  <si>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</si>
  <si>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</si>
  <si>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</si>
  <si>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</si>
  <si>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</si>
  <si>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</si>
  <si>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</si>
  <si>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</si>
  <si>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</si>
  <si>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</si>
  <si>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</si>
  <si>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</si>
  <si>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</si>
  <si>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</si>
  <si>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</si>
  <si>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</si>
  <si>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</si>
  <si>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</si>
  <si>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</si>
  <si>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</si>
  <si>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</si>
  <si>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</si>
  <si>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</si>
  <si>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</si>
  <si>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</si>
  <si>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</si>
  <si>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</si>
  <si>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</si>
  <si>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</si>
  <si>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</si>
  <si>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</si>
  <si>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</si>
  <si>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</si>
  <si>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</si>
  <si>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</si>
  <si>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</si>
  <si>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</si>
  <si>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</si>
  <si>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</si>
  <si>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</si>
  <si>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</si>
  <si>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</si>
  <si>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</si>
  <si>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</si>
  <si>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</si>
  <si>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</si>
  <si>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</si>
  <si>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</si>
  <si>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</si>
  <si>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</si>
  <si>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</si>
  <si>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</si>
  <si>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</si>
  <si>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</si>
  <si>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</si>
  <si>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</si>
  <si>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</si>
  <si>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</si>
  <si>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</si>
  <si>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</si>
  <si>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</si>
  <si>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</si>
  <si>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</si>
  <si>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</si>
  <si>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</si>
  <si>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</si>
  <si>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</si>
  <si>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</si>
  <si>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</si>
  <si>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</si>
  <si>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</si>
  <si>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</si>
  <si>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</si>
  <si>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</si>
  <si>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</si>
  <si>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</si>
  <si>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</si>
  <si>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</si>
  <si>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</si>
  <si>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</si>
  <si>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</si>
  <si>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日之影町国民健康保険病院事業会計</t>
  </si>
  <si>
    <t>日之影町国民健康保険事業特別会計</t>
  </si>
  <si>
    <t>一般会計</t>
  </si>
  <si>
    <t>日之影町簡易水道事業特別会計</t>
  </si>
  <si>
    <t>日之影町介護保険特別会計</t>
  </si>
  <si>
    <t>日之影町農業集落排水事業特別会計</t>
  </si>
  <si>
    <t>日之影町後期高齢者医療特別会計</t>
  </si>
  <si>
    <t>日之影町奨学資金事業特別会計</t>
  </si>
  <si>
    <t>その他会計（赤字）</t>
  </si>
  <si>
    <t>その他会計（黒字）</t>
  </si>
  <si>
    <t>-</t>
    <phoneticPr fontId="2"/>
  </si>
  <si>
    <t>法非適用企業</t>
    <phoneticPr fontId="5"/>
  </si>
  <si>
    <t>西臼杵広域行政事務組合</t>
    <rPh sb="0" eb="3">
      <t>ニシウスキ</t>
    </rPh>
    <rPh sb="3" eb="5">
      <t>コウイキ</t>
    </rPh>
    <rPh sb="5" eb="7">
      <t>ギョウセイ</t>
    </rPh>
    <rPh sb="7" eb="9">
      <t>ジム</t>
    </rPh>
    <rPh sb="9" eb="11">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</si>
  <si>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</si>
  <si>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</si>
  <si>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</si>
  <si>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</si>
  <si>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</si>
  <si>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</si>
  <si>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宮崎県自治会館管理組合</t>
    <rPh sb="0" eb="3">
      <t>ミヤザキケン</t>
    </rPh>
    <rPh sb="3" eb="5">
      <t>ジチ</t>
    </rPh>
    <rPh sb="5" eb="7">
      <t>カイカン</t>
    </rPh>
    <rPh sb="7" eb="9">
      <t>カンリ</t>
    </rPh>
    <rPh sb="9" eb="11">
      <t>クミアイ</t>
    </rPh>
    <phoneticPr fontId="2"/>
  </si>
  <si>
    <t>日之影町村おこし総合産業株式会社</t>
    <rPh sb="0" eb="4">
      <t>ヒノカゲチョウ</t>
    </rPh>
    <rPh sb="4" eb="5">
      <t>ムラ</t>
    </rPh>
    <rPh sb="8" eb="10">
      <t>ソウゴウ</t>
    </rPh>
    <rPh sb="10" eb="12">
      <t>サンギョウ</t>
    </rPh>
    <rPh sb="12" eb="16">
      <t>カブシキガイシャ</t>
    </rPh>
    <phoneticPr fontId="2"/>
  </si>
  <si>
    <t>-</t>
    <phoneticPr fontId="2"/>
  </si>
  <si>
    <t>-</t>
    <phoneticPr fontId="2"/>
  </si>
  <si>
    <t>宮崎県林業公社</t>
    <rPh sb="0" eb="3">
      <t>ミヤザキケン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</si>
  <si>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</si>
  <si>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</si>
  <si>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</si>
  <si>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</si>
  <si>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</si>
  <si>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</si>
  <si>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</si>
  <si>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</si>
  <si>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</si>
  <si>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</si>
  <si>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</si>
  <si>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</si>
  <si>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</si>
  <si>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将来負担比率は、地方債現在高や公営企業債等繰入見込額、退職手当負担見込額等の「将来負担額」に対し、これらに充当できる「充当可能財源等」の額のほうが大きいため、
将来負担比率はマイナス算定となり、表示されない。
また、実質公債費比率は、類似団体平均値をやや上回っているものの、年々減少している。</t>
    <rPh sb="0" eb="2">
      <t>ショウライ</t>
    </rPh>
    <rPh sb="2" eb="4">
      <t>フタン</t>
    </rPh>
    <rPh sb="4" eb="6">
      <t>ヒリツ</t>
    </rPh>
    <rPh sb="8" eb="11">
      <t>チホウサイ</t>
    </rPh>
    <rPh sb="11" eb="13">
      <t>ゲンザイ</t>
    </rPh>
    <rPh sb="13" eb="14">
      <t>ダカ</t>
    </rPh>
    <rPh sb="15" eb="17">
      <t>コウエイ</t>
    </rPh>
    <rPh sb="17" eb="19">
      <t>キギョウ</t>
    </rPh>
    <rPh sb="19" eb="20">
      <t>サイ</t>
    </rPh>
    <rPh sb="20" eb="21">
      <t>トウ</t>
    </rPh>
    <rPh sb="21" eb="23">
      <t>クリイレ</t>
    </rPh>
    <rPh sb="23" eb="25">
      <t>ミコミ</t>
    </rPh>
    <rPh sb="25" eb="26">
      <t>ガク</t>
    </rPh>
    <rPh sb="27" eb="29">
      <t>タイショク</t>
    </rPh>
    <rPh sb="29" eb="31">
      <t>テアテ</t>
    </rPh>
    <rPh sb="31" eb="33">
      <t>フタン</t>
    </rPh>
    <rPh sb="33" eb="35">
      <t>ミコミ</t>
    </rPh>
    <rPh sb="35" eb="36">
      <t>ガク</t>
    </rPh>
    <rPh sb="36" eb="37">
      <t>トウ</t>
    </rPh>
    <rPh sb="39" eb="41">
      <t>ショウライ</t>
    </rPh>
    <rPh sb="41" eb="43">
      <t>フタン</t>
    </rPh>
    <rPh sb="43" eb="44">
      <t>ガク</t>
    </rPh>
    <rPh sb="46" eb="47">
      <t>タイ</t>
    </rPh>
    <rPh sb="53" eb="55">
      <t>ジュウトウ</t>
    </rPh>
    <rPh sb="59" eb="61">
      <t>ジュウトウ</t>
    </rPh>
    <rPh sb="61" eb="63">
      <t>カノウ</t>
    </rPh>
    <rPh sb="63" eb="65">
      <t>ザイゲン</t>
    </rPh>
    <rPh sb="65" eb="66">
      <t>トウ</t>
    </rPh>
    <rPh sb="68" eb="69">
      <t>ガク</t>
    </rPh>
    <rPh sb="73" eb="74">
      <t>オオ</t>
    </rPh>
    <rPh sb="80" eb="82">
      <t>ショウライ</t>
    </rPh>
    <rPh sb="82" eb="84">
      <t>フタン</t>
    </rPh>
    <rPh sb="84" eb="86">
      <t>ヒリツ</t>
    </rPh>
    <rPh sb="91" eb="93">
      <t>サンテイ</t>
    </rPh>
    <rPh sb="97" eb="99">
      <t>ヒョウジ</t>
    </rPh>
    <rPh sb="108" eb="110">
      <t>ジッシツ</t>
    </rPh>
    <rPh sb="110" eb="113">
      <t>コウサイヒ</t>
    </rPh>
    <rPh sb="113" eb="115">
      <t>ヒリツ</t>
    </rPh>
    <rPh sb="117" eb="119">
      <t>ルイジ</t>
    </rPh>
    <rPh sb="119" eb="121">
      <t>ダンタイ</t>
    </rPh>
    <rPh sb="121" eb="124">
      <t>ヘイキンチ</t>
    </rPh>
    <rPh sb="127" eb="129">
      <t>ウワマワ</t>
    </rPh>
    <rPh sb="137" eb="139">
      <t>ネンネン</t>
    </rPh>
    <rPh sb="139" eb="141">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</si>
</sst>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255406</c:v>
                </c:pt>
                <c:pt idx="1">
                  <c:v>188497</c:v>
                </c:pt>
                <c:pt idx="2">
                  <c:v>329786</c:v>
                </c:pt>
                <c:pt idx="3">
                  <c:v>269156</c:v>
                </c:pt>
                <c:pt idx="4">
                  <c:v>272834</c:v>
                </c:pt>
              </c:numCache>
            </c:numRef>
          </c:val>
          <c:smooth val="0"/>
        </c:ser>
        <c:dLbls>
          <c:showLegendKey val="0"/>
          <c:showVal val="0"/>
          <c:showCatName val="0"/>
          <c:showSerName val="0"/>
          <c:showPercent val="0"/>
          <c:showBubbleSize val="0"/>
        </c:dLbls>
        <c:marker val="1"/>
        <c:smooth val="0"/>
        <c:axId val="154712400"/>
        <c:axId val="155068416"/>
      </c:lineChart>
      <c:catAx>
        <c:axId val="15471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068416"/>
        <c:crosses val="autoZero"/>
        <c:auto val="1"/>
        <c:lblAlgn val="ctr"/>
        <c:lblOffset val="100"/>
        <c:tickLblSkip val="1"/>
        <c:tickMarkSkip val="1"/>
        <c:noMultiLvlLbl val="0"/>
      </c:catAx>
      <c:valAx>
        <c:axId val="1550684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71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1.51</c:v>
                </c:pt>
                <c:pt idx="1">
                  <c:v>1.62</c:v>
                </c:pt>
                <c:pt idx="2">
                  <c:v>1.69</c:v>
                </c:pt>
                <c:pt idx="3">
                  <c:v>1.9</c:v>
                </c:pt>
                <c:pt idx="4">
                  <c:v>1.94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36.35</c:v>
                </c:pt>
                <c:pt idx="1">
                  <c:v>40.590000000000003</c:v>
                </c:pt>
                <c:pt idx="2">
                  <c:v>46.77</c:v>
                </c:pt>
                <c:pt idx="3">
                  <c:v>49.38</c:v>
                </c:pt>
                <c:pt idx="4">
                  <c:v>50.67</c:v>
                </c:pt>
              </c:numCache>
            </c:numRef>
          </c:val>
        </c:ser>
        <c:dLbls>
          <c:showLegendKey val="0"/>
          <c:showVal val="0"/>
          <c:showCatName val="0"/>
          <c:showSerName val="0"/>
          <c:showPercent val="0"/>
          <c:showBubbleSize val="0"/>
        </c:dLbls>
        <c:gapWidth val="250"/>
        <c:overlap val="100"/>
        <c:axId val="234974696"/>
        <c:axId val="230300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c:v>
                </c:pt>
                <c:pt idx="1">
                  <c:v>3.22</c:v>
                </c:pt>
                <c:pt idx="2">
                  <c:v>5.31</c:v>
                </c:pt>
                <c:pt idx="3">
                  <c:v>0.16</c:v>
                </c:pt>
                <c:pt idx="4">
                  <c:v>0.04</c:v>
                </c:pt>
              </c:numCache>
            </c:numRef>
          </c:val>
          <c:smooth val="0"/>
        </c:ser>
        <c:dLbls>
          <c:showLegendKey val="0"/>
          <c:showVal val="0"/>
          <c:showCatName val="0"/>
          <c:showSerName val="0"/>
          <c:showPercent val="0"/>
          <c:showBubbleSize val="0"/>
        </c:dLbls>
        <c:marker val="1"/>
        <c:smooth val="0"/>
        <c:axId val="234974696"/>
        <c:axId val="230300792"/>
      </c:lineChart>
      <c:catAx>
        <c:axId val="23497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300792"/>
        <c:crosses val="autoZero"/>
        <c:auto val="1"/>
        <c:lblAlgn val="ctr"/>
        <c:lblOffset val="100"/>
        <c:tickLblSkip val="1"/>
        <c:tickMarkSkip val="1"/>
        <c:noMultiLvlLbl val="0"/>
      </c:catAx>
      <c:valAx>
        <c:axId val="230300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74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日之影町奨学資金事業特別会計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日之影町後期高齢者医療特別会計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日之影町農業集落排水事業特別会計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日之影町介護保険特別会計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0.06</c:v>
                </c:pt>
                <c:pt idx="4">
                  <c:v>#N/A</c:v>
                </c:pt>
                <c:pt idx="5">
                  <c:v>0.06</c:v>
                </c:pt>
                <c:pt idx="6">
                  <c:v>#N/A</c:v>
                </c:pt>
                <c:pt idx="7">
                  <c:v>7.0000000000000007E-2</c:v>
                </c:pt>
                <c:pt idx="8">
                  <c:v>#N/A</c:v>
                </c:pt>
                <c:pt idx="9">
                  <c:v>7.0000000000000007E-2</c:v>
                </c:pt>
              </c:numCache>
            </c:numRef>
          </c:val>
        </c:ser>
        <c:ser>
          <c:idx val="6"/>
          <c:order val="6"/>
          <c:tx>
            <c:strRef>
              <c:f>データシート!$A$33</c:f>
              <c:strCache>
                <c:ptCount val="1"/>
                <c:pt idx="0">
                  <c:v>日之影町簡易水道事業特別会計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0.02</c:v>
                </c:pt>
                <c:pt idx="4">
                  <c:v>#N/A</c:v>
                </c:pt>
                <c:pt idx="5">
                  <c:v>0.02</c:v>
                </c:pt>
                <c:pt idx="6">
                  <c:v>#N/A</c:v>
                </c:pt>
                <c:pt idx="7">
                  <c:v>0.02</c:v>
                </c:pt>
                <c:pt idx="8">
                  <c:v>#N/A</c:v>
                </c:pt>
                <c:pt idx="9">
                  <c:v>0.23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c:v>
                </c:pt>
                <c:pt idx="2">
                  <c:v>#N/A</c:v>
                </c:pt>
                <c:pt idx="3">
                  <c:v>1.61</c:v>
                </c:pt>
                <c:pt idx="4">
                  <c:v>#N/A</c:v>
                </c:pt>
                <c:pt idx="5">
                  <c:v>1.69</c:v>
                </c:pt>
                <c:pt idx="6">
                  <c:v>#N/A</c:v>
                </c:pt>
                <c:pt idx="7">
                  <c:v>1.9</c:v>
                </c:pt>
                <c:pt idx="8">
                  <c:v>#N/A</c:v>
                </c:pt>
                <c:pt idx="9">
                  <c:v>1.93</c:v>
                </c:pt>
              </c:numCache>
            </c:numRef>
          </c:val>
        </c:ser>
        <c:ser>
          <c:idx val="8"/>
          <c:order val="8"/>
          <c:tx>
            <c:strRef>
              <c:f>データシート!$A$35</c:f>
              <c:strCache>
                <c:ptCount val="1"/>
                <c:pt idx="0">
                  <c:v>日之影町国民健康保険事業特別会計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2.0299999999999998</c:v>
                </c:pt>
                <c:pt idx="2">
                  <c:v>#N/A</c:v>
                </c:pt>
                <c:pt idx="3">
                  <c:v>1.96</c:v>
                </c:pt>
                <c:pt idx="4">
                  <c:v>#N/A</c:v>
                </c:pt>
                <c:pt idx="5">
                  <c:v>2.2599999999999998</c:v>
                </c:pt>
                <c:pt idx="6">
                  <c:v>#N/A</c:v>
                </c:pt>
                <c:pt idx="7">
                  <c:v>2.2200000000000002</c:v>
                </c:pt>
                <c:pt idx="8">
                  <c:v>#N/A</c:v>
                </c:pt>
                <c:pt idx="9">
                  <c:v>2.08</c:v>
                </c:pt>
              </c:numCache>
            </c:numRef>
          </c:val>
        </c:ser>
        <c:ser>
          <c:idx val="9"/>
          <c:order val="9"/>
          <c:tx>
            <c:strRef>
              <c:f>データシート!$A$36</c:f>
              <c:strCache>
                <c:ptCount val="1"/>
                <c:pt idx="0">
                  <c:v>日之影町国民健康保険病院事業会計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10.38</c:v>
                </c:pt>
                <c:pt idx="2">
                  <c:v>#N/A</c:v>
                </c:pt>
                <c:pt idx="3">
                  <c:v>8.7799999999999994</c:v>
                </c:pt>
                <c:pt idx="4">
                  <c:v>#N/A</c:v>
                </c:pt>
                <c:pt idx="5">
                  <c:v>7.84</c:v>
                </c:pt>
                <c:pt idx="6">
                  <c:v>#N/A</c:v>
                </c:pt>
                <c:pt idx="7">
                  <c:v>7.28</c:v>
                </c:pt>
                <c:pt idx="8">
                  <c:v>#N/A</c:v>
                </c:pt>
                <c:pt idx="9">
                  <c:v>8.49</c:v>
                </c:pt>
              </c:numCache>
            </c:numRef>
          </c:val>
        </c:ser>
        <c:dLbls>
          <c:showLegendKey val="0"/>
          <c:showVal val="0"/>
          <c:showCatName val="0"/>
          <c:showSerName val="0"/>
          <c:showPercent val="0"/>
          <c:showBubbleSize val="0"/>
        </c:dLbls>
        <c:gapWidth val="150"/>
        <c:overlap val="100"/>
        <c:axId val="231401584"/>
        <c:axId val="228212128"/>
      </c:barChart>
      <c:catAx>
        <c:axId val="23140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212128"/>
        <c:crosses val="autoZero"/>
        <c:auto val="1"/>
        <c:lblAlgn val="ctr"/>
        <c:lblOffset val="100"/>
        <c:tickLblSkip val="1"/>
        <c:tickMarkSkip val="1"/>
        <c:noMultiLvlLbl val="0"/>
      </c:catAx>
      <c:valAx>
        <c:axId val="22821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40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783</c:v>
                </c:pt>
                <c:pt idx="5">
                  <c:v>741</c:v>
                </c:pt>
                <c:pt idx="8">
                  <c:v>743</c:v>
                </c:pt>
                <c:pt idx="11">
                  <c:v>729</c:v>
                </c:pt>
                <c:pt idx="14">
                  <c:v>617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c:v>
                </c:pt>
                <c:pt idx="3">
                  <c:v>7</c:v>
                </c:pt>
                <c:pt idx="6">
                  <c:v>7</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101</c:v>
                </c:pt>
                <c:pt idx="3">
                  <c:v>98</c:v>
                </c:pt>
                <c:pt idx="6">
                  <c:v>93</c:v>
                </c:pt>
                <c:pt idx="9">
                  <c:v>94</c:v>
                </c:pt>
                <c:pt idx="12">
                  <c:v>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927</c:v>
                </c:pt>
                <c:pt idx="3">
                  <c:v>863</c:v>
                </c:pt>
                <c:pt idx="6">
                  <c:v>860</c:v>
                </c:pt>
                <c:pt idx="9">
                  <c:v>830</c:v>
                </c:pt>
                <c:pt idx="12">
                  <c:v>739</c:v>
                </c:pt>
              </c:numCache>
            </c:numRef>
          </c:val>
        </c:ser>
        <c:dLbls>
          <c:showLegendKey val="0"/>
          <c:showVal val="0"/>
          <c:showCatName val="0"/>
          <c:showSerName val="0"/>
          <c:showPercent val="0"/>
          <c:showBubbleSize val="0"/>
        </c:dLbls>
        <c:gapWidth val="100"/>
        <c:overlap val="100"/>
        <c:axId val="230999696"/>
        <c:axId val="233311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275</c:v>
                </c:pt>
                <c:pt idx="2">
                  <c:v>#N/A</c:v>
                </c:pt>
                <c:pt idx="3">
                  <c:v>#N/A</c:v>
                </c:pt>
                <c:pt idx="4">
                  <c:v>229</c:v>
                </c:pt>
                <c:pt idx="5">
                  <c:v>#N/A</c:v>
                </c:pt>
                <c:pt idx="6">
                  <c:v>#N/A</c:v>
                </c:pt>
                <c:pt idx="7">
                  <c:v>219</c:v>
                </c:pt>
                <c:pt idx="8">
                  <c:v>#N/A</c:v>
                </c:pt>
                <c:pt idx="9">
                  <c:v>#N/A</c:v>
                </c:pt>
                <c:pt idx="10">
                  <c:v>206</c:v>
                </c:pt>
                <c:pt idx="11">
                  <c:v>#N/A</c:v>
                </c:pt>
                <c:pt idx="12">
                  <c:v>#N/A</c:v>
                </c:pt>
                <c:pt idx="13">
                  <c:v>181</c:v>
                </c:pt>
                <c:pt idx="14">
                  <c:v>#N/A</c:v>
                </c:pt>
              </c:numCache>
            </c:numRef>
          </c:val>
          <c:smooth val="0"/>
        </c:ser>
        <c:dLbls>
          <c:showLegendKey val="0"/>
          <c:showVal val="0"/>
          <c:showCatName val="0"/>
          <c:showSerName val="0"/>
          <c:showPercent val="0"/>
          <c:showBubbleSize val="0"/>
        </c:dLbls>
        <c:marker val="1"/>
        <c:smooth val="0"/>
        <c:axId val="230999696"/>
        <c:axId val="233311664"/>
      </c:lineChart>
      <c:catAx>
        <c:axId val="23099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311664"/>
        <c:crosses val="autoZero"/>
        <c:auto val="1"/>
        <c:lblAlgn val="ctr"/>
        <c:lblOffset val="100"/>
        <c:tickLblSkip val="1"/>
        <c:tickMarkSkip val="1"/>
        <c:noMultiLvlLbl val="0"/>
      </c:catAx>
      <c:valAx>
        <c:axId val="23331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9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5336</c:v>
                </c:pt>
                <c:pt idx="5">
                  <c:v>5039</c:v>
                </c:pt>
                <c:pt idx="8">
                  <c:v>4880</c:v>
                </c:pt>
                <c:pt idx="11">
                  <c:v>4540</c:v>
                </c:pt>
                <c:pt idx="14">
                  <c:v>4469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2765</c:v>
                </c:pt>
                <c:pt idx="5">
                  <c:v>2984</c:v>
                </c:pt>
                <c:pt idx="8">
                  <c:v>3294</c:v>
                </c:pt>
                <c:pt idx="11">
                  <c:v>3388</c:v>
                </c:pt>
                <c:pt idx="14">
                  <c:v>3586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1017</c:v>
                </c:pt>
                <c:pt idx="3">
                  <c:v>1061</c:v>
                </c:pt>
                <c:pt idx="6">
                  <c:v>1006</c:v>
                </c:pt>
                <c:pt idx="9">
                  <c:v>877</c:v>
                </c:pt>
                <c:pt idx="12">
                  <c:v>795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63</c:v>
                </c:pt>
                <c:pt idx="3">
                  <c:v>49</c:v>
                </c:pt>
                <c:pt idx="6">
                  <c:v>119</c:v>
                </c:pt>
                <c:pt idx="9">
                  <c:v>389</c:v>
                </c:pt>
                <c:pt idx="12">
                  <c:v>378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750</c:v>
                </c:pt>
                <c:pt idx="3">
                  <c:v>672</c:v>
                </c:pt>
                <c:pt idx="6">
                  <c:v>587</c:v>
                </c:pt>
                <c:pt idx="9">
                  <c:v>506</c:v>
                </c:pt>
                <c:pt idx="12">
                  <c:v>596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c:v>
                </c:pt>
                <c:pt idx="3">
                  <c:v>12</c:v>
                </c:pt>
                <c:pt idx="6">
                  <c:v>10</c:v>
                </c:pt>
                <c:pt idx="9">
                  <c:v>7</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5998</c:v>
                </c:pt>
                <c:pt idx="3">
                  <c:v>5646</c:v>
                </c:pt>
                <c:pt idx="6">
                  <c:v>5442</c:v>
                </c:pt>
                <c:pt idx="9">
                  <c:v>5118</c:v>
                </c:pt>
                <c:pt idx="12">
                  <c:v>5065</c:v>
                </c:pt>
              </c:numCache>
            </c:numRef>
          </c:val>
        </c:ser>
        <c:dLbls>
          <c:showLegendKey val="0"/>
          <c:showVal val="0"/>
          <c:showCatName val="0"/>
          <c:showSerName val="0"/>
          <c:showPercent val="0"/>
          <c:showBubbleSize val="0"/>
        </c:dLbls>
        <c:gapWidth val="100"/>
        <c:overlap val="100"/>
        <c:axId val="234965000"/>
        <c:axId val="231738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4965000"/>
        <c:axId val="231738296"/>
      </c:lineChart>
      <c:catAx>
        <c:axId val="23496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738296"/>
        <c:crosses val="autoZero"/>
        <c:auto val="1"/>
        <c:lblAlgn val="ctr"/>
        <c:lblOffset val="100"/>
        <c:tickLblSkip val="1"/>
        <c:tickMarkSkip val="1"/>
        <c:noMultiLvlLbl val="0"/>
      </c:catAx>
      <c:valAx>
        <c:axId val="231738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65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{2C5E62B1-B081-43ED-8F58-EC02EFDC580A}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{B21BFCCC-1B68-4BAC-8DEE-EE10201F2421}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{76E02AFA-ECBB-49CA-B049-A10044D24BEA}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{79B7C840-28CD-44EA-83F6-E2A0D59C658E}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{D3C01100-7F64-4A48-B4E0-094F4CA135DC}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{74AB78AC-913A-4EA6-878D-3DEF86A741BA}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{A532BFE6-943C-4F50-A68C-385E3DFA5079}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{FFE9D1B2-D1FA-47FB-BD85-E2DEB157ADA2}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{AFEA0FD6-C195-4B90-85E0-818DFFD9D061}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{896205C5-A1FF-41A3-82FB-7856E75EEB4A}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5492152"/>
        <c:axId val="235492536"/>
      </c:scatterChart>
      <c:valAx>
        <c:axId val="235492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492536"/>
        <c:crosses val="autoZero"/>
        <c:crossBetween val="midCat"/>
      </c:valAx>
      <c:valAx>
        <c:axId val="235492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492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{A9D5B964-9A37-4D32-A93C-E9998DD75BED}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{BD17D7DA-6442-4DB9-BB0D-E019427635A3}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{93F32832-EA67-4C50-9583-30FDE4F86200}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{D380E7D3-3967-486D-A7E5-4964D6287613}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{8EEE8AC7-5925-44D2-9D75-D7EB5150F160}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10.7</c:v>
                </c:pt>
                <c:pt idx="2">
                  <c:v>9.6999999999999993</c:v>
                </c:pt>
                <c:pt idx="3">
                  <c:v>8.9</c:v>
                </c:pt>
                <c:pt idx="4">
                  <c:v>8.1999999999999993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{FE0DD503-3786-4BDF-BD9E-3DE1D6B52516}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{6F8500A6-6F03-4666-AED3-A982C676DD03}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{FCA784BA-E14F-410F-B0B3-B57ADC3D7805}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{BD179CF5-6126-4465-B024-3CC0C6006583}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{49378F49-9598-4B64-B8A5-8F912839A4CC}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35086336"/>
        <c:axId val="235086720"/>
      </c:scatterChart>
      <c:valAx>
        <c:axId val="23508633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086720"/>
        <c:crosses val="autoZero"/>
        <c:crossBetween val="midCat"/>
      </c:valAx>
      <c:valAx>
        <c:axId val="2350867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086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元利償還金及び公営企業債の元利償還金に対する繰入金は年々減少している。組合等が起こした地方債の元利償還金に対する負担金等は</a:t>
          </a:r>
          <a:r>
            <a:rPr lang="en-US" altLang="ja-JP" sz="1100" b="0" i="0">
              <a:solidFill>
                <a:schemeClr val="dk1"/>
              </a:solidFill>
              <a:effectLst/>
              <a:latin typeface="+mn-lt"/>
              <a:ea typeface="+mn-ea"/>
              <a:cs typeface="+mn-cs"/>
            </a:rPr>
            <a:t>H26</a:t>
          </a:r>
          <a:r>
            <a:rPr lang="ja-JP" altLang="ja-JP" sz="1100" b="0" i="0">
              <a:solidFill>
                <a:schemeClr val="dk1"/>
              </a:solidFill>
              <a:effectLst/>
              <a:latin typeface="+mn-lt"/>
              <a:ea typeface="+mn-ea"/>
              <a:cs typeface="+mn-cs"/>
            </a:rPr>
            <a:t>より微増傾向にあるが特に問題ないと思われる。また、算入公債費等も減少しているため、実質公債費比率は年々減少している。今後も、引き続き起債の適正な発行に努めていく。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地方債現在高の減少及び充当可能基金の増加により、将来負担比率は減少している。今後、地方創生推進の一環で投資的事業の計画があり、一時的に起債発行額が増大する可能性があるため、他の事業の整理・縮小及び基金の活用を図るなどして、適正な起債の発行に努め、財政運営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
4,218
277.67
5,296,688
5,208,284
59,743
3,081,853
5,065,148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
4,218
277.67
5,296,688
5,208,284
59,743
3,081,853
5,065,148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
4,218
277.67
5,296,688
5,208,284
59,743
3,081,853
5,065,148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
4,218
277.67
5,296,688
5,208,284
59,743
3,081,853
5,065,148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人口減少や高齢化の進展に加え、町内に中心となる産業がないこと等により、税収が少なく財政基盤が弱いため、類似団体平均を下回っている。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これまでに小中学校の統廃合や保育所・老人ホームの民営化、退職者不補充による定員管理の適正化、議員定数の削減、小学校給食調理の一元化等、大幅な経費の縮減を図ってきている。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96157</xdr:rowOff>
    </xdr:to>
    <xdr:cxnSp macro="">
      <xdr:nvCxnSpPr>
        <xdr:cNvPr id="69" name="直線コネクタ 68"/>
        <xdr:cNvCxnSpPr/>
      </xdr:nvCxnSpPr>
      <xdr:spPr>
        <a:xfrm flipV="1">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8" name="直線コネクタ 77"/>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西臼杵広域消防が稼働した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、西臼杵広域行政事務組合に対する負担金が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ことと、</a:t>
          </a:r>
          <a:r>
            <a:rPr kumimoji="1" lang="ja-JP" altLang="ja-JP" sz="1100">
              <a:solidFill>
                <a:schemeClr val="dk1"/>
              </a:solidFill>
              <a:effectLst/>
              <a:latin typeface="+mn-lt"/>
              <a:ea typeface="+mn-ea"/>
              <a:cs typeface="+mn-cs"/>
            </a:rPr>
            <a:t>老人</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したこと等に伴い</a:t>
          </a:r>
          <a:r>
            <a:rPr kumimoji="1" lang="ja-JP" altLang="ja-JP" sz="1100">
              <a:solidFill>
                <a:schemeClr val="dk1"/>
              </a:solidFill>
              <a:effectLst/>
              <a:latin typeface="+mn-lt"/>
              <a:ea typeface="+mn-ea"/>
              <a:cs typeface="+mn-cs"/>
            </a:rPr>
            <a:t>比率が上昇し類似団体平均を上回っている。今後は、経常的に支出する経費の抑制及び経常経費に充当する特定財源の確保に努め、経常収支比率の減少につなげる。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59479</xdr:rowOff>
    </xdr:from>
    <xdr:to>
      <xdr:col>7</xdr:col>
      <xdr:colOff>152400</xdr:colOff>
      <xdr:row>64</xdr:row>
      <xdr:rowOff>87630</xdr:rowOff>
    </xdr:to>
    <xdr:cxnSp macro="">
      <xdr:nvCxnSpPr>
        <xdr:cNvPr id="132" name="直線コネクタ 131"/>
        <xdr:cNvCxnSpPr/>
      </xdr:nvCxnSpPr>
      <xdr:spPr>
        <a:xfrm>
          <a:off x="4114800" y="1103227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126365</xdr:rowOff>
    </xdr:from>
    <xdr:to>
      <xdr:col>6</xdr:col>
      <xdr:colOff>0</xdr:colOff>
      <xdr:row>64</xdr:row>
      <xdr:rowOff>59479</xdr:rowOff>
    </xdr:to>
    <xdr:cxnSp macro="">
      <xdr:nvCxnSpPr>
        <xdr:cNvPr id="135" name="直線コネクタ 134"/>
        <xdr:cNvCxnSpPr/>
      </xdr:nvCxnSpPr>
      <xdr:spPr>
        <a:xfrm>
          <a:off x="3225800" y="10927715"/>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63</xdr:row>
      <xdr:rowOff>150495</xdr:rowOff>
    </xdr:to>
    <xdr:cxnSp macro="">
      <xdr:nvCxnSpPr>
        <xdr:cNvPr id="138" name="直線コネクタ 137"/>
        <xdr:cNvCxnSpPr/>
      </xdr:nvCxnSpPr>
      <xdr:spPr>
        <a:xfrm flipV="1">
          <a:off x="2336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142452</xdr:rowOff>
    </xdr:from>
    <xdr:to>
      <xdr:col>3</xdr:col>
      <xdr:colOff>279400</xdr:colOff>
      <xdr:row>63</xdr:row>
      <xdr:rowOff>150495</xdr:rowOff>
    </xdr:to>
    <xdr:cxnSp macro="">
      <xdr:nvCxnSpPr>
        <xdr:cNvPr id="141" name="直線コネクタ 140"/>
        <xdr:cNvCxnSpPr/>
      </xdr:nvCxnSpPr>
      <xdr:spPr>
        <a:xfrm>
          <a:off x="1447800" y="109438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1" name="円/楕円 150"/>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52"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8679</xdr:rowOff>
    </xdr:from>
    <xdr:to>
      <xdr:col>6</xdr:col>
      <xdr:colOff>50800</xdr:colOff>
      <xdr:row>64</xdr:row>
      <xdr:rowOff>110279</xdr:rowOff>
    </xdr:to>
    <xdr:sp macro="" textlink="">
      <xdr:nvSpPr>
        <xdr:cNvPr id="153" name="円/楕円 152"/>
        <xdr:cNvSpPr/>
      </xdr:nvSpPr>
      <xdr:spPr>
        <a:xfrm>
          <a:off x="4064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54" name="テキスト ボックス 153"/>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75565</xdr:rowOff>
    </xdr:from>
    <xdr:to>
      <xdr:col>4</xdr:col>
      <xdr:colOff>533400</xdr:colOff>
      <xdr:row>64</xdr:row>
      <xdr:rowOff>5715</xdr:rowOff>
    </xdr:to>
    <xdr:sp macro="" textlink="">
      <xdr:nvSpPr>
        <xdr:cNvPr id="155" name="円/楕円 154"/>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161942</xdr:rowOff>
    </xdr:from>
    <xdr:ext cx="762000" cy="259045"/>
    <xdr:sp macro="" textlink="">
      <xdr:nvSpPr>
        <xdr:cNvPr id="156" name="テキスト ボックス 155"/>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7" name="円/楕円 156"/>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14622</xdr:rowOff>
    </xdr:from>
    <xdr:ext cx="762000" cy="259045"/>
    <xdr:sp macro="" textlink="">
      <xdr:nvSpPr>
        <xdr:cNvPr id="158" name="テキスト ボックス 157"/>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91652</xdr:rowOff>
    </xdr:from>
    <xdr:to>
      <xdr:col>2</xdr:col>
      <xdr:colOff>127000</xdr:colOff>
      <xdr:row>64</xdr:row>
      <xdr:rowOff>21802</xdr:rowOff>
    </xdr:to>
    <xdr:sp macro="" textlink="">
      <xdr:nvSpPr>
        <xdr:cNvPr id="159" name="円/楕円 158"/>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6579</xdr:rowOff>
    </xdr:from>
    <xdr:ext cx="762000" cy="259045"/>
    <xdr:sp macro="" textlink="">
      <xdr:nvSpPr>
        <xdr:cNvPr id="160" name="テキスト ボックス 159"/>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[330,155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年度より類似団体平均を下回っているが、決算額は増加傾向にある。これは、施設管理委託費が年々増加していること及び人口減少によるものが主な要因と考えられる。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今後とも適正な給与制度の運用及び職員配置の適正化、事務事業の見直し等に努め経費節減を図っていくとともに、人口減少に歯止めをかける施策を推進する。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40467</xdr:rowOff>
    </xdr:from>
    <xdr:to>
      <xdr:col>7</xdr:col>
      <xdr:colOff>152400</xdr:colOff>
      <xdr:row>82</xdr:row>
      <xdr:rowOff>63678</xdr:rowOff>
    </xdr:to>
    <xdr:cxnSp macro="">
      <xdr:nvCxnSpPr>
        <xdr:cNvPr id="196" name="直線コネクタ 195"/>
        <xdr:cNvCxnSpPr/>
      </xdr:nvCxnSpPr>
      <xdr:spPr>
        <a:xfrm>
          <a:off x="4114800" y="14099367"/>
          <a:ext cx="8382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12148</xdr:rowOff>
    </xdr:from>
    <xdr:to>
      <xdr:col>6</xdr:col>
      <xdr:colOff>0</xdr:colOff>
      <xdr:row>82</xdr:row>
      <xdr:rowOff>40467</xdr:rowOff>
    </xdr:to>
    <xdr:cxnSp macro="">
      <xdr:nvCxnSpPr>
        <xdr:cNvPr id="199" name="直線コネクタ 198"/>
        <xdr:cNvCxnSpPr/>
      </xdr:nvCxnSpPr>
      <xdr:spPr>
        <a:xfrm>
          <a:off x="3225800" y="14071048"/>
          <a:ext cx="8890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10489</xdr:rowOff>
    </xdr:from>
    <xdr:to>
      <xdr:col>4</xdr:col>
      <xdr:colOff>482600</xdr:colOff>
      <xdr:row>82</xdr:row>
      <xdr:rowOff>12148</xdr:rowOff>
    </xdr:to>
    <xdr:cxnSp macro="">
      <xdr:nvCxnSpPr>
        <xdr:cNvPr id="202" name="直線コネクタ 201"/>
        <xdr:cNvCxnSpPr/>
      </xdr:nvCxnSpPr>
      <xdr:spPr>
        <a:xfrm>
          <a:off x="2336800" y="14069389"/>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6113</xdr:rowOff>
    </xdr:from>
    <xdr:to>
      <xdr:col>3</xdr:col>
      <xdr:colOff>279400</xdr:colOff>
      <xdr:row>82</xdr:row>
      <xdr:rowOff>10489</xdr:rowOff>
    </xdr:to>
    <xdr:cxnSp macro="">
      <xdr:nvCxnSpPr>
        <xdr:cNvPr id="205" name="直線コネクタ 204"/>
        <xdr:cNvCxnSpPr/>
      </xdr:nvCxnSpPr>
      <xdr:spPr>
        <a:xfrm>
          <a:off x="1447800" y="1406501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12878</xdr:rowOff>
    </xdr:from>
    <xdr:to>
      <xdr:col>7</xdr:col>
      <xdr:colOff>203200</xdr:colOff>
      <xdr:row>82</xdr:row>
      <xdr:rowOff>114478</xdr:rowOff>
    </xdr:to>
    <xdr:sp macro="" textlink="">
      <xdr:nvSpPr>
        <xdr:cNvPr id="215" name="円/楕円 214"/>
        <xdr:cNvSpPr/>
      </xdr:nvSpPr>
      <xdr:spPr>
        <a:xfrm>
          <a:off x="4902200" y="140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29405</xdr:rowOff>
    </xdr:from>
    <xdr:ext cx="762000" cy="259045"/>
    <xdr:sp macro="" textlink="">
      <xdr:nvSpPr>
        <xdr:cNvPr id="216" name="人件費・物件費等の状況該当値テキスト"/>
        <xdr:cNvSpPr txBox="1"/>
      </xdr:nvSpPr>
      <xdr:spPr>
        <a:xfrm>
          <a:off x="5041900" y="1391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330,155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161117</xdr:rowOff>
    </xdr:from>
    <xdr:to>
      <xdr:col>6</xdr:col>
      <xdr:colOff>50800</xdr:colOff>
      <xdr:row>82</xdr:row>
      <xdr:rowOff>91267</xdr:rowOff>
    </xdr:to>
    <xdr:sp macro="" textlink="">
      <xdr:nvSpPr>
        <xdr:cNvPr id="217" name="円/楕円 216"/>
        <xdr:cNvSpPr/>
      </xdr:nvSpPr>
      <xdr:spPr>
        <a:xfrm>
          <a:off x="4064000" y="140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101444</xdr:rowOff>
    </xdr:from>
    <xdr:ext cx="736600" cy="259045"/>
    <xdr:sp macro="" textlink="">
      <xdr:nvSpPr>
        <xdr:cNvPr id="218" name="テキスト ボックス 217"/>
        <xdr:cNvSpPr txBox="1"/>
      </xdr:nvSpPr>
      <xdr:spPr>
        <a:xfrm>
          <a:off x="3733800" y="1381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309,955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132798</xdr:rowOff>
    </xdr:from>
    <xdr:to>
      <xdr:col>4</xdr:col>
      <xdr:colOff>533400</xdr:colOff>
      <xdr:row>82</xdr:row>
      <xdr:rowOff>62948</xdr:rowOff>
    </xdr:to>
    <xdr:sp macro="" textlink="">
      <xdr:nvSpPr>
        <xdr:cNvPr id="219" name="円/楕円 218"/>
        <xdr:cNvSpPr/>
      </xdr:nvSpPr>
      <xdr:spPr>
        <a:xfrm>
          <a:off x="3175000" y="140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73125</xdr:rowOff>
    </xdr:from>
    <xdr:ext cx="762000" cy="259045"/>
    <xdr:sp macro="" textlink="">
      <xdr:nvSpPr>
        <xdr:cNvPr id="220" name="テキスト ボックス 219"/>
        <xdr:cNvSpPr txBox="1"/>
      </xdr:nvSpPr>
      <xdr:spPr>
        <a:xfrm>
          <a:off x="2844800" y="1378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131139</xdr:rowOff>
    </xdr:from>
    <xdr:to>
      <xdr:col>3</xdr:col>
      <xdr:colOff>330200</xdr:colOff>
      <xdr:row>82</xdr:row>
      <xdr:rowOff>61289</xdr:rowOff>
    </xdr:to>
    <xdr:sp macro="" textlink="">
      <xdr:nvSpPr>
        <xdr:cNvPr id="221" name="円/楕円 220"/>
        <xdr:cNvSpPr/>
      </xdr:nvSpPr>
      <xdr:spPr>
        <a:xfrm>
          <a:off x="2286000" y="140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71466</xdr:rowOff>
    </xdr:from>
    <xdr:ext cx="762000" cy="259045"/>
    <xdr:sp macro="" textlink="">
      <xdr:nvSpPr>
        <xdr:cNvPr id="222" name="テキスト ボックス 221"/>
        <xdr:cNvSpPr txBox="1"/>
      </xdr:nvSpPr>
      <xdr:spPr>
        <a:xfrm>
          <a:off x="1955800" y="1378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283,865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126763</xdr:rowOff>
    </xdr:from>
    <xdr:to>
      <xdr:col>2</xdr:col>
      <xdr:colOff>127000</xdr:colOff>
      <xdr:row>82</xdr:row>
      <xdr:rowOff>56913</xdr:rowOff>
    </xdr:to>
    <xdr:sp macro="" textlink="">
      <xdr:nvSpPr>
        <xdr:cNvPr id="223" name="円/楕円 222"/>
        <xdr:cNvSpPr/>
      </xdr:nvSpPr>
      <xdr:spPr>
        <a:xfrm>
          <a:off x="1397000" y="140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67090</xdr:rowOff>
    </xdr:from>
    <xdr:ext cx="762000" cy="259045"/>
    <xdr:sp macro="" textlink="">
      <xdr:nvSpPr>
        <xdr:cNvPr id="224" name="テキスト ボックス 223"/>
        <xdr:cNvSpPr txBox="1"/>
      </xdr:nvSpPr>
      <xdr:spPr>
        <a:xfrm>
          <a:off x="1066800" y="1378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ラスパイレス指数は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未満で、類似団体平均を下回っている。今後も適正な給与制度の運用に努める。</a:t>
          </a:r>
          <a:endParaRPr lang="ja-JP" altLang="ja-JP" sz="1400">
            <a:effectLst/>
          </a:endParaRPr>
        </a:p>
        <a:p>
          <a:pPr eaLnBrk="1" fontAlgn="auto" latinLnBrk="0" hangingPunct="1"/>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年度及び</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年度にラスパイレス指数は</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を越えているが、国家公務員の給与改定特例法（</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年間）による措置がないとした場合の指数（参考値）は</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93.7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92.7</a:t>
          </a:r>
          <a:r>
            <a:rPr lang="ja-JP" altLang="ja-JP" sz="1100">
              <a:solidFill>
                <a:schemeClr val="dk1"/>
              </a:solidFill>
              <a:effectLst/>
              <a:latin typeface="+mn-lt"/>
              <a:ea typeface="+mn-ea"/>
              <a:cs typeface="+mn-cs"/>
            </a:rPr>
            <a:t>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65278</xdr:rowOff>
    </xdr:from>
    <xdr:to>
      <xdr:col>24</xdr:col>
      <xdr:colOff>558800</xdr:colOff>
      <xdr:row>88</xdr:row>
      <xdr:rowOff>9652</xdr:rowOff>
    </xdr:to>
    <xdr:cxnSp macro="">
      <xdr:nvCxnSpPr>
        <xdr:cNvPr id="256" name="直線コネクタ 255"/>
        <xdr:cNvCxnSpPr/>
      </xdr:nvCxnSpPr>
      <xdr:spPr>
        <a:xfrm>
          <a:off x="16179800" y="1498142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36322</xdr:rowOff>
    </xdr:from>
    <xdr:to>
      <xdr:col>23</xdr:col>
      <xdr:colOff>406400</xdr:colOff>
      <xdr:row>87</xdr:row>
      <xdr:rowOff>65278</xdr:rowOff>
    </xdr:to>
    <xdr:cxnSp macro="">
      <xdr:nvCxnSpPr>
        <xdr:cNvPr id="259" name="直線コネクタ 258"/>
        <xdr:cNvCxnSpPr/>
      </xdr:nvCxnSpPr>
      <xdr:spPr>
        <a:xfrm>
          <a:off x="15290800" y="1495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36322</xdr:rowOff>
    </xdr:from>
    <xdr:to>
      <xdr:col>22</xdr:col>
      <xdr:colOff>203200</xdr:colOff>
      <xdr:row>89</xdr:row>
      <xdr:rowOff>89154</xdr:rowOff>
    </xdr:to>
    <xdr:cxnSp macro="">
      <xdr:nvCxnSpPr>
        <xdr:cNvPr id="262" name="直線コネクタ 261"/>
        <xdr:cNvCxnSpPr/>
      </xdr:nvCxnSpPr>
      <xdr:spPr>
        <a:xfrm flipV="1">
          <a:off x="14401800" y="1495247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89154</xdr:rowOff>
    </xdr:from>
    <xdr:to>
      <xdr:col>21</xdr:col>
      <xdr:colOff>0</xdr:colOff>
      <xdr:row>89</xdr:row>
      <xdr:rowOff>147065</xdr:rowOff>
    </xdr:to>
    <xdr:cxnSp macro="">
      <xdr:nvCxnSpPr>
        <xdr:cNvPr id="265" name="直線コネクタ 264"/>
        <xdr:cNvCxnSpPr/>
      </xdr:nvCxnSpPr>
      <xdr:spPr>
        <a:xfrm flipV="1">
          <a:off x="13512800" y="153482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130302</xdr:rowOff>
    </xdr:from>
    <xdr:to>
      <xdr:col>24</xdr:col>
      <xdr:colOff>609600</xdr:colOff>
      <xdr:row>88</xdr:row>
      <xdr:rowOff>60452</xdr:rowOff>
    </xdr:to>
    <xdr:sp macro="" textlink="">
      <xdr:nvSpPr>
        <xdr:cNvPr id="275" name="円/楕円 274"/>
        <xdr:cNvSpPr/>
      </xdr:nvSpPr>
      <xdr:spPr>
        <a:xfrm>
          <a:off x="169672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146829</xdr:rowOff>
    </xdr:from>
    <xdr:ext cx="762000" cy="259045"/>
    <xdr:sp macro="" textlink="">
      <xdr:nvSpPr>
        <xdr:cNvPr id="276" name="給与水準   （国との比較）該当値テキスト"/>
        <xdr:cNvSpPr txBox="1"/>
      </xdr:nvSpPr>
      <xdr:spPr>
        <a:xfrm>
          <a:off x="171069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xdr:rowOff>
    </xdr:from>
    <xdr:to>
      <xdr:col>23</xdr:col>
      <xdr:colOff>457200</xdr:colOff>
      <xdr:row>87</xdr:row>
      <xdr:rowOff>116078</xdr:rowOff>
    </xdr:to>
    <xdr:sp macro="" textlink="">
      <xdr:nvSpPr>
        <xdr:cNvPr id="277" name="円/楕円 276"/>
        <xdr:cNvSpPr/>
      </xdr:nvSpPr>
      <xdr:spPr>
        <a:xfrm>
          <a:off x="16129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126255</xdr:rowOff>
    </xdr:from>
    <xdr:ext cx="736600" cy="259045"/>
    <xdr:sp macro="" textlink="">
      <xdr:nvSpPr>
        <xdr:cNvPr id="278" name="テキスト ボックス 277"/>
        <xdr:cNvSpPr txBox="1"/>
      </xdr:nvSpPr>
      <xdr:spPr>
        <a:xfrm>
          <a:off x="15798800" y="1469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156972</xdr:rowOff>
    </xdr:from>
    <xdr:to>
      <xdr:col>22</xdr:col>
      <xdr:colOff>254000</xdr:colOff>
      <xdr:row>87</xdr:row>
      <xdr:rowOff>87122</xdr:rowOff>
    </xdr:to>
    <xdr:sp macro="" textlink="">
      <xdr:nvSpPr>
        <xdr:cNvPr id="279" name="円/楕円 278"/>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97299</xdr:rowOff>
    </xdr:from>
    <xdr:ext cx="762000" cy="259045"/>
    <xdr:sp macro="" textlink="">
      <xdr:nvSpPr>
        <xdr:cNvPr id="280" name="テキスト ボックス 279"/>
        <xdr:cNvSpPr txBox="1"/>
      </xdr:nvSpPr>
      <xdr:spPr>
        <a:xfrm>
          <a:off x="14909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38354</xdr:rowOff>
    </xdr:from>
    <xdr:to>
      <xdr:col>21</xdr:col>
      <xdr:colOff>50800</xdr:colOff>
      <xdr:row>89</xdr:row>
      <xdr:rowOff>139954</xdr:rowOff>
    </xdr:to>
    <xdr:sp macro="" textlink="">
      <xdr:nvSpPr>
        <xdr:cNvPr id="281" name="円/楕円 280"/>
        <xdr:cNvSpPr/>
      </xdr:nvSpPr>
      <xdr:spPr>
        <a:xfrm>
          <a:off x="14351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150131</xdr:rowOff>
    </xdr:from>
    <xdr:ext cx="762000" cy="259045"/>
    <xdr:sp macro="" textlink="">
      <xdr:nvSpPr>
        <xdr:cNvPr id="282" name="テキスト ボックス 281"/>
        <xdr:cNvSpPr txBox="1"/>
      </xdr:nvSpPr>
      <xdr:spPr>
        <a:xfrm>
          <a:off x="14020800" y="150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3" name="円/楕円 282"/>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36592</xdr:rowOff>
    </xdr:from>
    <xdr:ext cx="762000" cy="259045"/>
    <xdr:sp macro="" textlink="">
      <xdr:nvSpPr>
        <xdr:cNvPr id="284" name="テキスト ボックス 283"/>
        <xdr:cNvSpPr txBox="1"/>
      </xdr:nvSpPr>
      <xdr:spPr>
        <a:xfrm>
          <a:off x="13131800" y="1512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町面積が広く、集落が広範囲にわたり点在していることから、人口規模に比べて事業量が多いのが実情である。類似団体平均とほぼ同等であり、今後も住民サービスの質の低下を招かないよう留意しながら、職員配置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96939</xdr:rowOff>
    </xdr:from>
    <xdr:to>
      <xdr:col>24</xdr:col>
      <xdr:colOff>558800</xdr:colOff>
      <xdr:row>61</xdr:row>
      <xdr:rowOff>138443</xdr:rowOff>
    </xdr:to>
    <xdr:cxnSp macro="">
      <xdr:nvCxnSpPr>
        <xdr:cNvPr id="316" name="直線コネクタ 315"/>
        <xdr:cNvCxnSpPr/>
      </xdr:nvCxnSpPr>
      <xdr:spPr>
        <a:xfrm>
          <a:off x="16179800" y="10555389"/>
          <a:ext cx="8382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96939</xdr:rowOff>
    </xdr:from>
    <xdr:to>
      <xdr:col>23</xdr:col>
      <xdr:colOff>406400</xdr:colOff>
      <xdr:row>61</xdr:row>
      <xdr:rowOff>120345</xdr:rowOff>
    </xdr:to>
    <xdr:cxnSp macro="">
      <xdr:nvCxnSpPr>
        <xdr:cNvPr id="319" name="直線コネクタ 318"/>
        <xdr:cNvCxnSpPr/>
      </xdr:nvCxnSpPr>
      <xdr:spPr>
        <a:xfrm flipV="1">
          <a:off x="15290800" y="10555389"/>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109245</xdr:rowOff>
    </xdr:from>
    <xdr:to>
      <xdr:col>22</xdr:col>
      <xdr:colOff>203200</xdr:colOff>
      <xdr:row>61</xdr:row>
      <xdr:rowOff>120345</xdr:rowOff>
    </xdr:to>
    <xdr:cxnSp macro="">
      <xdr:nvCxnSpPr>
        <xdr:cNvPr id="322" name="直線コネクタ 321"/>
        <xdr:cNvCxnSpPr/>
      </xdr:nvCxnSpPr>
      <xdr:spPr>
        <a:xfrm>
          <a:off x="14401800" y="1056769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79324</xdr:rowOff>
    </xdr:from>
    <xdr:to>
      <xdr:col>21</xdr:col>
      <xdr:colOff>0</xdr:colOff>
      <xdr:row>61</xdr:row>
      <xdr:rowOff>109245</xdr:rowOff>
    </xdr:to>
    <xdr:cxnSp macro="">
      <xdr:nvCxnSpPr>
        <xdr:cNvPr id="325" name="直線コネクタ 324"/>
        <xdr:cNvCxnSpPr/>
      </xdr:nvCxnSpPr>
      <xdr:spPr>
        <a:xfrm>
          <a:off x="13512800" y="1053777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87643</xdr:rowOff>
    </xdr:from>
    <xdr:to>
      <xdr:col>24</xdr:col>
      <xdr:colOff>609600</xdr:colOff>
      <xdr:row>62</xdr:row>
      <xdr:rowOff>17793</xdr:rowOff>
    </xdr:to>
    <xdr:sp macro="" textlink="">
      <xdr:nvSpPr>
        <xdr:cNvPr id="335" name="円/楕円 334"/>
        <xdr:cNvSpPr/>
      </xdr:nvSpPr>
      <xdr:spPr>
        <a:xfrm>
          <a:off x="16967200" y="105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59720</xdr:rowOff>
    </xdr:from>
    <xdr:ext cx="762000" cy="259045"/>
    <xdr:sp macro="" textlink="">
      <xdr:nvSpPr>
        <xdr:cNvPr id="336" name="定員管理の状況該当値テキスト"/>
        <xdr:cNvSpPr txBox="1"/>
      </xdr:nvSpPr>
      <xdr:spPr>
        <a:xfrm>
          <a:off x="17106900" y="1051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46139</xdr:rowOff>
    </xdr:from>
    <xdr:to>
      <xdr:col>23</xdr:col>
      <xdr:colOff>457200</xdr:colOff>
      <xdr:row>61</xdr:row>
      <xdr:rowOff>147739</xdr:rowOff>
    </xdr:to>
    <xdr:sp macro="" textlink="">
      <xdr:nvSpPr>
        <xdr:cNvPr id="337" name="円/楕円 336"/>
        <xdr:cNvSpPr/>
      </xdr:nvSpPr>
      <xdr:spPr>
        <a:xfrm>
          <a:off x="16129000" y="10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157916</xdr:rowOff>
    </xdr:from>
    <xdr:ext cx="736600" cy="259045"/>
    <xdr:sp macro="" textlink="">
      <xdr:nvSpPr>
        <xdr:cNvPr id="338" name="テキスト ボックス 337"/>
        <xdr:cNvSpPr txBox="1"/>
      </xdr:nvSpPr>
      <xdr:spPr>
        <a:xfrm>
          <a:off x="15798800" y="1027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69545</xdr:rowOff>
    </xdr:from>
    <xdr:to>
      <xdr:col>22</xdr:col>
      <xdr:colOff>254000</xdr:colOff>
      <xdr:row>61</xdr:row>
      <xdr:rowOff>171145</xdr:rowOff>
    </xdr:to>
    <xdr:sp macro="" textlink="">
      <xdr:nvSpPr>
        <xdr:cNvPr id="339" name="円/楕円 338"/>
        <xdr:cNvSpPr/>
      </xdr:nvSpPr>
      <xdr:spPr>
        <a:xfrm>
          <a:off x="15240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155922</xdr:rowOff>
    </xdr:from>
    <xdr:ext cx="762000" cy="259045"/>
    <xdr:sp macro="" textlink="">
      <xdr:nvSpPr>
        <xdr:cNvPr id="340" name="テキスト ボックス 339"/>
        <xdr:cNvSpPr txBox="1"/>
      </xdr:nvSpPr>
      <xdr:spPr>
        <a:xfrm>
          <a:off x="14909800" y="106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58445</xdr:rowOff>
    </xdr:from>
    <xdr:to>
      <xdr:col>21</xdr:col>
      <xdr:colOff>50800</xdr:colOff>
      <xdr:row>61</xdr:row>
      <xdr:rowOff>160045</xdr:rowOff>
    </xdr:to>
    <xdr:sp macro="" textlink="">
      <xdr:nvSpPr>
        <xdr:cNvPr id="341" name="円/楕円 340"/>
        <xdr:cNvSpPr/>
      </xdr:nvSpPr>
      <xdr:spPr>
        <a:xfrm>
          <a:off x="14351000" y="105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144822</xdr:rowOff>
    </xdr:from>
    <xdr:ext cx="762000" cy="259045"/>
    <xdr:sp macro="" textlink="">
      <xdr:nvSpPr>
        <xdr:cNvPr id="342" name="テキスト ボックス 341"/>
        <xdr:cNvSpPr txBox="1"/>
      </xdr:nvSpPr>
      <xdr:spPr>
        <a:xfrm>
          <a:off x="14020800" y="106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28524</xdr:rowOff>
    </xdr:from>
    <xdr:to>
      <xdr:col>19</xdr:col>
      <xdr:colOff>533400</xdr:colOff>
      <xdr:row>61</xdr:row>
      <xdr:rowOff>130124</xdr:rowOff>
    </xdr:to>
    <xdr:sp macro="" textlink="">
      <xdr:nvSpPr>
        <xdr:cNvPr id="343" name="円/楕円 342"/>
        <xdr:cNvSpPr/>
      </xdr:nvSpPr>
      <xdr:spPr>
        <a:xfrm>
          <a:off x="13462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140301</xdr:rowOff>
    </xdr:from>
    <xdr:ext cx="762000" cy="259045"/>
    <xdr:sp macro="" textlink="">
      <xdr:nvSpPr>
        <xdr:cNvPr id="344" name="テキスト ボックス 343"/>
        <xdr:cNvSpPr txBox="1"/>
      </xdr:nvSpPr>
      <xdr:spPr>
        <a:xfrm>
          <a:off x="13131800" y="1025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起債償還の終了等により年々比率は下がっており、類似団体平均をやや上回っている状況である。今後は、地方創生推進の一環で投資的事業を計画しているが、起債発行額が著しく増大しないよう基金繰入とのバランスに配慮するとともに、既存・継続事業等の整理・縮小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143764</xdr:rowOff>
    </xdr:to>
    <xdr:cxnSp macro="">
      <xdr:nvCxnSpPr>
        <xdr:cNvPr id="375" name="直線コネクタ 374"/>
        <xdr:cNvCxnSpPr/>
      </xdr:nvCxnSpPr>
      <xdr:spPr>
        <a:xfrm flipV="1">
          <a:off x="16179800" y="713943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143764</xdr:rowOff>
    </xdr:from>
    <xdr:to>
      <xdr:col>23</xdr:col>
      <xdr:colOff>406400</xdr:colOff>
      <xdr:row>42</xdr:row>
      <xdr:rowOff>10922</xdr:rowOff>
    </xdr:to>
    <xdr:cxnSp macro="">
      <xdr:nvCxnSpPr>
        <xdr:cNvPr id="378" name="直線コネクタ 377"/>
        <xdr:cNvCxnSpPr/>
      </xdr:nvCxnSpPr>
      <xdr:spPr>
        <a:xfrm flipV="1">
          <a:off x="15290800" y="71732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10922</xdr:rowOff>
    </xdr:from>
    <xdr:to>
      <xdr:col>22</xdr:col>
      <xdr:colOff>203200</xdr:colOff>
      <xdr:row>42</xdr:row>
      <xdr:rowOff>59182</xdr:rowOff>
    </xdr:to>
    <xdr:cxnSp macro="">
      <xdr:nvCxnSpPr>
        <xdr:cNvPr id="381" name="直線コネクタ 380"/>
        <xdr:cNvCxnSpPr/>
      </xdr:nvCxnSpPr>
      <xdr:spPr>
        <a:xfrm flipV="1">
          <a:off x="14401800" y="721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42</xdr:row>
      <xdr:rowOff>146050</xdr:rowOff>
    </xdr:to>
    <xdr:cxnSp macro="">
      <xdr:nvCxnSpPr>
        <xdr:cNvPr id="384" name="直線コネクタ 383"/>
        <xdr:cNvCxnSpPr/>
      </xdr:nvCxnSpPr>
      <xdr:spPr>
        <a:xfrm flipV="1">
          <a:off x="13512800" y="72600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4" name="円/楕円 393"/>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31259</xdr:rowOff>
    </xdr:from>
    <xdr:ext cx="762000" cy="259045"/>
    <xdr:sp macro="" textlink="">
      <xdr:nvSpPr>
        <xdr:cNvPr id="395"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92964</xdr:rowOff>
    </xdr:from>
    <xdr:to>
      <xdr:col>23</xdr:col>
      <xdr:colOff>457200</xdr:colOff>
      <xdr:row>42</xdr:row>
      <xdr:rowOff>23114</xdr:rowOff>
    </xdr:to>
    <xdr:sp macro="" textlink="">
      <xdr:nvSpPr>
        <xdr:cNvPr id="396" name="円/楕円 395"/>
        <xdr:cNvSpPr/>
      </xdr:nvSpPr>
      <xdr:spPr>
        <a:xfrm>
          <a:off x="16129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7891</xdr:rowOff>
    </xdr:from>
    <xdr:ext cx="736600" cy="259045"/>
    <xdr:sp macro="" textlink="">
      <xdr:nvSpPr>
        <xdr:cNvPr id="397" name="テキスト ボックス 396"/>
        <xdr:cNvSpPr txBox="1"/>
      </xdr:nvSpPr>
      <xdr:spPr>
        <a:xfrm>
          <a:off x="15798800" y="720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131572</xdr:rowOff>
    </xdr:from>
    <xdr:to>
      <xdr:col>22</xdr:col>
      <xdr:colOff>254000</xdr:colOff>
      <xdr:row>42</xdr:row>
      <xdr:rowOff>61722</xdr:rowOff>
    </xdr:to>
    <xdr:sp macro="" textlink="">
      <xdr:nvSpPr>
        <xdr:cNvPr id="398" name="円/楕円 397"/>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46499</xdr:rowOff>
    </xdr:from>
    <xdr:ext cx="762000" cy="259045"/>
    <xdr:sp macro="" textlink="">
      <xdr:nvSpPr>
        <xdr:cNvPr id="399" name="テキスト ボックス 398"/>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400" name="円/楕円 399"/>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94759</xdr:rowOff>
    </xdr:from>
    <xdr:ext cx="762000" cy="259045"/>
    <xdr:sp macro="" textlink="">
      <xdr:nvSpPr>
        <xdr:cNvPr id="401" name="テキスト ボックス 400"/>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2" name="円/楕円 401"/>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3" name="テキスト ボックス 40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地方債現在高の減により将来負担額が減少し、一方で基金積立の増により充当可能財源が増加し将来負担額を上回っている。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現状は特に問題ないが、今後も将来世代に重い負担をかけないよう特に投資的事業の計画的な執行、起債の適正な発行、組合負担等の適正化に努め財政の健全化を図る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
4,218
277.67
5,296,688
5,208,284
59,743
3,081,853
5,065,148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H24</a:t>
          </a:r>
          <a:r>
            <a:rPr lang="ja-JP" altLang="ja-JP" sz="1100" b="0" i="0">
              <a:solidFill>
                <a:schemeClr val="dk1"/>
              </a:solidFill>
              <a:effectLst/>
              <a:latin typeface="+mn-lt"/>
              <a:ea typeface="+mn-ea"/>
              <a:cs typeface="+mn-cs"/>
            </a:rPr>
            <a:t>年度以降、類似団体平均を上回っている。これは、普通交付税の減などが主な要因と考えられる。</a:t>
          </a:r>
          <a:endParaRPr lang="ja-JP" altLang="ja-JP" sz="1400">
            <a:effectLst/>
          </a:endParaRPr>
        </a:p>
        <a:p>
          <a:pPr rtl="0" eaLnBrk="1" fontAlgn="auto" latinLnBrk="0" hangingPunct="1"/>
          <a:r>
            <a:rPr lang="en-US" altLang="ja-JP" sz="1100" b="0" i="0">
              <a:solidFill>
                <a:schemeClr val="dk1"/>
              </a:solidFill>
              <a:effectLst/>
              <a:latin typeface="+mn-lt"/>
              <a:ea typeface="+mn-ea"/>
              <a:cs typeface="+mn-cs"/>
            </a:rPr>
            <a:t>H26</a:t>
          </a:r>
          <a:r>
            <a:rPr lang="ja-JP" altLang="ja-JP" sz="1100" b="0" i="0">
              <a:solidFill>
                <a:schemeClr val="dk1"/>
              </a:solidFill>
              <a:effectLst/>
              <a:latin typeface="+mn-lt"/>
              <a:ea typeface="+mn-ea"/>
              <a:cs typeface="+mn-cs"/>
            </a:rPr>
            <a:t>年度は、西臼杵広域消防職員の複数名単年度採用及び退職手当組合負担金の増により比率が上がっている。</a:t>
          </a:r>
          <a:r>
            <a:rPr lang="en-US" altLang="ja-JP" sz="1100" b="0" i="0">
              <a:solidFill>
                <a:schemeClr val="dk1"/>
              </a:solidFill>
              <a:effectLst/>
              <a:latin typeface="+mn-lt"/>
              <a:ea typeface="+mn-ea"/>
              <a:cs typeface="+mn-cs"/>
            </a:rPr>
            <a:t>H27</a:t>
          </a:r>
          <a:r>
            <a:rPr lang="ja-JP" altLang="ja-JP" sz="1100" b="0" i="0">
              <a:solidFill>
                <a:schemeClr val="dk1"/>
              </a:solidFill>
              <a:effectLst/>
              <a:latin typeface="+mn-lt"/>
              <a:ea typeface="+mn-ea"/>
              <a:cs typeface="+mn-cs"/>
            </a:rPr>
            <a:t>年度はその影響はなくなり、人件費全体では比率は下がったものの、依然として類似団体平均を上回っているため、今後も適正な職員配置および給与制度の運営に取り組んでいく。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37</xdr:row>
      <xdr:rowOff>110998</xdr:rowOff>
    </xdr:to>
    <xdr:cxnSp macro="">
      <xdr:nvCxnSpPr>
        <xdr:cNvPr id="64" name="直線コネクタ 63"/>
        <xdr:cNvCxnSpPr/>
      </xdr:nvCxnSpPr>
      <xdr:spPr>
        <a:xfrm flipV="1">
          <a:off x="3987800" y="64226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110998</xdr:rowOff>
    </xdr:to>
    <xdr:cxnSp macro="">
      <xdr:nvCxnSpPr>
        <xdr:cNvPr id="67" name="直線コネクタ 66"/>
        <xdr:cNvCxnSpPr/>
      </xdr:nvCxnSpPr>
      <xdr:spPr>
        <a:xfrm>
          <a:off x="3098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28702</xdr:rowOff>
    </xdr:to>
    <xdr:cxnSp macro="">
      <xdr:nvCxnSpPr>
        <xdr:cNvPr id="70" name="直線コネクタ 69"/>
        <xdr:cNvCxnSpPr/>
      </xdr:nvCxnSpPr>
      <xdr:spPr>
        <a:xfrm flipV="1">
          <a:off x="2209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28702</xdr:rowOff>
    </xdr:to>
    <xdr:cxnSp macro="">
      <xdr:nvCxnSpPr>
        <xdr:cNvPr id="73" name="直線コネクタ 72"/>
        <xdr:cNvCxnSpPr/>
      </xdr:nvCxnSpPr>
      <xdr:spPr>
        <a:xfrm>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3" name="円/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5" name="円/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7" name="円/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1" name="円/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2" name="テキスト ボックス 91"/>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小中学校の統廃合や保育所・老人ホームの民営化、小学校給食調理の一元化等を進めてきた結果、類似団体平均より大きく低くなっている。しかしながら、今後も観光施設等の管理委託費や</a:t>
          </a:r>
          <a:r>
            <a:rPr lang="en-US" altLang="ja-JP" sz="1100" b="0" i="0">
              <a:solidFill>
                <a:schemeClr val="dk1"/>
              </a:solidFill>
              <a:effectLst/>
              <a:latin typeface="+mn-lt"/>
              <a:ea typeface="+mn-ea"/>
              <a:cs typeface="+mn-cs"/>
            </a:rPr>
            <a:t>OA</a:t>
          </a:r>
          <a:r>
            <a:rPr lang="ja-JP" altLang="ja-JP" sz="1100" b="0" i="0">
              <a:solidFill>
                <a:schemeClr val="dk1"/>
              </a:solidFill>
              <a:effectLst/>
              <a:latin typeface="+mn-lt"/>
              <a:ea typeface="+mn-ea"/>
              <a:cs typeface="+mn-cs"/>
            </a:rPr>
            <a:t>機器等の保守委託費、各種施設・設備の老朽化に伴う修繕等がかさむことが懸念されるため、経費節減に一層努力する。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62230</xdr:rowOff>
    </xdr:to>
    <xdr:cxnSp macro="">
      <xdr:nvCxnSpPr>
        <xdr:cNvPr id="125" name="直線コネクタ 124"/>
        <xdr:cNvCxnSpPr/>
      </xdr:nvCxnSpPr>
      <xdr:spPr>
        <a:xfrm>
          <a:off x="15671800" y="2633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62230</xdr:rowOff>
    </xdr:to>
    <xdr:cxnSp macro="">
      <xdr:nvCxnSpPr>
        <xdr:cNvPr id="128" name="直線コネクタ 127"/>
        <xdr:cNvCxnSpPr/>
      </xdr:nvCxnSpPr>
      <xdr:spPr>
        <a:xfrm>
          <a:off x="14782800" y="2550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149860</xdr:rowOff>
    </xdr:to>
    <xdr:cxnSp macro="">
      <xdr:nvCxnSpPr>
        <xdr:cNvPr id="131" name="直線コネクタ 130"/>
        <xdr:cNvCxnSpPr/>
      </xdr:nvCxnSpPr>
      <xdr:spPr>
        <a:xfrm>
          <a:off x="13893800" y="249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96520</xdr:rowOff>
    </xdr:to>
    <xdr:cxnSp macro="">
      <xdr:nvCxnSpPr>
        <xdr:cNvPr id="134" name="直線コネクタ 133"/>
        <xdr:cNvCxnSpPr/>
      </xdr:nvCxnSpPr>
      <xdr:spPr>
        <a:xfrm>
          <a:off x="13004800" y="242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6" name="円/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99060</xdr:rowOff>
    </xdr:from>
    <xdr:to>
      <xdr:col>21</xdr:col>
      <xdr:colOff>412750</xdr:colOff>
      <xdr:row>15</xdr:row>
      <xdr:rowOff>29210</xdr:rowOff>
    </xdr:to>
    <xdr:sp macro="" textlink="">
      <xdr:nvSpPr>
        <xdr:cNvPr id="148" name="円/楕円 147"/>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49" name="テキスト ボックス 148"/>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2" name="円/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私立保育園運営扶助費、老人保護扶助費、障害介護給付扶助費等の増加に伴い比率が高くなり、類似団体平均を大きく上回っている状況である。</a:t>
          </a:r>
          <a:endParaRPr lang="ja-JP" altLang="ja-JP" sz="1400">
            <a:effectLst/>
          </a:endParaRPr>
        </a:p>
        <a:p>
          <a:r>
            <a:rPr lang="ja-JP" altLang="ja-JP" sz="1100" b="0" i="0">
              <a:solidFill>
                <a:schemeClr val="dk1"/>
              </a:solidFill>
              <a:effectLst/>
              <a:latin typeface="+mn-lt"/>
              <a:ea typeface="+mn-ea"/>
              <a:cs typeface="+mn-cs"/>
            </a:rPr>
            <a:t>高齢化率の高い本町においては、今後も老人保護扶助費の伸びが懸念されるため、高齢者福祉事業や介護予防事業等を積極的に推進し、扶助費全体の伸びを抑えるよう努める。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78015</xdr:rowOff>
    </xdr:to>
    <xdr:cxnSp macro="">
      <xdr:nvCxnSpPr>
        <xdr:cNvPr id="187" name="直線コネクタ 186"/>
        <xdr:cNvCxnSpPr/>
      </xdr:nvCxnSpPr>
      <xdr:spPr>
        <a:xfrm>
          <a:off x="3987800" y="99078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12700</xdr:rowOff>
    </xdr:to>
    <xdr:cxnSp macro="">
      <xdr:nvCxnSpPr>
        <xdr:cNvPr id="190" name="直線コネクタ 189"/>
        <xdr:cNvCxnSpPr/>
      </xdr:nvCxnSpPr>
      <xdr:spPr>
        <a:xfrm flipV="1">
          <a:off x="3098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167822</xdr:rowOff>
    </xdr:from>
    <xdr:to>
      <xdr:col>4</xdr:col>
      <xdr:colOff>346075</xdr:colOff>
      <xdr:row>58</xdr:row>
      <xdr:rowOff>12700</xdr:rowOff>
    </xdr:to>
    <xdr:cxnSp macro="">
      <xdr:nvCxnSpPr>
        <xdr:cNvPr id="193" name="直線コネクタ 192"/>
        <xdr:cNvCxnSpPr/>
      </xdr:nvCxnSpPr>
      <xdr:spPr>
        <a:xfrm>
          <a:off x="2209800" y="9940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57</xdr:row>
      <xdr:rowOff>167822</xdr:rowOff>
    </xdr:to>
    <xdr:cxnSp macro="">
      <xdr:nvCxnSpPr>
        <xdr:cNvPr id="196" name="直線コネクタ 195"/>
        <xdr:cNvCxnSpPr/>
      </xdr:nvCxnSpPr>
      <xdr:spPr>
        <a:xfrm>
          <a:off x="1320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27215</xdr:rowOff>
    </xdr:from>
    <xdr:to>
      <xdr:col>7</xdr:col>
      <xdr:colOff>66675</xdr:colOff>
      <xdr:row>58</xdr:row>
      <xdr:rowOff>128815</xdr:rowOff>
    </xdr:to>
    <xdr:sp macro="" textlink="">
      <xdr:nvSpPr>
        <xdr:cNvPr id="206" name="円/楕円 205"/>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170742</xdr:rowOff>
    </xdr:from>
    <xdr:ext cx="762000" cy="259045"/>
    <xdr:sp macro="" textlink="">
      <xdr:nvSpPr>
        <xdr:cNvPr id="207"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08" name="円/楕円 207"/>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09" name="テキスト ボックス 208"/>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0" name="円/楕円 209"/>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1" name="テキスト ボックス 210"/>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117022</xdr:rowOff>
    </xdr:from>
    <xdr:to>
      <xdr:col>3</xdr:col>
      <xdr:colOff>193675</xdr:colOff>
      <xdr:row>58</xdr:row>
      <xdr:rowOff>47172</xdr:rowOff>
    </xdr:to>
    <xdr:sp macro="" textlink="">
      <xdr:nvSpPr>
        <xdr:cNvPr id="212" name="円/楕円 211"/>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31949</xdr:rowOff>
    </xdr:from>
    <xdr:ext cx="762000" cy="259045"/>
    <xdr:sp macro="" textlink="">
      <xdr:nvSpPr>
        <xdr:cNvPr id="213" name="テキスト ボックス 212"/>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4" name="円/楕円 213"/>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5" name="テキスト ボックス 214"/>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類似団体平均は下回っているものの、年々比率は上がっている。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これは、道路などの維持補修費が増加していることや介護保険などの特別会計繰出金の増加が主な要因と考えられる。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今後も、これらの経費抑制のために必要な事業を推進していく。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106426</xdr:rowOff>
    </xdr:from>
    <xdr:to>
      <xdr:col>24</xdr:col>
      <xdr:colOff>31750</xdr:colOff>
      <xdr:row>55</xdr:row>
      <xdr:rowOff>143002</xdr:rowOff>
    </xdr:to>
    <xdr:cxnSp macro="">
      <xdr:nvCxnSpPr>
        <xdr:cNvPr id="245" name="直線コネクタ 244"/>
        <xdr:cNvCxnSpPr/>
      </xdr:nvCxnSpPr>
      <xdr:spPr>
        <a:xfrm>
          <a:off x="15671800" y="95361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83566</xdr:rowOff>
    </xdr:from>
    <xdr:to>
      <xdr:col>22</xdr:col>
      <xdr:colOff>565150</xdr:colOff>
      <xdr:row>55</xdr:row>
      <xdr:rowOff>106426</xdr:rowOff>
    </xdr:to>
    <xdr:cxnSp macro="">
      <xdr:nvCxnSpPr>
        <xdr:cNvPr id="248" name="直線コネクタ 247"/>
        <xdr:cNvCxnSpPr/>
      </xdr:nvCxnSpPr>
      <xdr:spPr>
        <a:xfrm>
          <a:off x="14782800" y="9513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83566</xdr:rowOff>
    </xdr:from>
    <xdr:to>
      <xdr:col>21</xdr:col>
      <xdr:colOff>361950</xdr:colOff>
      <xdr:row>55</xdr:row>
      <xdr:rowOff>92710</xdr:rowOff>
    </xdr:to>
    <xdr:cxnSp macro="">
      <xdr:nvCxnSpPr>
        <xdr:cNvPr id="251" name="直線コネクタ 250"/>
        <xdr:cNvCxnSpPr/>
      </xdr:nvCxnSpPr>
      <xdr:spPr>
        <a:xfrm flipV="1">
          <a:off x="13893800" y="9513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78994</xdr:rowOff>
    </xdr:from>
    <xdr:to>
      <xdr:col>20</xdr:col>
      <xdr:colOff>158750</xdr:colOff>
      <xdr:row>55</xdr:row>
      <xdr:rowOff>92710</xdr:rowOff>
    </xdr:to>
    <xdr:cxnSp macro="">
      <xdr:nvCxnSpPr>
        <xdr:cNvPr id="254" name="直線コネクタ 253"/>
        <xdr:cNvCxnSpPr/>
      </xdr:nvCxnSpPr>
      <xdr:spPr>
        <a:xfrm>
          <a:off x="13004800" y="9508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92202</xdr:rowOff>
    </xdr:from>
    <xdr:to>
      <xdr:col>24</xdr:col>
      <xdr:colOff>82550</xdr:colOff>
      <xdr:row>56</xdr:row>
      <xdr:rowOff>22352</xdr:rowOff>
    </xdr:to>
    <xdr:sp macro="" textlink="">
      <xdr:nvSpPr>
        <xdr:cNvPr id="264" name="円/楕円 263"/>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108729</xdr:rowOff>
    </xdr:from>
    <xdr:ext cx="762000" cy="259045"/>
    <xdr:sp macro="" textlink="">
      <xdr:nvSpPr>
        <xdr:cNvPr id="265" name="その他該当値テキスト"/>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55626</xdr:rowOff>
    </xdr:from>
    <xdr:to>
      <xdr:col>22</xdr:col>
      <xdr:colOff>615950</xdr:colOff>
      <xdr:row>55</xdr:row>
      <xdr:rowOff>157226</xdr:rowOff>
    </xdr:to>
    <xdr:sp macro="" textlink="">
      <xdr:nvSpPr>
        <xdr:cNvPr id="266" name="円/楕円 265"/>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167403</xdr:rowOff>
    </xdr:from>
    <xdr:ext cx="736600" cy="259045"/>
    <xdr:sp macro="" textlink="">
      <xdr:nvSpPr>
        <xdr:cNvPr id="267" name="テキスト ボックス 266"/>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32766</xdr:rowOff>
    </xdr:from>
    <xdr:to>
      <xdr:col>21</xdr:col>
      <xdr:colOff>412750</xdr:colOff>
      <xdr:row>55</xdr:row>
      <xdr:rowOff>134366</xdr:rowOff>
    </xdr:to>
    <xdr:sp macro="" textlink="">
      <xdr:nvSpPr>
        <xdr:cNvPr id="268" name="円/楕円 267"/>
        <xdr:cNvSpPr/>
      </xdr:nvSpPr>
      <xdr:spPr>
        <a:xfrm>
          <a:off x="14732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144543</xdr:rowOff>
    </xdr:from>
    <xdr:ext cx="762000" cy="259045"/>
    <xdr:sp macro="" textlink="">
      <xdr:nvSpPr>
        <xdr:cNvPr id="269" name="テキスト ボックス 268"/>
        <xdr:cNvSpPr txBox="1"/>
      </xdr:nvSpPr>
      <xdr:spPr>
        <a:xfrm>
          <a:off x="14401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0" name="円/楕円 269"/>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1" name="テキスト ボックス 270"/>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28194</xdr:rowOff>
    </xdr:from>
    <xdr:to>
      <xdr:col>19</xdr:col>
      <xdr:colOff>6350</xdr:colOff>
      <xdr:row>55</xdr:row>
      <xdr:rowOff>129794</xdr:rowOff>
    </xdr:to>
    <xdr:sp macro="" textlink="">
      <xdr:nvSpPr>
        <xdr:cNvPr id="272" name="円/楕円 271"/>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139971</xdr:rowOff>
    </xdr:from>
    <xdr:ext cx="762000" cy="259045"/>
    <xdr:sp macro="" textlink="">
      <xdr:nvSpPr>
        <xdr:cNvPr id="273" name="テキスト ボックス 272"/>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H27</a:t>
          </a:r>
          <a:r>
            <a:rPr lang="ja-JP" altLang="en-US" sz="1100" b="0" i="0">
              <a:solidFill>
                <a:schemeClr val="dk1"/>
              </a:solidFill>
              <a:effectLst/>
              <a:latin typeface="+mn-lt"/>
              <a:ea typeface="+mn-ea"/>
              <a:cs typeface="+mn-cs"/>
            </a:rPr>
            <a:t>年度</a:t>
          </a:r>
          <a:r>
            <a:rPr lang="ja-JP" altLang="ja-JP" sz="1100" b="0" i="0">
              <a:solidFill>
                <a:schemeClr val="dk1"/>
              </a:solidFill>
              <a:effectLst/>
              <a:latin typeface="+mn-lt"/>
              <a:ea typeface="+mn-ea"/>
              <a:cs typeface="+mn-cs"/>
            </a:rPr>
            <a:t>は、西臼杵広域消防の稼働に伴う西臼杵広域行政事務組合への負担金が増加したため、比率が上がっている。</a:t>
          </a:r>
          <a:endParaRPr lang="ja-JP" altLang="ja-JP" sz="1400">
            <a:effectLst/>
          </a:endParaRPr>
        </a:p>
        <a:p>
          <a:pPr rtl="0" eaLnBrk="1" fontAlgn="auto" latinLnBrk="0" hangingPunct="1"/>
          <a:r>
            <a:rPr lang="ja-JP" altLang="en-US" sz="1100" b="0" i="0">
              <a:solidFill>
                <a:schemeClr val="dk1"/>
              </a:solidFill>
              <a:effectLst/>
              <a:latin typeface="+mn-lt"/>
              <a:ea typeface="+mn-ea"/>
              <a:cs typeface="+mn-cs"/>
            </a:rPr>
            <a:t>補助金については</a:t>
          </a:r>
          <a:r>
            <a:rPr lang="ja-JP" altLang="ja-JP" sz="1100" b="0" i="0">
              <a:solidFill>
                <a:schemeClr val="dk1"/>
              </a:solidFill>
              <a:effectLst/>
              <a:latin typeface="+mn-lt"/>
              <a:ea typeface="+mn-ea"/>
              <a:cs typeface="+mn-cs"/>
            </a:rPr>
            <a:t>、毎年各種団体等に対する町単独補助金について補助金審査を実施しており</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a:t>
          </a:r>
          <a:r>
            <a:rPr lang="ja-JP" altLang="ja-JP" sz="1100" b="0" i="0">
              <a:solidFill>
                <a:schemeClr val="dk1"/>
              </a:solidFill>
              <a:effectLst/>
              <a:latin typeface="+mn-lt"/>
              <a:ea typeface="+mn-ea"/>
              <a:cs typeface="+mn-cs"/>
            </a:rPr>
            <a:t>補助金執行の適正化に取り組んでいる。今後も、団体等への補助金について、事業内容や収支状況を十分精査し、補助金の縮減を図るなど適正な支出に努めていく。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117856</xdr:rowOff>
    </xdr:to>
    <xdr:cxnSp macro="">
      <xdr:nvCxnSpPr>
        <xdr:cNvPr id="303" name="直線コネクタ 302"/>
        <xdr:cNvCxnSpPr/>
      </xdr:nvCxnSpPr>
      <xdr:spPr>
        <a:xfrm>
          <a:off x="15671800" y="616204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21844</xdr:rowOff>
    </xdr:to>
    <xdr:cxnSp macro="">
      <xdr:nvCxnSpPr>
        <xdr:cNvPr id="306" name="直線コネクタ 305"/>
        <xdr:cNvCxnSpPr/>
      </xdr:nvCxnSpPr>
      <xdr:spPr>
        <a:xfrm flipV="1">
          <a:off x="14782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58420</xdr:rowOff>
    </xdr:to>
    <xdr:cxnSp macro="">
      <xdr:nvCxnSpPr>
        <xdr:cNvPr id="309" name="直線コネクタ 308"/>
        <xdr:cNvCxnSpPr/>
      </xdr:nvCxnSpPr>
      <xdr:spPr>
        <a:xfrm flipV="1">
          <a:off x="13893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62992</xdr:rowOff>
    </xdr:to>
    <xdr:cxnSp macro="">
      <xdr:nvCxnSpPr>
        <xdr:cNvPr id="312" name="直線コネクタ 311"/>
        <xdr:cNvCxnSpPr/>
      </xdr:nvCxnSpPr>
      <xdr:spPr>
        <a:xfrm flipV="1">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2" name="円/楕円 321"/>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3"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4" name="円/楕円 323"/>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5" name="テキスト ボックス 324"/>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6" name="円/楕円 325"/>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7" name="テキスト ボックス 326"/>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28" name="円/楕円 327"/>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29" name="テキスト ボックス 32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0" name="円/楕円 32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1" name="テキスト ボックス 33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H14</a:t>
          </a:r>
          <a:r>
            <a:rPr lang="ja-JP" altLang="ja-JP" sz="1100" b="0" i="0">
              <a:solidFill>
                <a:schemeClr val="dk1"/>
              </a:solidFill>
              <a:effectLst/>
              <a:latin typeface="+mn-lt"/>
              <a:ea typeface="+mn-ea"/>
              <a:cs typeface="+mn-cs"/>
            </a:rPr>
            <a:t>年度の病院建設事業で発行した起債の償還が</a:t>
          </a:r>
          <a:r>
            <a:rPr lang="en-US" altLang="ja-JP" sz="1100" b="0" i="0">
              <a:solidFill>
                <a:schemeClr val="dk1"/>
              </a:solidFill>
              <a:effectLst/>
              <a:latin typeface="+mn-lt"/>
              <a:ea typeface="+mn-ea"/>
              <a:cs typeface="+mn-cs"/>
            </a:rPr>
            <a:t>H26</a:t>
          </a:r>
          <a:r>
            <a:rPr lang="ja-JP" altLang="ja-JP" sz="1100" b="0" i="0">
              <a:solidFill>
                <a:schemeClr val="dk1"/>
              </a:solidFill>
              <a:effectLst/>
              <a:latin typeface="+mn-lt"/>
              <a:ea typeface="+mn-ea"/>
              <a:cs typeface="+mn-cs"/>
            </a:rPr>
            <a:t>年度に完了したことにより、比率は大きく減少しているが、依然として類似団体平均を上回っている。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今後は、地方創生推進の一環で投資的事業が計画されているため、過度な発行とならないよう他事業との調整や既存事業の縮小・廃止、基金の有効活用等を図り、適正な起債発行に努める。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31750</xdr:rowOff>
    </xdr:from>
    <xdr:to>
      <xdr:col>7</xdr:col>
      <xdr:colOff>15875</xdr:colOff>
      <xdr:row>78</xdr:row>
      <xdr:rowOff>142239</xdr:rowOff>
    </xdr:to>
    <xdr:cxnSp macro="">
      <xdr:nvCxnSpPr>
        <xdr:cNvPr id="363" name="直線コネクタ 362"/>
        <xdr:cNvCxnSpPr/>
      </xdr:nvCxnSpPr>
      <xdr:spPr>
        <a:xfrm flipV="1">
          <a:off x="3987800" y="134048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142239</xdr:rowOff>
    </xdr:from>
    <xdr:to>
      <xdr:col>5</xdr:col>
      <xdr:colOff>549275</xdr:colOff>
      <xdr:row>78</xdr:row>
      <xdr:rowOff>149861</xdr:rowOff>
    </xdr:to>
    <xdr:cxnSp macro="">
      <xdr:nvCxnSpPr>
        <xdr:cNvPr id="366" name="直線コネクタ 365"/>
        <xdr:cNvCxnSpPr/>
      </xdr:nvCxnSpPr>
      <xdr:spPr>
        <a:xfrm flipV="1">
          <a:off x="3098800" y="13515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149861</xdr:rowOff>
    </xdr:to>
    <xdr:cxnSp macro="">
      <xdr:nvCxnSpPr>
        <xdr:cNvPr id="369" name="直線コネクタ 368"/>
        <xdr:cNvCxnSpPr/>
      </xdr:nvCxnSpPr>
      <xdr:spPr>
        <a:xfrm>
          <a:off x="2209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35561</xdr:rowOff>
    </xdr:to>
    <xdr:cxnSp macro="">
      <xdr:nvCxnSpPr>
        <xdr:cNvPr id="372" name="直線コネクタ 371"/>
        <xdr:cNvCxnSpPr/>
      </xdr:nvCxnSpPr>
      <xdr:spPr>
        <a:xfrm flipV="1">
          <a:off x="1320800" y="13522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152400</xdr:rowOff>
    </xdr:from>
    <xdr:to>
      <xdr:col>7</xdr:col>
      <xdr:colOff>66675</xdr:colOff>
      <xdr:row>78</xdr:row>
      <xdr:rowOff>82550</xdr:rowOff>
    </xdr:to>
    <xdr:sp macro="" textlink="">
      <xdr:nvSpPr>
        <xdr:cNvPr id="382" name="円/楕円 381"/>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124477</xdr:rowOff>
    </xdr:from>
    <xdr:ext cx="762000" cy="259045"/>
    <xdr:sp macro="" textlink="">
      <xdr:nvSpPr>
        <xdr:cNvPr id="383" name="公債費該当値テキスト"/>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91439</xdr:rowOff>
    </xdr:from>
    <xdr:to>
      <xdr:col>5</xdr:col>
      <xdr:colOff>600075</xdr:colOff>
      <xdr:row>79</xdr:row>
      <xdr:rowOff>21589</xdr:rowOff>
    </xdr:to>
    <xdr:sp macro="" textlink="">
      <xdr:nvSpPr>
        <xdr:cNvPr id="384" name="円/楕円 383"/>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6366</xdr:rowOff>
    </xdr:from>
    <xdr:ext cx="736600" cy="259045"/>
    <xdr:sp macro="" textlink="">
      <xdr:nvSpPr>
        <xdr:cNvPr id="385" name="テキスト ボックス 384"/>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6" name="円/楕円 385"/>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7" name="テキスト ボックス 386"/>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8" name="円/楕円 387"/>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9" name="テキスト ボックス 388"/>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156211</xdr:rowOff>
    </xdr:from>
    <xdr:to>
      <xdr:col>1</xdr:col>
      <xdr:colOff>676275</xdr:colOff>
      <xdr:row>79</xdr:row>
      <xdr:rowOff>86361</xdr:rowOff>
    </xdr:to>
    <xdr:sp macro="" textlink="">
      <xdr:nvSpPr>
        <xdr:cNvPr id="390" name="円/楕円 389"/>
        <xdr:cNvSpPr/>
      </xdr:nvSpPr>
      <xdr:spPr>
        <a:xfrm>
          <a:off x="1270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71138</xdr:rowOff>
    </xdr:from>
    <xdr:ext cx="762000" cy="259045"/>
    <xdr:sp macro="" textlink="">
      <xdr:nvSpPr>
        <xdr:cNvPr id="391" name="テキスト ボックス 390"/>
        <xdr:cNvSpPr txBox="1"/>
      </xdr:nvSpPr>
      <xdr:spPr>
        <a:xfrm>
          <a:off x="939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類似団体平均を下回っていたが、</a:t>
          </a:r>
          <a:r>
            <a:rPr lang="en-US" altLang="ja-JP" sz="1100" b="0" i="0">
              <a:solidFill>
                <a:schemeClr val="dk1"/>
              </a:solidFill>
              <a:effectLst/>
              <a:latin typeface="+mn-lt"/>
              <a:ea typeface="+mn-ea"/>
              <a:cs typeface="+mn-cs"/>
            </a:rPr>
            <a:t>H27</a:t>
          </a:r>
          <a:r>
            <a:rPr lang="ja-JP" altLang="ja-JP" sz="1100" b="0" i="0">
              <a:solidFill>
                <a:schemeClr val="dk1"/>
              </a:solidFill>
              <a:effectLst/>
              <a:latin typeface="+mn-lt"/>
              <a:ea typeface="+mn-ea"/>
              <a:cs typeface="+mn-cs"/>
            </a:rPr>
            <a:t>年度は上回っている。これは、負担金が大幅に増加した一方で普通交付税や臨時財政対策債が減少したことが主な要因である。今後も経常経費の削減に努め、比率の増加を抑制していく。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78</xdr:row>
      <xdr:rowOff>16511</xdr:rowOff>
    </xdr:to>
    <xdr:cxnSp macro="">
      <xdr:nvCxnSpPr>
        <xdr:cNvPr id="424" name="直線コネクタ 423"/>
        <xdr:cNvCxnSpPr/>
      </xdr:nvCxnSpPr>
      <xdr:spPr>
        <a:xfrm>
          <a:off x="15671800" y="1325245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77</xdr:row>
      <xdr:rowOff>50800</xdr:rowOff>
    </xdr:to>
    <xdr:cxnSp macro="">
      <xdr:nvCxnSpPr>
        <xdr:cNvPr id="427" name="直線コネクタ 426"/>
        <xdr:cNvCxnSpPr/>
      </xdr:nvCxnSpPr>
      <xdr:spPr>
        <a:xfrm>
          <a:off x="14782800" y="131457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76</xdr:row>
      <xdr:rowOff>138430</xdr:rowOff>
    </xdr:to>
    <xdr:cxnSp macro="">
      <xdr:nvCxnSpPr>
        <xdr:cNvPr id="430" name="直線コネクタ 429"/>
        <xdr:cNvCxnSpPr/>
      </xdr:nvCxnSpPr>
      <xdr:spPr>
        <a:xfrm flipV="1">
          <a:off x="13893800" y="13145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73661</xdr:rowOff>
    </xdr:from>
    <xdr:to>
      <xdr:col>20</xdr:col>
      <xdr:colOff>158750</xdr:colOff>
      <xdr:row>76</xdr:row>
      <xdr:rowOff>138430</xdr:rowOff>
    </xdr:to>
    <xdr:cxnSp macro="">
      <xdr:nvCxnSpPr>
        <xdr:cNvPr id="433" name="直線コネクタ 432"/>
        <xdr:cNvCxnSpPr/>
      </xdr:nvCxnSpPr>
      <xdr:spPr>
        <a:xfrm>
          <a:off x="13004800" y="13103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137161</xdr:rowOff>
    </xdr:from>
    <xdr:to>
      <xdr:col>24</xdr:col>
      <xdr:colOff>82550</xdr:colOff>
      <xdr:row>78</xdr:row>
      <xdr:rowOff>67311</xdr:rowOff>
    </xdr:to>
    <xdr:sp macro="" textlink="">
      <xdr:nvSpPr>
        <xdr:cNvPr id="443" name="円/楕円 442"/>
        <xdr:cNvSpPr/>
      </xdr:nvSpPr>
      <xdr:spPr>
        <a:xfrm>
          <a:off x="16459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109238</xdr:rowOff>
    </xdr:from>
    <xdr:ext cx="762000" cy="259045"/>
    <xdr:sp macro="" textlink="">
      <xdr:nvSpPr>
        <xdr:cNvPr id="444" name="公債費以外該当値テキスト"/>
        <xdr:cNvSpPr txBox="1"/>
      </xdr:nvSpPr>
      <xdr:spPr>
        <a:xfrm>
          <a:off x="16598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45" name="円/楕円 444"/>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111777</xdr:rowOff>
    </xdr:from>
    <xdr:ext cx="736600" cy="259045"/>
    <xdr:sp macro="" textlink="">
      <xdr:nvSpPr>
        <xdr:cNvPr id="446" name="テキスト ボックス 445"/>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7" name="円/楕円 446"/>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8" name="テキスト ボックス 447"/>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49" name="円/楕円 448"/>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50" name="テキスト ボックス 449"/>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1" name="円/楕円 450"/>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134637</xdr:rowOff>
    </xdr:from>
    <xdr:ext cx="762000" cy="259045"/>
    <xdr:sp macro="" textlink="">
      <xdr:nvSpPr>
        <xdr:cNvPr id="452" name="テキスト ボックス 451"/>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宮崎県日之影町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8953</xdr:rowOff>
    </xdr:from>
    <xdr:to>
      <xdr:col>4</xdr:col>
      <xdr:colOff>1117600</xdr:colOff>
      <xdr:row>18</xdr:row>
      <xdr:rowOff>33678</xdr:rowOff>
    </xdr:to>
    <xdr:cxnSp macro="">
      <xdr:nvCxnSpPr>
        <xdr:cNvPr id="49" name="直線コネクタ 48"/>
        <xdr:cNvCxnSpPr/>
      </xdr:nvCxnSpPr>
      <xdr:spPr bwMode="auto">
        <a:xfrm flipV="1">
          <a:off x="5003800" y="3142678"/>
          <a:ext cx="647700" cy="2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33678</xdr:rowOff>
    </xdr:from>
    <xdr:to>
      <xdr:col>4</xdr:col>
      <xdr:colOff>469900</xdr:colOff>
      <xdr:row>18</xdr:row>
      <xdr:rowOff>59546</xdr:rowOff>
    </xdr:to>
    <xdr:cxnSp macro="">
      <xdr:nvCxnSpPr>
        <xdr:cNvPr id="52" name="直線コネクタ 51"/>
        <xdr:cNvCxnSpPr/>
      </xdr:nvCxnSpPr>
      <xdr:spPr bwMode="auto">
        <a:xfrm flipV="1">
          <a:off x="4305300" y="3167403"/>
          <a:ext cx="698500" cy="25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59546</xdr:rowOff>
    </xdr:from>
    <xdr:to>
      <xdr:col>3</xdr:col>
      <xdr:colOff>904875</xdr:colOff>
      <xdr:row>18</xdr:row>
      <xdr:rowOff>69385</xdr:rowOff>
    </xdr:to>
    <xdr:cxnSp macro="">
      <xdr:nvCxnSpPr>
        <xdr:cNvPr id="55" name="直線コネクタ 54"/>
        <xdr:cNvCxnSpPr/>
      </xdr:nvCxnSpPr>
      <xdr:spPr bwMode="auto">
        <a:xfrm flipV="1">
          <a:off x="3606800" y="3193271"/>
          <a:ext cx="698500" cy="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69385</xdr:rowOff>
    </xdr:from>
    <xdr:to>
      <xdr:col>3</xdr:col>
      <xdr:colOff>206375</xdr:colOff>
      <xdr:row>18</xdr:row>
      <xdr:rowOff>70237</xdr:rowOff>
    </xdr:to>
    <xdr:cxnSp macro="">
      <xdr:nvCxnSpPr>
        <xdr:cNvPr id="58" name="直線コネクタ 57"/>
        <xdr:cNvCxnSpPr/>
      </xdr:nvCxnSpPr>
      <xdr:spPr bwMode="auto">
        <a:xfrm flipV="1">
          <a:off x="2908300" y="3203110"/>
          <a:ext cx="698500" cy="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129603</xdr:rowOff>
    </xdr:from>
    <xdr:to>
      <xdr:col>5</xdr:col>
      <xdr:colOff>34925</xdr:colOff>
      <xdr:row>18</xdr:row>
      <xdr:rowOff>59753</xdr:rowOff>
    </xdr:to>
    <xdr:sp macro="" textlink="">
      <xdr:nvSpPr>
        <xdr:cNvPr id="68" name="円/楕円 67"/>
        <xdr:cNvSpPr/>
      </xdr:nvSpPr>
      <xdr:spPr bwMode="auto">
        <a:xfrm>
          <a:off x="5600700" y="309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101680</xdr:rowOff>
    </xdr:from>
    <xdr:ext cx="762000" cy="259045"/>
    <xdr:sp macro="" textlink="">
      <xdr:nvSpPr>
        <xdr:cNvPr id="69" name="人口1人当たり決算額の推移該当値テキスト130"/>
        <xdr:cNvSpPr txBox="1"/>
      </xdr:nvSpPr>
      <xdr:spPr>
        <a:xfrm>
          <a:off x="5740400" y="306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216,967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154328</xdr:rowOff>
    </xdr:from>
    <xdr:to>
      <xdr:col>4</xdr:col>
      <xdr:colOff>520700</xdr:colOff>
      <xdr:row>18</xdr:row>
      <xdr:rowOff>84478</xdr:rowOff>
    </xdr:to>
    <xdr:sp macro="" textlink="">
      <xdr:nvSpPr>
        <xdr:cNvPr id="70" name="円/楕円 69"/>
        <xdr:cNvSpPr/>
      </xdr:nvSpPr>
      <xdr:spPr bwMode="auto">
        <a:xfrm>
          <a:off x="4953000" y="311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69255</xdr:rowOff>
    </xdr:from>
    <xdr:ext cx="736600" cy="259045"/>
    <xdr:sp macro="" textlink="">
      <xdr:nvSpPr>
        <xdr:cNvPr id="71" name="テキスト ボックス 70"/>
        <xdr:cNvSpPr txBox="1"/>
      </xdr:nvSpPr>
      <xdr:spPr>
        <a:xfrm>
          <a:off x="4622800" y="320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203,988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8746</xdr:rowOff>
    </xdr:from>
    <xdr:to>
      <xdr:col>3</xdr:col>
      <xdr:colOff>955675</xdr:colOff>
      <xdr:row>18</xdr:row>
      <xdr:rowOff>110346</xdr:rowOff>
    </xdr:to>
    <xdr:sp macro="" textlink="">
      <xdr:nvSpPr>
        <xdr:cNvPr id="72" name="円/楕円 71"/>
        <xdr:cNvSpPr/>
      </xdr:nvSpPr>
      <xdr:spPr bwMode="auto">
        <a:xfrm>
          <a:off x="4254500" y="314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95123</xdr:rowOff>
    </xdr:from>
    <xdr:ext cx="762000" cy="259045"/>
    <xdr:sp macro="" textlink="">
      <xdr:nvSpPr>
        <xdr:cNvPr id="73" name="テキスト ボックス 72"/>
        <xdr:cNvSpPr txBox="1"/>
      </xdr:nvSpPr>
      <xdr:spPr>
        <a:xfrm>
          <a:off x="3924300" y="32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18585</xdr:rowOff>
    </xdr:from>
    <xdr:to>
      <xdr:col>3</xdr:col>
      <xdr:colOff>257175</xdr:colOff>
      <xdr:row>18</xdr:row>
      <xdr:rowOff>120185</xdr:rowOff>
    </xdr:to>
    <xdr:sp macro="" textlink="">
      <xdr:nvSpPr>
        <xdr:cNvPr id="74" name="円/楕円 73"/>
        <xdr:cNvSpPr/>
      </xdr:nvSpPr>
      <xdr:spPr bwMode="auto">
        <a:xfrm>
          <a:off x="3556000" y="315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104962</xdr:rowOff>
    </xdr:from>
    <xdr:ext cx="762000" cy="259045"/>
    <xdr:sp macro="" textlink="">
      <xdr:nvSpPr>
        <xdr:cNvPr id="75" name="テキスト ボックス 74"/>
        <xdr:cNvSpPr txBox="1"/>
      </xdr:nvSpPr>
      <xdr:spPr>
        <a:xfrm>
          <a:off x="3225800" y="323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185,244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19437</xdr:rowOff>
    </xdr:from>
    <xdr:to>
      <xdr:col>2</xdr:col>
      <xdr:colOff>692150</xdr:colOff>
      <xdr:row>18</xdr:row>
      <xdr:rowOff>121037</xdr:rowOff>
    </xdr:to>
    <xdr:sp macro="" textlink="">
      <xdr:nvSpPr>
        <xdr:cNvPr id="76" name="円/楕円 75"/>
        <xdr:cNvSpPr/>
      </xdr:nvSpPr>
      <xdr:spPr bwMode="auto">
        <a:xfrm>
          <a:off x="2857500" y="315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105814</xdr:rowOff>
    </xdr:from>
    <xdr:ext cx="762000" cy="259045"/>
    <xdr:sp macro="" textlink="">
      <xdr:nvSpPr>
        <xdr:cNvPr id="77" name="テキスト ボックス 76"/>
        <xdr:cNvSpPr txBox="1"/>
      </xdr:nvSpPr>
      <xdr:spPr>
        <a:xfrm>
          <a:off x="2527300" y="32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207650</xdr:rowOff>
    </xdr:from>
    <xdr:to>
      <xdr:col>4</xdr:col>
      <xdr:colOff>1117600</xdr:colOff>
      <xdr:row>35</xdr:row>
      <xdr:rowOff>239296</xdr:rowOff>
    </xdr:to>
    <xdr:cxnSp macro="">
      <xdr:nvCxnSpPr>
        <xdr:cNvPr id="110" name="直線コネクタ 109"/>
        <xdr:cNvCxnSpPr/>
      </xdr:nvCxnSpPr>
      <xdr:spPr bwMode="auto">
        <a:xfrm>
          <a:off x="5003800" y="6818000"/>
          <a:ext cx="647700" cy="3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224073</xdr:rowOff>
    </xdr:from>
    <xdr:ext cx="762000" cy="259045"/>
    <xdr:sp macro="" textlink="">
      <xdr:nvSpPr>
        <xdr:cNvPr id="111" name="人口1人当たり決算額の推移平均値テキスト445"/>
        <xdr:cNvSpPr txBox="1"/>
      </xdr:nvSpPr>
      <xdr:spPr>
        <a:xfrm>
          <a:off x="5740400" y="68344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192959</xdr:rowOff>
    </xdr:from>
    <xdr:to>
      <xdr:col>4</xdr:col>
      <xdr:colOff>469900</xdr:colOff>
      <xdr:row>35</xdr:row>
      <xdr:rowOff>207650</xdr:rowOff>
    </xdr:to>
    <xdr:cxnSp macro="">
      <xdr:nvCxnSpPr>
        <xdr:cNvPr id="113" name="直線コネクタ 112"/>
        <xdr:cNvCxnSpPr/>
      </xdr:nvCxnSpPr>
      <xdr:spPr bwMode="auto">
        <a:xfrm>
          <a:off x="4305300" y="6803309"/>
          <a:ext cx="698500" cy="1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177002</xdr:rowOff>
    </xdr:from>
    <xdr:to>
      <xdr:col>3</xdr:col>
      <xdr:colOff>904875</xdr:colOff>
      <xdr:row>35</xdr:row>
      <xdr:rowOff>192959</xdr:rowOff>
    </xdr:to>
    <xdr:cxnSp macro="">
      <xdr:nvCxnSpPr>
        <xdr:cNvPr id="116" name="直線コネクタ 115"/>
        <xdr:cNvCxnSpPr/>
      </xdr:nvCxnSpPr>
      <xdr:spPr bwMode="auto">
        <a:xfrm>
          <a:off x="3606800" y="6787352"/>
          <a:ext cx="698500" cy="1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109764</xdr:rowOff>
    </xdr:from>
    <xdr:to>
      <xdr:col>3</xdr:col>
      <xdr:colOff>206375</xdr:colOff>
      <xdr:row>35</xdr:row>
      <xdr:rowOff>177002</xdr:rowOff>
    </xdr:to>
    <xdr:cxnSp macro="">
      <xdr:nvCxnSpPr>
        <xdr:cNvPr id="119" name="直線コネクタ 118"/>
        <xdr:cNvCxnSpPr/>
      </xdr:nvCxnSpPr>
      <xdr:spPr bwMode="auto">
        <a:xfrm>
          <a:off x="2908300" y="6720114"/>
          <a:ext cx="698500" cy="67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188496</xdr:rowOff>
    </xdr:from>
    <xdr:to>
      <xdr:col>5</xdr:col>
      <xdr:colOff>34925</xdr:colOff>
      <xdr:row>35</xdr:row>
      <xdr:rowOff>290096</xdr:rowOff>
    </xdr:to>
    <xdr:sp macro="" textlink="">
      <xdr:nvSpPr>
        <xdr:cNvPr id="129" name="円/楕円 128"/>
        <xdr:cNvSpPr/>
      </xdr:nvSpPr>
      <xdr:spPr bwMode="auto">
        <a:xfrm>
          <a:off x="5600700" y="679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33573</xdr:rowOff>
    </xdr:from>
    <xdr:ext cx="762000" cy="259045"/>
    <xdr:sp macro="" textlink="">
      <xdr:nvSpPr>
        <xdr:cNvPr id="130" name="人口1人当たり決算額の推移該当値テキスト445"/>
        <xdr:cNvSpPr txBox="1"/>
      </xdr:nvSpPr>
      <xdr:spPr>
        <a:xfrm>
          <a:off x="5740400" y="664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42,763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156850</xdr:rowOff>
    </xdr:from>
    <xdr:to>
      <xdr:col>4</xdr:col>
      <xdr:colOff>520700</xdr:colOff>
      <xdr:row>35</xdr:row>
      <xdr:rowOff>258450</xdr:rowOff>
    </xdr:to>
    <xdr:sp macro="" textlink="">
      <xdr:nvSpPr>
        <xdr:cNvPr id="131" name="円/楕円 130"/>
        <xdr:cNvSpPr/>
      </xdr:nvSpPr>
      <xdr:spPr bwMode="auto">
        <a:xfrm>
          <a:off x="4953000" y="676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268627</xdr:rowOff>
    </xdr:from>
    <xdr:ext cx="736600" cy="259045"/>
    <xdr:sp macro="" textlink="">
      <xdr:nvSpPr>
        <xdr:cNvPr id="132" name="テキスト ボックス 131"/>
        <xdr:cNvSpPr txBox="1"/>
      </xdr:nvSpPr>
      <xdr:spPr>
        <a:xfrm>
          <a:off x="4622800" y="653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142159</xdr:rowOff>
    </xdr:from>
    <xdr:to>
      <xdr:col>3</xdr:col>
      <xdr:colOff>955675</xdr:colOff>
      <xdr:row>35</xdr:row>
      <xdr:rowOff>243759</xdr:rowOff>
    </xdr:to>
    <xdr:sp macro="" textlink="">
      <xdr:nvSpPr>
        <xdr:cNvPr id="133" name="円/楕円 132"/>
        <xdr:cNvSpPr/>
      </xdr:nvSpPr>
      <xdr:spPr bwMode="auto">
        <a:xfrm>
          <a:off x="4254500" y="675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228536</xdr:rowOff>
    </xdr:from>
    <xdr:ext cx="762000" cy="259045"/>
    <xdr:sp macro="" textlink="">
      <xdr:nvSpPr>
        <xdr:cNvPr id="134" name="テキスト ボックス 133"/>
        <xdr:cNvSpPr txBox="1"/>
      </xdr:nvSpPr>
      <xdr:spPr>
        <a:xfrm>
          <a:off x="3924300" y="68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126202</xdr:rowOff>
    </xdr:from>
    <xdr:to>
      <xdr:col>3</xdr:col>
      <xdr:colOff>257175</xdr:colOff>
      <xdr:row>35</xdr:row>
      <xdr:rowOff>227802</xdr:rowOff>
    </xdr:to>
    <xdr:sp macro="" textlink="">
      <xdr:nvSpPr>
        <xdr:cNvPr id="135" name="円/楕円 134"/>
        <xdr:cNvSpPr/>
      </xdr:nvSpPr>
      <xdr:spPr bwMode="auto">
        <a:xfrm>
          <a:off x="3556000" y="673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212579</xdr:rowOff>
    </xdr:from>
    <xdr:ext cx="762000" cy="259045"/>
    <xdr:sp macro="" textlink="">
      <xdr:nvSpPr>
        <xdr:cNvPr id="136" name="テキスト ボックス 135"/>
        <xdr:cNvSpPr txBox="1"/>
      </xdr:nvSpPr>
      <xdr:spPr>
        <a:xfrm>
          <a:off x="3225800" y="682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58964</xdr:rowOff>
    </xdr:from>
    <xdr:to>
      <xdr:col>2</xdr:col>
      <xdr:colOff>692150</xdr:colOff>
      <xdr:row>35</xdr:row>
      <xdr:rowOff>160564</xdr:rowOff>
    </xdr:to>
    <xdr:sp macro="" textlink="">
      <xdr:nvSpPr>
        <xdr:cNvPr id="137" name="円/楕円 136"/>
        <xdr:cNvSpPr/>
      </xdr:nvSpPr>
      <xdr:spPr bwMode="auto">
        <a:xfrm>
          <a:off x="2857500" y="666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170741</xdr:rowOff>
    </xdr:from>
    <xdr:ext cx="762000" cy="259045"/>
    <xdr:sp macro="" textlink="">
      <xdr:nvSpPr>
        <xdr:cNvPr id="138" name="テキスト ボックス 137"/>
        <xdr:cNvSpPr txBox="1"/>
      </xdr:nvSpPr>
      <xdr:spPr>
        <a:xfrm>
          <a:off x="2527300" y="64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
4,218
277.67
5,296,688
5,208,284
59,743
3,081,853
5,065,148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124675</xdr:rowOff>
    </xdr:from>
    <xdr:to>
      <xdr:col>6</xdr:col>
      <xdr:colOff>511175</xdr:colOff>
      <xdr:row>37</xdr:row>
      <xdr:rowOff>127036</xdr:rowOff>
    </xdr:to>
    <xdr:cxnSp macro="">
      <xdr:nvCxnSpPr>
        <xdr:cNvPr id="63" name="直線コネクタ 62"/>
        <xdr:cNvCxnSpPr/>
      </xdr:nvCxnSpPr>
      <xdr:spPr>
        <a:xfrm>
          <a:off x="3797300" y="6468325"/>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124675</xdr:rowOff>
    </xdr:from>
    <xdr:to>
      <xdr:col>5</xdr:col>
      <xdr:colOff>358775</xdr:colOff>
      <xdr:row>38</xdr:row>
      <xdr:rowOff>10472</xdr:rowOff>
    </xdr:to>
    <xdr:cxnSp macro="">
      <xdr:nvCxnSpPr>
        <xdr:cNvPr id="66" name="直線コネクタ 65"/>
        <xdr:cNvCxnSpPr/>
      </xdr:nvCxnSpPr>
      <xdr:spPr>
        <a:xfrm flipV="1">
          <a:off x="2908300" y="6468325"/>
          <a:ext cx="889000" cy="5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10472</xdr:rowOff>
    </xdr:from>
    <xdr:to>
      <xdr:col>4</xdr:col>
      <xdr:colOff>155575</xdr:colOff>
      <xdr:row>38</xdr:row>
      <xdr:rowOff>11936</xdr:rowOff>
    </xdr:to>
    <xdr:cxnSp macro="">
      <xdr:nvCxnSpPr>
        <xdr:cNvPr id="69" name="直線コネクタ 68"/>
        <xdr:cNvCxnSpPr/>
      </xdr:nvCxnSpPr>
      <xdr:spPr>
        <a:xfrm flipV="1">
          <a:off x="2019300" y="6525572"/>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11936</xdr:rowOff>
    </xdr:from>
    <xdr:to>
      <xdr:col>2</xdr:col>
      <xdr:colOff>638175</xdr:colOff>
      <xdr:row>38</xdr:row>
      <xdr:rowOff>16214</xdr:rowOff>
    </xdr:to>
    <xdr:cxnSp macro="">
      <xdr:nvCxnSpPr>
        <xdr:cNvPr id="72" name="直線コネクタ 71"/>
        <xdr:cNvCxnSpPr/>
      </xdr:nvCxnSpPr>
      <xdr:spPr>
        <a:xfrm flipV="1">
          <a:off x="1130300" y="6527036"/>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76236</xdr:rowOff>
    </xdr:from>
    <xdr:to>
      <xdr:col>6</xdr:col>
      <xdr:colOff>561975</xdr:colOff>
      <xdr:row>38</xdr:row>
      <xdr:rowOff>6386</xdr:rowOff>
    </xdr:to>
    <xdr:sp macro="" textlink="">
      <xdr:nvSpPr>
        <xdr:cNvPr id="82" name="円/楕円 81"/>
        <xdr:cNvSpPr/>
      </xdr:nvSpPr>
      <xdr:spPr>
        <a:xfrm>
          <a:off x="4584700" y="64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99113</xdr:rowOff>
    </xdr:from>
    <xdr:ext cx="599010" cy="259045"/>
    <xdr:sp macro="" textlink="">
      <xdr:nvSpPr>
        <xdr:cNvPr id="83" name="人件費該当値テキスト"/>
        <xdr:cNvSpPr txBox="1"/>
      </xdr:nvSpPr>
      <xdr:spPr>
        <a:xfrm>
          <a:off x="4686300" y="627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73875</xdr:rowOff>
    </xdr:from>
    <xdr:to>
      <xdr:col>5</xdr:col>
      <xdr:colOff>409575</xdr:colOff>
      <xdr:row>38</xdr:row>
      <xdr:rowOff>4025</xdr:rowOff>
    </xdr:to>
    <xdr:sp macro="" textlink="">
      <xdr:nvSpPr>
        <xdr:cNvPr id="84" name="円/楕円 83"/>
        <xdr:cNvSpPr/>
      </xdr:nvSpPr>
      <xdr:spPr>
        <a:xfrm>
          <a:off x="3746500" y="64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20552</xdr:rowOff>
    </xdr:from>
    <xdr:ext cx="599010" cy="259045"/>
    <xdr:sp macro="" textlink="">
      <xdr:nvSpPr>
        <xdr:cNvPr id="85" name="テキスト ボックス 84"/>
        <xdr:cNvSpPr txBox="1"/>
      </xdr:nvSpPr>
      <xdr:spPr>
        <a:xfrm>
          <a:off x="3497794" y="619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197,101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131122</xdr:rowOff>
    </xdr:from>
    <xdr:to>
      <xdr:col>4</xdr:col>
      <xdr:colOff>206375</xdr:colOff>
      <xdr:row>38</xdr:row>
      <xdr:rowOff>61272</xdr:rowOff>
    </xdr:to>
    <xdr:sp macro="" textlink="">
      <xdr:nvSpPr>
        <xdr:cNvPr id="86" name="円/楕円 85"/>
        <xdr:cNvSpPr/>
      </xdr:nvSpPr>
      <xdr:spPr>
        <a:xfrm>
          <a:off x="2857500" y="64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52399</xdr:rowOff>
    </xdr:from>
    <xdr:ext cx="599010" cy="259045"/>
    <xdr:sp macro="" textlink="">
      <xdr:nvSpPr>
        <xdr:cNvPr id="87" name="テキスト ボックス 86"/>
        <xdr:cNvSpPr txBox="1"/>
      </xdr:nvSpPr>
      <xdr:spPr>
        <a:xfrm>
          <a:off x="2608794" y="65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132585</xdr:rowOff>
    </xdr:from>
    <xdr:to>
      <xdr:col>3</xdr:col>
      <xdr:colOff>3175</xdr:colOff>
      <xdr:row>38</xdr:row>
      <xdr:rowOff>62736</xdr:rowOff>
    </xdr:to>
    <xdr:sp macro="" textlink="">
      <xdr:nvSpPr>
        <xdr:cNvPr id="88" name="円/楕円 87"/>
        <xdr:cNvSpPr/>
      </xdr:nvSpPr>
      <xdr:spPr>
        <a:xfrm>
          <a:off x="1968500" y="6476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53863</xdr:rowOff>
    </xdr:from>
    <xdr:ext cx="599010" cy="259045"/>
    <xdr:sp macro="" textlink="">
      <xdr:nvSpPr>
        <xdr:cNvPr id="89" name="テキスト ボックス 88"/>
        <xdr:cNvSpPr txBox="1"/>
      </xdr:nvSpPr>
      <xdr:spPr>
        <a:xfrm>
          <a:off x="1719794" y="656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136864</xdr:rowOff>
    </xdr:from>
    <xdr:to>
      <xdr:col>1</xdr:col>
      <xdr:colOff>485775</xdr:colOff>
      <xdr:row>38</xdr:row>
      <xdr:rowOff>67014</xdr:rowOff>
    </xdr:to>
    <xdr:sp macro="" textlink="">
      <xdr:nvSpPr>
        <xdr:cNvPr id="90" name="円/楕円 89"/>
        <xdr:cNvSpPr/>
      </xdr:nvSpPr>
      <xdr:spPr>
        <a:xfrm>
          <a:off x="1079500" y="64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58141</xdr:rowOff>
    </xdr:from>
    <xdr:ext cx="599010" cy="259045"/>
    <xdr:sp macro="" textlink="">
      <xdr:nvSpPr>
        <xdr:cNvPr id="91" name="テキスト ボックス 90"/>
        <xdr:cNvSpPr txBox="1"/>
      </xdr:nvSpPr>
      <xdr:spPr>
        <a:xfrm>
          <a:off x="830794" y="657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25495</xdr:rowOff>
    </xdr:from>
    <xdr:to>
      <xdr:col>6</xdr:col>
      <xdr:colOff>511175</xdr:colOff>
      <xdr:row>58</xdr:row>
      <xdr:rowOff>57393</xdr:rowOff>
    </xdr:to>
    <xdr:cxnSp macro="">
      <xdr:nvCxnSpPr>
        <xdr:cNvPr id="122" name="直線コネクタ 121"/>
        <xdr:cNvCxnSpPr/>
      </xdr:nvCxnSpPr>
      <xdr:spPr>
        <a:xfrm flipV="1">
          <a:off x="3797300" y="9969595"/>
          <a:ext cx="838200" cy="3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57393</xdr:rowOff>
    </xdr:from>
    <xdr:to>
      <xdr:col>5</xdr:col>
      <xdr:colOff>358775</xdr:colOff>
      <xdr:row>58</xdr:row>
      <xdr:rowOff>83729</xdr:rowOff>
    </xdr:to>
    <xdr:cxnSp macro="">
      <xdr:nvCxnSpPr>
        <xdr:cNvPr id="125" name="直線コネクタ 124"/>
        <xdr:cNvCxnSpPr/>
      </xdr:nvCxnSpPr>
      <xdr:spPr>
        <a:xfrm flipV="1">
          <a:off x="2908300" y="10001493"/>
          <a:ext cx="8890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83729</xdr:rowOff>
    </xdr:from>
    <xdr:to>
      <xdr:col>4</xdr:col>
      <xdr:colOff>155575</xdr:colOff>
      <xdr:row>58</xdr:row>
      <xdr:rowOff>84624</xdr:rowOff>
    </xdr:to>
    <xdr:cxnSp macro="">
      <xdr:nvCxnSpPr>
        <xdr:cNvPr id="128" name="直線コネクタ 127"/>
        <xdr:cNvCxnSpPr/>
      </xdr:nvCxnSpPr>
      <xdr:spPr>
        <a:xfrm flipV="1">
          <a:off x="2019300" y="1002782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84624</xdr:rowOff>
    </xdr:from>
    <xdr:to>
      <xdr:col>2</xdr:col>
      <xdr:colOff>638175</xdr:colOff>
      <xdr:row>58</xdr:row>
      <xdr:rowOff>86970</xdr:rowOff>
    </xdr:to>
    <xdr:cxnSp macro="">
      <xdr:nvCxnSpPr>
        <xdr:cNvPr id="131" name="直線コネクタ 130"/>
        <xdr:cNvCxnSpPr/>
      </xdr:nvCxnSpPr>
      <xdr:spPr>
        <a:xfrm flipV="1">
          <a:off x="1130300" y="10028724"/>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146145</xdr:rowOff>
    </xdr:from>
    <xdr:to>
      <xdr:col>6</xdr:col>
      <xdr:colOff>561975</xdr:colOff>
      <xdr:row>58</xdr:row>
      <xdr:rowOff>76295</xdr:rowOff>
    </xdr:to>
    <xdr:sp macro="" textlink="">
      <xdr:nvSpPr>
        <xdr:cNvPr id="141" name="円/楕円 140"/>
        <xdr:cNvSpPr/>
      </xdr:nvSpPr>
      <xdr:spPr>
        <a:xfrm>
          <a:off x="4584700" y="99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124572</xdr:rowOff>
    </xdr:from>
    <xdr:ext cx="599010" cy="259045"/>
    <xdr:sp macro="" textlink="">
      <xdr:nvSpPr>
        <xdr:cNvPr id="142" name="物件費該当値テキスト"/>
        <xdr:cNvSpPr txBox="1"/>
      </xdr:nvSpPr>
      <xdr:spPr>
        <a:xfrm>
          <a:off x="4686300" y="989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6593</xdr:rowOff>
    </xdr:from>
    <xdr:to>
      <xdr:col>5</xdr:col>
      <xdr:colOff>409575</xdr:colOff>
      <xdr:row>58</xdr:row>
      <xdr:rowOff>108193</xdr:rowOff>
    </xdr:to>
    <xdr:sp macro="" textlink="">
      <xdr:nvSpPr>
        <xdr:cNvPr id="143" name="円/楕円 142"/>
        <xdr:cNvSpPr/>
      </xdr:nvSpPr>
      <xdr:spPr>
        <a:xfrm>
          <a:off x="3746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99320</xdr:rowOff>
    </xdr:from>
    <xdr:ext cx="599010" cy="259045"/>
    <xdr:sp macro="" textlink="">
      <xdr:nvSpPr>
        <xdr:cNvPr id="144" name="テキスト ボックス 143"/>
        <xdr:cNvSpPr txBox="1"/>
      </xdr:nvSpPr>
      <xdr:spPr>
        <a:xfrm>
          <a:off x="3497794" y="1004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32929</xdr:rowOff>
    </xdr:from>
    <xdr:to>
      <xdr:col>4</xdr:col>
      <xdr:colOff>206375</xdr:colOff>
      <xdr:row>58</xdr:row>
      <xdr:rowOff>134529</xdr:rowOff>
    </xdr:to>
    <xdr:sp macro="" textlink="">
      <xdr:nvSpPr>
        <xdr:cNvPr id="145" name="円/楕円 144"/>
        <xdr:cNvSpPr/>
      </xdr:nvSpPr>
      <xdr:spPr>
        <a:xfrm>
          <a:off x="2857500" y="99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125656</xdr:rowOff>
    </xdr:from>
    <xdr:ext cx="599010" cy="259045"/>
    <xdr:sp macro="" textlink="">
      <xdr:nvSpPr>
        <xdr:cNvPr id="146" name="テキスト ボックス 145"/>
        <xdr:cNvSpPr txBox="1"/>
      </xdr:nvSpPr>
      <xdr:spPr>
        <a:xfrm>
          <a:off x="2608794" y="1006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33824</xdr:rowOff>
    </xdr:from>
    <xdr:to>
      <xdr:col>3</xdr:col>
      <xdr:colOff>3175</xdr:colOff>
      <xdr:row>58</xdr:row>
      <xdr:rowOff>135424</xdr:rowOff>
    </xdr:to>
    <xdr:sp macro="" textlink="">
      <xdr:nvSpPr>
        <xdr:cNvPr id="147" name="円/楕円 146"/>
        <xdr:cNvSpPr/>
      </xdr:nvSpPr>
      <xdr:spPr>
        <a:xfrm>
          <a:off x="1968500" y="99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126551</xdr:rowOff>
    </xdr:from>
    <xdr:ext cx="599010" cy="259045"/>
    <xdr:sp macro="" textlink="">
      <xdr:nvSpPr>
        <xdr:cNvPr id="148" name="テキスト ボックス 147"/>
        <xdr:cNvSpPr txBox="1"/>
      </xdr:nvSpPr>
      <xdr:spPr>
        <a:xfrm>
          <a:off x="1719794" y="1007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36170</xdr:rowOff>
    </xdr:from>
    <xdr:to>
      <xdr:col>1</xdr:col>
      <xdr:colOff>485775</xdr:colOff>
      <xdr:row>58</xdr:row>
      <xdr:rowOff>137770</xdr:rowOff>
    </xdr:to>
    <xdr:sp macro="" textlink="">
      <xdr:nvSpPr>
        <xdr:cNvPr id="149" name="円/楕円 148"/>
        <xdr:cNvSpPr/>
      </xdr:nvSpPr>
      <xdr:spPr>
        <a:xfrm>
          <a:off x="1079500" y="99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128897</xdr:rowOff>
    </xdr:from>
    <xdr:ext cx="599010" cy="259045"/>
    <xdr:sp macro="" textlink="">
      <xdr:nvSpPr>
        <xdr:cNvPr id="150" name="テキスト ボックス 149"/>
        <xdr:cNvSpPr txBox="1"/>
      </xdr:nvSpPr>
      <xdr:spPr>
        <a:xfrm>
          <a:off x="830794" y="1007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101918</xdr:rowOff>
    </xdr:from>
    <xdr:to>
      <xdr:col>6</xdr:col>
      <xdr:colOff>511175</xdr:colOff>
      <xdr:row>78</xdr:row>
      <xdr:rowOff>121489</xdr:rowOff>
    </xdr:to>
    <xdr:cxnSp macro="">
      <xdr:nvCxnSpPr>
        <xdr:cNvPr id="179" name="直線コネクタ 178"/>
        <xdr:cNvCxnSpPr/>
      </xdr:nvCxnSpPr>
      <xdr:spPr>
        <a:xfrm flipV="1">
          <a:off x="3797300" y="13475018"/>
          <a:ext cx="8382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113412</xdr:rowOff>
    </xdr:from>
    <xdr:to>
      <xdr:col>5</xdr:col>
      <xdr:colOff>358775</xdr:colOff>
      <xdr:row>78</xdr:row>
      <xdr:rowOff>121489</xdr:rowOff>
    </xdr:to>
    <xdr:cxnSp macro="">
      <xdr:nvCxnSpPr>
        <xdr:cNvPr id="182" name="直線コネクタ 181"/>
        <xdr:cNvCxnSpPr/>
      </xdr:nvCxnSpPr>
      <xdr:spPr>
        <a:xfrm>
          <a:off x="2908300" y="13486512"/>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110947</xdr:rowOff>
    </xdr:from>
    <xdr:to>
      <xdr:col>4</xdr:col>
      <xdr:colOff>155575</xdr:colOff>
      <xdr:row>78</xdr:row>
      <xdr:rowOff>113412</xdr:rowOff>
    </xdr:to>
    <xdr:cxnSp macro="">
      <xdr:nvCxnSpPr>
        <xdr:cNvPr id="185" name="直線コネクタ 184"/>
        <xdr:cNvCxnSpPr/>
      </xdr:nvCxnSpPr>
      <xdr:spPr>
        <a:xfrm>
          <a:off x="2019300" y="13484047"/>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110947</xdr:rowOff>
    </xdr:from>
    <xdr:to>
      <xdr:col>2</xdr:col>
      <xdr:colOff>638175</xdr:colOff>
      <xdr:row>78</xdr:row>
      <xdr:rowOff>126048</xdr:rowOff>
    </xdr:to>
    <xdr:cxnSp macro="">
      <xdr:nvCxnSpPr>
        <xdr:cNvPr id="188" name="直線コネクタ 187"/>
        <xdr:cNvCxnSpPr/>
      </xdr:nvCxnSpPr>
      <xdr:spPr>
        <a:xfrm flipV="1">
          <a:off x="1130300" y="13484047"/>
          <a:ext cx="889000" cy="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51118</xdr:rowOff>
    </xdr:from>
    <xdr:to>
      <xdr:col>6</xdr:col>
      <xdr:colOff>561975</xdr:colOff>
      <xdr:row>78</xdr:row>
      <xdr:rowOff>152718</xdr:rowOff>
    </xdr:to>
    <xdr:sp macro="" textlink="">
      <xdr:nvSpPr>
        <xdr:cNvPr id="198" name="円/楕円 197"/>
        <xdr:cNvSpPr/>
      </xdr:nvSpPr>
      <xdr:spPr>
        <a:xfrm>
          <a:off x="4584700" y="134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137495</xdr:rowOff>
    </xdr:from>
    <xdr:ext cx="469744" cy="259045"/>
    <xdr:sp macro="" textlink="">
      <xdr:nvSpPr>
        <xdr:cNvPr id="199" name="維持補修費該当値テキスト"/>
        <xdr:cNvSpPr txBox="1"/>
      </xdr:nvSpPr>
      <xdr:spPr>
        <a:xfrm>
          <a:off x="4686300" y="133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70689</xdr:rowOff>
    </xdr:from>
    <xdr:to>
      <xdr:col>5</xdr:col>
      <xdr:colOff>409575</xdr:colOff>
      <xdr:row>79</xdr:row>
      <xdr:rowOff>839</xdr:rowOff>
    </xdr:to>
    <xdr:sp macro="" textlink="">
      <xdr:nvSpPr>
        <xdr:cNvPr id="200" name="円/楕円 199"/>
        <xdr:cNvSpPr/>
      </xdr:nvSpPr>
      <xdr:spPr>
        <a:xfrm>
          <a:off x="3746500" y="134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163416</xdr:rowOff>
    </xdr:from>
    <xdr:ext cx="469744" cy="259045"/>
    <xdr:sp macro="" textlink="">
      <xdr:nvSpPr>
        <xdr:cNvPr id="201" name="テキスト ボックス 200"/>
        <xdr:cNvSpPr txBox="1"/>
      </xdr:nvSpPr>
      <xdr:spPr>
        <a:xfrm>
          <a:off x="3562427" y="1353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62612</xdr:rowOff>
    </xdr:from>
    <xdr:to>
      <xdr:col>4</xdr:col>
      <xdr:colOff>206375</xdr:colOff>
      <xdr:row>78</xdr:row>
      <xdr:rowOff>164212</xdr:rowOff>
    </xdr:to>
    <xdr:sp macro="" textlink="">
      <xdr:nvSpPr>
        <xdr:cNvPr id="202" name="円/楕円 201"/>
        <xdr:cNvSpPr/>
      </xdr:nvSpPr>
      <xdr:spPr>
        <a:xfrm>
          <a:off x="2857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155339</xdr:rowOff>
    </xdr:from>
    <xdr:ext cx="469744" cy="259045"/>
    <xdr:sp macro="" textlink="">
      <xdr:nvSpPr>
        <xdr:cNvPr id="203" name="テキスト ボックス 202"/>
        <xdr:cNvSpPr txBox="1"/>
      </xdr:nvSpPr>
      <xdr:spPr>
        <a:xfrm>
          <a:off x="2673427" y="135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60147</xdr:rowOff>
    </xdr:from>
    <xdr:to>
      <xdr:col>3</xdr:col>
      <xdr:colOff>3175</xdr:colOff>
      <xdr:row>78</xdr:row>
      <xdr:rowOff>161747</xdr:rowOff>
    </xdr:to>
    <xdr:sp macro="" textlink="">
      <xdr:nvSpPr>
        <xdr:cNvPr id="204" name="円/楕円 203"/>
        <xdr:cNvSpPr/>
      </xdr:nvSpPr>
      <xdr:spPr>
        <a:xfrm>
          <a:off x="1968500" y="134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152874</xdr:rowOff>
    </xdr:from>
    <xdr:ext cx="469744" cy="259045"/>
    <xdr:sp macro="" textlink="">
      <xdr:nvSpPr>
        <xdr:cNvPr id="205" name="テキスト ボックス 204"/>
        <xdr:cNvSpPr txBox="1"/>
      </xdr:nvSpPr>
      <xdr:spPr>
        <a:xfrm>
          <a:off x="1784427" y="135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75248</xdr:rowOff>
    </xdr:from>
    <xdr:to>
      <xdr:col>1</xdr:col>
      <xdr:colOff>485775</xdr:colOff>
      <xdr:row>79</xdr:row>
      <xdr:rowOff>5398</xdr:rowOff>
    </xdr:to>
    <xdr:sp macro="" textlink="">
      <xdr:nvSpPr>
        <xdr:cNvPr id="206" name="円/楕円 205"/>
        <xdr:cNvSpPr/>
      </xdr:nvSpPr>
      <xdr:spPr>
        <a:xfrm>
          <a:off x="1079500" y="134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167975</xdr:rowOff>
    </xdr:from>
    <xdr:ext cx="469744" cy="259045"/>
    <xdr:sp macro="" textlink="">
      <xdr:nvSpPr>
        <xdr:cNvPr id="207" name="テキスト ボックス 206"/>
        <xdr:cNvSpPr txBox="1"/>
      </xdr:nvSpPr>
      <xdr:spPr>
        <a:xfrm>
          <a:off x="895427" y="1354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80860</xdr:rowOff>
    </xdr:from>
    <xdr:to>
      <xdr:col>6</xdr:col>
      <xdr:colOff>511175</xdr:colOff>
      <xdr:row>93</xdr:row>
      <xdr:rowOff>92469</xdr:rowOff>
    </xdr:to>
    <xdr:cxnSp macro="">
      <xdr:nvCxnSpPr>
        <xdr:cNvPr id="237" name="直線コネクタ 236"/>
        <xdr:cNvCxnSpPr/>
      </xdr:nvCxnSpPr>
      <xdr:spPr>
        <a:xfrm>
          <a:off x="3797300" y="16025710"/>
          <a:ext cx="8382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80860</xdr:rowOff>
    </xdr:from>
    <xdr:to>
      <xdr:col>5</xdr:col>
      <xdr:colOff>358775</xdr:colOff>
      <xdr:row>94</xdr:row>
      <xdr:rowOff>29020</xdr:rowOff>
    </xdr:to>
    <xdr:cxnSp macro="">
      <xdr:nvCxnSpPr>
        <xdr:cNvPr id="240" name="直線コネクタ 239"/>
        <xdr:cNvCxnSpPr/>
      </xdr:nvCxnSpPr>
      <xdr:spPr>
        <a:xfrm flipV="1">
          <a:off x="2908300" y="16025710"/>
          <a:ext cx="889000" cy="11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6998</xdr:rowOff>
    </xdr:from>
    <xdr:to>
      <xdr:col>4</xdr:col>
      <xdr:colOff>155575</xdr:colOff>
      <xdr:row>94</xdr:row>
      <xdr:rowOff>29020</xdr:rowOff>
    </xdr:to>
    <xdr:cxnSp macro="">
      <xdr:nvCxnSpPr>
        <xdr:cNvPr id="243" name="直線コネクタ 242"/>
        <xdr:cNvCxnSpPr/>
      </xdr:nvCxnSpPr>
      <xdr:spPr>
        <a:xfrm>
          <a:off x="2019300" y="16123298"/>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6998</xdr:rowOff>
    </xdr:from>
    <xdr:to>
      <xdr:col>2</xdr:col>
      <xdr:colOff>638175</xdr:colOff>
      <xdr:row>94</xdr:row>
      <xdr:rowOff>52490</xdr:rowOff>
    </xdr:to>
    <xdr:cxnSp macro="">
      <xdr:nvCxnSpPr>
        <xdr:cNvPr id="246" name="直線コネクタ 245"/>
        <xdr:cNvCxnSpPr/>
      </xdr:nvCxnSpPr>
      <xdr:spPr>
        <a:xfrm flipV="1">
          <a:off x="1130300" y="16123298"/>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41669</xdr:rowOff>
    </xdr:from>
    <xdr:to>
      <xdr:col>6</xdr:col>
      <xdr:colOff>561975</xdr:colOff>
      <xdr:row>93</xdr:row>
      <xdr:rowOff>143269</xdr:rowOff>
    </xdr:to>
    <xdr:sp macro="" textlink="">
      <xdr:nvSpPr>
        <xdr:cNvPr id="256" name="円/楕円 255"/>
        <xdr:cNvSpPr/>
      </xdr:nvSpPr>
      <xdr:spPr>
        <a:xfrm>
          <a:off x="4584700" y="159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64546</xdr:rowOff>
    </xdr:from>
    <xdr:ext cx="599010" cy="259045"/>
    <xdr:sp macro="" textlink="">
      <xdr:nvSpPr>
        <xdr:cNvPr id="257" name="扶助費該当値テキスト"/>
        <xdr:cNvSpPr txBox="1"/>
      </xdr:nvSpPr>
      <xdr:spPr>
        <a:xfrm>
          <a:off x="4686300" y="1583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107,219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30060</xdr:rowOff>
    </xdr:from>
    <xdr:to>
      <xdr:col>5</xdr:col>
      <xdr:colOff>409575</xdr:colOff>
      <xdr:row>93</xdr:row>
      <xdr:rowOff>131660</xdr:rowOff>
    </xdr:to>
    <xdr:sp macro="" textlink="">
      <xdr:nvSpPr>
        <xdr:cNvPr id="258" name="円/楕円 257"/>
        <xdr:cNvSpPr/>
      </xdr:nvSpPr>
      <xdr:spPr>
        <a:xfrm>
          <a:off x="3746500" y="159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148187</xdr:rowOff>
    </xdr:from>
    <xdr:ext cx="599010" cy="259045"/>
    <xdr:sp macro="" textlink="">
      <xdr:nvSpPr>
        <xdr:cNvPr id="259" name="テキスト ボックス 258"/>
        <xdr:cNvSpPr txBox="1"/>
      </xdr:nvSpPr>
      <xdr:spPr>
        <a:xfrm>
          <a:off x="3497794" y="1575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149670</xdr:rowOff>
    </xdr:from>
    <xdr:to>
      <xdr:col>4</xdr:col>
      <xdr:colOff>206375</xdr:colOff>
      <xdr:row>94</xdr:row>
      <xdr:rowOff>79820</xdr:rowOff>
    </xdr:to>
    <xdr:sp macro="" textlink="">
      <xdr:nvSpPr>
        <xdr:cNvPr id="260" name="円/楕円 259"/>
        <xdr:cNvSpPr/>
      </xdr:nvSpPr>
      <xdr:spPr>
        <a:xfrm>
          <a:off x="2857500" y="160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96347</xdr:rowOff>
    </xdr:from>
    <xdr:ext cx="534377" cy="259045"/>
    <xdr:sp macro="" textlink="">
      <xdr:nvSpPr>
        <xdr:cNvPr id="261" name="テキスト ボックス 260"/>
        <xdr:cNvSpPr txBox="1"/>
      </xdr:nvSpPr>
      <xdr:spPr>
        <a:xfrm>
          <a:off x="2641111" y="1586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98,715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127648</xdr:rowOff>
    </xdr:from>
    <xdr:to>
      <xdr:col>3</xdr:col>
      <xdr:colOff>3175</xdr:colOff>
      <xdr:row>94</xdr:row>
      <xdr:rowOff>57798</xdr:rowOff>
    </xdr:to>
    <xdr:sp macro="" textlink="">
      <xdr:nvSpPr>
        <xdr:cNvPr id="262" name="円/楕円 261"/>
        <xdr:cNvSpPr/>
      </xdr:nvSpPr>
      <xdr:spPr>
        <a:xfrm>
          <a:off x="1968500" y="160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74325</xdr:rowOff>
    </xdr:from>
    <xdr:ext cx="599010" cy="259045"/>
    <xdr:sp macro="" textlink="">
      <xdr:nvSpPr>
        <xdr:cNvPr id="263" name="テキスト ボックス 262"/>
        <xdr:cNvSpPr txBox="1"/>
      </xdr:nvSpPr>
      <xdr:spPr>
        <a:xfrm>
          <a:off x="1719794" y="1584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1690</xdr:rowOff>
    </xdr:from>
    <xdr:to>
      <xdr:col>1</xdr:col>
      <xdr:colOff>485775</xdr:colOff>
      <xdr:row>94</xdr:row>
      <xdr:rowOff>103290</xdr:rowOff>
    </xdr:to>
    <xdr:sp macro="" textlink="">
      <xdr:nvSpPr>
        <xdr:cNvPr id="264" name="円/楕円 263"/>
        <xdr:cNvSpPr/>
      </xdr:nvSpPr>
      <xdr:spPr>
        <a:xfrm>
          <a:off x="1079500" y="161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119817</xdr:rowOff>
    </xdr:from>
    <xdr:ext cx="534377" cy="259045"/>
    <xdr:sp macro="" textlink="">
      <xdr:nvSpPr>
        <xdr:cNvPr id="265" name="テキスト ボックス 264"/>
        <xdr:cNvSpPr txBox="1"/>
      </xdr:nvSpPr>
      <xdr:spPr>
        <a:xfrm>
          <a:off x="863111" y="1589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81805</xdr:rowOff>
    </xdr:from>
    <xdr:to>
      <xdr:col>15</xdr:col>
      <xdr:colOff>180975</xdr:colOff>
      <xdr:row>37</xdr:row>
      <xdr:rowOff>140355</xdr:rowOff>
    </xdr:to>
    <xdr:cxnSp macro="">
      <xdr:nvCxnSpPr>
        <xdr:cNvPr id="294" name="直線コネクタ 293"/>
        <xdr:cNvCxnSpPr/>
      </xdr:nvCxnSpPr>
      <xdr:spPr>
        <a:xfrm flipV="1">
          <a:off x="9639300" y="6425455"/>
          <a:ext cx="838200" cy="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128194</xdr:rowOff>
    </xdr:from>
    <xdr:to>
      <xdr:col>14</xdr:col>
      <xdr:colOff>28575</xdr:colOff>
      <xdr:row>37</xdr:row>
      <xdr:rowOff>140355</xdr:rowOff>
    </xdr:to>
    <xdr:cxnSp macro="">
      <xdr:nvCxnSpPr>
        <xdr:cNvPr id="297" name="直線コネクタ 296"/>
        <xdr:cNvCxnSpPr/>
      </xdr:nvCxnSpPr>
      <xdr:spPr>
        <a:xfrm>
          <a:off x="8750300" y="6471844"/>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128194</xdr:rowOff>
    </xdr:from>
    <xdr:to>
      <xdr:col>12</xdr:col>
      <xdr:colOff>511175</xdr:colOff>
      <xdr:row>37</xdr:row>
      <xdr:rowOff>141803</xdr:rowOff>
    </xdr:to>
    <xdr:cxnSp macro="">
      <xdr:nvCxnSpPr>
        <xdr:cNvPr id="300" name="直線コネクタ 299"/>
        <xdr:cNvCxnSpPr/>
      </xdr:nvCxnSpPr>
      <xdr:spPr>
        <a:xfrm flipV="1">
          <a:off x="7861300" y="6471844"/>
          <a:ext cx="889000" cy="1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141803</xdr:rowOff>
    </xdr:from>
    <xdr:to>
      <xdr:col>11</xdr:col>
      <xdr:colOff>307975</xdr:colOff>
      <xdr:row>37</xdr:row>
      <xdr:rowOff>151538</xdr:rowOff>
    </xdr:to>
    <xdr:cxnSp macro="">
      <xdr:nvCxnSpPr>
        <xdr:cNvPr id="303" name="直線コネクタ 302"/>
        <xdr:cNvCxnSpPr/>
      </xdr:nvCxnSpPr>
      <xdr:spPr>
        <a:xfrm flipV="1">
          <a:off x="6972300" y="6485453"/>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31005</xdr:rowOff>
    </xdr:from>
    <xdr:to>
      <xdr:col>15</xdr:col>
      <xdr:colOff>231775</xdr:colOff>
      <xdr:row>37</xdr:row>
      <xdr:rowOff>132605</xdr:rowOff>
    </xdr:to>
    <xdr:sp macro="" textlink="">
      <xdr:nvSpPr>
        <xdr:cNvPr id="313" name="円/楕円 312"/>
        <xdr:cNvSpPr/>
      </xdr:nvSpPr>
      <xdr:spPr>
        <a:xfrm>
          <a:off x="10426700" y="63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9432</xdr:rowOff>
    </xdr:from>
    <xdr:ext cx="599010" cy="259045"/>
    <xdr:sp macro="" textlink="">
      <xdr:nvSpPr>
        <xdr:cNvPr id="314" name="補助費等該当値テキスト"/>
        <xdr:cNvSpPr txBox="1"/>
      </xdr:nvSpPr>
      <xdr:spPr>
        <a:xfrm>
          <a:off x="10528300" y="63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89555</xdr:rowOff>
    </xdr:from>
    <xdr:to>
      <xdr:col>14</xdr:col>
      <xdr:colOff>79375</xdr:colOff>
      <xdr:row>38</xdr:row>
      <xdr:rowOff>19706</xdr:rowOff>
    </xdr:to>
    <xdr:sp macro="" textlink="">
      <xdr:nvSpPr>
        <xdr:cNvPr id="315" name="円/楕円 314"/>
        <xdr:cNvSpPr/>
      </xdr:nvSpPr>
      <xdr:spPr>
        <a:xfrm>
          <a:off x="9588500" y="64332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10832</xdr:rowOff>
    </xdr:from>
    <xdr:ext cx="599010" cy="259045"/>
    <xdr:sp macro="" textlink="">
      <xdr:nvSpPr>
        <xdr:cNvPr id="316" name="テキスト ボックス 315"/>
        <xdr:cNvSpPr txBox="1"/>
      </xdr:nvSpPr>
      <xdr:spPr>
        <a:xfrm>
          <a:off x="9339794" y="652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77394</xdr:rowOff>
    </xdr:from>
    <xdr:to>
      <xdr:col>12</xdr:col>
      <xdr:colOff>561975</xdr:colOff>
      <xdr:row>38</xdr:row>
      <xdr:rowOff>7544</xdr:rowOff>
    </xdr:to>
    <xdr:sp macro="" textlink="">
      <xdr:nvSpPr>
        <xdr:cNvPr id="317" name="円/楕円 316"/>
        <xdr:cNvSpPr/>
      </xdr:nvSpPr>
      <xdr:spPr>
        <a:xfrm>
          <a:off x="8699500" y="64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170121</xdr:rowOff>
    </xdr:from>
    <xdr:ext cx="599010" cy="259045"/>
    <xdr:sp macro="" textlink="">
      <xdr:nvSpPr>
        <xdr:cNvPr id="318" name="テキスト ボックス 317"/>
        <xdr:cNvSpPr txBox="1"/>
      </xdr:nvSpPr>
      <xdr:spPr>
        <a:xfrm>
          <a:off x="8450794" y="651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91003</xdr:rowOff>
    </xdr:from>
    <xdr:to>
      <xdr:col>11</xdr:col>
      <xdr:colOff>358775</xdr:colOff>
      <xdr:row>38</xdr:row>
      <xdr:rowOff>21153</xdr:rowOff>
    </xdr:to>
    <xdr:sp macro="" textlink="">
      <xdr:nvSpPr>
        <xdr:cNvPr id="319" name="円/楕円 318"/>
        <xdr:cNvSpPr/>
      </xdr:nvSpPr>
      <xdr:spPr>
        <a:xfrm>
          <a:off x="7810500" y="643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12280</xdr:rowOff>
    </xdr:from>
    <xdr:ext cx="599010" cy="259045"/>
    <xdr:sp macro="" textlink="">
      <xdr:nvSpPr>
        <xdr:cNvPr id="320" name="テキスト ボックス 319"/>
        <xdr:cNvSpPr txBox="1"/>
      </xdr:nvSpPr>
      <xdr:spPr>
        <a:xfrm>
          <a:off x="7561794" y="652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100738</xdr:rowOff>
    </xdr:from>
    <xdr:to>
      <xdr:col>10</xdr:col>
      <xdr:colOff>155575</xdr:colOff>
      <xdr:row>38</xdr:row>
      <xdr:rowOff>30888</xdr:rowOff>
    </xdr:to>
    <xdr:sp macro="" textlink="">
      <xdr:nvSpPr>
        <xdr:cNvPr id="321" name="円/楕円 320"/>
        <xdr:cNvSpPr/>
      </xdr:nvSpPr>
      <xdr:spPr>
        <a:xfrm>
          <a:off x="6921500" y="64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22015</xdr:rowOff>
    </xdr:from>
    <xdr:ext cx="599010" cy="259045"/>
    <xdr:sp macro="" textlink="">
      <xdr:nvSpPr>
        <xdr:cNvPr id="322" name="テキスト ボックス 321"/>
        <xdr:cNvSpPr txBox="1"/>
      </xdr:nvSpPr>
      <xdr:spPr>
        <a:xfrm>
          <a:off x="6672794" y="653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8000</xdr:rowOff>
    </xdr:from>
    <xdr:to>
      <xdr:col>15</xdr:col>
      <xdr:colOff>180975</xdr:colOff>
      <xdr:row>58</xdr:row>
      <xdr:rowOff>10803</xdr:rowOff>
    </xdr:to>
    <xdr:cxnSp macro="">
      <xdr:nvCxnSpPr>
        <xdr:cNvPr id="351" name="直線コネクタ 350"/>
        <xdr:cNvCxnSpPr/>
      </xdr:nvCxnSpPr>
      <xdr:spPr>
        <a:xfrm flipV="1">
          <a:off x="9639300" y="9952100"/>
          <a:ext cx="8382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136053</xdr:rowOff>
    </xdr:from>
    <xdr:to>
      <xdr:col>14</xdr:col>
      <xdr:colOff>28575</xdr:colOff>
      <xdr:row>58</xdr:row>
      <xdr:rowOff>10803</xdr:rowOff>
    </xdr:to>
    <xdr:cxnSp macro="">
      <xdr:nvCxnSpPr>
        <xdr:cNvPr id="354" name="直線コネクタ 353"/>
        <xdr:cNvCxnSpPr/>
      </xdr:nvCxnSpPr>
      <xdr:spPr>
        <a:xfrm>
          <a:off x="8750300" y="990870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136053</xdr:rowOff>
    </xdr:from>
    <xdr:to>
      <xdr:col>12</xdr:col>
      <xdr:colOff>511175</xdr:colOff>
      <xdr:row>58</xdr:row>
      <xdr:rowOff>72265</xdr:rowOff>
    </xdr:to>
    <xdr:cxnSp macro="">
      <xdr:nvCxnSpPr>
        <xdr:cNvPr id="357" name="直線コネクタ 356"/>
        <xdr:cNvCxnSpPr/>
      </xdr:nvCxnSpPr>
      <xdr:spPr>
        <a:xfrm flipV="1">
          <a:off x="7861300" y="9908703"/>
          <a:ext cx="889000" cy="10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21281</xdr:rowOff>
    </xdr:from>
    <xdr:to>
      <xdr:col>11</xdr:col>
      <xdr:colOff>307975</xdr:colOff>
      <xdr:row>58</xdr:row>
      <xdr:rowOff>72265</xdr:rowOff>
    </xdr:to>
    <xdr:cxnSp macro="">
      <xdr:nvCxnSpPr>
        <xdr:cNvPr id="360" name="直線コネクタ 359"/>
        <xdr:cNvCxnSpPr/>
      </xdr:nvCxnSpPr>
      <xdr:spPr>
        <a:xfrm>
          <a:off x="6972300" y="9965381"/>
          <a:ext cx="889000" cy="5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128650</xdr:rowOff>
    </xdr:from>
    <xdr:to>
      <xdr:col>15</xdr:col>
      <xdr:colOff>231775</xdr:colOff>
      <xdr:row>58</xdr:row>
      <xdr:rowOff>58800</xdr:rowOff>
    </xdr:to>
    <xdr:sp macro="" textlink="">
      <xdr:nvSpPr>
        <xdr:cNvPr id="370" name="円/楕円 369"/>
        <xdr:cNvSpPr/>
      </xdr:nvSpPr>
      <xdr:spPr>
        <a:xfrm>
          <a:off x="10426700" y="99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107077</xdr:rowOff>
    </xdr:from>
    <xdr:ext cx="599010" cy="259045"/>
    <xdr:sp macro="" textlink="">
      <xdr:nvSpPr>
        <xdr:cNvPr id="371" name="普通建設事業費該当値テキスト"/>
        <xdr:cNvSpPr txBox="1"/>
      </xdr:nvSpPr>
      <xdr:spPr>
        <a:xfrm>
          <a:off x="10528300" y="987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131453</xdr:rowOff>
    </xdr:from>
    <xdr:to>
      <xdr:col>14</xdr:col>
      <xdr:colOff>79375</xdr:colOff>
      <xdr:row>58</xdr:row>
      <xdr:rowOff>61603</xdr:rowOff>
    </xdr:to>
    <xdr:sp macro="" textlink="">
      <xdr:nvSpPr>
        <xdr:cNvPr id="372" name="円/楕円 371"/>
        <xdr:cNvSpPr/>
      </xdr:nvSpPr>
      <xdr:spPr>
        <a:xfrm>
          <a:off x="9588500" y="990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52730</xdr:rowOff>
    </xdr:from>
    <xdr:ext cx="599010" cy="259045"/>
    <xdr:sp macro="" textlink="">
      <xdr:nvSpPr>
        <xdr:cNvPr id="373" name="テキスト ボックス 372"/>
        <xdr:cNvSpPr txBox="1"/>
      </xdr:nvSpPr>
      <xdr:spPr>
        <a:xfrm>
          <a:off x="9339794" y="999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85253</xdr:rowOff>
    </xdr:from>
    <xdr:to>
      <xdr:col>12</xdr:col>
      <xdr:colOff>561975</xdr:colOff>
      <xdr:row>58</xdr:row>
      <xdr:rowOff>15403</xdr:rowOff>
    </xdr:to>
    <xdr:sp macro="" textlink="">
      <xdr:nvSpPr>
        <xdr:cNvPr id="374" name="円/楕円 373"/>
        <xdr:cNvSpPr/>
      </xdr:nvSpPr>
      <xdr:spPr>
        <a:xfrm>
          <a:off x="8699500" y="98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31930</xdr:rowOff>
    </xdr:from>
    <xdr:ext cx="599010" cy="259045"/>
    <xdr:sp macro="" textlink="">
      <xdr:nvSpPr>
        <xdr:cNvPr id="375" name="テキスト ボックス 374"/>
        <xdr:cNvSpPr txBox="1"/>
      </xdr:nvSpPr>
      <xdr:spPr>
        <a:xfrm>
          <a:off x="8450794" y="963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21465</xdr:rowOff>
    </xdr:from>
    <xdr:to>
      <xdr:col>11</xdr:col>
      <xdr:colOff>358775</xdr:colOff>
      <xdr:row>58</xdr:row>
      <xdr:rowOff>123065</xdr:rowOff>
    </xdr:to>
    <xdr:sp macro="" textlink="">
      <xdr:nvSpPr>
        <xdr:cNvPr id="376" name="円/楕円 375"/>
        <xdr:cNvSpPr/>
      </xdr:nvSpPr>
      <xdr:spPr>
        <a:xfrm>
          <a:off x="7810500" y="996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114192</xdr:rowOff>
    </xdr:from>
    <xdr:ext cx="599010" cy="259045"/>
    <xdr:sp macro="" textlink="">
      <xdr:nvSpPr>
        <xdr:cNvPr id="377" name="テキスト ボックス 376"/>
        <xdr:cNvSpPr txBox="1"/>
      </xdr:nvSpPr>
      <xdr:spPr>
        <a:xfrm>
          <a:off x="7561794" y="1005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141931</xdr:rowOff>
    </xdr:from>
    <xdr:to>
      <xdr:col>10</xdr:col>
      <xdr:colOff>155575</xdr:colOff>
      <xdr:row>58</xdr:row>
      <xdr:rowOff>72081</xdr:rowOff>
    </xdr:to>
    <xdr:sp macro="" textlink="">
      <xdr:nvSpPr>
        <xdr:cNvPr id="378" name="円/楕円 377"/>
        <xdr:cNvSpPr/>
      </xdr:nvSpPr>
      <xdr:spPr>
        <a:xfrm>
          <a:off x="6921500" y="99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88608</xdr:rowOff>
    </xdr:from>
    <xdr:ext cx="599010" cy="259045"/>
    <xdr:sp macro="" textlink="">
      <xdr:nvSpPr>
        <xdr:cNvPr id="379" name="テキスト ボックス 378"/>
        <xdr:cNvSpPr txBox="1"/>
      </xdr:nvSpPr>
      <xdr:spPr>
        <a:xfrm>
          <a:off x="6672794" y="96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93993</xdr:rowOff>
    </xdr:from>
    <xdr:to>
      <xdr:col>15</xdr:col>
      <xdr:colOff>180975</xdr:colOff>
      <xdr:row>77</xdr:row>
      <xdr:rowOff>95831</xdr:rowOff>
    </xdr:to>
    <xdr:cxnSp macro="">
      <xdr:nvCxnSpPr>
        <xdr:cNvPr id="408" name="直線コネクタ 407"/>
        <xdr:cNvCxnSpPr/>
      </xdr:nvCxnSpPr>
      <xdr:spPr>
        <a:xfrm>
          <a:off x="9639300" y="13295643"/>
          <a:ext cx="8382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45031</xdr:rowOff>
    </xdr:from>
    <xdr:to>
      <xdr:col>15</xdr:col>
      <xdr:colOff>231775</xdr:colOff>
      <xdr:row>77</xdr:row>
      <xdr:rowOff>146631</xdr:rowOff>
    </xdr:to>
    <xdr:sp macro="" textlink="">
      <xdr:nvSpPr>
        <xdr:cNvPr id="418" name="円/楕円 417"/>
        <xdr:cNvSpPr/>
      </xdr:nvSpPr>
      <xdr:spPr>
        <a:xfrm>
          <a:off x="10426700" y="132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67908</xdr:rowOff>
    </xdr:from>
    <xdr:ext cx="599010" cy="259045"/>
    <xdr:sp macro="" textlink="">
      <xdr:nvSpPr>
        <xdr:cNvPr id="419" name="普通建設事業費 （ うち新規整備　）該当値テキスト"/>
        <xdr:cNvSpPr txBox="1"/>
      </xdr:nvSpPr>
      <xdr:spPr>
        <a:xfrm>
          <a:off x="10528300" y="1309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43193</xdr:rowOff>
    </xdr:from>
    <xdr:to>
      <xdr:col>14</xdr:col>
      <xdr:colOff>79375</xdr:colOff>
      <xdr:row>77</xdr:row>
      <xdr:rowOff>144793</xdr:rowOff>
    </xdr:to>
    <xdr:sp macro="" textlink="">
      <xdr:nvSpPr>
        <xdr:cNvPr id="420" name="円/楕円 419"/>
        <xdr:cNvSpPr/>
      </xdr:nvSpPr>
      <xdr:spPr>
        <a:xfrm>
          <a:off x="9588500" y="132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161320</xdr:rowOff>
    </xdr:from>
    <xdr:ext cx="599010" cy="259045"/>
    <xdr:sp macro="" textlink="">
      <xdr:nvSpPr>
        <xdr:cNvPr id="421" name="テキスト ボックス 420"/>
        <xdr:cNvSpPr txBox="1"/>
      </xdr:nvSpPr>
      <xdr:spPr>
        <a:xfrm>
          <a:off x="9339794" y="130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133026</xdr:rowOff>
    </xdr:from>
    <xdr:to>
      <xdr:col>15</xdr:col>
      <xdr:colOff>180975</xdr:colOff>
      <xdr:row>98</xdr:row>
      <xdr:rowOff>139700</xdr:rowOff>
    </xdr:to>
    <xdr:cxnSp macro="">
      <xdr:nvCxnSpPr>
        <xdr:cNvPr id="448" name="直線コネクタ 447"/>
        <xdr:cNvCxnSpPr/>
      </xdr:nvCxnSpPr>
      <xdr:spPr>
        <a:xfrm flipV="1">
          <a:off x="9639300" y="16935126"/>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82226</xdr:rowOff>
    </xdr:from>
    <xdr:to>
      <xdr:col>15</xdr:col>
      <xdr:colOff>231775</xdr:colOff>
      <xdr:row>99</xdr:row>
      <xdr:rowOff>12376</xdr:rowOff>
    </xdr:to>
    <xdr:sp macro="" textlink="">
      <xdr:nvSpPr>
        <xdr:cNvPr id="458" name="円/楕円 457"/>
        <xdr:cNvSpPr/>
      </xdr:nvSpPr>
      <xdr:spPr>
        <a:xfrm>
          <a:off x="10426700" y="168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168603</xdr:rowOff>
    </xdr:from>
    <xdr:ext cx="469744" cy="259045"/>
    <xdr:sp macro="" textlink="">
      <xdr:nvSpPr>
        <xdr:cNvPr id="459" name="普通建設事業費 （ うち更新整備　）該当値テキスト"/>
        <xdr:cNvSpPr txBox="1"/>
      </xdr:nvSpPr>
      <xdr:spPr>
        <a:xfrm>
          <a:off x="10528300" y="1679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0" name="円/楕円 459"/>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1" name="テキスト ボックス 460"/>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84916</xdr:rowOff>
    </xdr:from>
    <xdr:to>
      <xdr:col>23</xdr:col>
      <xdr:colOff>517525</xdr:colOff>
      <xdr:row>38</xdr:row>
      <xdr:rowOff>104617</xdr:rowOff>
    </xdr:to>
    <xdr:cxnSp macro="">
      <xdr:nvCxnSpPr>
        <xdr:cNvPr id="488" name="直線コネクタ 487"/>
        <xdr:cNvCxnSpPr/>
      </xdr:nvCxnSpPr>
      <xdr:spPr>
        <a:xfrm flipV="1">
          <a:off x="15481300" y="6600016"/>
          <a:ext cx="8382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83762</xdr:rowOff>
    </xdr:from>
    <xdr:to>
      <xdr:col>22</xdr:col>
      <xdr:colOff>365125</xdr:colOff>
      <xdr:row>38</xdr:row>
      <xdr:rowOff>104617</xdr:rowOff>
    </xdr:to>
    <xdr:cxnSp macro="">
      <xdr:nvCxnSpPr>
        <xdr:cNvPr id="491" name="直線コネクタ 490"/>
        <xdr:cNvCxnSpPr/>
      </xdr:nvCxnSpPr>
      <xdr:spPr>
        <a:xfrm>
          <a:off x="14592300" y="6598862"/>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67060</xdr:rowOff>
    </xdr:from>
    <xdr:to>
      <xdr:col>21</xdr:col>
      <xdr:colOff>161925</xdr:colOff>
      <xdr:row>38</xdr:row>
      <xdr:rowOff>83762</xdr:rowOff>
    </xdr:to>
    <xdr:cxnSp macro="">
      <xdr:nvCxnSpPr>
        <xdr:cNvPr id="494" name="直線コネクタ 493"/>
        <xdr:cNvCxnSpPr/>
      </xdr:nvCxnSpPr>
      <xdr:spPr>
        <a:xfrm>
          <a:off x="13703300" y="6582160"/>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67060</xdr:rowOff>
    </xdr:from>
    <xdr:to>
      <xdr:col>19</xdr:col>
      <xdr:colOff>644525</xdr:colOff>
      <xdr:row>38</xdr:row>
      <xdr:rowOff>100154</xdr:rowOff>
    </xdr:to>
    <xdr:cxnSp macro="">
      <xdr:nvCxnSpPr>
        <xdr:cNvPr id="497" name="直線コネクタ 496"/>
        <xdr:cNvCxnSpPr/>
      </xdr:nvCxnSpPr>
      <xdr:spPr>
        <a:xfrm flipV="1">
          <a:off x="12814300" y="6582160"/>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34116</xdr:rowOff>
    </xdr:from>
    <xdr:to>
      <xdr:col>23</xdr:col>
      <xdr:colOff>568325</xdr:colOff>
      <xdr:row>38</xdr:row>
      <xdr:rowOff>135716</xdr:rowOff>
    </xdr:to>
    <xdr:sp macro="" textlink="">
      <xdr:nvSpPr>
        <xdr:cNvPr id="507" name="円/楕円 506"/>
        <xdr:cNvSpPr/>
      </xdr:nvSpPr>
      <xdr:spPr>
        <a:xfrm>
          <a:off x="16268700" y="65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164943</xdr:rowOff>
    </xdr:from>
    <xdr:ext cx="534377" cy="259045"/>
    <xdr:sp macro="" textlink="">
      <xdr:nvSpPr>
        <xdr:cNvPr id="508" name="災害復旧事業費該当値テキスト"/>
        <xdr:cNvSpPr txBox="1"/>
      </xdr:nvSpPr>
      <xdr:spPr>
        <a:xfrm>
          <a:off x="16370300" y="63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53817</xdr:rowOff>
    </xdr:from>
    <xdr:to>
      <xdr:col>22</xdr:col>
      <xdr:colOff>415925</xdr:colOff>
      <xdr:row>38</xdr:row>
      <xdr:rowOff>155417</xdr:rowOff>
    </xdr:to>
    <xdr:sp macro="" textlink="">
      <xdr:nvSpPr>
        <xdr:cNvPr id="509" name="円/楕円 508"/>
        <xdr:cNvSpPr/>
      </xdr:nvSpPr>
      <xdr:spPr>
        <a:xfrm>
          <a:off x="15430500" y="65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146544</xdr:rowOff>
    </xdr:from>
    <xdr:ext cx="534377" cy="259045"/>
    <xdr:sp macro="" textlink="">
      <xdr:nvSpPr>
        <xdr:cNvPr id="510" name="テキスト ボックス 509"/>
        <xdr:cNvSpPr txBox="1"/>
      </xdr:nvSpPr>
      <xdr:spPr>
        <a:xfrm>
          <a:off x="15214111" y="66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32962</xdr:rowOff>
    </xdr:from>
    <xdr:to>
      <xdr:col>21</xdr:col>
      <xdr:colOff>212725</xdr:colOff>
      <xdr:row>38</xdr:row>
      <xdr:rowOff>134562</xdr:rowOff>
    </xdr:to>
    <xdr:sp macro="" textlink="">
      <xdr:nvSpPr>
        <xdr:cNvPr id="511" name="円/楕円 510"/>
        <xdr:cNvSpPr/>
      </xdr:nvSpPr>
      <xdr:spPr>
        <a:xfrm>
          <a:off x="14541500" y="65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151089</xdr:rowOff>
    </xdr:from>
    <xdr:ext cx="534377" cy="259045"/>
    <xdr:sp macro="" textlink="">
      <xdr:nvSpPr>
        <xdr:cNvPr id="512" name="テキスト ボックス 511"/>
        <xdr:cNvSpPr txBox="1"/>
      </xdr:nvSpPr>
      <xdr:spPr>
        <a:xfrm>
          <a:off x="14325111" y="63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16260</xdr:rowOff>
    </xdr:from>
    <xdr:to>
      <xdr:col>20</xdr:col>
      <xdr:colOff>9525</xdr:colOff>
      <xdr:row>38</xdr:row>
      <xdr:rowOff>117860</xdr:rowOff>
    </xdr:to>
    <xdr:sp macro="" textlink="">
      <xdr:nvSpPr>
        <xdr:cNvPr id="513" name="円/楕円 512"/>
        <xdr:cNvSpPr/>
      </xdr:nvSpPr>
      <xdr:spPr>
        <a:xfrm>
          <a:off x="13652500" y="6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134387</xdr:rowOff>
    </xdr:from>
    <xdr:ext cx="534377" cy="259045"/>
    <xdr:sp macro="" textlink="">
      <xdr:nvSpPr>
        <xdr:cNvPr id="514" name="テキスト ボックス 513"/>
        <xdr:cNvSpPr txBox="1"/>
      </xdr:nvSpPr>
      <xdr:spPr>
        <a:xfrm>
          <a:off x="13436111" y="63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49354</xdr:rowOff>
    </xdr:from>
    <xdr:to>
      <xdr:col>18</xdr:col>
      <xdr:colOff>492125</xdr:colOff>
      <xdr:row>38</xdr:row>
      <xdr:rowOff>150954</xdr:rowOff>
    </xdr:to>
    <xdr:sp macro="" textlink="">
      <xdr:nvSpPr>
        <xdr:cNvPr id="515" name="円/楕円 514"/>
        <xdr:cNvSpPr/>
      </xdr:nvSpPr>
      <xdr:spPr>
        <a:xfrm>
          <a:off x="12763500" y="65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167481</xdr:rowOff>
    </xdr:from>
    <xdr:ext cx="534377" cy="259045"/>
    <xdr:sp macro="" textlink="">
      <xdr:nvSpPr>
        <xdr:cNvPr id="516" name="テキスト ボックス 515"/>
        <xdr:cNvSpPr txBox="1"/>
      </xdr:nvSpPr>
      <xdr:spPr>
        <a:xfrm>
          <a:off x="12547111" y="63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26708</xdr:rowOff>
    </xdr:from>
    <xdr:to>
      <xdr:col>23</xdr:col>
      <xdr:colOff>517525</xdr:colOff>
      <xdr:row>77</xdr:row>
      <xdr:rowOff>54070</xdr:rowOff>
    </xdr:to>
    <xdr:cxnSp macro="">
      <xdr:nvCxnSpPr>
        <xdr:cNvPr id="600" name="直線コネクタ 599"/>
        <xdr:cNvCxnSpPr/>
      </xdr:nvCxnSpPr>
      <xdr:spPr>
        <a:xfrm>
          <a:off x="15481300" y="13228358"/>
          <a:ext cx="8382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20565</xdr:rowOff>
    </xdr:from>
    <xdr:to>
      <xdr:col>22</xdr:col>
      <xdr:colOff>365125</xdr:colOff>
      <xdr:row>77</xdr:row>
      <xdr:rowOff>26708</xdr:rowOff>
    </xdr:to>
    <xdr:cxnSp macro="">
      <xdr:nvCxnSpPr>
        <xdr:cNvPr id="603" name="直線コネクタ 602"/>
        <xdr:cNvCxnSpPr/>
      </xdr:nvCxnSpPr>
      <xdr:spPr>
        <a:xfrm>
          <a:off x="14592300" y="13222215"/>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20565</xdr:rowOff>
    </xdr:from>
    <xdr:to>
      <xdr:col>21</xdr:col>
      <xdr:colOff>161925</xdr:colOff>
      <xdr:row>77</xdr:row>
      <xdr:rowOff>23385</xdr:rowOff>
    </xdr:to>
    <xdr:cxnSp macro="">
      <xdr:nvCxnSpPr>
        <xdr:cNvPr id="606" name="直線コネクタ 605"/>
        <xdr:cNvCxnSpPr/>
      </xdr:nvCxnSpPr>
      <xdr:spPr>
        <a:xfrm flipV="1">
          <a:off x="13703300" y="1322221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3442</xdr:rowOff>
    </xdr:from>
    <xdr:to>
      <xdr:col>19</xdr:col>
      <xdr:colOff>644525</xdr:colOff>
      <xdr:row>77</xdr:row>
      <xdr:rowOff>23385</xdr:rowOff>
    </xdr:to>
    <xdr:cxnSp macro="">
      <xdr:nvCxnSpPr>
        <xdr:cNvPr id="609" name="直線コネクタ 608"/>
        <xdr:cNvCxnSpPr/>
      </xdr:nvCxnSpPr>
      <xdr:spPr>
        <a:xfrm>
          <a:off x="12814300" y="1320509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3270</xdr:rowOff>
    </xdr:from>
    <xdr:to>
      <xdr:col>23</xdr:col>
      <xdr:colOff>568325</xdr:colOff>
      <xdr:row>77</xdr:row>
      <xdr:rowOff>104870</xdr:rowOff>
    </xdr:to>
    <xdr:sp macro="" textlink="">
      <xdr:nvSpPr>
        <xdr:cNvPr id="619" name="円/楕円 618"/>
        <xdr:cNvSpPr/>
      </xdr:nvSpPr>
      <xdr:spPr>
        <a:xfrm>
          <a:off x="16268700" y="132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26147</xdr:rowOff>
    </xdr:from>
    <xdr:ext cx="599010" cy="259045"/>
    <xdr:sp macro="" textlink="">
      <xdr:nvSpPr>
        <xdr:cNvPr id="620" name="公債費該当値テキスト"/>
        <xdr:cNvSpPr txBox="1"/>
      </xdr:nvSpPr>
      <xdr:spPr>
        <a:xfrm>
          <a:off x="16370300" y="1305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147358</xdr:rowOff>
    </xdr:from>
    <xdr:to>
      <xdr:col>22</xdr:col>
      <xdr:colOff>415925</xdr:colOff>
      <xdr:row>77</xdr:row>
      <xdr:rowOff>77508</xdr:rowOff>
    </xdr:to>
    <xdr:sp macro="" textlink="">
      <xdr:nvSpPr>
        <xdr:cNvPr id="621" name="円/楕円 620"/>
        <xdr:cNvSpPr/>
      </xdr:nvSpPr>
      <xdr:spPr>
        <a:xfrm>
          <a:off x="15430500" y="131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94035</xdr:rowOff>
    </xdr:from>
    <xdr:ext cx="599010" cy="259045"/>
    <xdr:sp macro="" textlink="">
      <xdr:nvSpPr>
        <xdr:cNvPr id="622" name="テキスト ボックス 621"/>
        <xdr:cNvSpPr txBox="1"/>
      </xdr:nvSpPr>
      <xdr:spPr>
        <a:xfrm>
          <a:off x="15181794" y="1295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141215</xdr:rowOff>
    </xdr:from>
    <xdr:to>
      <xdr:col>21</xdr:col>
      <xdr:colOff>212725</xdr:colOff>
      <xdr:row>77</xdr:row>
      <xdr:rowOff>71365</xdr:rowOff>
    </xdr:to>
    <xdr:sp macro="" textlink="">
      <xdr:nvSpPr>
        <xdr:cNvPr id="623" name="円/楕円 622"/>
        <xdr:cNvSpPr/>
      </xdr:nvSpPr>
      <xdr:spPr>
        <a:xfrm>
          <a:off x="14541500" y="131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87892</xdr:rowOff>
    </xdr:from>
    <xdr:ext cx="599010" cy="259045"/>
    <xdr:sp macro="" textlink="">
      <xdr:nvSpPr>
        <xdr:cNvPr id="624" name="テキスト ボックス 623"/>
        <xdr:cNvSpPr txBox="1"/>
      </xdr:nvSpPr>
      <xdr:spPr>
        <a:xfrm>
          <a:off x="14292794" y="129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192,538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144035</xdr:rowOff>
    </xdr:from>
    <xdr:to>
      <xdr:col>20</xdr:col>
      <xdr:colOff>9525</xdr:colOff>
      <xdr:row>77</xdr:row>
      <xdr:rowOff>74185</xdr:rowOff>
    </xdr:to>
    <xdr:sp macro="" textlink="">
      <xdr:nvSpPr>
        <xdr:cNvPr id="625" name="円/楕円 624"/>
        <xdr:cNvSpPr/>
      </xdr:nvSpPr>
      <xdr:spPr>
        <a:xfrm>
          <a:off x="13652500" y="131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90712</xdr:rowOff>
    </xdr:from>
    <xdr:ext cx="599010" cy="259045"/>
    <xdr:sp macro="" textlink="">
      <xdr:nvSpPr>
        <xdr:cNvPr id="626" name="テキスト ボックス 625"/>
        <xdr:cNvSpPr txBox="1"/>
      </xdr:nvSpPr>
      <xdr:spPr>
        <a:xfrm>
          <a:off x="13403794" y="1294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191,058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124092</xdr:rowOff>
    </xdr:from>
    <xdr:to>
      <xdr:col>18</xdr:col>
      <xdr:colOff>492125</xdr:colOff>
      <xdr:row>77</xdr:row>
      <xdr:rowOff>54242</xdr:rowOff>
    </xdr:to>
    <xdr:sp macro="" textlink="">
      <xdr:nvSpPr>
        <xdr:cNvPr id="627" name="円/楕円 626"/>
        <xdr:cNvSpPr/>
      </xdr:nvSpPr>
      <xdr:spPr>
        <a:xfrm>
          <a:off x="12763500" y="131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70768</xdr:rowOff>
    </xdr:from>
    <xdr:ext cx="599010" cy="259045"/>
    <xdr:sp macro="" textlink="">
      <xdr:nvSpPr>
        <xdr:cNvPr id="628" name="テキスト ボックス 627"/>
        <xdr:cNvSpPr txBox="1"/>
      </xdr:nvSpPr>
      <xdr:spPr>
        <a:xfrm>
          <a:off x="12514794" y="1292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152904</xdr:rowOff>
    </xdr:from>
    <xdr:to>
      <xdr:col>23</xdr:col>
      <xdr:colOff>517525</xdr:colOff>
      <xdr:row>99</xdr:row>
      <xdr:rowOff>14573</xdr:rowOff>
    </xdr:to>
    <xdr:cxnSp macro="">
      <xdr:nvCxnSpPr>
        <xdr:cNvPr id="657" name="直線コネクタ 656"/>
        <xdr:cNvCxnSpPr/>
      </xdr:nvCxnSpPr>
      <xdr:spPr>
        <a:xfrm flipV="1">
          <a:off x="15481300" y="16955004"/>
          <a:ext cx="838200" cy="3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107651</xdr:rowOff>
    </xdr:from>
    <xdr:to>
      <xdr:col>22</xdr:col>
      <xdr:colOff>365125</xdr:colOff>
      <xdr:row>99</xdr:row>
      <xdr:rowOff>14573</xdr:rowOff>
    </xdr:to>
    <xdr:cxnSp macro="">
      <xdr:nvCxnSpPr>
        <xdr:cNvPr id="660" name="直線コネクタ 659"/>
        <xdr:cNvCxnSpPr/>
      </xdr:nvCxnSpPr>
      <xdr:spPr>
        <a:xfrm>
          <a:off x="14592300" y="16909751"/>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107651</xdr:rowOff>
    </xdr:from>
    <xdr:to>
      <xdr:col>21</xdr:col>
      <xdr:colOff>161925</xdr:colOff>
      <xdr:row>98</xdr:row>
      <xdr:rowOff>156491</xdr:rowOff>
    </xdr:to>
    <xdr:cxnSp macro="">
      <xdr:nvCxnSpPr>
        <xdr:cNvPr id="663" name="直線コネクタ 662"/>
        <xdr:cNvCxnSpPr/>
      </xdr:nvCxnSpPr>
      <xdr:spPr>
        <a:xfrm flipV="1">
          <a:off x="13703300" y="16909751"/>
          <a:ext cx="889000" cy="4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142042</xdr:rowOff>
    </xdr:from>
    <xdr:to>
      <xdr:col>19</xdr:col>
      <xdr:colOff>644525</xdr:colOff>
      <xdr:row>98</xdr:row>
      <xdr:rowOff>156491</xdr:rowOff>
    </xdr:to>
    <xdr:cxnSp macro="">
      <xdr:nvCxnSpPr>
        <xdr:cNvPr id="666" name="直線コネクタ 665"/>
        <xdr:cNvCxnSpPr/>
      </xdr:nvCxnSpPr>
      <xdr:spPr>
        <a:xfrm>
          <a:off x="12814300" y="16944142"/>
          <a:ext cx="889000" cy="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102104</xdr:rowOff>
    </xdr:from>
    <xdr:to>
      <xdr:col>23</xdr:col>
      <xdr:colOff>568325</xdr:colOff>
      <xdr:row>99</xdr:row>
      <xdr:rowOff>32254</xdr:rowOff>
    </xdr:to>
    <xdr:sp macro="" textlink="">
      <xdr:nvSpPr>
        <xdr:cNvPr id="676" name="円/楕円 675"/>
        <xdr:cNvSpPr/>
      </xdr:nvSpPr>
      <xdr:spPr>
        <a:xfrm>
          <a:off x="16268700" y="169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135223</xdr:rowOff>
    </xdr:from>
    <xdr:to>
      <xdr:col>22</xdr:col>
      <xdr:colOff>415925</xdr:colOff>
      <xdr:row>99</xdr:row>
      <xdr:rowOff>65373</xdr:rowOff>
    </xdr:to>
    <xdr:sp macro="" textlink="">
      <xdr:nvSpPr>
        <xdr:cNvPr id="678" name="円/楕円 677"/>
        <xdr:cNvSpPr/>
      </xdr:nvSpPr>
      <xdr:spPr>
        <a:xfrm>
          <a:off x="15430500" y="1693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56500</xdr:rowOff>
    </xdr:from>
    <xdr:ext cx="534377" cy="259045"/>
    <xdr:sp macro="" textlink="">
      <xdr:nvSpPr>
        <xdr:cNvPr id="679" name="テキスト ボックス 678"/>
        <xdr:cNvSpPr txBox="1"/>
      </xdr:nvSpPr>
      <xdr:spPr>
        <a:xfrm>
          <a:off x="15214111" y="1703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56851</xdr:rowOff>
    </xdr:from>
    <xdr:to>
      <xdr:col>21</xdr:col>
      <xdr:colOff>212725</xdr:colOff>
      <xdr:row>98</xdr:row>
      <xdr:rowOff>158451</xdr:rowOff>
    </xdr:to>
    <xdr:sp macro="" textlink="">
      <xdr:nvSpPr>
        <xdr:cNvPr id="680" name="円/楕円 679"/>
        <xdr:cNvSpPr/>
      </xdr:nvSpPr>
      <xdr:spPr>
        <a:xfrm>
          <a:off x="14541500" y="168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3528</xdr:rowOff>
    </xdr:from>
    <xdr:ext cx="534377" cy="259045"/>
    <xdr:sp macro="" textlink="">
      <xdr:nvSpPr>
        <xdr:cNvPr id="681" name="テキスト ボックス 680"/>
        <xdr:cNvSpPr txBox="1"/>
      </xdr:nvSpPr>
      <xdr:spPr>
        <a:xfrm>
          <a:off x="14325111" y="16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105691</xdr:rowOff>
    </xdr:from>
    <xdr:to>
      <xdr:col>20</xdr:col>
      <xdr:colOff>9525</xdr:colOff>
      <xdr:row>99</xdr:row>
      <xdr:rowOff>35841</xdr:rowOff>
    </xdr:to>
    <xdr:sp macro="" textlink="">
      <xdr:nvSpPr>
        <xdr:cNvPr id="682" name="円/楕円 681"/>
        <xdr:cNvSpPr/>
      </xdr:nvSpPr>
      <xdr:spPr>
        <a:xfrm>
          <a:off x="13652500" y="169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26968</xdr:rowOff>
    </xdr:from>
    <xdr:ext cx="534377" cy="259045"/>
    <xdr:sp macro="" textlink="">
      <xdr:nvSpPr>
        <xdr:cNvPr id="683" name="テキスト ボックス 682"/>
        <xdr:cNvSpPr txBox="1"/>
      </xdr:nvSpPr>
      <xdr:spPr>
        <a:xfrm>
          <a:off x="13436111" y="170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91242</xdr:rowOff>
    </xdr:from>
    <xdr:to>
      <xdr:col>18</xdr:col>
      <xdr:colOff>492125</xdr:colOff>
      <xdr:row>99</xdr:row>
      <xdr:rowOff>21392</xdr:rowOff>
    </xdr:to>
    <xdr:sp macro="" textlink="">
      <xdr:nvSpPr>
        <xdr:cNvPr id="684" name="円/楕円 683"/>
        <xdr:cNvSpPr/>
      </xdr:nvSpPr>
      <xdr:spPr>
        <a:xfrm>
          <a:off x="12763500" y="1689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12519</xdr:rowOff>
    </xdr:from>
    <xdr:ext cx="534377" cy="259045"/>
    <xdr:sp macro="" textlink="">
      <xdr:nvSpPr>
        <xdr:cNvPr id="685" name="テキスト ボックス 684"/>
        <xdr:cNvSpPr txBox="1"/>
      </xdr:nvSpPr>
      <xdr:spPr>
        <a:xfrm>
          <a:off x="12547111" y="1698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105410</xdr:rowOff>
    </xdr:from>
    <xdr:to>
      <xdr:col>32</xdr:col>
      <xdr:colOff>187325</xdr:colOff>
      <xdr:row>38</xdr:row>
      <xdr:rowOff>108953</xdr:rowOff>
    </xdr:to>
    <xdr:cxnSp macro="">
      <xdr:nvCxnSpPr>
        <xdr:cNvPr id="714" name="直線コネクタ 713"/>
        <xdr:cNvCxnSpPr/>
      </xdr:nvCxnSpPr>
      <xdr:spPr>
        <a:xfrm flipV="1">
          <a:off x="21323300" y="6620510"/>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98666</xdr:rowOff>
    </xdr:from>
    <xdr:to>
      <xdr:col>31</xdr:col>
      <xdr:colOff>34925</xdr:colOff>
      <xdr:row>38</xdr:row>
      <xdr:rowOff>108953</xdr:rowOff>
    </xdr:to>
    <xdr:cxnSp macro="">
      <xdr:nvCxnSpPr>
        <xdr:cNvPr id="717" name="直線コネクタ 716"/>
        <xdr:cNvCxnSpPr/>
      </xdr:nvCxnSpPr>
      <xdr:spPr>
        <a:xfrm>
          <a:off x="20434300" y="661376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98666</xdr:rowOff>
    </xdr:from>
    <xdr:to>
      <xdr:col>29</xdr:col>
      <xdr:colOff>517525</xdr:colOff>
      <xdr:row>38</xdr:row>
      <xdr:rowOff>103886</xdr:rowOff>
    </xdr:to>
    <xdr:cxnSp macro="">
      <xdr:nvCxnSpPr>
        <xdr:cNvPr id="720" name="直線コネクタ 719"/>
        <xdr:cNvCxnSpPr/>
      </xdr:nvCxnSpPr>
      <xdr:spPr>
        <a:xfrm flipV="1">
          <a:off x="19545300" y="661376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103886</xdr:rowOff>
    </xdr:from>
    <xdr:to>
      <xdr:col>28</xdr:col>
      <xdr:colOff>314325</xdr:colOff>
      <xdr:row>38</xdr:row>
      <xdr:rowOff>109715</xdr:rowOff>
    </xdr:to>
    <xdr:cxnSp macro="">
      <xdr:nvCxnSpPr>
        <xdr:cNvPr id="723" name="直線コネクタ 722"/>
        <xdr:cNvCxnSpPr/>
      </xdr:nvCxnSpPr>
      <xdr:spPr>
        <a:xfrm flipV="1">
          <a:off x="18656300" y="661898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54610</xdr:rowOff>
    </xdr:from>
    <xdr:to>
      <xdr:col>32</xdr:col>
      <xdr:colOff>238125</xdr:colOff>
      <xdr:row>38</xdr:row>
      <xdr:rowOff>156210</xdr:rowOff>
    </xdr:to>
    <xdr:sp macro="" textlink="">
      <xdr:nvSpPr>
        <xdr:cNvPr id="733" name="円/楕円 732"/>
        <xdr:cNvSpPr/>
      </xdr:nvSpPr>
      <xdr:spPr>
        <a:xfrm>
          <a:off x="22110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13987</xdr:rowOff>
    </xdr:from>
    <xdr:ext cx="469744" cy="259045"/>
    <xdr:sp macro="" textlink="">
      <xdr:nvSpPr>
        <xdr:cNvPr id="734" name="投資及び出資金該当値テキスト"/>
        <xdr:cNvSpPr txBox="1"/>
      </xdr:nvSpPr>
      <xdr:spPr>
        <a:xfrm>
          <a:off x="222123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58153</xdr:rowOff>
    </xdr:from>
    <xdr:to>
      <xdr:col>31</xdr:col>
      <xdr:colOff>85725</xdr:colOff>
      <xdr:row>38</xdr:row>
      <xdr:rowOff>159753</xdr:rowOff>
    </xdr:to>
    <xdr:sp macro="" textlink="">
      <xdr:nvSpPr>
        <xdr:cNvPr id="735" name="円/楕円 734"/>
        <xdr:cNvSpPr/>
      </xdr:nvSpPr>
      <xdr:spPr>
        <a:xfrm>
          <a:off x="21272500" y="65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4830</xdr:rowOff>
    </xdr:from>
    <xdr:ext cx="469744" cy="259045"/>
    <xdr:sp macro="" textlink="">
      <xdr:nvSpPr>
        <xdr:cNvPr id="736" name="テキスト ボックス 735"/>
        <xdr:cNvSpPr txBox="1"/>
      </xdr:nvSpPr>
      <xdr:spPr>
        <a:xfrm>
          <a:off x="21088427"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47866</xdr:rowOff>
    </xdr:from>
    <xdr:to>
      <xdr:col>29</xdr:col>
      <xdr:colOff>568325</xdr:colOff>
      <xdr:row>38</xdr:row>
      <xdr:rowOff>149466</xdr:rowOff>
    </xdr:to>
    <xdr:sp macro="" textlink="">
      <xdr:nvSpPr>
        <xdr:cNvPr id="737" name="円/楕円 736"/>
        <xdr:cNvSpPr/>
      </xdr:nvSpPr>
      <xdr:spPr>
        <a:xfrm>
          <a:off x="203835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140593</xdr:rowOff>
    </xdr:from>
    <xdr:ext cx="469744" cy="259045"/>
    <xdr:sp macro="" textlink="">
      <xdr:nvSpPr>
        <xdr:cNvPr id="738" name="テキスト ボックス 737"/>
        <xdr:cNvSpPr txBox="1"/>
      </xdr:nvSpPr>
      <xdr:spPr>
        <a:xfrm>
          <a:off x="20199427" y="66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53086</xdr:rowOff>
    </xdr:from>
    <xdr:to>
      <xdr:col>28</xdr:col>
      <xdr:colOff>365125</xdr:colOff>
      <xdr:row>38</xdr:row>
      <xdr:rowOff>154686</xdr:rowOff>
    </xdr:to>
    <xdr:sp macro="" textlink="">
      <xdr:nvSpPr>
        <xdr:cNvPr id="739" name="円/楕円 738"/>
        <xdr:cNvSpPr/>
      </xdr:nvSpPr>
      <xdr:spPr>
        <a:xfrm>
          <a:off x="19494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171213</xdr:rowOff>
    </xdr:from>
    <xdr:ext cx="469744" cy="259045"/>
    <xdr:sp macro="" textlink="">
      <xdr:nvSpPr>
        <xdr:cNvPr id="740" name="テキスト ボックス 739"/>
        <xdr:cNvSpPr txBox="1"/>
      </xdr:nvSpPr>
      <xdr:spPr>
        <a:xfrm>
          <a:off x="19310427"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58915</xdr:rowOff>
    </xdr:from>
    <xdr:to>
      <xdr:col>27</xdr:col>
      <xdr:colOff>161925</xdr:colOff>
      <xdr:row>38</xdr:row>
      <xdr:rowOff>160515</xdr:rowOff>
    </xdr:to>
    <xdr:sp macro="" textlink="">
      <xdr:nvSpPr>
        <xdr:cNvPr id="741" name="円/楕円 740"/>
        <xdr:cNvSpPr/>
      </xdr:nvSpPr>
      <xdr:spPr>
        <a:xfrm>
          <a:off x="18605500" y="65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151642</xdr:rowOff>
    </xdr:from>
    <xdr:ext cx="469744" cy="259045"/>
    <xdr:sp macro="" textlink="">
      <xdr:nvSpPr>
        <xdr:cNvPr id="742" name="テキスト ボックス 741"/>
        <xdr:cNvSpPr txBox="1"/>
      </xdr:nvSpPr>
      <xdr:spPr>
        <a:xfrm>
          <a:off x="18421427" y="666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145941</xdr:rowOff>
    </xdr:from>
    <xdr:to>
      <xdr:col>32</xdr:col>
      <xdr:colOff>187325</xdr:colOff>
      <xdr:row>58</xdr:row>
      <xdr:rowOff>146893</xdr:rowOff>
    </xdr:to>
    <xdr:cxnSp macro="">
      <xdr:nvCxnSpPr>
        <xdr:cNvPr id="771" name="直線コネクタ 770"/>
        <xdr:cNvCxnSpPr/>
      </xdr:nvCxnSpPr>
      <xdr:spPr>
        <a:xfrm>
          <a:off x="21323300" y="10090041"/>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145941</xdr:rowOff>
    </xdr:from>
    <xdr:to>
      <xdr:col>31</xdr:col>
      <xdr:colOff>34925</xdr:colOff>
      <xdr:row>58</xdr:row>
      <xdr:rowOff>146558</xdr:rowOff>
    </xdr:to>
    <xdr:cxnSp macro="">
      <xdr:nvCxnSpPr>
        <xdr:cNvPr id="774" name="直線コネクタ 773"/>
        <xdr:cNvCxnSpPr/>
      </xdr:nvCxnSpPr>
      <xdr:spPr>
        <a:xfrm flipV="1">
          <a:off x="20434300" y="1009004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137932</xdr:rowOff>
    </xdr:from>
    <xdr:to>
      <xdr:col>29</xdr:col>
      <xdr:colOff>517525</xdr:colOff>
      <xdr:row>58</xdr:row>
      <xdr:rowOff>146558</xdr:rowOff>
    </xdr:to>
    <xdr:cxnSp macro="">
      <xdr:nvCxnSpPr>
        <xdr:cNvPr id="777" name="直線コネクタ 776"/>
        <xdr:cNvCxnSpPr/>
      </xdr:nvCxnSpPr>
      <xdr:spPr>
        <a:xfrm>
          <a:off x="19545300" y="10082032"/>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137932</xdr:rowOff>
    </xdr:from>
    <xdr:to>
      <xdr:col>28</xdr:col>
      <xdr:colOff>314325</xdr:colOff>
      <xdr:row>58</xdr:row>
      <xdr:rowOff>153180</xdr:rowOff>
    </xdr:to>
    <xdr:cxnSp macro="">
      <xdr:nvCxnSpPr>
        <xdr:cNvPr id="780" name="直線コネクタ 779"/>
        <xdr:cNvCxnSpPr/>
      </xdr:nvCxnSpPr>
      <xdr:spPr>
        <a:xfrm flipV="1">
          <a:off x="18656300" y="10082032"/>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96093</xdr:rowOff>
    </xdr:from>
    <xdr:to>
      <xdr:col>32</xdr:col>
      <xdr:colOff>238125</xdr:colOff>
      <xdr:row>59</xdr:row>
      <xdr:rowOff>26243</xdr:rowOff>
    </xdr:to>
    <xdr:sp macro="" textlink="">
      <xdr:nvSpPr>
        <xdr:cNvPr id="790" name="円/楕円 789"/>
        <xdr:cNvSpPr/>
      </xdr:nvSpPr>
      <xdr:spPr>
        <a:xfrm>
          <a:off x="22110700" y="1004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95141</xdr:rowOff>
    </xdr:from>
    <xdr:to>
      <xdr:col>31</xdr:col>
      <xdr:colOff>85725</xdr:colOff>
      <xdr:row>59</xdr:row>
      <xdr:rowOff>25291</xdr:rowOff>
    </xdr:to>
    <xdr:sp macro="" textlink="">
      <xdr:nvSpPr>
        <xdr:cNvPr id="792" name="円/楕円 791"/>
        <xdr:cNvSpPr/>
      </xdr:nvSpPr>
      <xdr:spPr>
        <a:xfrm>
          <a:off x="21272500" y="1003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16418</xdr:rowOff>
    </xdr:from>
    <xdr:ext cx="469744" cy="259045"/>
    <xdr:sp macro="" textlink="">
      <xdr:nvSpPr>
        <xdr:cNvPr id="793" name="テキスト ボックス 792"/>
        <xdr:cNvSpPr txBox="1"/>
      </xdr:nvSpPr>
      <xdr:spPr>
        <a:xfrm>
          <a:off x="21088427" y="1013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95758</xdr:rowOff>
    </xdr:from>
    <xdr:to>
      <xdr:col>29</xdr:col>
      <xdr:colOff>568325</xdr:colOff>
      <xdr:row>59</xdr:row>
      <xdr:rowOff>25908</xdr:rowOff>
    </xdr:to>
    <xdr:sp macro="" textlink="">
      <xdr:nvSpPr>
        <xdr:cNvPr id="794" name="円/楕円 793"/>
        <xdr:cNvSpPr/>
      </xdr:nvSpPr>
      <xdr:spPr>
        <a:xfrm>
          <a:off x="20383500" y="100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42435</xdr:rowOff>
    </xdr:from>
    <xdr:ext cx="469744" cy="259045"/>
    <xdr:sp macro="" textlink="">
      <xdr:nvSpPr>
        <xdr:cNvPr id="795" name="テキスト ボックス 794"/>
        <xdr:cNvSpPr txBox="1"/>
      </xdr:nvSpPr>
      <xdr:spPr>
        <a:xfrm>
          <a:off x="20199427" y="98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87132</xdr:rowOff>
    </xdr:from>
    <xdr:to>
      <xdr:col>28</xdr:col>
      <xdr:colOff>365125</xdr:colOff>
      <xdr:row>59</xdr:row>
      <xdr:rowOff>17282</xdr:rowOff>
    </xdr:to>
    <xdr:sp macro="" textlink="">
      <xdr:nvSpPr>
        <xdr:cNvPr id="796" name="円/楕円 795"/>
        <xdr:cNvSpPr/>
      </xdr:nvSpPr>
      <xdr:spPr>
        <a:xfrm>
          <a:off x="19494500" y="100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33809</xdr:rowOff>
    </xdr:from>
    <xdr:ext cx="534377" cy="259045"/>
    <xdr:sp macro="" textlink="">
      <xdr:nvSpPr>
        <xdr:cNvPr id="797" name="テキスト ボックス 796"/>
        <xdr:cNvSpPr txBox="1"/>
      </xdr:nvSpPr>
      <xdr:spPr>
        <a:xfrm>
          <a:off x="19278111" y="980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102380</xdr:rowOff>
    </xdr:from>
    <xdr:to>
      <xdr:col>27</xdr:col>
      <xdr:colOff>161925</xdr:colOff>
      <xdr:row>59</xdr:row>
      <xdr:rowOff>32530</xdr:rowOff>
    </xdr:to>
    <xdr:sp macro="" textlink="">
      <xdr:nvSpPr>
        <xdr:cNvPr id="798" name="円/楕円 797"/>
        <xdr:cNvSpPr/>
      </xdr:nvSpPr>
      <xdr:spPr>
        <a:xfrm>
          <a:off x="18605500" y="100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49057</xdr:rowOff>
    </xdr:from>
    <xdr:ext cx="469744" cy="259045"/>
    <xdr:sp macro="" textlink="">
      <xdr:nvSpPr>
        <xdr:cNvPr id="799" name="テキスト ボックス 798"/>
        <xdr:cNvSpPr txBox="1"/>
      </xdr:nvSpPr>
      <xdr:spPr>
        <a:xfrm>
          <a:off x="18421427" y="982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93599</xdr:rowOff>
    </xdr:from>
    <xdr:to>
      <xdr:col>32</xdr:col>
      <xdr:colOff>187325</xdr:colOff>
      <xdr:row>77</xdr:row>
      <xdr:rowOff>94746</xdr:rowOff>
    </xdr:to>
    <xdr:cxnSp macro="">
      <xdr:nvCxnSpPr>
        <xdr:cNvPr id="828" name="直線コネクタ 827"/>
        <xdr:cNvCxnSpPr/>
      </xdr:nvCxnSpPr>
      <xdr:spPr>
        <a:xfrm flipV="1">
          <a:off x="21323300" y="13295249"/>
          <a:ext cx="8382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94746</xdr:rowOff>
    </xdr:from>
    <xdr:to>
      <xdr:col>31</xdr:col>
      <xdr:colOff>34925</xdr:colOff>
      <xdr:row>77</xdr:row>
      <xdr:rowOff>123099</xdr:rowOff>
    </xdr:to>
    <xdr:cxnSp macro="">
      <xdr:nvCxnSpPr>
        <xdr:cNvPr id="831" name="直線コネクタ 830"/>
        <xdr:cNvCxnSpPr/>
      </xdr:nvCxnSpPr>
      <xdr:spPr>
        <a:xfrm flipV="1">
          <a:off x="20434300" y="13296396"/>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116993</xdr:rowOff>
    </xdr:from>
    <xdr:to>
      <xdr:col>29</xdr:col>
      <xdr:colOff>517525</xdr:colOff>
      <xdr:row>77</xdr:row>
      <xdr:rowOff>123099</xdr:rowOff>
    </xdr:to>
    <xdr:cxnSp macro="">
      <xdr:nvCxnSpPr>
        <xdr:cNvPr id="834" name="直線コネクタ 833"/>
        <xdr:cNvCxnSpPr/>
      </xdr:nvCxnSpPr>
      <xdr:spPr>
        <a:xfrm>
          <a:off x="19545300" y="13318643"/>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110249</xdr:rowOff>
    </xdr:from>
    <xdr:to>
      <xdr:col>28</xdr:col>
      <xdr:colOff>314325</xdr:colOff>
      <xdr:row>77</xdr:row>
      <xdr:rowOff>116993</xdr:rowOff>
    </xdr:to>
    <xdr:cxnSp macro="">
      <xdr:nvCxnSpPr>
        <xdr:cNvPr id="837" name="直線コネクタ 836"/>
        <xdr:cNvCxnSpPr/>
      </xdr:nvCxnSpPr>
      <xdr:spPr>
        <a:xfrm>
          <a:off x="18656300" y="13311899"/>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42799</xdr:rowOff>
    </xdr:from>
    <xdr:to>
      <xdr:col>32</xdr:col>
      <xdr:colOff>238125</xdr:colOff>
      <xdr:row>77</xdr:row>
      <xdr:rowOff>144399</xdr:rowOff>
    </xdr:to>
    <xdr:sp macro="" textlink="">
      <xdr:nvSpPr>
        <xdr:cNvPr id="847" name="円/楕円 846"/>
        <xdr:cNvSpPr/>
      </xdr:nvSpPr>
      <xdr:spPr>
        <a:xfrm>
          <a:off x="22110700" y="132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129176</xdr:rowOff>
    </xdr:from>
    <xdr:ext cx="534377" cy="259045"/>
    <xdr:sp macro="" textlink="">
      <xdr:nvSpPr>
        <xdr:cNvPr id="848" name="繰出金該当値テキスト"/>
        <xdr:cNvSpPr txBox="1"/>
      </xdr:nvSpPr>
      <xdr:spPr>
        <a:xfrm>
          <a:off x="22212300" y="131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77,100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43946</xdr:rowOff>
    </xdr:from>
    <xdr:to>
      <xdr:col>31</xdr:col>
      <xdr:colOff>85725</xdr:colOff>
      <xdr:row>77</xdr:row>
      <xdr:rowOff>145546</xdr:rowOff>
    </xdr:to>
    <xdr:sp macro="" textlink="">
      <xdr:nvSpPr>
        <xdr:cNvPr id="849" name="円/楕円 848"/>
        <xdr:cNvSpPr/>
      </xdr:nvSpPr>
      <xdr:spPr>
        <a:xfrm>
          <a:off x="21272500" y="132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136673</xdr:rowOff>
    </xdr:from>
    <xdr:ext cx="534377" cy="259045"/>
    <xdr:sp macro="" textlink="">
      <xdr:nvSpPr>
        <xdr:cNvPr id="850" name="テキスト ボックス 849"/>
        <xdr:cNvSpPr txBox="1"/>
      </xdr:nvSpPr>
      <xdr:spPr>
        <a:xfrm>
          <a:off x="21056111" y="133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72299</xdr:rowOff>
    </xdr:from>
    <xdr:to>
      <xdr:col>29</xdr:col>
      <xdr:colOff>568325</xdr:colOff>
      <xdr:row>78</xdr:row>
      <xdr:rowOff>2449</xdr:rowOff>
    </xdr:to>
    <xdr:sp macro="" textlink="">
      <xdr:nvSpPr>
        <xdr:cNvPr id="851" name="円/楕円 850"/>
        <xdr:cNvSpPr/>
      </xdr:nvSpPr>
      <xdr:spPr>
        <a:xfrm>
          <a:off x="20383500" y="132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165026</xdr:rowOff>
    </xdr:from>
    <xdr:ext cx="534377" cy="259045"/>
    <xdr:sp macro="" textlink="">
      <xdr:nvSpPr>
        <xdr:cNvPr id="852" name="テキスト ボックス 851"/>
        <xdr:cNvSpPr txBox="1"/>
      </xdr:nvSpPr>
      <xdr:spPr>
        <a:xfrm>
          <a:off x="20167111" y="1336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66193</xdr:rowOff>
    </xdr:from>
    <xdr:to>
      <xdr:col>28</xdr:col>
      <xdr:colOff>365125</xdr:colOff>
      <xdr:row>77</xdr:row>
      <xdr:rowOff>167793</xdr:rowOff>
    </xdr:to>
    <xdr:sp macro="" textlink="">
      <xdr:nvSpPr>
        <xdr:cNvPr id="853" name="円/楕円 852"/>
        <xdr:cNvSpPr/>
      </xdr:nvSpPr>
      <xdr:spPr>
        <a:xfrm>
          <a:off x="19494500" y="132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158920</xdr:rowOff>
    </xdr:from>
    <xdr:ext cx="534377" cy="259045"/>
    <xdr:sp macro="" textlink="">
      <xdr:nvSpPr>
        <xdr:cNvPr id="854" name="テキスト ボックス 853"/>
        <xdr:cNvSpPr txBox="1"/>
      </xdr:nvSpPr>
      <xdr:spPr>
        <a:xfrm>
          <a:off x="19278111" y="133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59449</xdr:rowOff>
    </xdr:from>
    <xdr:to>
      <xdr:col>27</xdr:col>
      <xdr:colOff>161925</xdr:colOff>
      <xdr:row>77</xdr:row>
      <xdr:rowOff>161049</xdr:rowOff>
    </xdr:to>
    <xdr:sp macro="" textlink="">
      <xdr:nvSpPr>
        <xdr:cNvPr id="855" name="円/楕円 854"/>
        <xdr:cNvSpPr/>
      </xdr:nvSpPr>
      <xdr:spPr>
        <a:xfrm>
          <a:off x="18605500" y="132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152176</xdr:rowOff>
    </xdr:from>
    <xdr:ext cx="534377" cy="259045"/>
    <xdr:sp macro="" textlink="">
      <xdr:nvSpPr>
        <xdr:cNvPr id="856" name="テキスト ボックス 855"/>
        <xdr:cNvSpPr txBox="1"/>
      </xdr:nvSpPr>
      <xdr:spPr>
        <a:xfrm>
          <a:off x="18389111" y="133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123</a:t>
          </a:r>
          <a:r>
            <a:rPr kumimoji="1" lang="ja-JP" altLang="en-US" sz="1300">
              <a:latin typeface="ＭＳ Ｐゴシック"/>
            </a:rPr>
            <a:t>万</a:t>
          </a:r>
          <a:r>
            <a:rPr kumimoji="1" lang="en-US" altLang="ja-JP" sz="1300">
              <a:latin typeface="ＭＳ Ｐゴシック"/>
            </a:rPr>
            <a:t>3</a:t>
          </a:r>
          <a:r>
            <a:rPr kumimoji="1" lang="ja-JP" altLang="en-US" sz="1300">
              <a:latin typeface="ＭＳ Ｐゴシック"/>
            </a:rPr>
            <a:t>千円となっている。人件費は、類似団体と比較してほぼ同程度で推移しており、住民一人当たり</a:t>
          </a:r>
          <a:r>
            <a:rPr kumimoji="1" lang="en-US" altLang="ja-JP" sz="1300">
              <a:latin typeface="ＭＳ Ｐゴシック"/>
            </a:rPr>
            <a:t>19</a:t>
          </a:r>
          <a:r>
            <a:rPr kumimoji="1" lang="ja-JP" altLang="en-US" sz="1300">
              <a:latin typeface="ＭＳ Ｐゴシック"/>
            </a:rPr>
            <a:t>万</a:t>
          </a:r>
          <a:r>
            <a:rPr kumimoji="1" lang="en-US" altLang="ja-JP" sz="1300">
              <a:latin typeface="ＭＳ Ｐゴシック"/>
            </a:rPr>
            <a:t>6</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また、扶助費における一人当たりコストは類似団体平均を大きく上回っており、類似団体中</a:t>
          </a:r>
          <a:r>
            <a:rPr kumimoji="1" lang="en-US" altLang="ja-JP" sz="1300">
              <a:latin typeface="ＭＳ Ｐゴシック"/>
            </a:rPr>
            <a:t>7</a:t>
          </a:r>
          <a:r>
            <a:rPr kumimoji="1" lang="ja-JP" altLang="en-US" sz="1300">
              <a:latin typeface="ＭＳ Ｐゴシック"/>
            </a:rPr>
            <a:t>位と上位にある。これは、高齢化率の高い本町において、老人福祉行政に係る扶助費が大きいことが主な要因である。</a:t>
          </a:r>
          <a:endParaRPr kumimoji="1" lang="en-US" altLang="ja-JP" sz="1300">
            <a:latin typeface="ＭＳ Ｐゴシック"/>
          </a:endParaRPr>
        </a:p>
        <a:p>
          <a:r>
            <a:rPr kumimoji="1" lang="ja-JP" altLang="en-US" sz="1300">
              <a:latin typeface="ＭＳ Ｐゴシック"/>
            </a:rPr>
            <a:t>公債費については、</a:t>
          </a:r>
          <a:r>
            <a:rPr kumimoji="1" lang="en-US" altLang="ja-JP" sz="1300">
              <a:latin typeface="ＭＳ Ｐゴシック"/>
            </a:rPr>
            <a:t>H20</a:t>
          </a:r>
          <a:r>
            <a:rPr kumimoji="1" lang="ja-JP" altLang="en-US" sz="1300">
              <a:latin typeface="ＭＳ Ｐゴシック"/>
            </a:rPr>
            <a:t>年度に償還のピークを迎えて以降、年々減少傾向にあり、類似団体平均に近づいてきている。今後も、交付税措置の有利な起債の適正発行に努める。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宮崎県日之影町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
4,218
277.67
5,296,688
5,208,284
59,743
3,081,853
5,065,148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66156</xdr:rowOff>
    </xdr:from>
    <xdr:to>
      <xdr:col>6</xdr:col>
      <xdr:colOff>511175</xdr:colOff>
      <xdr:row>38</xdr:row>
      <xdr:rowOff>67299</xdr:rowOff>
    </xdr:to>
    <xdr:cxnSp macro="">
      <xdr:nvCxnSpPr>
        <xdr:cNvPr id="62" name="直線コネクタ 61"/>
        <xdr:cNvCxnSpPr/>
      </xdr:nvCxnSpPr>
      <xdr:spPr>
        <a:xfrm>
          <a:off x="3797300" y="658125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56832</xdr:rowOff>
    </xdr:from>
    <xdr:to>
      <xdr:col>5</xdr:col>
      <xdr:colOff>358775</xdr:colOff>
      <xdr:row>38</xdr:row>
      <xdr:rowOff>66156</xdr:rowOff>
    </xdr:to>
    <xdr:cxnSp macro="">
      <xdr:nvCxnSpPr>
        <xdr:cNvPr id="65" name="直線コネクタ 64"/>
        <xdr:cNvCxnSpPr/>
      </xdr:nvCxnSpPr>
      <xdr:spPr>
        <a:xfrm>
          <a:off x="2908300" y="6571932"/>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56832</xdr:rowOff>
    </xdr:from>
    <xdr:to>
      <xdr:col>4</xdr:col>
      <xdr:colOff>155575</xdr:colOff>
      <xdr:row>38</xdr:row>
      <xdr:rowOff>57338</xdr:rowOff>
    </xdr:to>
    <xdr:cxnSp macro="">
      <xdr:nvCxnSpPr>
        <xdr:cNvPr id="68" name="直線コネクタ 67"/>
        <xdr:cNvCxnSpPr/>
      </xdr:nvCxnSpPr>
      <xdr:spPr>
        <a:xfrm flipV="1">
          <a:off x="2019300" y="6571932"/>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35067</xdr:rowOff>
    </xdr:from>
    <xdr:to>
      <xdr:col>2</xdr:col>
      <xdr:colOff>638175</xdr:colOff>
      <xdr:row>38</xdr:row>
      <xdr:rowOff>57338</xdr:rowOff>
    </xdr:to>
    <xdr:cxnSp macro="">
      <xdr:nvCxnSpPr>
        <xdr:cNvPr id="71" name="直線コネクタ 70"/>
        <xdr:cNvCxnSpPr/>
      </xdr:nvCxnSpPr>
      <xdr:spPr>
        <a:xfrm>
          <a:off x="1130300" y="6550167"/>
          <a:ext cx="8890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16499</xdr:rowOff>
    </xdr:from>
    <xdr:to>
      <xdr:col>6</xdr:col>
      <xdr:colOff>561975</xdr:colOff>
      <xdr:row>38</xdr:row>
      <xdr:rowOff>118099</xdr:rowOff>
    </xdr:to>
    <xdr:sp macro="" textlink="">
      <xdr:nvSpPr>
        <xdr:cNvPr id="81" name="円/楕円 80"/>
        <xdr:cNvSpPr/>
      </xdr:nvSpPr>
      <xdr:spPr>
        <a:xfrm>
          <a:off x="4584700" y="653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102876</xdr:rowOff>
    </xdr:from>
    <xdr:ext cx="534377" cy="259045"/>
    <xdr:sp macro="" textlink="">
      <xdr:nvSpPr>
        <xdr:cNvPr id="82" name="議会費該当値テキスト"/>
        <xdr:cNvSpPr txBox="1"/>
      </xdr:nvSpPr>
      <xdr:spPr>
        <a:xfrm>
          <a:off x="4686300" y="64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15356</xdr:rowOff>
    </xdr:from>
    <xdr:to>
      <xdr:col>5</xdr:col>
      <xdr:colOff>409575</xdr:colOff>
      <xdr:row>38</xdr:row>
      <xdr:rowOff>116956</xdr:rowOff>
    </xdr:to>
    <xdr:sp macro="" textlink="">
      <xdr:nvSpPr>
        <xdr:cNvPr id="83" name="円/楕円 82"/>
        <xdr:cNvSpPr/>
      </xdr:nvSpPr>
      <xdr:spPr>
        <a:xfrm>
          <a:off x="3746500" y="65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108083</xdr:rowOff>
    </xdr:from>
    <xdr:ext cx="534377" cy="259045"/>
    <xdr:sp macro="" textlink="">
      <xdr:nvSpPr>
        <xdr:cNvPr id="84" name="テキスト ボックス 83"/>
        <xdr:cNvSpPr txBox="1"/>
      </xdr:nvSpPr>
      <xdr:spPr>
        <a:xfrm>
          <a:off x="3530111" y="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6032</xdr:rowOff>
    </xdr:from>
    <xdr:to>
      <xdr:col>4</xdr:col>
      <xdr:colOff>206375</xdr:colOff>
      <xdr:row>38</xdr:row>
      <xdr:rowOff>107632</xdr:rowOff>
    </xdr:to>
    <xdr:sp macro="" textlink="">
      <xdr:nvSpPr>
        <xdr:cNvPr id="85" name="円/楕円 84"/>
        <xdr:cNvSpPr/>
      </xdr:nvSpPr>
      <xdr:spPr>
        <a:xfrm>
          <a:off x="2857500" y="65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98759</xdr:rowOff>
    </xdr:from>
    <xdr:ext cx="534377" cy="259045"/>
    <xdr:sp macro="" textlink="">
      <xdr:nvSpPr>
        <xdr:cNvPr id="86" name="テキスト ボックス 85"/>
        <xdr:cNvSpPr txBox="1"/>
      </xdr:nvSpPr>
      <xdr:spPr>
        <a:xfrm>
          <a:off x="2641111" y="66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6538</xdr:rowOff>
    </xdr:from>
    <xdr:to>
      <xdr:col>3</xdr:col>
      <xdr:colOff>3175</xdr:colOff>
      <xdr:row>38</xdr:row>
      <xdr:rowOff>108138</xdr:rowOff>
    </xdr:to>
    <xdr:sp macro="" textlink="">
      <xdr:nvSpPr>
        <xdr:cNvPr id="87" name="円/楕円 86"/>
        <xdr:cNvSpPr/>
      </xdr:nvSpPr>
      <xdr:spPr>
        <a:xfrm>
          <a:off x="1968500" y="652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99265</xdr:rowOff>
    </xdr:from>
    <xdr:ext cx="534377" cy="259045"/>
    <xdr:sp macro="" textlink="">
      <xdr:nvSpPr>
        <xdr:cNvPr id="88" name="テキスト ボックス 87"/>
        <xdr:cNvSpPr txBox="1"/>
      </xdr:nvSpPr>
      <xdr:spPr>
        <a:xfrm>
          <a:off x="1752111" y="661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155716</xdr:rowOff>
    </xdr:from>
    <xdr:to>
      <xdr:col>1</xdr:col>
      <xdr:colOff>485775</xdr:colOff>
      <xdr:row>38</xdr:row>
      <xdr:rowOff>85866</xdr:rowOff>
    </xdr:to>
    <xdr:sp macro="" textlink="">
      <xdr:nvSpPr>
        <xdr:cNvPr id="89" name="円/楕円 88"/>
        <xdr:cNvSpPr/>
      </xdr:nvSpPr>
      <xdr:spPr>
        <a:xfrm>
          <a:off x="1079500" y="64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76994</xdr:rowOff>
    </xdr:from>
    <xdr:ext cx="534377" cy="259045"/>
    <xdr:sp macro="" textlink="">
      <xdr:nvSpPr>
        <xdr:cNvPr id="90" name="テキスト ボックス 89"/>
        <xdr:cNvSpPr txBox="1"/>
      </xdr:nvSpPr>
      <xdr:spPr>
        <a:xfrm>
          <a:off x="863111" y="659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10819</xdr:rowOff>
    </xdr:from>
    <xdr:to>
      <xdr:col>6</xdr:col>
      <xdr:colOff>511175</xdr:colOff>
      <xdr:row>58</xdr:row>
      <xdr:rowOff>11837</xdr:rowOff>
    </xdr:to>
    <xdr:cxnSp macro="">
      <xdr:nvCxnSpPr>
        <xdr:cNvPr id="121" name="直線コネクタ 120"/>
        <xdr:cNvCxnSpPr/>
      </xdr:nvCxnSpPr>
      <xdr:spPr>
        <a:xfrm>
          <a:off x="3797300" y="9954919"/>
          <a:ext cx="8382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161108</xdr:rowOff>
    </xdr:from>
    <xdr:to>
      <xdr:col>5</xdr:col>
      <xdr:colOff>358775</xdr:colOff>
      <xdr:row>58</xdr:row>
      <xdr:rowOff>10819</xdr:rowOff>
    </xdr:to>
    <xdr:cxnSp macro="">
      <xdr:nvCxnSpPr>
        <xdr:cNvPr id="124" name="直線コネクタ 123"/>
        <xdr:cNvCxnSpPr/>
      </xdr:nvCxnSpPr>
      <xdr:spPr>
        <a:xfrm>
          <a:off x="2908300" y="9933758"/>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161108</xdr:rowOff>
    </xdr:from>
    <xdr:to>
      <xdr:col>4</xdr:col>
      <xdr:colOff>155575</xdr:colOff>
      <xdr:row>58</xdr:row>
      <xdr:rowOff>43004</xdr:rowOff>
    </xdr:to>
    <xdr:cxnSp macro="">
      <xdr:nvCxnSpPr>
        <xdr:cNvPr id="127" name="直線コネクタ 126"/>
        <xdr:cNvCxnSpPr/>
      </xdr:nvCxnSpPr>
      <xdr:spPr>
        <a:xfrm flipV="1">
          <a:off x="2019300" y="9933758"/>
          <a:ext cx="889000" cy="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43004</xdr:rowOff>
    </xdr:from>
    <xdr:to>
      <xdr:col>2</xdr:col>
      <xdr:colOff>638175</xdr:colOff>
      <xdr:row>58</xdr:row>
      <xdr:rowOff>46773</xdr:rowOff>
    </xdr:to>
    <xdr:cxnSp macro="">
      <xdr:nvCxnSpPr>
        <xdr:cNvPr id="130" name="直線コネクタ 129"/>
        <xdr:cNvCxnSpPr/>
      </xdr:nvCxnSpPr>
      <xdr:spPr>
        <a:xfrm flipV="1">
          <a:off x="1130300" y="9987104"/>
          <a:ext cx="889000" cy="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132487</xdr:rowOff>
    </xdr:from>
    <xdr:to>
      <xdr:col>6</xdr:col>
      <xdr:colOff>561975</xdr:colOff>
      <xdr:row>58</xdr:row>
      <xdr:rowOff>62637</xdr:rowOff>
    </xdr:to>
    <xdr:sp macro="" textlink="">
      <xdr:nvSpPr>
        <xdr:cNvPr id="140" name="円/楕円 139"/>
        <xdr:cNvSpPr/>
      </xdr:nvSpPr>
      <xdr:spPr>
        <a:xfrm>
          <a:off x="4584700" y="9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110914</xdr:rowOff>
    </xdr:from>
    <xdr:ext cx="599010" cy="259045"/>
    <xdr:sp macro="" textlink="">
      <xdr:nvSpPr>
        <xdr:cNvPr id="141" name="総務費該当値テキスト"/>
        <xdr:cNvSpPr txBox="1"/>
      </xdr:nvSpPr>
      <xdr:spPr>
        <a:xfrm>
          <a:off x="4686300" y="988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131469</xdr:rowOff>
    </xdr:from>
    <xdr:to>
      <xdr:col>5</xdr:col>
      <xdr:colOff>409575</xdr:colOff>
      <xdr:row>58</xdr:row>
      <xdr:rowOff>61619</xdr:rowOff>
    </xdr:to>
    <xdr:sp macro="" textlink="">
      <xdr:nvSpPr>
        <xdr:cNvPr id="142" name="円/楕円 141"/>
        <xdr:cNvSpPr/>
      </xdr:nvSpPr>
      <xdr:spPr>
        <a:xfrm>
          <a:off x="3746500" y="99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52746</xdr:rowOff>
    </xdr:from>
    <xdr:ext cx="599010" cy="259045"/>
    <xdr:sp macro="" textlink="">
      <xdr:nvSpPr>
        <xdr:cNvPr id="143" name="テキスト ボックス 142"/>
        <xdr:cNvSpPr txBox="1"/>
      </xdr:nvSpPr>
      <xdr:spPr>
        <a:xfrm>
          <a:off x="3497794" y="999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110308</xdr:rowOff>
    </xdr:from>
    <xdr:to>
      <xdr:col>4</xdr:col>
      <xdr:colOff>206375</xdr:colOff>
      <xdr:row>58</xdr:row>
      <xdr:rowOff>40458</xdr:rowOff>
    </xdr:to>
    <xdr:sp macro="" textlink="">
      <xdr:nvSpPr>
        <xdr:cNvPr id="144" name="円/楕円 143"/>
        <xdr:cNvSpPr/>
      </xdr:nvSpPr>
      <xdr:spPr>
        <a:xfrm>
          <a:off x="2857500" y="98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56985</xdr:rowOff>
    </xdr:from>
    <xdr:ext cx="599010" cy="259045"/>
    <xdr:sp macro="" textlink="">
      <xdr:nvSpPr>
        <xdr:cNvPr id="145" name="テキスト ボックス 144"/>
        <xdr:cNvSpPr txBox="1"/>
      </xdr:nvSpPr>
      <xdr:spPr>
        <a:xfrm>
          <a:off x="2608794" y="965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163654</xdr:rowOff>
    </xdr:from>
    <xdr:to>
      <xdr:col>3</xdr:col>
      <xdr:colOff>3175</xdr:colOff>
      <xdr:row>58</xdr:row>
      <xdr:rowOff>93804</xdr:rowOff>
    </xdr:to>
    <xdr:sp macro="" textlink="">
      <xdr:nvSpPr>
        <xdr:cNvPr id="146" name="円/楕円 145"/>
        <xdr:cNvSpPr/>
      </xdr:nvSpPr>
      <xdr:spPr>
        <a:xfrm>
          <a:off x="1968500" y="99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84931</xdr:rowOff>
    </xdr:from>
    <xdr:ext cx="599010" cy="259045"/>
    <xdr:sp macro="" textlink="">
      <xdr:nvSpPr>
        <xdr:cNvPr id="147" name="テキスト ボックス 146"/>
        <xdr:cNvSpPr txBox="1"/>
      </xdr:nvSpPr>
      <xdr:spPr>
        <a:xfrm>
          <a:off x="1719794" y="1002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167423</xdr:rowOff>
    </xdr:from>
    <xdr:to>
      <xdr:col>1</xdr:col>
      <xdr:colOff>485775</xdr:colOff>
      <xdr:row>58</xdr:row>
      <xdr:rowOff>97573</xdr:rowOff>
    </xdr:to>
    <xdr:sp macro="" textlink="">
      <xdr:nvSpPr>
        <xdr:cNvPr id="148" name="円/楕円 147"/>
        <xdr:cNvSpPr/>
      </xdr:nvSpPr>
      <xdr:spPr>
        <a:xfrm>
          <a:off x="1079500" y="99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88700</xdr:rowOff>
    </xdr:from>
    <xdr:ext cx="599010" cy="259045"/>
    <xdr:sp macro="" textlink="">
      <xdr:nvSpPr>
        <xdr:cNvPr id="149" name="テキスト ボックス 148"/>
        <xdr:cNvSpPr txBox="1"/>
      </xdr:nvSpPr>
      <xdr:spPr>
        <a:xfrm>
          <a:off x="830794" y="1003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118707</xdr:rowOff>
    </xdr:from>
    <xdr:to>
      <xdr:col>6</xdr:col>
      <xdr:colOff>511175</xdr:colOff>
      <xdr:row>77</xdr:row>
      <xdr:rowOff>123716</xdr:rowOff>
    </xdr:to>
    <xdr:cxnSp macro="">
      <xdr:nvCxnSpPr>
        <xdr:cNvPr id="178" name="直線コネクタ 177"/>
        <xdr:cNvCxnSpPr/>
      </xdr:nvCxnSpPr>
      <xdr:spPr>
        <a:xfrm flipV="1">
          <a:off x="3797300" y="13320357"/>
          <a:ext cx="8382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123716</xdr:rowOff>
    </xdr:from>
    <xdr:to>
      <xdr:col>5</xdr:col>
      <xdr:colOff>358775</xdr:colOff>
      <xdr:row>77</xdr:row>
      <xdr:rowOff>151552</xdr:rowOff>
    </xdr:to>
    <xdr:cxnSp macro="">
      <xdr:nvCxnSpPr>
        <xdr:cNvPr id="181" name="直線コネクタ 180"/>
        <xdr:cNvCxnSpPr/>
      </xdr:nvCxnSpPr>
      <xdr:spPr>
        <a:xfrm flipV="1">
          <a:off x="2908300" y="13325366"/>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151552</xdr:rowOff>
    </xdr:from>
    <xdr:to>
      <xdr:col>4</xdr:col>
      <xdr:colOff>155575</xdr:colOff>
      <xdr:row>77</xdr:row>
      <xdr:rowOff>153344</xdr:rowOff>
    </xdr:to>
    <xdr:cxnSp macro="">
      <xdr:nvCxnSpPr>
        <xdr:cNvPr id="184" name="直線コネクタ 183"/>
        <xdr:cNvCxnSpPr/>
      </xdr:nvCxnSpPr>
      <xdr:spPr>
        <a:xfrm flipV="1">
          <a:off x="2019300" y="13353202"/>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147834</xdr:rowOff>
    </xdr:from>
    <xdr:to>
      <xdr:col>2</xdr:col>
      <xdr:colOff>638175</xdr:colOff>
      <xdr:row>77</xdr:row>
      <xdr:rowOff>153344</xdr:rowOff>
    </xdr:to>
    <xdr:cxnSp macro="">
      <xdr:nvCxnSpPr>
        <xdr:cNvPr id="187" name="直線コネクタ 186"/>
        <xdr:cNvCxnSpPr/>
      </xdr:nvCxnSpPr>
      <xdr:spPr>
        <a:xfrm>
          <a:off x="1130300" y="13349484"/>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67907</xdr:rowOff>
    </xdr:from>
    <xdr:to>
      <xdr:col>6</xdr:col>
      <xdr:colOff>561975</xdr:colOff>
      <xdr:row>77</xdr:row>
      <xdr:rowOff>169507</xdr:rowOff>
    </xdr:to>
    <xdr:sp macro="" textlink="">
      <xdr:nvSpPr>
        <xdr:cNvPr id="197" name="円/楕円 196"/>
        <xdr:cNvSpPr/>
      </xdr:nvSpPr>
      <xdr:spPr>
        <a:xfrm>
          <a:off x="4584700" y="132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27284</xdr:rowOff>
    </xdr:from>
    <xdr:ext cx="599010" cy="259045"/>
    <xdr:sp macro="" textlink="">
      <xdr:nvSpPr>
        <xdr:cNvPr id="198" name="民生費該当値テキスト"/>
        <xdr:cNvSpPr txBox="1"/>
      </xdr:nvSpPr>
      <xdr:spPr>
        <a:xfrm>
          <a:off x="4686300" y="1305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72916</xdr:rowOff>
    </xdr:from>
    <xdr:to>
      <xdr:col>5</xdr:col>
      <xdr:colOff>409575</xdr:colOff>
      <xdr:row>78</xdr:row>
      <xdr:rowOff>3066</xdr:rowOff>
    </xdr:to>
    <xdr:sp macro="" textlink="">
      <xdr:nvSpPr>
        <xdr:cNvPr id="199" name="円/楕円 198"/>
        <xdr:cNvSpPr/>
      </xdr:nvSpPr>
      <xdr:spPr>
        <a:xfrm>
          <a:off x="3746500" y="132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19593</xdr:rowOff>
    </xdr:from>
    <xdr:ext cx="599010" cy="259045"/>
    <xdr:sp macro="" textlink="">
      <xdr:nvSpPr>
        <xdr:cNvPr id="200" name="テキスト ボックス 199"/>
        <xdr:cNvSpPr txBox="1"/>
      </xdr:nvSpPr>
      <xdr:spPr>
        <a:xfrm>
          <a:off x="3497794" y="1304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100752</xdr:rowOff>
    </xdr:from>
    <xdr:to>
      <xdr:col>4</xdr:col>
      <xdr:colOff>206375</xdr:colOff>
      <xdr:row>78</xdr:row>
      <xdr:rowOff>30902</xdr:rowOff>
    </xdr:to>
    <xdr:sp macro="" textlink="">
      <xdr:nvSpPr>
        <xdr:cNvPr id="201" name="円/楕円 200"/>
        <xdr:cNvSpPr/>
      </xdr:nvSpPr>
      <xdr:spPr>
        <a:xfrm>
          <a:off x="2857500" y="133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22029</xdr:rowOff>
    </xdr:from>
    <xdr:ext cx="599010" cy="259045"/>
    <xdr:sp macro="" textlink="">
      <xdr:nvSpPr>
        <xdr:cNvPr id="202" name="テキスト ボックス 201"/>
        <xdr:cNvSpPr txBox="1"/>
      </xdr:nvSpPr>
      <xdr:spPr>
        <a:xfrm>
          <a:off x="2608794" y="1339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102544</xdr:rowOff>
    </xdr:from>
    <xdr:to>
      <xdr:col>3</xdr:col>
      <xdr:colOff>3175</xdr:colOff>
      <xdr:row>78</xdr:row>
      <xdr:rowOff>32694</xdr:rowOff>
    </xdr:to>
    <xdr:sp macro="" textlink="">
      <xdr:nvSpPr>
        <xdr:cNvPr id="203" name="円/楕円 202"/>
        <xdr:cNvSpPr/>
      </xdr:nvSpPr>
      <xdr:spPr>
        <a:xfrm>
          <a:off x="1968500" y="13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23821</xdr:rowOff>
    </xdr:from>
    <xdr:ext cx="599010" cy="259045"/>
    <xdr:sp macro="" textlink="">
      <xdr:nvSpPr>
        <xdr:cNvPr id="204" name="テキスト ボックス 203"/>
        <xdr:cNvSpPr txBox="1"/>
      </xdr:nvSpPr>
      <xdr:spPr>
        <a:xfrm>
          <a:off x="1719794" y="1339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97034</xdr:rowOff>
    </xdr:from>
    <xdr:to>
      <xdr:col>1</xdr:col>
      <xdr:colOff>485775</xdr:colOff>
      <xdr:row>78</xdr:row>
      <xdr:rowOff>27184</xdr:rowOff>
    </xdr:to>
    <xdr:sp macro="" textlink="">
      <xdr:nvSpPr>
        <xdr:cNvPr id="205" name="円/楕円 204"/>
        <xdr:cNvSpPr/>
      </xdr:nvSpPr>
      <xdr:spPr>
        <a:xfrm>
          <a:off x="1079500" y="132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43711</xdr:rowOff>
    </xdr:from>
    <xdr:ext cx="599010" cy="259045"/>
    <xdr:sp macro="" textlink="">
      <xdr:nvSpPr>
        <xdr:cNvPr id="206" name="テキスト ボックス 205"/>
        <xdr:cNvSpPr txBox="1"/>
      </xdr:nvSpPr>
      <xdr:spPr>
        <a:xfrm>
          <a:off x="830794" y="1307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34479</xdr:rowOff>
    </xdr:from>
    <xdr:to>
      <xdr:col>6</xdr:col>
      <xdr:colOff>511175</xdr:colOff>
      <xdr:row>97</xdr:row>
      <xdr:rowOff>38830</xdr:rowOff>
    </xdr:to>
    <xdr:cxnSp macro="">
      <xdr:nvCxnSpPr>
        <xdr:cNvPr id="235" name="直線コネクタ 234"/>
        <xdr:cNvCxnSpPr/>
      </xdr:nvCxnSpPr>
      <xdr:spPr>
        <a:xfrm>
          <a:off x="3797300" y="16665129"/>
          <a:ext cx="8382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34479</xdr:rowOff>
    </xdr:from>
    <xdr:to>
      <xdr:col>5</xdr:col>
      <xdr:colOff>358775</xdr:colOff>
      <xdr:row>97</xdr:row>
      <xdr:rowOff>37816</xdr:rowOff>
    </xdr:to>
    <xdr:cxnSp macro="">
      <xdr:nvCxnSpPr>
        <xdr:cNvPr id="238" name="直線コネクタ 237"/>
        <xdr:cNvCxnSpPr/>
      </xdr:nvCxnSpPr>
      <xdr:spPr>
        <a:xfrm flipV="1">
          <a:off x="2908300" y="1666512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170996</xdr:rowOff>
    </xdr:from>
    <xdr:to>
      <xdr:col>4</xdr:col>
      <xdr:colOff>155575</xdr:colOff>
      <xdr:row>97</xdr:row>
      <xdr:rowOff>37816</xdr:rowOff>
    </xdr:to>
    <xdr:cxnSp macro="">
      <xdr:nvCxnSpPr>
        <xdr:cNvPr id="241" name="直線コネクタ 240"/>
        <xdr:cNvCxnSpPr/>
      </xdr:nvCxnSpPr>
      <xdr:spPr>
        <a:xfrm>
          <a:off x="2019300" y="16630196"/>
          <a:ext cx="889000" cy="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170996</xdr:rowOff>
    </xdr:from>
    <xdr:to>
      <xdr:col>2</xdr:col>
      <xdr:colOff>638175</xdr:colOff>
      <xdr:row>97</xdr:row>
      <xdr:rowOff>17391</xdr:rowOff>
    </xdr:to>
    <xdr:cxnSp macro="">
      <xdr:nvCxnSpPr>
        <xdr:cNvPr id="244" name="直線コネクタ 243"/>
        <xdr:cNvCxnSpPr/>
      </xdr:nvCxnSpPr>
      <xdr:spPr>
        <a:xfrm flipV="1">
          <a:off x="1130300" y="16630196"/>
          <a:ext cx="889000" cy="1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159480</xdr:rowOff>
    </xdr:from>
    <xdr:to>
      <xdr:col>6</xdr:col>
      <xdr:colOff>561975</xdr:colOff>
      <xdr:row>97</xdr:row>
      <xdr:rowOff>89630</xdr:rowOff>
    </xdr:to>
    <xdr:sp macro="" textlink="">
      <xdr:nvSpPr>
        <xdr:cNvPr id="254" name="円/楕円 253"/>
        <xdr:cNvSpPr/>
      </xdr:nvSpPr>
      <xdr:spPr>
        <a:xfrm>
          <a:off x="4584700" y="166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137907</xdr:rowOff>
    </xdr:from>
    <xdr:ext cx="534377" cy="259045"/>
    <xdr:sp macro="" textlink="">
      <xdr:nvSpPr>
        <xdr:cNvPr id="255" name="衛生費該当値テキスト"/>
        <xdr:cNvSpPr txBox="1"/>
      </xdr:nvSpPr>
      <xdr:spPr>
        <a:xfrm>
          <a:off x="4686300" y="1659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155129</xdr:rowOff>
    </xdr:from>
    <xdr:to>
      <xdr:col>5</xdr:col>
      <xdr:colOff>409575</xdr:colOff>
      <xdr:row>97</xdr:row>
      <xdr:rowOff>85279</xdr:rowOff>
    </xdr:to>
    <xdr:sp macro="" textlink="">
      <xdr:nvSpPr>
        <xdr:cNvPr id="256" name="円/楕円 255"/>
        <xdr:cNvSpPr/>
      </xdr:nvSpPr>
      <xdr:spPr>
        <a:xfrm>
          <a:off x="3746500" y="166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57" name="テキスト ボックス 256"/>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158466</xdr:rowOff>
    </xdr:from>
    <xdr:to>
      <xdr:col>4</xdr:col>
      <xdr:colOff>206375</xdr:colOff>
      <xdr:row>97</xdr:row>
      <xdr:rowOff>88616</xdr:rowOff>
    </xdr:to>
    <xdr:sp macro="" textlink="">
      <xdr:nvSpPr>
        <xdr:cNvPr id="258" name="円/楕円 257"/>
        <xdr:cNvSpPr/>
      </xdr:nvSpPr>
      <xdr:spPr>
        <a:xfrm>
          <a:off x="2857500" y="166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79743</xdr:rowOff>
    </xdr:from>
    <xdr:ext cx="534377" cy="259045"/>
    <xdr:sp macro="" textlink="">
      <xdr:nvSpPr>
        <xdr:cNvPr id="259" name="テキスト ボックス 258"/>
        <xdr:cNvSpPr txBox="1"/>
      </xdr:nvSpPr>
      <xdr:spPr>
        <a:xfrm>
          <a:off x="2641111" y="167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120196</xdr:rowOff>
    </xdr:from>
    <xdr:to>
      <xdr:col>3</xdr:col>
      <xdr:colOff>3175</xdr:colOff>
      <xdr:row>97</xdr:row>
      <xdr:rowOff>50346</xdr:rowOff>
    </xdr:to>
    <xdr:sp macro="" textlink="">
      <xdr:nvSpPr>
        <xdr:cNvPr id="260" name="円/楕円 259"/>
        <xdr:cNvSpPr/>
      </xdr:nvSpPr>
      <xdr:spPr>
        <a:xfrm>
          <a:off x="1968500" y="165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66873</xdr:rowOff>
    </xdr:from>
    <xdr:ext cx="599010" cy="259045"/>
    <xdr:sp macro="" textlink="">
      <xdr:nvSpPr>
        <xdr:cNvPr id="261" name="テキスト ボックス 260"/>
        <xdr:cNvSpPr txBox="1"/>
      </xdr:nvSpPr>
      <xdr:spPr>
        <a:xfrm>
          <a:off x="1719794" y="1635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138041</xdr:rowOff>
    </xdr:from>
    <xdr:to>
      <xdr:col>1</xdr:col>
      <xdr:colOff>485775</xdr:colOff>
      <xdr:row>97</xdr:row>
      <xdr:rowOff>68191</xdr:rowOff>
    </xdr:to>
    <xdr:sp macro="" textlink="">
      <xdr:nvSpPr>
        <xdr:cNvPr id="262" name="円/楕円 261"/>
        <xdr:cNvSpPr/>
      </xdr:nvSpPr>
      <xdr:spPr>
        <a:xfrm>
          <a:off x="1079500" y="165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59318</xdr:rowOff>
    </xdr:from>
    <xdr:ext cx="534377" cy="259045"/>
    <xdr:sp macro="" textlink="">
      <xdr:nvSpPr>
        <xdr:cNvPr id="263" name="テキスト ボックス 262"/>
        <xdr:cNvSpPr txBox="1"/>
      </xdr:nvSpPr>
      <xdr:spPr>
        <a:xfrm>
          <a:off x="863111" y="166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82779</xdr:rowOff>
    </xdr:from>
    <xdr:to>
      <xdr:col>15</xdr:col>
      <xdr:colOff>180975</xdr:colOff>
      <xdr:row>39</xdr:row>
      <xdr:rowOff>95204</xdr:rowOff>
    </xdr:to>
    <xdr:cxnSp macro="">
      <xdr:nvCxnSpPr>
        <xdr:cNvPr id="294" name="直線コネクタ 293"/>
        <xdr:cNvCxnSpPr/>
      </xdr:nvCxnSpPr>
      <xdr:spPr>
        <a:xfrm>
          <a:off x="9639300" y="6769329"/>
          <a:ext cx="8382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53191</xdr:rowOff>
    </xdr:from>
    <xdr:to>
      <xdr:col>14</xdr:col>
      <xdr:colOff>28575</xdr:colOff>
      <xdr:row>39</xdr:row>
      <xdr:rowOff>82779</xdr:rowOff>
    </xdr:to>
    <xdr:cxnSp macro="">
      <xdr:nvCxnSpPr>
        <xdr:cNvPr id="297" name="直線コネクタ 296"/>
        <xdr:cNvCxnSpPr/>
      </xdr:nvCxnSpPr>
      <xdr:spPr>
        <a:xfrm>
          <a:off x="8750300" y="6739741"/>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53191</xdr:rowOff>
    </xdr:from>
    <xdr:to>
      <xdr:col>12</xdr:col>
      <xdr:colOff>511175</xdr:colOff>
      <xdr:row>39</xdr:row>
      <xdr:rowOff>74304</xdr:rowOff>
    </xdr:to>
    <xdr:cxnSp macro="">
      <xdr:nvCxnSpPr>
        <xdr:cNvPr id="300" name="直線コネクタ 299"/>
        <xdr:cNvCxnSpPr/>
      </xdr:nvCxnSpPr>
      <xdr:spPr>
        <a:xfrm flipV="1">
          <a:off x="7861300" y="6739741"/>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142182</xdr:rowOff>
    </xdr:from>
    <xdr:to>
      <xdr:col>11</xdr:col>
      <xdr:colOff>307975</xdr:colOff>
      <xdr:row>39</xdr:row>
      <xdr:rowOff>74304</xdr:rowOff>
    </xdr:to>
    <xdr:cxnSp macro="">
      <xdr:nvCxnSpPr>
        <xdr:cNvPr id="303" name="直線コネクタ 302"/>
        <xdr:cNvCxnSpPr/>
      </xdr:nvCxnSpPr>
      <xdr:spPr>
        <a:xfrm>
          <a:off x="6972300" y="6657282"/>
          <a:ext cx="889000" cy="10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44404</xdr:rowOff>
    </xdr:from>
    <xdr:to>
      <xdr:col>15</xdr:col>
      <xdr:colOff>231775</xdr:colOff>
      <xdr:row>39</xdr:row>
      <xdr:rowOff>146004</xdr:rowOff>
    </xdr:to>
    <xdr:sp macro="" textlink="">
      <xdr:nvSpPr>
        <xdr:cNvPr id="313" name="円/楕円 312"/>
        <xdr:cNvSpPr/>
      </xdr:nvSpPr>
      <xdr:spPr>
        <a:xfrm>
          <a:off x="10426700" y="67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31979</xdr:rowOff>
    </xdr:from>
    <xdr:to>
      <xdr:col>14</xdr:col>
      <xdr:colOff>79375</xdr:colOff>
      <xdr:row>39</xdr:row>
      <xdr:rowOff>133579</xdr:rowOff>
    </xdr:to>
    <xdr:sp macro="" textlink="">
      <xdr:nvSpPr>
        <xdr:cNvPr id="315" name="円/楕円 314"/>
        <xdr:cNvSpPr/>
      </xdr:nvSpPr>
      <xdr:spPr>
        <a:xfrm>
          <a:off x="9588500" y="67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124706</xdr:rowOff>
    </xdr:from>
    <xdr:ext cx="378565" cy="259045"/>
    <xdr:sp macro="" textlink="">
      <xdr:nvSpPr>
        <xdr:cNvPr id="316" name="テキスト ボックス 315"/>
        <xdr:cNvSpPr txBox="1"/>
      </xdr:nvSpPr>
      <xdr:spPr>
        <a:xfrm>
          <a:off x="9450017" y="681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2391</xdr:rowOff>
    </xdr:from>
    <xdr:to>
      <xdr:col>12</xdr:col>
      <xdr:colOff>561975</xdr:colOff>
      <xdr:row>39</xdr:row>
      <xdr:rowOff>103991</xdr:rowOff>
    </xdr:to>
    <xdr:sp macro="" textlink="">
      <xdr:nvSpPr>
        <xdr:cNvPr id="317" name="円/楕円 316"/>
        <xdr:cNvSpPr/>
      </xdr:nvSpPr>
      <xdr:spPr>
        <a:xfrm>
          <a:off x="8699500" y="66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95118</xdr:rowOff>
    </xdr:from>
    <xdr:ext cx="469744" cy="259045"/>
    <xdr:sp macro="" textlink="">
      <xdr:nvSpPr>
        <xdr:cNvPr id="318" name="テキスト ボックス 317"/>
        <xdr:cNvSpPr txBox="1"/>
      </xdr:nvSpPr>
      <xdr:spPr>
        <a:xfrm>
          <a:off x="8515427" y="678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23504</xdr:rowOff>
    </xdr:from>
    <xdr:to>
      <xdr:col>11</xdr:col>
      <xdr:colOff>358775</xdr:colOff>
      <xdr:row>39</xdr:row>
      <xdr:rowOff>125104</xdr:rowOff>
    </xdr:to>
    <xdr:sp macro="" textlink="">
      <xdr:nvSpPr>
        <xdr:cNvPr id="319" name="円/楕円 318"/>
        <xdr:cNvSpPr/>
      </xdr:nvSpPr>
      <xdr:spPr>
        <a:xfrm>
          <a:off x="7810500" y="6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116231</xdr:rowOff>
    </xdr:from>
    <xdr:ext cx="469744" cy="259045"/>
    <xdr:sp macro="" textlink="">
      <xdr:nvSpPr>
        <xdr:cNvPr id="320" name="テキスト ボックス 319"/>
        <xdr:cNvSpPr txBox="1"/>
      </xdr:nvSpPr>
      <xdr:spPr>
        <a:xfrm>
          <a:off x="7626427" y="6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91382</xdr:rowOff>
    </xdr:from>
    <xdr:to>
      <xdr:col>10</xdr:col>
      <xdr:colOff>155575</xdr:colOff>
      <xdr:row>39</xdr:row>
      <xdr:rowOff>21532</xdr:rowOff>
    </xdr:to>
    <xdr:sp macro="" textlink="">
      <xdr:nvSpPr>
        <xdr:cNvPr id="321" name="円/楕円 320"/>
        <xdr:cNvSpPr/>
      </xdr:nvSpPr>
      <xdr:spPr>
        <a:xfrm>
          <a:off x="6921500" y="66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12659</xdr:rowOff>
    </xdr:from>
    <xdr:ext cx="469744" cy="259045"/>
    <xdr:sp macro="" textlink="">
      <xdr:nvSpPr>
        <xdr:cNvPr id="322" name="テキスト ボックス 321"/>
        <xdr:cNvSpPr txBox="1"/>
      </xdr:nvSpPr>
      <xdr:spPr>
        <a:xfrm>
          <a:off x="6737427" y="66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73291</xdr:rowOff>
    </xdr:from>
    <xdr:to>
      <xdr:col>15</xdr:col>
      <xdr:colOff>180975</xdr:colOff>
      <xdr:row>58</xdr:row>
      <xdr:rowOff>74072</xdr:rowOff>
    </xdr:to>
    <xdr:cxnSp macro="">
      <xdr:nvCxnSpPr>
        <xdr:cNvPr id="353" name="直線コネクタ 352"/>
        <xdr:cNvCxnSpPr/>
      </xdr:nvCxnSpPr>
      <xdr:spPr>
        <a:xfrm flipV="1">
          <a:off x="9639300" y="10017391"/>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169928</xdr:rowOff>
    </xdr:from>
    <xdr:to>
      <xdr:col>14</xdr:col>
      <xdr:colOff>28575</xdr:colOff>
      <xdr:row>58</xdr:row>
      <xdr:rowOff>74072</xdr:rowOff>
    </xdr:to>
    <xdr:cxnSp macro="">
      <xdr:nvCxnSpPr>
        <xdr:cNvPr id="356" name="直線コネクタ 355"/>
        <xdr:cNvCxnSpPr/>
      </xdr:nvCxnSpPr>
      <xdr:spPr>
        <a:xfrm>
          <a:off x="8750300" y="9942578"/>
          <a:ext cx="889000" cy="7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169928</xdr:rowOff>
    </xdr:from>
    <xdr:to>
      <xdr:col>12</xdr:col>
      <xdr:colOff>511175</xdr:colOff>
      <xdr:row>58</xdr:row>
      <xdr:rowOff>109262</xdr:rowOff>
    </xdr:to>
    <xdr:cxnSp macro="">
      <xdr:nvCxnSpPr>
        <xdr:cNvPr id="359" name="直線コネクタ 358"/>
        <xdr:cNvCxnSpPr/>
      </xdr:nvCxnSpPr>
      <xdr:spPr>
        <a:xfrm flipV="1">
          <a:off x="7861300" y="9942578"/>
          <a:ext cx="889000" cy="11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71183</xdr:rowOff>
    </xdr:from>
    <xdr:to>
      <xdr:col>11</xdr:col>
      <xdr:colOff>307975</xdr:colOff>
      <xdr:row>58</xdr:row>
      <xdr:rowOff>109262</xdr:rowOff>
    </xdr:to>
    <xdr:cxnSp macro="">
      <xdr:nvCxnSpPr>
        <xdr:cNvPr id="362" name="直線コネクタ 361"/>
        <xdr:cNvCxnSpPr/>
      </xdr:nvCxnSpPr>
      <xdr:spPr>
        <a:xfrm>
          <a:off x="6972300" y="10015283"/>
          <a:ext cx="8890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22491</xdr:rowOff>
    </xdr:from>
    <xdr:to>
      <xdr:col>15</xdr:col>
      <xdr:colOff>231775</xdr:colOff>
      <xdr:row>58</xdr:row>
      <xdr:rowOff>124091</xdr:rowOff>
    </xdr:to>
    <xdr:sp macro="" textlink="">
      <xdr:nvSpPr>
        <xdr:cNvPr id="372" name="円/楕円 371"/>
        <xdr:cNvSpPr/>
      </xdr:nvSpPr>
      <xdr:spPr>
        <a:xfrm>
          <a:off x="10426700" y="99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45368</xdr:rowOff>
    </xdr:from>
    <xdr:ext cx="599010" cy="259045"/>
    <xdr:sp macro="" textlink="">
      <xdr:nvSpPr>
        <xdr:cNvPr id="373" name="農林水産業費該当値テキスト"/>
        <xdr:cNvSpPr txBox="1"/>
      </xdr:nvSpPr>
      <xdr:spPr>
        <a:xfrm>
          <a:off x="10528300" y="981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23272</xdr:rowOff>
    </xdr:from>
    <xdr:to>
      <xdr:col>14</xdr:col>
      <xdr:colOff>79375</xdr:colOff>
      <xdr:row>58</xdr:row>
      <xdr:rowOff>124872</xdr:rowOff>
    </xdr:to>
    <xdr:sp macro="" textlink="">
      <xdr:nvSpPr>
        <xdr:cNvPr id="374" name="円/楕円 373"/>
        <xdr:cNvSpPr/>
      </xdr:nvSpPr>
      <xdr:spPr>
        <a:xfrm>
          <a:off x="9588500" y="99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141399</xdr:rowOff>
    </xdr:from>
    <xdr:ext cx="599010" cy="259045"/>
    <xdr:sp macro="" textlink="">
      <xdr:nvSpPr>
        <xdr:cNvPr id="375" name="テキスト ボックス 374"/>
        <xdr:cNvSpPr txBox="1"/>
      </xdr:nvSpPr>
      <xdr:spPr>
        <a:xfrm>
          <a:off x="9339794" y="97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119128</xdr:rowOff>
    </xdr:from>
    <xdr:to>
      <xdr:col>12</xdr:col>
      <xdr:colOff>561975</xdr:colOff>
      <xdr:row>58</xdr:row>
      <xdr:rowOff>49278</xdr:rowOff>
    </xdr:to>
    <xdr:sp macro="" textlink="">
      <xdr:nvSpPr>
        <xdr:cNvPr id="376" name="円/楕円 375"/>
        <xdr:cNvSpPr/>
      </xdr:nvSpPr>
      <xdr:spPr>
        <a:xfrm>
          <a:off x="8699500" y="98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65805</xdr:rowOff>
    </xdr:from>
    <xdr:ext cx="599010" cy="259045"/>
    <xdr:sp macro="" textlink="">
      <xdr:nvSpPr>
        <xdr:cNvPr id="377" name="テキスト ボックス 376"/>
        <xdr:cNvSpPr txBox="1"/>
      </xdr:nvSpPr>
      <xdr:spPr>
        <a:xfrm>
          <a:off x="8450794" y="966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58462</xdr:rowOff>
    </xdr:from>
    <xdr:to>
      <xdr:col>11</xdr:col>
      <xdr:colOff>358775</xdr:colOff>
      <xdr:row>58</xdr:row>
      <xdr:rowOff>160062</xdr:rowOff>
    </xdr:to>
    <xdr:sp macro="" textlink="">
      <xdr:nvSpPr>
        <xdr:cNvPr id="378" name="円/楕円 377"/>
        <xdr:cNvSpPr/>
      </xdr:nvSpPr>
      <xdr:spPr>
        <a:xfrm>
          <a:off x="7810500" y="100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5139</xdr:rowOff>
    </xdr:from>
    <xdr:ext cx="599010" cy="259045"/>
    <xdr:sp macro="" textlink="">
      <xdr:nvSpPr>
        <xdr:cNvPr id="379" name="テキスト ボックス 378"/>
        <xdr:cNvSpPr txBox="1"/>
      </xdr:nvSpPr>
      <xdr:spPr>
        <a:xfrm>
          <a:off x="7561794" y="977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20383</xdr:rowOff>
    </xdr:from>
    <xdr:to>
      <xdr:col>10</xdr:col>
      <xdr:colOff>155575</xdr:colOff>
      <xdr:row>58</xdr:row>
      <xdr:rowOff>121983</xdr:rowOff>
    </xdr:to>
    <xdr:sp macro="" textlink="">
      <xdr:nvSpPr>
        <xdr:cNvPr id="380" name="円/楕円 379"/>
        <xdr:cNvSpPr/>
      </xdr:nvSpPr>
      <xdr:spPr>
        <a:xfrm>
          <a:off x="6921500" y="99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138510</xdr:rowOff>
    </xdr:from>
    <xdr:ext cx="599010" cy="259045"/>
    <xdr:sp macro="" textlink="">
      <xdr:nvSpPr>
        <xdr:cNvPr id="381" name="テキスト ボックス 380"/>
        <xdr:cNvSpPr txBox="1"/>
      </xdr:nvSpPr>
      <xdr:spPr>
        <a:xfrm>
          <a:off x="6672794" y="973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65568</xdr:rowOff>
    </xdr:from>
    <xdr:to>
      <xdr:col>15</xdr:col>
      <xdr:colOff>180975</xdr:colOff>
      <xdr:row>78</xdr:row>
      <xdr:rowOff>106245</xdr:rowOff>
    </xdr:to>
    <xdr:cxnSp macro="">
      <xdr:nvCxnSpPr>
        <xdr:cNvPr id="410" name="直線コネクタ 409"/>
        <xdr:cNvCxnSpPr/>
      </xdr:nvCxnSpPr>
      <xdr:spPr>
        <a:xfrm flipV="1">
          <a:off x="9639300" y="13438668"/>
          <a:ext cx="8382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106245</xdr:rowOff>
    </xdr:from>
    <xdr:to>
      <xdr:col>14</xdr:col>
      <xdr:colOff>28575</xdr:colOff>
      <xdr:row>78</xdr:row>
      <xdr:rowOff>112931</xdr:rowOff>
    </xdr:to>
    <xdr:cxnSp macro="">
      <xdr:nvCxnSpPr>
        <xdr:cNvPr id="413" name="直線コネクタ 412"/>
        <xdr:cNvCxnSpPr/>
      </xdr:nvCxnSpPr>
      <xdr:spPr>
        <a:xfrm flipV="1">
          <a:off x="8750300" y="13479345"/>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100061</xdr:rowOff>
    </xdr:from>
    <xdr:to>
      <xdr:col>12</xdr:col>
      <xdr:colOff>511175</xdr:colOff>
      <xdr:row>78</xdr:row>
      <xdr:rowOff>112931</xdr:rowOff>
    </xdr:to>
    <xdr:cxnSp macro="">
      <xdr:nvCxnSpPr>
        <xdr:cNvPr id="416" name="直線コネクタ 415"/>
        <xdr:cNvCxnSpPr/>
      </xdr:nvCxnSpPr>
      <xdr:spPr>
        <a:xfrm>
          <a:off x="7861300" y="1347316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100061</xdr:rowOff>
    </xdr:from>
    <xdr:to>
      <xdr:col>11</xdr:col>
      <xdr:colOff>307975</xdr:colOff>
      <xdr:row>78</xdr:row>
      <xdr:rowOff>105006</xdr:rowOff>
    </xdr:to>
    <xdr:cxnSp macro="">
      <xdr:nvCxnSpPr>
        <xdr:cNvPr id="419" name="直線コネクタ 418"/>
        <xdr:cNvCxnSpPr/>
      </xdr:nvCxnSpPr>
      <xdr:spPr>
        <a:xfrm flipV="1">
          <a:off x="6972300" y="13473161"/>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14768</xdr:rowOff>
    </xdr:from>
    <xdr:to>
      <xdr:col>15</xdr:col>
      <xdr:colOff>231775</xdr:colOff>
      <xdr:row>78</xdr:row>
      <xdr:rowOff>116368</xdr:rowOff>
    </xdr:to>
    <xdr:sp macro="" textlink="">
      <xdr:nvSpPr>
        <xdr:cNvPr id="429" name="円/楕円 428"/>
        <xdr:cNvSpPr/>
      </xdr:nvSpPr>
      <xdr:spPr>
        <a:xfrm>
          <a:off x="10426700" y="133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164645</xdr:rowOff>
    </xdr:from>
    <xdr:ext cx="534377" cy="259045"/>
    <xdr:sp macro="" textlink="">
      <xdr:nvSpPr>
        <xdr:cNvPr id="430" name="商工費該当値テキスト"/>
        <xdr:cNvSpPr txBox="1"/>
      </xdr:nvSpPr>
      <xdr:spPr>
        <a:xfrm>
          <a:off x="10528300" y="133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55445</xdr:rowOff>
    </xdr:from>
    <xdr:to>
      <xdr:col>14</xdr:col>
      <xdr:colOff>79375</xdr:colOff>
      <xdr:row>78</xdr:row>
      <xdr:rowOff>157045</xdr:rowOff>
    </xdr:to>
    <xdr:sp macro="" textlink="">
      <xdr:nvSpPr>
        <xdr:cNvPr id="431" name="円/楕円 430"/>
        <xdr:cNvSpPr/>
      </xdr:nvSpPr>
      <xdr:spPr>
        <a:xfrm>
          <a:off x="9588500" y="134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148172</xdr:rowOff>
    </xdr:from>
    <xdr:ext cx="534377" cy="259045"/>
    <xdr:sp macro="" textlink="">
      <xdr:nvSpPr>
        <xdr:cNvPr id="432" name="テキスト ボックス 431"/>
        <xdr:cNvSpPr txBox="1"/>
      </xdr:nvSpPr>
      <xdr:spPr>
        <a:xfrm>
          <a:off x="9372111" y="135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62131</xdr:rowOff>
    </xdr:from>
    <xdr:to>
      <xdr:col>12</xdr:col>
      <xdr:colOff>561975</xdr:colOff>
      <xdr:row>78</xdr:row>
      <xdr:rowOff>163731</xdr:rowOff>
    </xdr:to>
    <xdr:sp macro="" textlink="">
      <xdr:nvSpPr>
        <xdr:cNvPr id="433" name="円/楕円 432"/>
        <xdr:cNvSpPr/>
      </xdr:nvSpPr>
      <xdr:spPr>
        <a:xfrm>
          <a:off x="8699500" y="13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154858</xdr:rowOff>
    </xdr:from>
    <xdr:ext cx="534377" cy="259045"/>
    <xdr:sp macro="" textlink="">
      <xdr:nvSpPr>
        <xdr:cNvPr id="434" name="テキスト ボックス 433"/>
        <xdr:cNvSpPr txBox="1"/>
      </xdr:nvSpPr>
      <xdr:spPr>
        <a:xfrm>
          <a:off x="8483111" y="135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49261</xdr:rowOff>
    </xdr:from>
    <xdr:to>
      <xdr:col>11</xdr:col>
      <xdr:colOff>358775</xdr:colOff>
      <xdr:row>78</xdr:row>
      <xdr:rowOff>150861</xdr:rowOff>
    </xdr:to>
    <xdr:sp macro="" textlink="">
      <xdr:nvSpPr>
        <xdr:cNvPr id="435" name="円/楕円 434"/>
        <xdr:cNvSpPr/>
      </xdr:nvSpPr>
      <xdr:spPr>
        <a:xfrm>
          <a:off x="7810500" y="134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141988</xdr:rowOff>
    </xdr:from>
    <xdr:ext cx="534377" cy="259045"/>
    <xdr:sp macro="" textlink="">
      <xdr:nvSpPr>
        <xdr:cNvPr id="436" name="テキスト ボックス 435"/>
        <xdr:cNvSpPr txBox="1"/>
      </xdr:nvSpPr>
      <xdr:spPr>
        <a:xfrm>
          <a:off x="7594111" y="135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54206</xdr:rowOff>
    </xdr:from>
    <xdr:to>
      <xdr:col>10</xdr:col>
      <xdr:colOff>155575</xdr:colOff>
      <xdr:row>78</xdr:row>
      <xdr:rowOff>155806</xdr:rowOff>
    </xdr:to>
    <xdr:sp macro="" textlink="">
      <xdr:nvSpPr>
        <xdr:cNvPr id="437" name="円/楕円 436"/>
        <xdr:cNvSpPr/>
      </xdr:nvSpPr>
      <xdr:spPr>
        <a:xfrm>
          <a:off x="6921500" y="134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146933</xdr:rowOff>
    </xdr:from>
    <xdr:ext cx="534377" cy="259045"/>
    <xdr:sp macro="" textlink="">
      <xdr:nvSpPr>
        <xdr:cNvPr id="438" name="テキスト ボックス 437"/>
        <xdr:cNvSpPr txBox="1"/>
      </xdr:nvSpPr>
      <xdr:spPr>
        <a:xfrm>
          <a:off x="6705111" y="1352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98361</xdr:rowOff>
    </xdr:from>
    <xdr:to>
      <xdr:col>15</xdr:col>
      <xdr:colOff>180975</xdr:colOff>
      <xdr:row>98</xdr:row>
      <xdr:rowOff>137046</xdr:rowOff>
    </xdr:to>
    <xdr:cxnSp macro="">
      <xdr:nvCxnSpPr>
        <xdr:cNvPr id="467" name="直線コネクタ 466"/>
        <xdr:cNvCxnSpPr/>
      </xdr:nvCxnSpPr>
      <xdr:spPr>
        <a:xfrm flipV="1">
          <a:off x="9639300" y="16900461"/>
          <a:ext cx="838200" cy="3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134200</xdr:rowOff>
    </xdr:from>
    <xdr:to>
      <xdr:col>14</xdr:col>
      <xdr:colOff>28575</xdr:colOff>
      <xdr:row>98</xdr:row>
      <xdr:rowOff>137046</xdr:rowOff>
    </xdr:to>
    <xdr:cxnSp macro="">
      <xdr:nvCxnSpPr>
        <xdr:cNvPr id="470" name="直線コネクタ 469"/>
        <xdr:cNvCxnSpPr/>
      </xdr:nvCxnSpPr>
      <xdr:spPr>
        <a:xfrm>
          <a:off x="8750300" y="16936300"/>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134200</xdr:rowOff>
    </xdr:from>
    <xdr:to>
      <xdr:col>12</xdr:col>
      <xdr:colOff>511175</xdr:colOff>
      <xdr:row>98</xdr:row>
      <xdr:rowOff>158919</xdr:rowOff>
    </xdr:to>
    <xdr:cxnSp macro="">
      <xdr:nvCxnSpPr>
        <xdr:cNvPr id="473" name="直線コネクタ 472"/>
        <xdr:cNvCxnSpPr/>
      </xdr:nvCxnSpPr>
      <xdr:spPr>
        <a:xfrm flipV="1">
          <a:off x="7861300" y="16936300"/>
          <a:ext cx="8890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148348</xdr:rowOff>
    </xdr:from>
    <xdr:to>
      <xdr:col>11</xdr:col>
      <xdr:colOff>307975</xdr:colOff>
      <xdr:row>98</xdr:row>
      <xdr:rowOff>158919</xdr:rowOff>
    </xdr:to>
    <xdr:cxnSp macro="">
      <xdr:nvCxnSpPr>
        <xdr:cNvPr id="476" name="直線コネクタ 475"/>
        <xdr:cNvCxnSpPr/>
      </xdr:nvCxnSpPr>
      <xdr:spPr>
        <a:xfrm>
          <a:off x="6972300" y="16950448"/>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47561</xdr:rowOff>
    </xdr:from>
    <xdr:to>
      <xdr:col>15</xdr:col>
      <xdr:colOff>231775</xdr:colOff>
      <xdr:row>98</xdr:row>
      <xdr:rowOff>149161</xdr:rowOff>
    </xdr:to>
    <xdr:sp macro="" textlink="">
      <xdr:nvSpPr>
        <xdr:cNvPr id="486" name="円/楕円 485"/>
        <xdr:cNvSpPr/>
      </xdr:nvSpPr>
      <xdr:spPr>
        <a:xfrm>
          <a:off x="10426700" y="168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6938</xdr:rowOff>
    </xdr:from>
    <xdr:ext cx="599010" cy="259045"/>
    <xdr:sp macro="" textlink="">
      <xdr:nvSpPr>
        <xdr:cNvPr id="487" name="土木費該当値テキスト"/>
        <xdr:cNvSpPr txBox="1"/>
      </xdr:nvSpPr>
      <xdr:spPr>
        <a:xfrm>
          <a:off x="10528300" y="166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86246</xdr:rowOff>
    </xdr:from>
    <xdr:to>
      <xdr:col>14</xdr:col>
      <xdr:colOff>79375</xdr:colOff>
      <xdr:row>99</xdr:row>
      <xdr:rowOff>16396</xdr:rowOff>
    </xdr:to>
    <xdr:sp macro="" textlink="">
      <xdr:nvSpPr>
        <xdr:cNvPr id="488" name="円/楕円 487"/>
        <xdr:cNvSpPr/>
      </xdr:nvSpPr>
      <xdr:spPr>
        <a:xfrm>
          <a:off x="9588500" y="168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7523</xdr:rowOff>
    </xdr:from>
    <xdr:ext cx="599010" cy="259045"/>
    <xdr:sp macro="" textlink="">
      <xdr:nvSpPr>
        <xdr:cNvPr id="489" name="テキスト ボックス 488"/>
        <xdr:cNvSpPr txBox="1"/>
      </xdr:nvSpPr>
      <xdr:spPr>
        <a:xfrm>
          <a:off x="9339794" y="1698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83400</xdr:rowOff>
    </xdr:from>
    <xdr:to>
      <xdr:col>12</xdr:col>
      <xdr:colOff>561975</xdr:colOff>
      <xdr:row>99</xdr:row>
      <xdr:rowOff>13550</xdr:rowOff>
    </xdr:to>
    <xdr:sp macro="" textlink="">
      <xdr:nvSpPr>
        <xdr:cNvPr id="490" name="円/楕円 489"/>
        <xdr:cNvSpPr/>
      </xdr:nvSpPr>
      <xdr:spPr>
        <a:xfrm>
          <a:off x="8699500" y="168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4677</xdr:rowOff>
    </xdr:from>
    <xdr:ext cx="599010" cy="259045"/>
    <xdr:sp macro="" textlink="">
      <xdr:nvSpPr>
        <xdr:cNvPr id="491" name="テキスト ボックス 490"/>
        <xdr:cNvSpPr txBox="1"/>
      </xdr:nvSpPr>
      <xdr:spPr>
        <a:xfrm>
          <a:off x="8450794" y="1697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108119</xdr:rowOff>
    </xdr:from>
    <xdr:to>
      <xdr:col>11</xdr:col>
      <xdr:colOff>358775</xdr:colOff>
      <xdr:row>99</xdr:row>
      <xdr:rowOff>38269</xdr:rowOff>
    </xdr:to>
    <xdr:sp macro="" textlink="">
      <xdr:nvSpPr>
        <xdr:cNvPr id="492" name="円/楕円 491"/>
        <xdr:cNvSpPr/>
      </xdr:nvSpPr>
      <xdr:spPr>
        <a:xfrm>
          <a:off x="7810500" y="169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29396</xdr:rowOff>
    </xdr:from>
    <xdr:ext cx="534377" cy="259045"/>
    <xdr:sp macro="" textlink="">
      <xdr:nvSpPr>
        <xdr:cNvPr id="493" name="テキスト ボックス 492"/>
        <xdr:cNvSpPr txBox="1"/>
      </xdr:nvSpPr>
      <xdr:spPr>
        <a:xfrm>
          <a:off x="7594111" y="170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97548</xdr:rowOff>
    </xdr:from>
    <xdr:to>
      <xdr:col>10</xdr:col>
      <xdr:colOff>155575</xdr:colOff>
      <xdr:row>99</xdr:row>
      <xdr:rowOff>27698</xdr:rowOff>
    </xdr:to>
    <xdr:sp macro="" textlink="">
      <xdr:nvSpPr>
        <xdr:cNvPr id="494" name="円/楕円 493"/>
        <xdr:cNvSpPr/>
      </xdr:nvSpPr>
      <xdr:spPr>
        <a:xfrm>
          <a:off x="6921500" y="168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18825</xdr:rowOff>
    </xdr:from>
    <xdr:ext cx="534377" cy="259045"/>
    <xdr:sp macro="" textlink="">
      <xdr:nvSpPr>
        <xdr:cNvPr id="495" name="テキスト ボックス 494"/>
        <xdr:cNvSpPr txBox="1"/>
      </xdr:nvSpPr>
      <xdr:spPr>
        <a:xfrm>
          <a:off x="6705111" y="169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73925</xdr:rowOff>
    </xdr:from>
    <xdr:to>
      <xdr:col>23</xdr:col>
      <xdr:colOff>517525</xdr:colOff>
      <xdr:row>38</xdr:row>
      <xdr:rowOff>100626</xdr:rowOff>
    </xdr:to>
    <xdr:cxnSp macro="">
      <xdr:nvCxnSpPr>
        <xdr:cNvPr id="522" name="直線コネクタ 521"/>
        <xdr:cNvCxnSpPr/>
      </xdr:nvCxnSpPr>
      <xdr:spPr>
        <a:xfrm flipV="1">
          <a:off x="15481300" y="6589025"/>
          <a:ext cx="838200" cy="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74650</xdr:rowOff>
    </xdr:from>
    <xdr:to>
      <xdr:col>22</xdr:col>
      <xdr:colOff>365125</xdr:colOff>
      <xdr:row>38</xdr:row>
      <xdr:rowOff>100626</xdr:rowOff>
    </xdr:to>
    <xdr:cxnSp macro="">
      <xdr:nvCxnSpPr>
        <xdr:cNvPr id="525" name="直線コネクタ 524"/>
        <xdr:cNvCxnSpPr/>
      </xdr:nvCxnSpPr>
      <xdr:spPr>
        <a:xfrm>
          <a:off x="14592300" y="6589750"/>
          <a:ext cx="889000" cy="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74650</xdr:rowOff>
    </xdr:from>
    <xdr:to>
      <xdr:col>21</xdr:col>
      <xdr:colOff>161925</xdr:colOff>
      <xdr:row>38</xdr:row>
      <xdr:rowOff>94945</xdr:rowOff>
    </xdr:to>
    <xdr:cxnSp macro="">
      <xdr:nvCxnSpPr>
        <xdr:cNvPr id="528" name="直線コネクタ 527"/>
        <xdr:cNvCxnSpPr/>
      </xdr:nvCxnSpPr>
      <xdr:spPr>
        <a:xfrm flipV="1">
          <a:off x="13703300" y="6589750"/>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94945</xdr:rowOff>
    </xdr:from>
    <xdr:to>
      <xdr:col>19</xdr:col>
      <xdr:colOff>644525</xdr:colOff>
      <xdr:row>38</xdr:row>
      <xdr:rowOff>98355</xdr:rowOff>
    </xdr:to>
    <xdr:cxnSp macro="">
      <xdr:nvCxnSpPr>
        <xdr:cNvPr id="531" name="直線コネクタ 530"/>
        <xdr:cNvCxnSpPr/>
      </xdr:nvCxnSpPr>
      <xdr:spPr>
        <a:xfrm flipV="1">
          <a:off x="12814300" y="661004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23125</xdr:rowOff>
    </xdr:from>
    <xdr:to>
      <xdr:col>23</xdr:col>
      <xdr:colOff>568325</xdr:colOff>
      <xdr:row>38</xdr:row>
      <xdr:rowOff>124725</xdr:rowOff>
    </xdr:to>
    <xdr:sp macro="" textlink="">
      <xdr:nvSpPr>
        <xdr:cNvPr id="541" name="円/楕円 540"/>
        <xdr:cNvSpPr/>
      </xdr:nvSpPr>
      <xdr:spPr>
        <a:xfrm>
          <a:off x="16268700" y="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49826</xdr:rowOff>
    </xdr:from>
    <xdr:to>
      <xdr:col>22</xdr:col>
      <xdr:colOff>415925</xdr:colOff>
      <xdr:row>38</xdr:row>
      <xdr:rowOff>151426</xdr:rowOff>
    </xdr:to>
    <xdr:sp macro="" textlink="">
      <xdr:nvSpPr>
        <xdr:cNvPr id="543" name="円/楕円 542"/>
        <xdr:cNvSpPr/>
      </xdr:nvSpPr>
      <xdr:spPr>
        <a:xfrm>
          <a:off x="15430500" y="6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142553</xdr:rowOff>
    </xdr:from>
    <xdr:ext cx="534377" cy="259045"/>
    <xdr:sp macro="" textlink="">
      <xdr:nvSpPr>
        <xdr:cNvPr id="544" name="テキスト ボックス 543"/>
        <xdr:cNvSpPr txBox="1"/>
      </xdr:nvSpPr>
      <xdr:spPr>
        <a:xfrm>
          <a:off x="15214111" y="66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23850</xdr:rowOff>
    </xdr:from>
    <xdr:to>
      <xdr:col>21</xdr:col>
      <xdr:colOff>212725</xdr:colOff>
      <xdr:row>38</xdr:row>
      <xdr:rowOff>125450</xdr:rowOff>
    </xdr:to>
    <xdr:sp macro="" textlink="">
      <xdr:nvSpPr>
        <xdr:cNvPr id="545" name="円/楕円 544"/>
        <xdr:cNvSpPr/>
      </xdr:nvSpPr>
      <xdr:spPr>
        <a:xfrm>
          <a:off x="14541500" y="65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116577</xdr:rowOff>
    </xdr:from>
    <xdr:ext cx="534377" cy="259045"/>
    <xdr:sp macro="" textlink="">
      <xdr:nvSpPr>
        <xdr:cNvPr id="546" name="テキスト ボックス 545"/>
        <xdr:cNvSpPr txBox="1"/>
      </xdr:nvSpPr>
      <xdr:spPr>
        <a:xfrm>
          <a:off x="14325111" y="6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44145</xdr:rowOff>
    </xdr:from>
    <xdr:to>
      <xdr:col>20</xdr:col>
      <xdr:colOff>9525</xdr:colOff>
      <xdr:row>38</xdr:row>
      <xdr:rowOff>145745</xdr:rowOff>
    </xdr:to>
    <xdr:sp macro="" textlink="">
      <xdr:nvSpPr>
        <xdr:cNvPr id="547" name="円/楕円 546"/>
        <xdr:cNvSpPr/>
      </xdr:nvSpPr>
      <xdr:spPr>
        <a:xfrm>
          <a:off x="13652500" y="65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136872</xdr:rowOff>
    </xdr:from>
    <xdr:ext cx="534377" cy="259045"/>
    <xdr:sp macro="" textlink="">
      <xdr:nvSpPr>
        <xdr:cNvPr id="548" name="テキスト ボックス 547"/>
        <xdr:cNvSpPr txBox="1"/>
      </xdr:nvSpPr>
      <xdr:spPr>
        <a:xfrm>
          <a:off x="13436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47555</xdr:rowOff>
    </xdr:from>
    <xdr:to>
      <xdr:col>18</xdr:col>
      <xdr:colOff>492125</xdr:colOff>
      <xdr:row>38</xdr:row>
      <xdr:rowOff>149155</xdr:rowOff>
    </xdr:to>
    <xdr:sp macro="" textlink="">
      <xdr:nvSpPr>
        <xdr:cNvPr id="549" name="円/楕円 548"/>
        <xdr:cNvSpPr/>
      </xdr:nvSpPr>
      <xdr:spPr>
        <a:xfrm>
          <a:off x="12763500" y="65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140282</xdr:rowOff>
    </xdr:from>
    <xdr:ext cx="534377" cy="259045"/>
    <xdr:sp macro="" textlink="">
      <xdr:nvSpPr>
        <xdr:cNvPr id="550" name="テキスト ボックス 549"/>
        <xdr:cNvSpPr txBox="1"/>
      </xdr:nvSpPr>
      <xdr:spPr>
        <a:xfrm>
          <a:off x="12547111" y="665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67710</xdr:rowOff>
    </xdr:from>
    <xdr:to>
      <xdr:col>23</xdr:col>
      <xdr:colOff>517525</xdr:colOff>
      <xdr:row>58</xdr:row>
      <xdr:rowOff>77853</xdr:rowOff>
    </xdr:to>
    <xdr:cxnSp macro="">
      <xdr:nvCxnSpPr>
        <xdr:cNvPr id="579" name="直線コネクタ 578"/>
        <xdr:cNvCxnSpPr/>
      </xdr:nvCxnSpPr>
      <xdr:spPr>
        <a:xfrm flipV="1">
          <a:off x="15481300" y="10011810"/>
          <a:ext cx="838200" cy="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77853</xdr:rowOff>
    </xdr:from>
    <xdr:to>
      <xdr:col>22</xdr:col>
      <xdr:colOff>365125</xdr:colOff>
      <xdr:row>58</xdr:row>
      <xdr:rowOff>85288</xdr:rowOff>
    </xdr:to>
    <xdr:cxnSp macro="">
      <xdr:nvCxnSpPr>
        <xdr:cNvPr id="582" name="直線コネクタ 581"/>
        <xdr:cNvCxnSpPr/>
      </xdr:nvCxnSpPr>
      <xdr:spPr>
        <a:xfrm flipV="1">
          <a:off x="14592300" y="10021953"/>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85288</xdr:rowOff>
    </xdr:from>
    <xdr:to>
      <xdr:col>21</xdr:col>
      <xdr:colOff>161925</xdr:colOff>
      <xdr:row>58</xdr:row>
      <xdr:rowOff>86885</xdr:rowOff>
    </xdr:to>
    <xdr:cxnSp macro="">
      <xdr:nvCxnSpPr>
        <xdr:cNvPr id="585" name="直線コネクタ 584"/>
        <xdr:cNvCxnSpPr/>
      </xdr:nvCxnSpPr>
      <xdr:spPr>
        <a:xfrm flipV="1">
          <a:off x="13703300" y="10029388"/>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58957</xdr:rowOff>
    </xdr:from>
    <xdr:to>
      <xdr:col>19</xdr:col>
      <xdr:colOff>644525</xdr:colOff>
      <xdr:row>58</xdr:row>
      <xdr:rowOff>86885</xdr:rowOff>
    </xdr:to>
    <xdr:cxnSp macro="">
      <xdr:nvCxnSpPr>
        <xdr:cNvPr id="588" name="直線コネクタ 587"/>
        <xdr:cNvCxnSpPr/>
      </xdr:nvCxnSpPr>
      <xdr:spPr>
        <a:xfrm>
          <a:off x="12814300" y="10003057"/>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16910</xdr:rowOff>
    </xdr:from>
    <xdr:to>
      <xdr:col>23</xdr:col>
      <xdr:colOff>568325</xdr:colOff>
      <xdr:row>58</xdr:row>
      <xdr:rowOff>118510</xdr:rowOff>
    </xdr:to>
    <xdr:sp macro="" textlink="">
      <xdr:nvSpPr>
        <xdr:cNvPr id="598" name="円/楕円 597"/>
        <xdr:cNvSpPr/>
      </xdr:nvSpPr>
      <xdr:spPr>
        <a:xfrm>
          <a:off x="16268700" y="99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103287</xdr:rowOff>
    </xdr:from>
    <xdr:ext cx="534377" cy="259045"/>
    <xdr:sp macro="" textlink="">
      <xdr:nvSpPr>
        <xdr:cNvPr id="599" name="教育費該当値テキスト"/>
        <xdr:cNvSpPr txBox="1"/>
      </xdr:nvSpPr>
      <xdr:spPr>
        <a:xfrm>
          <a:off x="16370300" y="98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77,790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27053</xdr:rowOff>
    </xdr:from>
    <xdr:to>
      <xdr:col>22</xdr:col>
      <xdr:colOff>415925</xdr:colOff>
      <xdr:row>58</xdr:row>
      <xdr:rowOff>128653</xdr:rowOff>
    </xdr:to>
    <xdr:sp macro="" textlink="">
      <xdr:nvSpPr>
        <xdr:cNvPr id="600" name="円/楕円 599"/>
        <xdr:cNvSpPr/>
      </xdr:nvSpPr>
      <xdr:spPr>
        <a:xfrm>
          <a:off x="15430500" y="99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119780</xdr:rowOff>
    </xdr:from>
    <xdr:ext cx="534377" cy="259045"/>
    <xdr:sp macro="" textlink="">
      <xdr:nvSpPr>
        <xdr:cNvPr id="601" name="テキスト ボックス 600"/>
        <xdr:cNvSpPr txBox="1"/>
      </xdr:nvSpPr>
      <xdr:spPr>
        <a:xfrm>
          <a:off x="15214111" y="100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34488</xdr:rowOff>
    </xdr:from>
    <xdr:to>
      <xdr:col>21</xdr:col>
      <xdr:colOff>212725</xdr:colOff>
      <xdr:row>58</xdr:row>
      <xdr:rowOff>136088</xdr:rowOff>
    </xdr:to>
    <xdr:sp macro="" textlink="">
      <xdr:nvSpPr>
        <xdr:cNvPr id="602" name="円/楕円 601"/>
        <xdr:cNvSpPr/>
      </xdr:nvSpPr>
      <xdr:spPr>
        <a:xfrm>
          <a:off x="14541500" y="99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127215</xdr:rowOff>
    </xdr:from>
    <xdr:ext cx="534377" cy="259045"/>
    <xdr:sp macro="" textlink="">
      <xdr:nvSpPr>
        <xdr:cNvPr id="603" name="テキスト ボックス 602"/>
        <xdr:cNvSpPr txBox="1"/>
      </xdr:nvSpPr>
      <xdr:spPr>
        <a:xfrm>
          <a:off x="14325111" y="100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36085</xdr:rowOff>
    </xdr:from>
    <xdr:to>
      <xdr:col>20</xdr:col>
      <xdr:colOff>9525</xdr:colOff>
      <xdr:row>58</xdr:row>
      <xdr:rowOff>137685</xdr:rowOff>
    </xdr:to>
    <xdr:sp macro="" textlink="">
      <xdr:nvSpPr>
        <xdr:cNvPr id="604" name="円/楕円 603"/>
        <xdr:cNvSpPr/>
      </xdr:nvSpPr>
      <xdr:spPr>
        <a:xfrm>
          <a:off x="13652500" y="99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128812</xdr:rowOff>
    </xdr:from>
    <xdr:ext cx="534377" cy="259045"/>
    <xdr:sp macro="" textlink="">
      <xdr:nvSpPr>
        <xdr:cNvPr id="605" name="テキスト ボックス 604"/>
        <xdr:cNvSpPr txBox="1"/>
      </xdr:nvSpPr>
      <xdr:spPr>
        <a:xfrm>
          <a:off x="13436111" y="1007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8157</xdr:rowOff>
    </xdr:from>
    <xdr:to>
      <xdr:col>18</xdr:col>
      <xdr:colOff>492125</xdr:colOff>
      <xdr:row>58</xdr:row>
      <xdr:rowOff>109757</xdr:rowOff>
    </xdr:to>
    <xdr:sp macro="" textlink="">
      <xdr:nvSpPr>
        <xdr:cNvPr id="606" name="円/楕円 605"/>
        <xdr:cNvSpPr/>
      </xdr:nvSpPr>
      <xdr:spPr>
        <a:xfrm>
          <a:off x="12763500" y="99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100884</xdr:rowOff>
    </xdr:from>
    <xdr:ext cx="534377" cy="259045"/>
    <xdr:sp macro="" textlink="">
      <xdr:nvSpPr>
        <xdr:cNvPr id="607" name="テキスト ボックス 606"/>
        <xdr:cNvSpPr txBox="1"/>
      </xdr:nvSpPr>
      <xdr:spPr>
        <a:xfrm>
          <a:off x="12547111" y="1004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84916</xdr:rowOff>
    </xdr:from>
    <xdr:to>
      <xdr:col>23</xdr:col>
      <xdr:colOff>517525</xdr:colOff>
      <xdr:row>78</xdr:row>
      <xdr:rowOff>104617</xdr:rowOff>
    </xdr:to>
    <xdr:cxnSp macro="">
      <xdr:nvCxnSpPr>
        <xdr:cNvPr id="634" name="直線コネクタ 633"/>
        <xdr:cNvCxnSpPr/>
      </xdr:nvCxnSpPr>
      <xdr:spPr>
        <a:xfrm flipV="1">
          <a:off x="15481300" y="13458016"/>
          <a:ext cx="8382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83762</xdr:rowOff>
    </xdr:from>
    <xdr:to>
      <xdr:col>22</xdr:col>
      <xdr:colOff>365125</xdr:colOff>
      <xdr:row>78</xdr:row>
      <xdr:rowOff>104617</xdr:rowOff>
    </xdr:to>
    <xdr:cxnSp macro="">
      <xdr:nvCxnSpPr>
        <xdr:cNvPr id="637" name="直線コネクタ 636"/>
        <xdr:cNvCxnSpPr/>
      </xdr:nvCxnSpPr>
      <xdr:spPr>
        <a:xfrm>
          <a:off x="14592300" y="13456862"/>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67059</xdr:rowOff>
    </xdr:from>
    <xdr:to>
      <xdr:col>21</xdr:col>
      <xdr:colOff>161925</xdr:colOff>
      <xdr:row>78</xdr:row>
      <xdr:rowOff>83762</xdr:rowOff>
    </xdr:to>
    <xdr:cxnSp macro="">
      <xdr:nvCxnSpPr>
        <xdr:cNvPr id="640" name="直線コネクタ 639"/>
        <xdr:cNvCxnSpPr/>
      </xdr:nvCxnSpPr>
      <xdr:spPr>
        <a:xfrm>
          <a:off x="13703300" y="13440159"/>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67059</xdr:rowOff>
    </xdr:from>
    <xdr:to>
      <xdr:col>19</xdr:col>
      <xdr:colOff>644525</xdr:colOff>
      <xdr:row>78</xdr:row>
      <xdr:rowOff>100155</xdr:rowOff>
    </xdr:to>
    <xdr:cxnSp macro="">
      <xdr:nvCxnSpPr>
        <xdr:cNvPr id="643" name="直線コネクタ 642"/>
        <xdr:cNvCxnSpPr/>
      </xdr:nvCxnSpPr>
      <xdr:spPr>
        <a:xfrm flipV="1">
          <a:off x="12814300" y="13440159"/>
          <a:ext cx="889000" cy="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34116</xdr:rowOff>
    </xdr:from>
    <xdr:to>
      <xdr:col>23</xdr:col>
      <xdr:colOff>568325</xdr:colOff>
      <xdr:row>78</xdr:row>
      <xdr:rowOff>135716</xdr:rowOff>
    </xdr:to>
    <xdr:sp macro="" textlink="">
      <xdr:nvSpPr>
        <xdr:cNvPr id="653" name="円/楕円 652"/>
        <xdr:cNvSpPr/>
      </xdr:nvSpPr>
      <xdr:spPr>
        <a:xfrm>
          <a:off x="16268700" y="134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164943</xdr:rowOff>
    </xdr:from>
    <xdr:ext cx="534377" cy="259045"/>
    <xdr:sp macro="" textlink="">
      <xdr:nvSpPr>
        <xdr:cNvPr id="654" name="災害復旧費該当値テキスト"/>
        <xdr:cNvSpPr txBox="1"/>
      </xdr:nvSpPr>
      <xdr:spPr>
        <a:xfrm>
          <a:off x="16370300" y="131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53817</xdr:rowOff>
    </xdr:from>
    <xdr:to>
      <xdr:col>22</xdr:col>
      <xdr:colOff>415925</xdr:colOff>
      <xdr:row>78</xdr:row>
      <xdr:rowOff>155417</xdr:rowOff>
    </xdr:to>
    <xdr:sp macro="" textlink="">
      <xdr:nvSpPr>
        <xdr:cNvPr id="655" name="円/楕円 654"/>
        <xdr:cNvSpPr/>
      </xdr:nvSpPr>
      <xdr:spPr>
        <a:xfrm>
          <a:off x="15430500" y="134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146544</xdr:rowOff>
    </xdr:from>
    <xdr:ext cx="534377" cy="259045"/>
    <xdr:sp macro="" textlink="">
      <xdr:nvSpPr>
        <xdr:cNvPr id="656" name="テキスト ボックス 655"/>
        <xdr:cNvSpPr txBox="1"/>
      </xdr:nvSpPr>
      <xdr:spPr>
        <a:xfrm>
          <a:off x="15214111" y="1351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32962</xdr:rowOff>
    </xdr:from>
    <xdr:to>
      <xdr:col>21</xdr:col>
      <xdr:colOff>212725</xdr:colOff>
      <xdr:row>78</xdr:row>
      <xdr:rowOff>134562</xdr:rowOff>
    </xdr:to>
    <xdr:sp macro="" textlink="">
      <xdr:nvSpPr>
        <xdr:cNvPr id="657" name="円/楕円 656"/>
        <xdr:cNvSpPr/>
      </xdr:nvSpPr>
      <xdr:spPr>
        <a:xfrm>
          <a:off x="14541500" y="134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151089</xdr:rowOff>
    </xdr:from>
    <xdr:ext cx="534377" cy="259045"/>
    <xdr:sp macro="" textlink="">
      <xdr:nvSpPr>
        <xdr:cNvPr id="658" name="テキスト ボックス 657"/>
        <xdr:cNvSpPr txBox="1"/>
      </xdr:nvSpPr>
      <xdr:spPr>
        <a:xfrm>
          <a:off x="14325111" y="1318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16259</xdr:rowOff>
    </xdr:from>
    <xdr:to>
      <xdr:col>20</xdr:col>
      <xdr:colOff>9525</xdr:colOff>
      <xdr:row>78</xdr:row>
      <xdr:rowOff>117859</xdr:rowOff>
    </xdr:to>
    <xdr:sp macro="" textlink="">
      <xdr:nvSpPr>
        <xdr:cNvPr id="659" name="円/楕円 658"/>
        <xdr:cNvSpPr/>
      </xdr:nvSpPr>
      <xdr:spPr>
        <a:xfrm>
          <a:off x="13652500" y="133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134386</xdr:rowOff>
    </xdr:from>
    <xdr:ext cx="534377" cy="259045"/>
    <xdr:sp macro="" textlink="">
      <xdr:nvSpPr>
        <xdr:cNvPr id="660" name="テキスト ボックス 659"/>
        <xdr:cNvSpPr txBox="1"/>
      </xdr:nvSpPr>
      <xdr:spPr>
        <a:xfrm>
          <a:off x="13436111" y="131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49355</xdr:rowOff>
    </xdr:from>
    <xdr:to>
      <xdr:col>18</xdr:col>
      <xdr:colOff>492125</xdr:colOff>
      <xdr:row>78</xdr:row>
      <xdr:rowOff>150955</xdr:rowOff>
    </xdr:to>
    <xdr:sp macro="" textlink="">
      <xdr:nvSpPr>
        <xdr:cNvPr id="661" name="円/楕円 660"/>
        <xdr:cNvSpPr/>
      </xdr:nvSpPr>
      <xdr:spPr>
        <a:xfrm>
          <a:off x="12763500" y="134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167482</xdr:rowOff>
    </xdr:from>
    <xdr:ext cx="534377" cy="259045"/>
    <xdr:sp macro="" textlink="">
      <xdr:nvSpPr>
        <xdr:cNvPr id="662" name="テキスト ボックス 661"/>
        <xdr:cNvSpPr txBox="1"/>
      </xdr:nvSpPr>
      <xdr:spPr>
        <a:xfrm>
          <a:off x="12547111" y="131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26708</xdr:rowOff>
    </xdr:from>
    <xdr:to>
      <xdr:col>23</xdr:col>
      <xdr:colOff>517525</xdr:colOff>
      <xdr:row>97</xdr:row>
      <xdr:rowOff>54070</xdr:rowOff>
    </xdr:to>
    <xdr:cxnSp macro="">
      <xdr:nvCxnSpPr>
        <xdr:cNvPr id="691" name="直線コネクタ 690"/>
        <xdr:cNvCxnSpPr/>
      </xdr:nvCxnSpPr>
      <xdr:spPr>
        <a:xfrm>
          <a:off x="15481300" y="16657358"/>
          <a:ext cx="8382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20565</xdr:rowOff>
    </xdr:from>
    <xdr:to>
      <xdr:col>22</xdr:col>
      <xdr:colOff>365125</xdr:colOff>
      <xdr:row>97</xdr:row>
      <xdr:rowOff>26708</xdr:rowOff>
    </xdr:to>
    <xdr:cxnSp macro="">
      <xdr:nvCxnSpPr>
        <xdr:cNvPr id="694" name="直線コネクタ 693"/>
        <xdr:cNvCxnSpPr/>
      </xdr:nvCxnSpPr>
      <xdr:spPr>
        <a:xfrm>
          <a:off x="14592300" y="16651215"/>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20565</xdr:rowOff>
    </xdr:from>
    <xdr:to>
      <xdr:col>21</xdr:col>
      <xdr:colOff>161925</xdr:colOff>
      <xdr:row>97</xdr:row>
      <xdr:rowOff>23385</xdr:rowOff>
    </xdr:to>
    <xdr:cxnSp macro="">
      <xdr:nvCxnSpPr>
        <xdr:cNvPr id="697" name="直線コネクタ 696"/>
        <xdr:cNvCxnSpPr/>
      </xdr:nvCxnSpPr>
      <xdr:spPr>
        <a:xfrm flipV="1">
          <a:off x="13703300" y="1665121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3442</xdr:rowOff>
    </xdr:from>
    <xdr:to>
      <xdr:col>19</xdr:col>
      <xdr:colOff>644525</xdr:colOff>
      <xdr:row>97</xdr:row>
      <xdr:rowOff>23385</xdr:rowOff>
    </xdr:to>
    <xdr:cxnSp macro="">
      <xdr:nvCxnSpPr>
        <xdr:cNvPr id="700" name="直線コネクタ 699"/>
        <xdr:cNvCxnSpPr/>
      </xdr:nvCxnSpPr>
      <xdr:spPr>
        <a:xfrm>
          <a:off x="12814300" y="16634092"/>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3270</xdr:rowOff>
    </xdr:from>
    <xdr:to>
      <xdr:col>23</xdr:col>
      <xdr:colOff>568325</xdr:colOff>
      <xdr:row>97</xdr:row>
      <xdr:rowOff>104870</xdr:rowOff>
    </xdr:to>
    <xdr:sp macro="" textlink="">
      <xdr:nvSpPr>
        <xdr:cNvPr id="710" name="円/楕円 709"/>
        <xdr:cNvSpPr/>
      </xdr:nvSpPr>
      <xdr:spPr>
        <a:xfrm>
          <a:off x="16268700" y="166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26147</xdr:rowOff>
    </xdr:from>
    <xdr:ext cx="599010" cy="259045"/>
    <xdr:sp macro="" textlink="">
      <xdr:nvSpPr>
        <xdr:cNvPr id="711" name="公債費該当値テキスト"/>
        <xdr:cNvSpPr txBox="1"/>
      </xdr:nvSpPr>
      <xdr:spPr>
        <a:xfrm>
          <a:off x="16370300" y="164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147358</xdr:rowOff>
    </xdr:from>
    <xdr:to>
      <xdr:col>22</xdr:col>
      <xdr:colOff>415925</xdr:colOff>
      <xdr:row>97</xdr:row>
      <xdr:rowOff>77508</xdr:rowOff>
    </xdr:to>
    <xdr:sp macro="" textlink="">
      <xdr:nvSpPr>
        <xdr:cNvPr id="712" name="円/楕円 711"/>
        <xdr:cNvSpPr/>
      </xdr:nvSpPr>
      <xdr:spPr>
        <a:xfrm>
          <a:off x="15430500" y="166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94035</xdr:rowOff>
    </xdr:from>
    <xdr:ext cx="599010" cy="259045"/>
    <xdr:sp macro="" textlink="">
      <xdr:nvSpPr>
        <xdr:cNvPr id="713" name="テキスト ボックス 712"/>
        <xdr:cNvSpPr txBox="1"/>
      </xdr:nvSpPr>
      <xdr:spPr>
        <a:xfrm>
          <a:off x="15181794" y="1638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141215</xdr:rowOff>
    </xdr:from>
    <xdr:to>
      <xdr:col>21</xdr:col>
      <xdr:colOff>212725</xdr:colOff>
      <xdr:row>97</xdr:row>
      <xdr:rowOff>71365</xdr:rowOff>
    </xdr:to>
    <xdr:sp macro="" textlink="">
      <xdr:nvSpPr>
        <xdr:cNvPr id="714" name="円/楕円 713"/>
        <xdr:cNvSpPr/>
      </xdr:nvSpPr>
      <xdr:spPr>
        <a:xfrm>
          <a:off x="14541500" y="166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87892</xdr:rowOff>
    </xdr:from>
    <xdr:ext cx="599010" cy="259045"/>
    <xdr:sp macro="" textlink="">
      <xdr:nvSpPr>
        <xdr:cNvPr id="715" name="テキスト ボックス 714"/>
        <xdr:cNvSpPr txBox="1"/>
      </xdr:nvSpPr>
      <xdr:spPr>
        <a:xfrm>
          <a:off x="14292794" y="1637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144035</xdr:rowOff>
    </xdr:from>
    <xdr:to>
      <xdr:col>20</xdr:col>
      <xdr:colOff>9525</xdr:colOff>
      <xdr:row>97</xdr:row>
      <xdr:rowOff>74185</xdr:rowOff>
    </xdr:to>
    <xdr:sp macro="" textlink="">
      <xdr:nvSpPr>
        <xdr:cNvPr id="716" name="円/楕円 715"/>
        <xdr:cNvSpPr/>
      </xdr:nvSpPr>
      <xdr:spPr>
        <a:xfrm>
          <a:off x="13652500" y="166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90712</xdr:rowOff>
    </xdr:from>
    <xdr:ext cx="599010" cy="259045"/>
    <xdr:sp macro="" textlink="">
      <xdr:nvSpPr>
        <xdr:cNvPr id="717" name="テキスト ボックス 716"/>
        <xdr:cNvSpPr txBox="1"/>
      </xdr:nvSpPr>
      <xdr:spPr>
        <a:xfrm>
          <a:off x="13403794" y="1637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191,058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124092</xdr:rowOff>
    </xdr:from>
    <xdr:to>
      <xdr:col>18</xdr:col>
      <xdr:colOff>492125</xdr:colOff>
      <xdr:row>97</xdr:row>
      <xdr:rowOff>54242</xdr:rowOff>
    </xdr:to>
    <xdr:sp macro="" textlink="">
      <xdr:nvSpPr>
        <xdr:cNvPr id="718" name="円/楕円 717"/>
        <xdr:cNvSpPr/>
      </xdr:nvSpPr>
      <xdr:spPr>
        <a:xfrm>
          <a:off x="12763500" y="165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70769</xdr:rowOff>
    </xdr:from>
    <xdr:ext cx="599010" cy="259045"/>
    <xdr:sp macro="" textlink="">
      <xdr:nvSpPr>
        <xdr:cNvPr id="719" name="テキスト ボックス 718"/>
        <xdr:cNvSpPr txBox="1"/>
      </xdr:nvSpPr>
      <xdr:spPr>
        <a:xfrm>
          <a:off x="12514794" y="1635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114119</xdr:rowOff>
    </xdr:from>
    <xdr:to>
      <xdr:col>31</xdr:col>
      <xdr:colOff>34925</xdr:colOff>
      <xdr:row>38</xdr:row>
      <xdr:rowOff>139700</xdr:rowOff>
    </xdr:to>
    <xdr:cxnSp macro="">
      <xdr:nvCxnSpPr>
        <xdr:cNvPr id="749" name="直線コネクタ 748"/>
        <xdr:cNvCxnSpPr/>
      </xdr:nvCxnSpPr>
      <xdr:spPr>
        <a:xfrm>
          <a:off x="20434300" y="6629219"/>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114119</xdr:rowOff>
    </xdr:from>
    <xdr:to>
      <xdr:col>29</xdr:col>
      <xdr:colOff>517525</xdr:colOff>
      <xdr:row>38</xdr:row>
      <xdr:rowOff>139700</xdr:rowOff>
    </xdr:to>
    <xdr:cxnSp macro="">
      <xdr:nvCxnSpPr>
        <xdr:cNvPr id="752" name="直線コネクタ 751"/>
        <xdr:cNvCxnSpPr/>
      </xdr:nvCxnSpPr>
      <xdr:spPr>
        <a:xfrm flipV="1">
          <a:off x="19545300" y="6629219"/>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164871</xdr:rowOff>
    </xdr:from>
    <xdr:ext cx="378565" cy="259045"/>
    <xdr:sp macro="" textlink="">
      <xdr:nvSpPr>
        <xdr:cNvPr id="754" name="テキスト ボックス 753"/>
        <xdr:cNvSpPr txBox="1"/>
      </xdr:nvSpPr>
      <xdr:spPr>
        <a:xfrm>
          <a:off x="20245017" y="667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124795</xdr:rowOff>
    </xdr:from>
    <xdr:to>
      <xdr:col>28</xdr:col>
      <xdr:colOff>314325</xdr:colOff>
      <xdr:row>38</xdr:row>
      <xdr:rowOff>139700</xdr:rowOff>
    </xdr:to>
    <xdr:cxnSp macro="">
      <xdr:nvCxnSpPr>
        <xdr:cNvPr id="755" name="直線コネクタ 754"/>
        <xdr:cNvCxnSpPr/>
      </xdr:nvCxnSpPr>
      <xdr:spPr>
        <a:xfrm>
          <a:off x="18656300" y="6639895"/>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63319</xdr:rowOff>
    </xdr:from>
    <xdr:to>
      <xdr:col>29</xdr:col>
      <xdr:colOff>568325</xdr:colOff>
      <xdr:row>38</xdr:row>
      <xdr:rowOff>164919</xdr:rowOff>
    </xdr:to>
    <xdr:sp macro="" textlink="">
      <xdr:nvSpPr>
        <xdr:cNvPr id="769" name="円/楕円 768"/>
        <xdr:cNvSpPr/>
      </xdr:nvSpPr>
      <xdr:spPr>
        <a:xfrm>
          <a:off x="20383500" y="65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9997</xdr:rowOff>
    </xdr:from>
    <xdr:ext cx="469744" cy="259045"/>
    <xdr:sp macro="" textlink="">
      <xdr:nvSpPr>
        <xdr:cNvPr id="770" name="テキスト ボックス 769"/>
        <xdr:cNvSpPr txBox="1"/>
      </xdr:nvSpPr>
      <xdr:spPr>
        <a:xfrm>
          <a:off x="20199427" y="635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73995</xdr:rowOff>
    </xdr:from>
    <xdr:to>
      <xdr:col>27</xdr:col>
      <xdr:colOff>161925</xdr:colOff>
      <xdr:row>39</xdr:row>
      <xdr:rowOff>4145</xdr:rowOff>
    </xdr:to>
    <xdr:sp macro="" textlink="">
      <xdr:nvSpPr>
        <xdr:cNvPr id="773" name="円/楕円 772"/>
        <xdr:cNvSpPr/>
      </xdr:nvSpPr>
      <xdr:spPr>
        <a:xfrm>
          <a:off x="18605500" y="6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166722</xdr:rowOff>
    </xdr:from>
    <xdr:ext cx="378565" cy="259045"/>
    <xdr:sp macro="" textlink="">
      <xdr:nvSpPr>
        <xdr:cNvPr id="774" name="テキスト ボックス 773"/>
        <xdr:cNvSpPr txBox="1"/>
      </xdr:nvSpPr>
      <xdr:spPr>
        <a:xfrm>
          <a:off x="18467017" y="668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農林水産業費は、住民一人当たり</a:t>
          </a:r>
          <a:r>
            <a:rPr kumimoji="1" lang="en-US" altLang="ja-JP" sz="1300">
              <a:latin typeface="ＭＳ Ｐゴシック"/>
            </a:rPr>
            <a:t>18</a:t>
          </a:r>
          <a:r>
            <a:rPr kumimoji="1" lang="ja-JP" altLang="en-US" sz="1300">
              <a:latin typeface="ＭＳ Ｐゴシック"/>
            </a:rPr>
            <a:t>万</a:t>
          </a:r>
          <a:r>
            <a:rPr kumimoji="1" lang="en-US" altLang="ja-JP" sz="1300">
              <a:latin typeface="ＭＳ Ｐゴシック"/>
            </a:rPr>
            <a:t>1</a:t>
          </a:r>
          <a:r>
            <a:rPr kumimoji="1" lang="ja-JP" altLang="en-US" sz="1300">
              <a:latin typeface="ＭＳ Ｐゴシック"/>
            </a:rPr>
            <a:t>千円となっており、毎年類似団体平均を上回っている。これは、本町の基幹産業である農林業の振興を図るため、</a:t>
          </a:r>
          <a:endParaRPr kumimoji="1" lang="en-US" altLang="ja-JP" sz="1300">
            <a:latin typeface="ＭＳ Ｐゴシック"/>
          </a:endParaRPr>
        </a:p>
        <a:p>
          <a:r>
            <a:rPr kumimoji="1" lang="ja-JP" altLang="en-US" sz="1300">
              <a:latin typeface="ＭＳ Ｐゴシック"/>
            </a:rPr>
            <a:t>農林畜産行政に係る費用が大きいことが主な要因である。</a:t>
          </a:r>
          <a:endParaRPr kumimoji="1" lang="en-US" altLang="ja-JP" sz="1300">
            <a:latin typeface="ＭＳ Ｐゴシック"/>
          </a:endParaRPr>
        </a:p>
        <a:p>
          <a:r>
            <a:rPr kumimoji="1" lang="ja-JP" altLang="en-US" sz="1300">
              <a:latin typeface="ＭＳ Ｐゴシック"/>
            </a:rPr>
            <a:t>土木費については、</a:t>
          </a:r>
          <a:r>
            <a:rPr kumimoji="1" lang="en-US" altLang="ja-JP" sz="1300">
              <a:latin typeface="ＭＳ Ｐゴシック"/>
            </a:rPr>
            <a:t>H27</a:t>
          </a:r>
          <a:r>
            <a:rPr kumimoji="1" lang="ja-JP" altLang="en-US" sz="1300">
              <a:latin typeface="ＭＳ Ｐゴシック"/>
            </a:rPr>
            <a:t>年度に類似団体平均を上回り、住民一人当たり</a:t>
          </a:r>
          <a:r>
            <a:rPr kumimoji="1" lang="en-US" altLang="ja-JP" sz="1300">
              <a:latin typeface="ＭＳ Ｐゴシック"/>
            </a:rPr>
            <a:t>15</a:t>
          </a:r>
          <a:r>
            <a:rPr kumimoji="1" lang="ja-JP" altLang="en-US" sz="1300">
              <a:latin typeface="ＭＳ Ｐゴシック"/>
            </a:rPr>
            <a:t>万</a:t>
          </a:r>
          <a:r>
            <a:rPr kumimoji="1" lang="en-US" altLang="ja-JP" sz="1300">
              <a:latin typeface="ＭＳ Ｐゴシック"/>
            </a:rPr>
            <a:t>4</a:t>
          </a:r>
          <a:r>
            <a:rPr kumimoji="1" lang="ja-JP" altLang="en-US" sz="1300">
              <a:latin typeface="ＭＳ Ｐゴシック"/>
            </a:rPr>
            <a:t>千円となっている。これは、定住促進のための住宅団地を整備たことによるものであり、単年度で大きく伸びている。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財政調整基金については、</a:t>
          </a:r>
          <a:r>
            <a:rPr lang="ja-JP" altLang="en-US" sz="1100" b="0" i="0">
              <a:solidFill>
                <a:schemeClr val="dk1"/>
              </a:solidFill>
              <a:effectLst/>
              <a:latin typeface="+mn-lt"/>
              <a:ea typeface="+mn-ea"/>
              <a:cs typeface="+mn-cs"/>
            </a:rPr>
            <a:t>適切な財源の</a:t>
          </a:r>
          <a:r>
            <a:rPr lang="ja-JP" altLang="ja-JP" sz="1100" b="0" i="0">
              <a:solidFill>
                <a:schemeClr val="dk1"/>
              </a:solidFill>
              <a:effectLst/>
              <a:latin typeface="+mn-lt"/>
              <a:ea typeface="+mn-ea"/>
              <a:cs typeface="+mn-cs"/>
            </a:rPr>
            <a:t>確保や国県補助事業等の積極的な活用</a:t>
          </a:r>
          <a:r>
            <a:rPr lang="ja-JP" altLang="en-US" sz="1100" b="0" i="0">
              <a:solidFill>
                <a:schemeClr val="dk1"/>
              </a:solidFill>
              <a:effectLst/>
              <a:latin typeface="+mn-lt"/>
              <a:ea typeface="+mn-ea"/>
              <a:cs typeface="+mn-cs"/>
            </a:rPr>
            <a:t>、歳出の精査等</a:t>
          </a:r>
          <a:r>
            <a:rPr lang="ja-JP" altLang="ja-JP" sz="1100" b="0" i="0">
              <a:solidFill>
                <a:schemeClr val="dk1"/>
              </a:solidFill>
              <a:effectLst/>
              <a:latin typeface="+mn-lt"/>
              <a:ea typeface="+mn-ea"/>
              <a:cs typeface="+mn-cs"/>
            </a:rPr>
            <a:t>により年々基金積立ができている。</a:t>
          </a:r>
          <a:r>
            <a:rPr lang="ja-JP" altLang="en-US" sz="1100" b="0" i="0">
              <a:solidFill>
                <a:schemeClr val="dk1"/>
              </a:solidFill>
              <a:effectLst/>
              <a:latin typeface="+mn-lt"/>
              <a:ea typeface="+mn-ea"/>
              <a:cs typeface="+mn-cs"/>
            </a:rPr>
            <a:t>また、財政調整基金残高は、前年度決算剰余金の積立に伴い増加し、標準財政規模比が</a:t>
          </a:r>
          <a:r>
            <a:rPr lang="en-US" altLang="ja-JP" sz="1100" b="0" i="0">
              <a:solidFill>
                <a:schemeClr val="dk1"/>
              </a:solidFill>
              <a:effectLst/>
              <a:latin typeface="+mn-lt"/>
              <a:ea typeface="+mn-ea"/>
              <a:cs typeface="+mn-cs"/>
            </a:rPr>
            <a:t>50</a:t>
          </a:r>
          <a:r>
            <a:rPr lang="ja-JP" altLang="en-US" sz="1100" b="0" i="0">
              <a:solidFill>
                <a:schemeClr val="dk1"/>
              </a:solidFill>
              <a:effectLst/>
              <a:latin typeface="+mn-lt"/>
              <a:ea typeface="+mn-ea"/>
              <a:cs typeface="+mn-cs"/>
            </a:rPr>
            <a:t>％を超えている。</a:t>
          </a:r>
          <a:endParaRPr lang="en-US" altLang="ja-JP" sz="1100" b="0" i="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実質収支比率は、低い数値であるが微増で推移している。今後とも一般財源の確保に努め、安定的な財政運営を図る。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一般会計及び公営企業会計、公営企業以外の各特別会計において、いずれも実質赤字額及び資金不足額は生じておらず、連結実質赤字比率は年々黒字で推移している。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今後とも、各会計において、赤字や資金不足にならないよう注意しながら、町全体の財政運営の安定化に努める。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5296688</v>
      </c>
      <c r="BO4" s="379"/>
      <c r="BP4" s="379"/>
      <c r="BQ4" s="379"/>
      <c r="BR4" s="379"/>
      <c r="BS4" s="379"/>
      <c r="BT4" s="379"/>
      <c r="BU4" s="380"/>
      <c r="BV4" s="378">
        <v>5229524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1.9</v>
      </c>
      <c r="CU4" s="385"/>
      <c r="CV4" s="385"/>
      <c r="CW4" s="385"/>
      <c r="CX4" s="385"/>
      <c r="CY4" s="385"/>
      <c r="CZ4" s="385"/>
      <c r="DA4" s="386"/>
      <c r="DB4" s="384">
        <v>1.9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5208284</v>
      </c>
      <c r="BO5" s="416"/>
      <c r="BP5" s="416"/>
      <c r="BQ5" s="416"/>
      <c r="BR5" s="416"/>
      <c r="BS5" s="416"/>
      <c r="BT5" s="416"/>
      <c r="BU5" s="417"/>
      <c r="BV5" s="415">
        <v>5080433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86.6</v>
      </c>
      <c r="CU5" s="413"/>
      <c r="CV5" s="413"/>
      <c r="CW5" s="413"/>
      <c r="CX5" s="413"/>
      <c r="CY5" s="413"/>
      <c r="CZ5" s="413"/>
      <c r="DA5" s="414"/>
      <c r="DB5" s="412">
        <v>85.9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88404</v>
      </c>
      <c r="BO6" s="416"/>
      <c r="BP6" s="416"/>
      <c r="BQ6" s="416"/>
      <c r="BR6" s="416"/>
      <c r="BS6" s="416"/>
      <c r="BT6" s="416"/>
      <c r="BU6" s="417"/>
      <c r="BV6" s="415">
        <v>149091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90.8</v>
      </c>
      <c r="CU6" s="453"/>
      <c r="CV6" s="453"/>
      <c r="CW6" s="453"/>
      <c r="CX6" s="453"/>
      <c r="CY6" s="453"/>
      <c r="CZ6" s="453"/>
      <c r="DA6" s="454"/>
      <c r="DB6" s="452">
        <v>90.4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28661</v>
      </c>
      <c r="BO7" s="416"/>
      <c r="BP7" s="416"/>
      <c r="BQ7" s="416"/>
      <c r="BR7" s="416"/>
      <c r="BS7" s="416"/>
      <c r="BT7" s="416"/>
      <c r="BU7" s="417"/>
      <c r="BV7" s="415">
        <v>90098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3081853</v>
      </c>
      <c r="CU7" s="416"/>
      <c r="CV7" s="416"/>
      <c r="CW7" s="416"/>
      <c r="CX7" s="416"/>
      <c r="CY7" s="416"/>
      <c r="CZ7" s="416"/>
      <c r="DA7" s="417"/>
      <c r="DB7" s="415">
        <v>3100396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59743</v>
      </c>
      <c r="BO8" s="416"/>
      <c r="BP8" s="416"/>
      <c r="BQ8" s="416"/>
      <c r="BR8" s="416"/>
      <c r="BS8" s="416"/>
      <c r="BT8" s="416"/>
      <c r="BU8" s="417"/>
      <c r="BV8" s="415">
        <v>58993</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3946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750</v>
      </c>
      <c r="BO9" s="416"/>
      <c r="BP9" s="416"/>
      <c r="BQ9" s="416"/>
      <c r="BR9" s="416"/>
      <c r="BS9" s="416"/>
      <c r="BT9" s="416"/>
      <c r="BU9" s="417"/>
      <c r="BV9" s="415">
        <v>4661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20</v>
      </c>
      <c r="CU9" s="413"/>
      <c r="CV9" s="413"/>
      <c r="CW9" s="413"/>
      <c r="CX9" s="413"/>
      <c r="CY9" s="413"/>
      <c r="CZ9" s="413"/>
      <c r="DA9" s="414"/>
      <c r="DB9" s="412">
        <v>22.8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4463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445</v>
      </c>
      <c r="BO10" s="416"/>
      <c r="BP10" s="416"/>
      <c r="BQ10" s="416"/>
      <c r="BR10" s="416"/>
      <c r="BS10" s="416"/>
      <c r="BT10" s="416"/>
      <c r="BU10" s="417"/>
      <c r="BV10" s="415">
        <v>438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4223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4218</v>
      </c>
      <c r="S13" s="497"/>
      <c r="T13" s="497"/>
      <c r="U13" s="497"/>
      <c r="V13" s="498"/>
      <c r="W13" s="431" t="s">
        <v>120</v>
      </c>
      <c r="X13" s="432"/>
      <c r="Y13" s="432"/>
      <c r="Z13" s="432"/>
      <c r="AA13" s="432"/>
      <c r="AB13" s="422"/>
      <c r="AC13" s="466">
        <v>832</v>
      </c>
      <c r="AD13" s="467"/>
      <c r="AE13" s="467"/>
      <c r="AF13" s="467"/>
      <c r="AG13" s="506"/>
      <c r="AH13" s="466">
        <v>839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1195</v>
      </c>
      <c r="BO13" s="416"/>
      <c r="BP13" s="416"/>
      <c r="BQ13" s="416"/>
      <c r="BR13" s="416"/>
      <c r="BS13" s="416"/>
      <c r="BT13" s="416"/>
      <c r="BU13" s="417"/>
      <c r="BV13" s="415">
        <v>5099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8.1999999999999993</v>
      </c>
      <c r="CU13" s="413"/>
      <c r="CV13" s="413"/>
      <c r="CW13" s="413"/>
      <c r="CX13" s="413"/>
      <c r="CY13" s="413"/>
      <c r="CZ13" s="413"/>
      <c r="DA13" s="414"/>
      <c r="DB13" s="412">
        <v>8.9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4384</v>
      </c>
      <c r="S14" s="497"/>
      <c r="T14" s="497"/>
      <c r="U14" s="497"/>
      <c r="V14" s="498"/>
      <c r="W14" s="405"/>
      <c r="X14" s="406"/>
      <c r="Y14" s="406"/>
      <c r="Z14" s="406"/>
      <c r="AA14" s="406"/>
      <c r="AB14" s="395"/>
      <c r="AC14" s="499">
        <v>35.6</v>
      </c>
      <c r="AD14" s="500"/>
      <c r="AE14" s="500"/>
      <c r="AF14" s="500"/>
      <c r="AG14" s="501"/>
      <c r="AH14" s="499">
        <v>32.299999999999997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4380</v>
      </c>
      <c r="S15" s="497"/>
      <c r="T15" s="497"/>
      <c r="U15" s="497"/>
      <c r="V15" s="498"/>
      <c r="W15" s="431" t="s">
        <v>127</v>
      </c>
      <c r="X15" s="432"/>
      <c r="Y15" s="432"/>
      <c r="Z15" s="432"/>
      <c r="AA15" s="432"/>
      <c r="AB15" s="422"/>
      <c r="AC15" s="466">
        <v>513</v>
      </c>
      <c r="AD15" s="467"/>
      <c r="AE15" s="467"/>
      <c r="AF15" s="467"/>
      <c r="AG15" s="506"/>
      <c r="AH15" s="466">
        <v>675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393235</v>
      </c>
      <c r="BO15" s="379"/>
      <c r="BP15" s="379"/>
      <c r="BQ15" s="379"/>
      <c r="BR15" s="379"/>
      <c r="BS15" s="379"/>
      <c r="BT15" s="379"/>
      <c r="BU15" s="380"/>
      <c r="BV15" s="378">
        <v>348870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21.9</v>
      </c>
      <c r="AD16" s="500"/>
      <c r="AE16" s="500"/>
      <c r="AF16" s="500"/>
      <c r="AG16" s="501"/>
      <c r="AH16" s="499">
        <v>26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2857577</v>
      </c>
      <c r="BO16" s="416"/>
      <c r="BP16" s="416"/>
      <c r="BQ16" s="416"/>
      <c r="BR16" s="416"/>
      <c r="BS16" s="416"/>
      <c r="BT16" s="416"/>
      <c r="BU16" s="417"/>
      <c r="BV16" s="415">
        <v>2881713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993</v>
      </c>
      <c r="AD17" s="467"/>
      <c r="AE17" s="467"/>
      <c r="AF17" s="467"/>
      <c r="AG17" s="506"/>
      <c r="AH17" s="466">
        <v>1085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471473</v>
      </c>
      <c r="BO17" s="416"/>
      <c r="BP17" s="416"/>
      <c r="BQ17" s="416"/>
      <c r="BR17" s="416"/>
      <c r="BS17" s="416"/>
      <c r="BT17" s="416"/>
      <c r="BU17" s="417"/>
      <c r="BV17" s="415">
        <v>419712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277.67</v>
      </c>
      <c r="M18" s="528"/>
      <c r="N18" s="528"/>
      <c r="O18" s="528"/>
      <c r="P18" s="528"/>
      <c r="Q18" s="528"/>
      <c r="R18" s="529"/>
      <c r="S18" s="529"/>
      <c r="T18" s="529"/>
      <c r="U18" s="529"/>
      <c r="V18" s="530"/>
      <c r="W18" s="433"/>
      <c r="X18" s="434"/>
      <c r="Y18" s="434"/>
      <c r="Z18" s="434"/>
      <c r="AA18" s="434"/>
      <c r="AB18" s="425"/>
      <c r="AC18" s="531">
        <v>42.5</v>
      </c>
      <c r="AD18" s="532"/>
      <c r="AE18" s="532"/>
      <c r="AF18" s="532"/>
      <c r="AG18" s="533"/>
      <c r="AH18" s="531">
        <v>41.7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2722515</v>
      </c>
      <c r="BO18" s="416"/>
      <c r="BP18" s="416"/>
      <c r="BQ18" s="416"/>
      <c r="BR18" s="416"/>
      <c r="BS18" s="416"/>
      <c r="BT18" s="416"/>
      <c r="BU18" s="417"/>
      <c r="BV18" s="415">
        <v>2698982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3692106</v>
      </c>
      <c r="BO19" s="416"/>
      <c r="BP19" s="416"/>
      <c r="BQ19" s="416"/>
      <c r="BR19" s="416"/>
      <c r="BS19" s="416"/>
      <c r="BT19" s="416"/>
      <c r="BU19" s="417"/>
      <c r="BV19" s="415">
        <v>3646096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1493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5065148</v>
      </c>
      <c r="BO23" s="416"/>
      <c r="BP23" s="416"/>
      <c r="BQ23" s="416"/>
      <c r="BR23" s="416"/>
      <c r="BS23" s="416"/>
      <c r="BT23" s="416"/>
      <c r="BU23" s="417"/>
      <c r="BV23" s="415">
        <v>5118148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6120</v>
      </c>
      <c r="R24" s="467"/>
      <c r="S24" s="467"/>
      <c r="T24" s="467"/>
      <c r="U24" s="467"/>
      <c r="V24" s="506"/>
      <c r="W24" s="561"/>
      <c r="X24" s="549"/>
      <c r="Y24" s="550"/>
      <c r="Z24" s="465" t="s">
        <v>150</v>
      </c>
      <c r="AA24" s="445"/>
      <c r="AB24" s="445"/>
      <c r="AC24" s="445"/>
      <c r="AD24" s="445"/>
      <c r="AE24" s="445"/>
      <c r="AF24" s="445"/>
      <c r="AG24" s="446"/>
      <c r="AH24" s="466">
        <v>92</v>
      </c>
      <c r="AI24" s="467"/>
      <c r="AJ24" s="467"/>
      <c r="AK24" s="467"/>
      <c r="AL24" s="506"/>
      <c r="AM24" s="466">
        <v>288512</v>
      </c>
      <c r="AN24" s="467"/>
      <c r="AO24" s="467"/>
      <c r="AP24" s="467"/>
      <c r="AQ24" s="467"/>
      <c r="AR24" s="506"/>
      <c r="AS24" s="466">
        <v>3136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4762716</v>
      </c>
      <c r="BO24" s="416"/>
      <c r="BP24" s="416"/>
      <c r="BQ24" s="416"/>
      <c r="BR24" s="416"/>
      <c r="BS24" s="416"/>
      <c r="BT24" s="416"/>
      <c r="BU24" s="417"/>
      <c r="BV24" s="415">
        <v>4803502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5550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2210</v>
      </c>
      <c r="BO25" s="379"/>
      <c r="BP25" s="379"/>
      <c r="BQ25" s="379"/>
      <c r="BR25" s="379"/>
      <c r="BS25" s="379"/>
      <c r="BT25" s="379"/>
      <c r="BU25" s="380"/>
      <c r="BV25" s="378">
        <v>4699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5300</v>
      </c>
      <c r="R26" s="467"/>
      <c r="S26" s="467"/>
      <c r="T26" s="467"/>
      <c r="U26" s="467"/>
      <c r="V26" s="506"/>
      <c r="W26" s="561"/>
      <c r="X26" s="549"/>
      <c r="Y26" s="550"/>
      <c r="Z26" s="465" t="s">
        <v>156</v>
      </c>
      <c r="AA26" s="571"/>
      <c r="AB26" s="571"/>
      <c r="AC26" s="571"/>
      <c r="AD26" s="571"/>
      <c r="AE26" s="571"/>
      <c r="AF26" s="571"/>
      <c r="AG26" s="572"/>
      <c r="AH26" s="466">
        <v>3</v>
      </c>
      <c r="AI26" s="467"/>
      <c r="AJ26" s="467"/>
      <c r="AK26" s="467"/>
      <c r="AL26" s="506"/>
      <c r="AM26" s="466">
        <v>11079</v>
      </c>
      <c r="AN26" s="467"/>
      <c r="AO26" s="467"/>
      <c r="AP26" s="467"/>
      <c r="AQ26" s="467"/>
      <c r="AR26" s="506"/>
      <c r="AS26" s="466">
        <v>3693</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2790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98417</v>
      </c>
      <c r="BO27" s="585"/>
      <c r="BP27" s="585"/>
      <c r="BQ27" s="585"/>
      <c r="BR27" s="585"/>
      <c r="BS27" s="585"/>
      <c r="BT27" s="585"/>
      <c r="BU27" s="586"/>
      <c r="BV27" s="584">
        <v>98378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2120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1561429</v>
      </c>
      <c r="BO28" s="379"/>
      <c r="BP28" s="379"/>
      <c r="BQ28" s="379"/>
      <c r="BR28" s="379"/>
      <c r="BS28" s="379"/>
      <c r="BT28" s="379"/>
      <c r="BU28" s="380"/>
      <c r="BV28" s="378">
        <v>1530984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6</v>
      </c>
      <c r="M29" s="467"/>
      <c r="N29" s="467"/>
      <c r="O29" s="467"/>
      <c r="P29" s="506"/>
      <c r="Q29" s="466">
        <v>1940</v>
      </c>
      <c r="R29" s="467"/>
      <c r="S29" s="467"/>
      <c r="T29" s="467"/>
      <c r="U29" s="467"/>
      <c r="V29" s="506"/>
      <c r="W29" s="562"/>
      <c r="X29" s="563"/>
      <c r="Y29" s="564"/>
      <c r="Z29" s="465" t="s">
        <v>166</v>
      </c>
      <c r="AA29" s="445"/>
      <c r="AB29" s="445"/>
      <c r="AC29" s="445"/>
      <c r="AD29" s="445"/>
      <c r="AE29" s="445"/>
      <c r="AF29" s="445"/>
      <c r="AG29" s="446"/>
      <c r="AH29" s="466">
        <v>92</v>
      </c>
      <c r="AI29" s="467"/>
      <c r="AJ29" s="467"/>
      <c r="AK29" s="467"/>
      <c r="AL29" s="506"/>
      <c r="AM29" s="466">
        <v>288512</v>
      </c>
      <c r="AN29" s="467"/>
      <c r="AO29" s="467"/>
      <c r="AP29" s="467"/>
      <c r="AQ29" s="467"/>
      <c r="AR29" s="506"/>
      <c r="AS29" s="466">
        <v>3136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231886</v>
      </c>
      <c r="BO29" s="416"/>
      <c r="BP29" s="416"/>
      <c r="BQ29" s="416"/>
      <c r="BR29" s="416"/>
      <c r="BS29" s="416"/>
      <c r="BT29" s="416"/>
      <c r="BU29" s="417"/>
      <c r="BV29" s="415">
        <v>231777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1579391</v>
      </c>
      <c r="BO30" s="585"/>
      <c r="BP30" s="585"/>
      <c r="BQ30" s="585"/>
      <c r="BR30" s="585"/>
      <c r="BS30" s="585"/>
      <c r="BT30" s="585"/>
      <c r="BU30" s="586"/>
      <c r="BV30" s="584">
        <v>1400440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日之影町国民健康保険事業特別会計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日之影町国民健康保険病院事業会計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日之影町簡易水道事業特別会計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西臼杵広域行政事務組合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日之影町村おこし総合産業株式会社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日之影町奨学資金事業特別会計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日之影町介護保険特別会計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日之影町農業集落排水事業特別会計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宮崎県市町村総合事務組合（一般会計）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宮崎県林業公社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日之影町後期高齢者医療特別会計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宮崎県市町村総合事務組合（市町村交通災害共済事業特別会計）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宮崎県後期高齢者医療広域連合（一般会計）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宮崎県後期高齢者医療広域連合（後期高齢者医療特別会計）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宮崎県北部広域行政事務組合（一般会計）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宮崎県北部広域行政事務組合（特別会計）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宮崎県自治会館管理組合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10.38</v>
      </c>
      <c r="G34" s="33">
        <v>8.7799999999999994</v>
      </c>
      <c r="H34" s="33">
        <v>7.84</v>
      </c>
      <c r="I34" s="33">
        <v>7.28</v>
      </c>
      <c r="J34" s="34">
        <v>8.49</v>
      </c>
      <c r="K34" s="22"/>
      <c r="L34" s="22"/>
      <c r="M34" s="22"/>
      <c r="N34" s="22"/>
      <c r="O34" s="22"/>
      <c r="P34" s="22"/>
    </row>
    <row r="35" spans="1:16" ht="39" customHeight="1">
      <c r="A35" s="22"/>
      <c r="B35" s="35"/>
      <c r="C35" s="1175" t="s">
        <v>524</v>
      </c>
      <c r="D35" s="1176"/>
      <c r="E35" s="1177"/>
      <c r="F35" s="36">
        <v>2.0299999999999998</v>
      </c>
      <c r="G35" s="37">
        <v>1.96</v>
      </c>
      <c r="H35" s="37">
        <v>2.2599999999999998</v>
      </c>
      <c r="I35" s="37">
        <v>2.2200000000000002</v>
      </c>
      <c r="J35" s="38">
        <v>2.08</v>
      </c>
      <c r="K35" s="22"/>
      <c r="L35" s="22"/>
      <c r="M35" s="22"/>
      <c r="N35" s="22"/>
      <c r="O35" s="22"/>
      <c r="P35" s="22"/>
    </row>
    <row r="36" spans="1:16" ht="39" customHeight="1">
      <c r="A36" s="22"/>
      <c r="B36" s="35"/>
      <c r="C36" s="1175" t="s">
        <v>525</v>
      </c>
      <c r="D36" s="1176"/>
      <c r="E36" s="1177"/>
      <c r="F36" s="36">
        <v>1.5</v>
      </c>
      <c r="G36" s="37">
        <v>1.61</v>
      </c>
      <c r="H36" s="37">
        <v>1.69</v>
      </c>
      <c r="I36" s="37">
        <v>1.9</v>
      </c>
      <c r="J36" s="38">
        <v>1.93</v>
      </c>
      <c r="K36" s="22"/>
      <c r="L36" s="22"/>
      <c r="M36" s="22"/>
      <c r="N36" s="22"/>
      <c r="O36" s="22"/>
      <c r="P36" s="22"/>
    </row>
    <row r="37" spans="1:16" ht="39" customHeight="1">
      <c r="A37" s="22"/>
      <c r="B37" s="35"/>
      <c r="C37" s="1175" t="s">
        <v>526</v>
      </c>
      <c r="D37" s="1176"/>
      <c r="E37" s="1177"/>
      <c r="F37" s="36">
        <v>0.04</v>
      </c>
      <c r="G37" s="37">
        <v>0.02</v>
      </c>
      <c r="H37" s="37">
        <v>0.02</v>
      </c>
      <c r="I37" s="37">
        <v>0.02</v>
      </c>
      <c r="J37" s="38">
        <v>0.23</v>
      </c>
      <c r="K37" s="22"/>
      <c r="L37" s="22"/>
      <c r="M37" s="22"/>
      <c r="N37" s="22"/>
      <c r="O37" s="22"/>
      <c r="P37" s="22"/>
    </row>
    <row r="38" spans="1:16" ht="39" customHeight="1">
      <c r="A38" s="22"/>
      <c r="B38" s="35"/>
      <c r="C38" s="1175" t="s">
        <v>527</v>
      </c>
      <c r="D38" s="1176"/>
      <c r="E38" s="1177"/>
      <c r="F38" s="36">
        <v>0.02</v>
      </c>
      <c r="G38" s="37">
        <v>0.06</v>
      </c>
      <c r="H38" s="37">
        <v>0.06</v>
      </c>
      <c r="I38" s="37">
        <v>7.0000000000000007E-2</v>
      </c>
      <c r="J38" s="38">
        <v>7.0000000000000007E-2</v>
      </c>
      <c r="K38" s="22"/>
      <c r="L38" s="22"/>
      <c r="M38" s="22"/>
      <c r="N38" s="22"/>
      <c r="O38" s="22"/>
      <c r="P38" s="22"/>
    </row>
    <row r="39" spans="1:16" ht="39" customHeight="1">
      <c r="A39" s="22"/>
      <c r="B39" s="35"/>
      <c r="C39" s="1175" t="s">
        <v>528</v>
      </c>
      <c r="D39" s="1176"/>
      <c r="E39" s="1177"/>
      <c r="F39" s="36">
        <v>0</v>
      </c>
      <c r="G39" s="37">
        <v>0</v>
      </c>
      <c r="H39" s="37">
        <v>0</v>
      </c>
      <c r="I39" s="37">
        <v>0</v>
      </c>
      <c r="J39" s="38">
        <v>0.01</v>
      </c>
      <c r="K39" s="22"/>
      <c r="L39" s="22"/>
      <c r="M39" s="22"/>
      <c r="N39" s="22"/>
      <c r="O39" s="22"/>
      <c r="P39" s="22"/>
    </row>
    <row r="40" spans="1:16" ht="39" customHeight="1">
      <c r="A40" s="22"/>
      <c r="B40" s="35"/>
      <c r="C40" s="1175" t="s">
        <v>529</v>
      </c>
      <c r="D40" s="1176"/>
      <c r="E40" s="1177"/>
      <c r="F40" s="36">
        <v>0</v>
      </c>
      <c r="G40" s="37">
        <v>0</v>
      </c>
      <c r="H40" s="37">
        <v>0</v>
      </c>
      <c r="I40" s="37">
        <v>0</v>
      </c>
      <c r="J40" s="38">
        <v>0</v>
      </c>
      <c r="K40" s="22"/>
      <c r="L40" s="22"/>
      <c r="M40" s="22"/>
      <c r="N40" s="22"/>
      <c r="O40" s="22"/>
      <c r="P40" s="22"/>
    </row>
    <row r="41" spans="1:16" ht="39" customHeight="1">
      <c r="A41" s="22"/>
      <c r="B41" s="35"/>
      <c r="C41" s="1175" t="s">
        <v>530</v>
      </c>
      <c r="D41" s="1176"/>
      <c r="E41" s="1177"/>
      <c r="F41" s="36">
        <v>0</v>
      </c>
      <c r="G41" s="37">
        <v>0</v>
      </c>
      <c r="H41" s="37">
        <v>0</v>
      </c>
      <c r="I41" s="37">
        <v>0</v>
      </c>
      <c r="J41" s="38">
        <v>0</v>
      </c>
      <c r="K41" s="22"/>
      <c r="L41" s="22"/>
      <c r="M41" s="22"/>
      <c r="N41" s="22"/>
      <c r="O41" s="22"/>
      <c r="P41" s="22"/>
    </row>
    <row r="42" spans="1:16" ht="39" customHeight="1">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532</v>
      </c>
      <c r="D43" s="1179"/>
      <c r="E43" s="1180"/>
      <c r="F43" s="41">
        <v>0</v>
      </c>
      <c r="G43" s="42" t="s">
        <v>478</v>
      </c>
      <c r="H43" s="42" t="s">
        <v>478</v>
      </c>
      <c r="I43" s="42" t="s">
        <v>478</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927</v>
      </c>
      <c r="L45" s="60">
        <v>863</v>
      </c>
      <c r="M45" s="60">
        <v>860</v>
      </c>
      <c r="N45" s="60">
        <v>830</v>
      </c>
      <c r="O45" s="61">
        <v>739</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101</v>
      </c>
      <c r="L48" s="64">
        <v>98</v>
      </c>
      <c r="M48" s="64">
        <v>93</v>
      </c>
      <c r="N48" s="64">
        <v>94</v>
      </c>
      <c r="O48" s="65">
        <v>47</v>
      </c>
      <c r="P48" s="48"/>
      <c r="Q48" s="48"/>
      <c r="R48" s="48"/>
      <c r="S48" s="48"/>
      <c r="T48" s="48"/>
      <c r="U48" s="48"/>
    </row>
    <row r="49" spans="1:21" ht="30.75" customHeight="1">
      <c r="A49" s="48"/>
      <c r="B49" s="1193"/>
      <c r="C49" s="1194"/>
      <c r="D49" s="62"/>
      <c r="E49" s="1185" t="s">
        <v>15</v>
      </c>
      <c r="F49" s="1185"/>
      <c r="G49" s="1185"/>
      <c r="H49" s="1185"/>
      <c r="I49" s="1185"/>
      <c r="J49" s="1186"/>
      <c r="K49" s="63">
        <v>27</v>
      </c>
      <c r="L49" s="64">
        <v>7</v>
      </c>
      <c r="M49" s="64">
        <v>7</v>
      </c>
      <c r="N49" s="64">
        <v>9</v>
      </c>
      <c r="O49" s="65">
        <v>10</v>
      </c>
      <c r="P49" s="48"/>
      <c r="Q49" s="48"/>
      <c r="R49" s="48"/>
      <c r="S49" s="48"/>
      <c r="T49" s="48"/>
      <c r="U49" s="48"/>
    </row>
    <row r="50" spans="1:21" ht="30.75" customHeight="1">
      <c r="A50" s="48"/>
      <c r="B50" s="1193"/>
      <c r="C50" s="1194"/>
      <c r="D50" s="62"/>
      <c r="E50" s="1185" t="s">
        <v>16</v>
      </c>
      <c r="F50" s="1185"/>
      <c r="G50" s="1185"/>
      <c r="H50" s="1185"/>
      <c r="I50" s="1185"/>
      <c r="J50" s="1186"/>
      <c r="K50" s="63">
        <v>3</v>
      </c>
      <c r="L50" s="64">
        <v>2</v>
      </c>
      <c r="M50" s="64">
        <v>2</v>
      </c>
      <c r="N50" s="64">
        <v>2</v>
      </c>
      <c r="O50" s="65">
        <v>2</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783</v>
      </c>
      <c r="L52" s="64">
        <v>741</v>
      </c>
      <c r="M52" s="64">
        <v>743</v>
      </c>
      <c r="N52" s="64">
        <v>729</v>
      </c>
      <c r="O52" s="65">
        <v>617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275</v>
      </c>
      <c r="L53" s="69">
        <v>229</v>
      </c>
      <c r="M53" s="69">
        <v>219</v>
      </c>
      <c r="N53" s="69">
        <v>206</v>
      </c>
      <c r="O53" s="70">
        <v>181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5998</v>
      </c>
      <c r="J41" s="83">
        <v>5646</v>
      </c>
      <c r="K41" s="83">
        <v>5442</v>
      </c>
      <c r="L41" s="83">
        <v>5118</v>
      </c>
      <c r="M41" s="84">
        <v>5065</v>
      </c>
    </row>
    <row r="42" spans="2:13" ht="27.75" customHeight="1">
      <c r="B42" s="1201"/>
      <c r="C42" s="1202"/>
      <c r="D42" s="85"/>
      <c r="E42" s="1207" t="s">
        <v>25</v>
      </c>
      <c r="F42" s="1207"/>
      <c r="G42" s="1207"/>
      <c r="H42" s="1208"/>
      <c r="I42" s="86">
        <v>14</v>
      </c>
      <c r="J42" s="87">
        <v>12</v>
      </c>
      <c r="K42" s="87">
        <v>10</v>
      </c>
      <c r="L42" s="87">
        <v>7</v>
      </c>
      <c r="M42" s="88">
        <v>5</v>
      </c>
    </row>
    <row r="43" spans="2:13" ht="27.75" customHeight="1">
      <c r="B43" s="1201"/>
      <c r="C43" s="1202"/>
      <c r="D43" s="85"/>
      <c r="E43" s="1207" t="s">
        <v>26</v>
      </c>
      <c r="F43" s="1207"/>
      <c r="G43" s="1207"/>
      <c r="H43" s="1208"/>
      <c r="I43" s="86">
        <v>750</v>
      </c>
      <c r="J43" s="87">
        <v>672</v>
      </c>
      <c r="K43" s="87">
        <v>587</v>
      </c>
      <c r="L43" s="87">
        <v>506</v>
      </c>
      <c r="M43" s="88">
        <v>596</v>
      </c>
    </row>
    <row r="44" spans="2:13" ht="27.75" customHeight="1">
      <c r="B44" s="1201"/>
      <c r="C44" s="1202"/>
      <c r="D44" s="85"/>
      <c r="E44" s="1207" t="s">
        <v>27</v>
      </c>
      <c r="F44" s="1207"/>
      <c r="G44" s="1207"/>
      <c r="H44" s="1208"/>
      <c r="I44" s="86">
        <v>63</v>
      </c>
      <c r="J44" s="87">
        <v>49</v>
      </c>
      <c r="K44" s="87">
        <v>119</v>
      </c>
      <c r="L44" s="87">
        <v>389</v>
      </c>
      <c r="M44" s="88">
        <v>378</v>
      </c>
    </row>
    <row r="45" spans="2:13" ht="27.75" customHeight="1">
      <c r="B45" s="1201"/>
      <c r="C45" s="1202"/>
      <c r="D45" s="85"/>
      <c r="E45" s="1207" t="s">
        <v>28</v>
      </c>
      <c r="F45" s="1207"/>
      <c r="G45" s="1207"/>
      <c r="H45" s="1208"/>
      <c r="I45" s="86">
        <v>1017</v>
      </c>
      <c r="J45" s="87">
        <v>1061</v>
      </c>
      <c r="K45" s="87">
        <v>1006</v>
      </c>
      <c r="L45" s="87">
        <v>877</v>
      </c>
      <c r="M45" s="88">
        <v>795</v>
      </c>
    </row>
    <row r="46" spans="2:13" ht="27.75" customHeight="1">
      <c r="B46" s="1201"/>
      <c r="C46" s="1202"/>
      <c r="D46" s="85"/>
      <c r="E46" s="1207" t="s">
        <v>29</v>
      </c>
      <c r="F46" s="1207"/>
      <c r="G46" s="1207"/>
      <c r="H46" s="1208"/>
      <c r="I46" s="86" t="s">
        <v>478</v>
      </c>
      <c r="J46" s="87" t="s">
        <v>478</v>
      </c>
      <c r="K46" s="87" t="s">
        <v>478</v>
      </c>
      <c r="L46" s="87" t="s">
        <v>478</v>
      </c>
      <c r="M46" s="88" t="s">
        <v>478</v>
      </c>
    </row>
    <row r="47" spans="2:13" ht="27.75" customHeight="1">
      <c r="B47" s="1201"/>
      <c r="C47" s="1202"/>
      <c r="D47" s="85"/>
      <c r="E47" s="1207" t="s">
        <v>30</v>
      </c>
      <c r="F47" s="1207"/>
      <c r="G47" s="1207"/>
      <c r="H47" s="1208"/>
      <c r="I47" s="86" t="s">
        <v>478</v>
      </c>
      <c r="J47" s="87" t="s">
        <v>478</v>
      </c>
      <c r="K47" s="87" t="s">
        <v>478</v>
      </c>
      <c r="L47" s="87" t="s">
        <v>478</v>
      </c>
      <c r="M47" s="88" t="s">
        <v>478</v>
      </c>
    </row>
    <row r="48" spans="2:13" ht="27.75" customHeight="1">
      <c r="B48" s="1203"/>
      <c r="C48" s="1204"/>
      <c r="D48" s="85"/>
      <c r="E48" s="1207" t="s">
        <v>31</v>
      </c>
      <c r="F48" s="1207"/>
      <c r="G48" s="1207"/>
      <c r="H48" s="1208"/>
      <c r="I48" s="86" t="s">
        <v>478</v>
      </c>
      <c r="J48" s="87" t="s">
        <v>478</v>
      </c>
      <c r="K48" s="87" t="s">
        <v>478</v>
      </c>
      <c r="L48" s="87" t="s">
        <v>478</v>
      </c>
      <c r="M48" s="88" t="s">
        <v>478</v>
      </c>
    </row>
    <row r="49" spans="2:13" ht="27.75" customHeight="1">
      <c r="B49" s="1209" t="s">
        <v>32</v>
      </c>
      <c r="C49" s="1210"/>
      <c r="D49" s="89"/>
      <c r="E49" s="1207" t="s">
        <v>33</v>
      </c>
      <c r="F49" s="1207"/>
      <c r="G49" s="1207"/>
      <c r="H49" s="1208"/>
      <c r="I49" s="86">
        <v>2765</v>
      </c>
      <c r="J49" s="87">
        <v>2984</v>
      </c>
      <c r="K49" s="87">
        <v>3294</v>
      </c>
      <c r="L49" s="87">
        <v>3388</v>
      </c>
      <c r="M49" s="88">
        <v>3586</v>
      </c>
    </row>
    <row r="50" spans="2:13" ht="27.75" customHeight="1">
      <c r="B50" s="1201"/>
      <c r="C50" s="1202"/>
      <c r="D50" s="85"/>
      <c r="E50" s="1207" t="s">
        <v>34</v>
      </c>
      <c r="F50" s="1207"/>
      <c r="G50" s="1207"/>
      <c r="H50" s="1208"/>
      <c r="I50" s="86">
        <v>1</v>
      </c>
      <c r="J50" s="87">
        <v>0</v>
      </c>
      <c r="K50" s="87" t="s">
        <v>478</v>
      </c>
      <c r="L50" s="87" t="s">
        <v>478</v>
      </c>
      <c r="M50" s="88" t="s">
        <v>478</v>
      </c>
    </row>
    <row r="51" spans="2:13" ht="27.75" customHeight="1">
      <c r="B51" s="1203"/>
      <c r="C51" s="1204"/>
      <c r="D51" s="85"/>
      <c r="E51" s="1207" t="s">
        <v>35</v>
      </c>
      <c r="F51" s="1207"/>
      <c r="G51" s="1207"/>
      <c r="H51" s="1208"/>
      <c r="I51" s="86">
        <v>5336</v>
      </c>
      <c r="J51" s="87">
        <v>5039</v>
      </c>
      <c r="K51" s="87">
        <v>4880</v>
      </c>
      <c r="L51" s="87">
        <v>4540</v>
      </c>
      <c r="M51" s="88">
        <v>4469</v>
      </c>
    </row>
    <row r="52" spans="2:13" ht="27.75" customHeight="1" thickBot="1">
      <c r="B52" s="1211" t="s">
        <v>36</v>
      </c>
      <c r="C52" s="1212"/>
      <c r="D52" s="90"/>
      <c r="E52" s="1213" t="s">
        <v>37</v>
      </c>
      <c r="F52" s="1213"/>
      <c r="G52" s="1213"/>
      <c r="H52" s="1214"/>
      <c r="I52" s="91">
        <v>-260</v>
      </c>
      <c r="J52" s="92">
        <v>-584</v>
      </c>
      <c r="K52" s="92">
        <v>-1012</v>
      </c>
      <c r="L52" s="92">
        <v>-1030</v>
      </c>
      <c r="M52" s="93">
        <v>-1216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555</v>
      </c>
      <c r="H55" s="1241"/>
      <c r="I55" s="1237" t="s">
        <v>553</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556</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552</v>
      </c>
      <c r="H73" s="1228"/>
      <c r="I73" s="1233" t="s">
        <v>553</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12.5</v>
      </c>
      <c r="L75" s="1249">
        <v>10.7</v>
      </c>
      <c r="M75" s="1249">
        <v>9.6999999999999993</v>
      </c>
      <c r="N75" s="1249">
        <v>8.9</v>
      </c>
      <c r="O75" s="1249">
        <v>8.1999999999999993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555</v>
      </c>
      <c r="H77" s="1241"/>
      <c r="I77" s="1237" t="s">
        <v>553</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559</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255406</v>
      </c>
      <c r="E3" s="116"/>
      <c r="F3" s="117">
        <v>216155</v>
      </c>
      <c r="G3" s="118"/>
      <c r="H3" s="119"/>
    </row>
    <row r="4" spans="1:8">
      <c r="A4" s="120"/>
      <c r="B4" s="121"/>
      <c r="C4" s="122"/>
      <c r="D4" s="123">
        <v>154033</v>
      </c>
      <c r="E4" s="124"/>
      <c r="F4" s="125">
        <v>108827</v>
      </c>
      <c r="G4" s="126"/>
      <c r="H4" s="127"/>
    </row>
    <row r="5" spans="1:8">
      <c r="A5" s="108" t="s">
        <v>512</v>
      </c>
      <c r="B5" s="113"/>
      <c r="C5" s="114"/>
      <c r="D5" s="115">
        <v>188497</v>
      </c>
      <c r="E5" s="116"/>
      <c r="F5" s="117">
        <v>228305</v>
      </c>
      <c r="G5" s="118"/>
      <c r="H5" s="119"/>
    </row>
    <row r="6" spans="1:8">
      <c r="A6" s="120"/>
      <c r="B6" s="121"/>
      <c r="C6" s="122"/>
      <c r="D6" s="123">
        <v>103508</v>
      </c>
      <c r="E6" s="124"/>
      <c r="F6" s="125">
        <v>86611</v>
      </c>
      <c r="G6" s="126"/>
      <c r="H6" s="127"/>
    </row>
    <row r="7" spans="1:8">
      <c r="A7" s="108" t="s">
        <v>513</v>
      </c>
      <c r="B7" s="113"/>
      <c r="C7" s="114"/>
      <c r="D7" s="115">
        <v>329786</v>
      </c>
      <c r="E7" s="116"/>
      <c r="F7" s="117">
        <v>316331</v>
      </c>
      <c r="G7" s="118"/>
      <c r="H7" s="119"/>
    </row>
    <row r="8" spans="1:8">
      <c r="A8" s="120"/>
      <c r="B8" s="121"/>
      <c r="C8" s="122"/>
      <c r="D8" s="123">
        <v>126449</v>
      </c>
      <c r="E8" s="124"/>
      <c r="F8" s="125">
        <v>106387</v>
      </c>
      <c r="G8" s="126"/>
      <c r="H8" s="127"/>
    </row>
    <row r="9" spans="1:8">
      <c r="A9" s="108" t="s">
        <v>514</v>
      </c>
      <c r="B9" s="113"/>
      <c r="C9" s="114"/>
      <c r="D9" s="115">
        <v>269156</v>
      </c>
      <c r="E9" s="116"/>
      <c r="F9" s="117">
        <v>333013</v>
      </c>
      <c r="G9" s="118"/>
      <c r="H9" s="119"/>
    </row>
    <row r="10" spans="1:8">
      <c r="A10" s="120"/>
      <c r="B10" s="121"/>
      <c r="C10" s="122"/>
      <c r="D10" s="123">
        <v>151400</v>
      </c>
      <c r="E10" s="124"/>
      <c r="F10" s="125">
        <v>126732</v>
      </c>
      <c r="G10" s="126"/>
      <c r="H10" s="127"/>
    </row>
    <row r="11" spans="1:8">
      <c r="A11" s="108" t="s">
        <v>515</v>
      </c>
      <c r="B11" s="113"/>
      <c r="C11" s="114"/>
      <c r="D11" s="115">
        <v>272834</v>
      </c>
      <c r="E11" s="116"/>
      <c r="F11" s="117">
        <v>280458</v>
      </c>
      <c r="G11" s="118"/>
      <c r="H11" s="119"/>
    </row>
    <row r="12" spans="1:8">
      <c r="A12" s="120"/>
      <c r="B12" s="121"/>
      <c r="C12" s="128"/>
      <c r="D12" s="123">
        <v>168158</v>
      </c>
      <c r="E12" s="124"/>
      <c r="F12" s="125">
        <v>127286</v>
      </c>
      <c r="G12" s="126"/>
      <c r="H12" s="127"/>
    </row>
    <row r="13" spans="1:8">
      <c r="A13" s="108"/>
      <c r="B13" s="113"/>
      <c r="C13" s="129"/>
      <c r="D13" s="130">
        <v>263136</v>
      </c>
      <c r="E13" s="131"/>
      <c r="F13" s="132">
        <v>274852</v>
      </c>
      <c r="G13" s="133"/>
      <c r="H13" s="119"/>
    </row>
    <row r="14" spans="1:8">
      <c r="A14" s="120"/>
      <c r="B14" s="121"/>
      <c r="C14" s="122"/>
      <c r="D14" s="123">
        <v>140710</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1.51</v>
      </c>
      <c r="C19" s="134">
        <f>ROUND(VALUE(SUBSTITUTE(実質収支比率等に係る経年分析!G$48,"▲","-")),2)</f>
        <v>1.62</v>
      </c>
      <c r="D19" s="134">
        <f>ROUND(VALUE(SUBSTITUTE(実質収支比率等に係る経年分析!H$48,"▲","-")),2)</f>
        <v>1.69</v>
      </c>
      <c r="E19" s="134">
        <f>ROUND(VALUE(SUBSTITUTE(実質収支比率等に係る経年分析!I$48,"▲","-")),2)</f>
        <v>1.9</v>
      </c>
      <c r="F19" s="134">
        <f>ROUND(VALUE(SUBSTITUTE(実質収支比率等に係る経年分析!J$48,"▲","-")),2)</f>
        <v>1.94</v>
      </c>
    </row>
    <row r="20" spans="1:11">
      <c r="A20" s="134" t="s">
        <v>42</v>
      </c>
      <c r="B20" s="134">
        <f>ROUND(VALUE(SUBSTITUTE(実質収支比率等に係る経年分析!F$47,"▲","-")),2)</f>
        <v>36.35</v>
      </c>
      <c r="C20" s="134">
        <f>ROUND(VALUE(SUBSTITUTE(実質収支比率等に係る経年分析!G$47,"▲","-")),2)</f>
        <v>40.590000000000003</v>
      </c>
      <c r="D20" s="134">
        <f>ROUND(VALUE(SUBSTITUTE(実質収支比率等に係る経年分析!H$47,"▲","-")),2)</f>
        <v>46.77</v>
      </c>
      <c r="E20" s="134">
        <f>ROUND(VALUE(SUBSTITUTE(実質収支比率等に係る経年分析!I$47,"▲","-")),2)</f>
        <v>49.38</v>
      </c>
      <c r="F20" s="134">
        <f>ROUND(VALUE(SUBSTITUTE(実質収支比率等に係る経年分析!J$47,"▲","-")),2)</f>
        <v>50.67</v>
      </c>
    </row>
    <row r="21" spans="1:11">
      <c r="A21" s="134" t="s">
        <v>43</v>
      </c>
      <c r="B21" s="134">
        <f>IF(ISNUMBER(VALUE(SUBSTITUTE(実質収支比率等に係る経年分析!F$49,"▲","-"))),ROUND(VALUE(SUBSTITUTE(実質収支比率等に係る経年分析!F$49,"▲","-")),2),NA())</f>
        <v>3.7</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5.31</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0.04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日之影町奨学資金事業特別会計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日之影町後期高齢者医療特別会計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日之影町農業集落排水事業特別会計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日之影町介護保険特別会計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日之影町簡易水道事業特別会計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1.93</v>
      </c>
    </row>
    <row r="35" spans="1:16">
      <c r="A35" s="135" t="str">
        <f>IF(連結実質赤字比率に係る赤字・黒字の構成分析!C$35="",NA(),連結実質赤字比率に係る赤字・黒字の構成分析!C$35)</f>
        <v>日之影町国民健康保険事業特別会計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2.2599999999999998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2.2200000000000002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2.08</v>
      </c>
    </row>
    <row r="36" spans="1:16">
      <c r="A36" s="135" t="str">
        <f>IF(連結実質赤字比率に係る赤字・黒字の構成分析!C$34="",NA(),連結実質赤字比率に係る赤字・黒字の構成分析!C$34)</f>
        <v>日之影町国民健康保険病院事業会計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8.7799999999999994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783</v>
      </c>
      <c r="E42" s="136"/>
      <c r="F42" s="136"/>
      <c r="G42" s="136">
        <f>'実質公債費比率（分子）の構造'!L$52</f>
        <v>741</v>
      </c>
      <c r="H42" s="136"/>
      <c r="I42" s="136"/>
      <c r="J42" s="136">
        <f>'実質公債費比率（分子）の構造'!M$52</f>
        <v>743</v>
      </c>
      <c r="K42" s="136"/>
      <c r="L42" s="136"/>
      <c r="M42" s="136">
        <f>'実質公債費比率（分子）の構造'!N$52</f>
        <v>729</v>
      </c>
      <c r="N42" s="136"/>
      <c r="O42" s="136"/>
      <c r="P42" s="136">
        <f>'実質公債費比率（分子）の構造'!O$52</f>
        <v>617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53</v>
      </c>
      <c r="B45" s="136">
        <f>'実質公債費比率（分子）の構造'!K$49</f>
        <v>27</v>
      </c>
      <c r="C45" s="136"/>
      <c r="D45" s="136"/>
      <c r="E45" s="136">
        <f>'実質公債費比率（分子）の構造'!L$49</f>
        <v>7</v>
      </c>
      <c r="F45" s="136"/>
      <c r="G45" s="136"/>
      <c r="H45" s="136">
        <f>'実質公債費比率（分子）の構造'!M$49</f>
        <v>7</v>
      </c>
      <c r="I45" s="136"/>
      <c r="J45" s="136"/>
      <c r="K45" s="136">
        <f>'実質公債費比率（分子）の構造'!N$49</f>
        <v>9</v>
      </c>
      <c r="L45" s="136"/>
      <c r="M45" s="136"/>
      <c r="N45" s="136">
        <f>'実質公債費比率（分子）の構造'!O$49</f>
        <v>10</v>
      </c>
      <c r="O45" s="136"/>
      <c r="P45" s="136"/>
    </row>
    <row r="46" spans="1:16">
      <c r="A46" s="136" t="s">
        <v>54</v>
      </c>
      <c r="B46" s="136">
        <f>'実質公債費比率（分子）の構造'!K$48</f>
        <v>101</v>
      </c>
      <c r="C46" s="136"/>
      <c r="D46" s="136"/>
      <c r="E46" s="136">
        <f>'実質公債費比率（分子）の構造'!L$48</f>
        <v>98</v>
      </c>
      <c r="F46" s="136"/>
      <c r="G46" s="136"/>
      <c r="H46" s="136">
        <f>'実質公債費比率（分子）の構造'!M$48</f>
        <v>93</v>
      </c>
      <c r="I46" s="136"/>
      <c r="J46" s="136"/>
      <c r="K46" s="136">
        <f>'実質公債費比率（分子）の構造'!N$48</f>
        <v>94</v>
      </c>
      <c r="L46" s="136"/>
      <c r="M46" s="136"/>
      <c r="N46" s="136">
        <f>'実質公債費比率（分子）の構造'!O$48</f>
        <v>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927</v>
      </c>
      <c r="C49" s="136"/>
      <c r="D49" s="136"/>
      <c r="E49" s="136">
        <f>'実質公債費比率（分子）の構造'!L$45</f>
        <v>863</v>
      </c>
      <c r="F49" s="136"/>
      <c r="G49" s="136"/>
      <c r="H49" s="136">
        <f>'実質公債費比率（分子）の構造'!M$45</f>
        <v>860</v>
      </c>
      <c r="I49" s="136"/>
      <c r="J49" s="136"/>
      <c r="K49" s="136">
        <f>'実質公債費比率（分子）の構造'!N$45</f>
        <v>830</v>
      </c>
      <c r="L49" s="136"/>
      <c r="M49" s="136"/>
      <c r="N49" s="136">
        <f>'実質公債費比率（分子）の構造'!O$45</f>
        <v>739</v>
      </c>
      <c r="O49" s="136"/>
      <c r="P49" s="136"/>
    </row>
    <row r="50" spans="1:16">
      <c r="A50" s="136" t="s">
        <v>58</v>
      </c>
      <c r="B50" s="136" t="e">
        <f>NA()</f>
        <v>#N/A</v>
      </c>
      <c r="C50" s="136">
        <f>IF(ISNUMBER('実質公債費比率（分子）の構造'!K$53),'実質公債費比率（分子）の構造'!K$53,NA())</f>
        <v>275</v>
      </c>
      <c r="D50" s="136" t="e">
        <f>NA()</f>
        <v>#N/A</v>
      </c>
      <c r="E50" s="136" t="e">
        <f>NA()</f>
        <v>#N/A</v>
      </c>
      <c r="F50" s="136">
        <f>IF(ISNUMBER('実質公債費比率（分子）の構造'!L$53),'実質公債費比率（分子）の構造'!L$53,NA())</f>
        <v>229</v>
      </c>
      <c r="G50" s="136" t="e">
        <f>NA()</f>
        <v>#N/A</v>
      </c>
      <c r="H50" s="136" t="e">
        <f>NA()</f>
        <v>#N/A</v>
      </c>
      <c r="I50" s="136">
        <f>IF(ISNUMBER('実質公債費比率（分子）の構造'!M$53),'実質公債費比率（分子）の構造'!M$53,NA())</f>
        <v>219</v>
      </c>
      <c r="J50" s="136" t="e">
        <f>NA()</f>
        <v>#N/A</v>
      </c>
      <c r="K50" s="136" t="e">
        <f>NA()</f>
        <v>#N/A</v>
      </c>
      <c r="L50" s="136">
        <f>IF(ISNUMBER('実質公債費比率（分子）の構造'!N$53),'実質公債費比率（分子）の構造'!N$53,NA())</f>
        <v>206</v>
      </c>
      <c r="M50" s="136" t="e">
        <f>NA()</f>
        <v>#N/A</v>
      </c>
      <c r="N50" s="136" t="e">
        <f>NA()</f>
        <v>#N/A</v>
      </c>
      <c r="O50" s="136">
        <f>IF(ISNUMBER('実質公債費比率（分子）の構造'!O$53),'実質公債費比率（分子）の構造'!O$53,NA())</f>
        <v>181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5336</v>
      </c>
      <c r="E56" s="135"/>
      <c r="F56" s="135"/>
      <c r="G56" s="135">
        <f>'将来負担比率（分子）の構造'!J$51</f>
        <v>5039</v>
      </c>
      <c r="H56" s="135"/>
      <c r="I56" s="135"/>
      <c r="J56" s="135">
        <f>'将来負担比率（分子）の構造'!K$51</f>
        <v>4880</v>
      </c>
      <c r="K56" s="135"/>
      <c r="L56" s="135"/>
      <c r="M56" s="135">
        <f>'将来負担比率（分子）の構造'!L$51</f>
        <v>4540</v>
      </c>
      <c r="N56" s="135"/>
      <c r="O56" s="135"/>
      <c r="P56" s="135">
        <f>'将来負担比率（分子）の構造'!M$51</f>
        <v>4469</v>
      </c>
    </row>
    <row r="57" spans="1:16">
      <c r="A57" s="135" t="s">
        <v>34</v>
      </c>
      <c r="B57" s="135"/>
      <c r="C57" s="135"/>
      <c r="D57" s="135">
        <f>'将来負担比率（分子）の構造'!I$50</f>
        <v>1</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2765</v>
      </c>
      <c r="E58" s="135"/>
      <c r="F58" s="135"/>
      <c r="G58" s="135">
        <f>'将来負担比率（分子）の構造'!J$49</f>
        <v>2984</v>
      </c>
      <c r="H58" s="135"/>
      <c r="I58" s="135"/>
      <c r="J58" s="135">
        <f>'将来負担比率（分子）の構造'!K$49</f>
        <v>3294</v>
      </c>
      <c r="K58" s="135"/>
      <c r="L58" s="135"/>
      <c r="M58" s="135">
        <f>'将来負担比率（分子）の構造'!L$49</f>
        <v>3388</v>
      </c>
      <c r="N58" s="135"/>
      <c r="O58" s="135"/>
      <c r="P58" s="135">
        <f>'将来負担比率（分子）の構造'!M$49</f>
        <v>3586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1017</v>
      </c>
      <c r="C62" s="135"/>
      <c r="D62" s="135"/>
      <c r="E62" s="135">
        <f>'将来負担比率（分子）の構造'!J$45</f>
        <v>1061</v>
      </c>
      <c r="F62" s="135"/>
      <c r="G62" s="135"/>
      <c r="H62" s="135">
        <f>'将来負担比率（分子）の構造'!K$45</f>
        <v>1006</v>
      </c>
      <c r="I62" s="135"/>
      <c r="J62" s="135"/>
      <c r="K62" s="135">
        <f>'将来負担比率（分子）の構造'!L$45</f>
        <v>877</v>
      </c>
      <c r="L62" s="135"/>
      <c r="M62" s="135"/>
      <c r="N62" s="135">
        <f>'将来負担比率（分子）の構造'!M$45</f>
        <v>795</v>
      </c>
      <c r="O62" s="135"/>
      <c r="P62" s="135"/>
    </row>
    <row r="63" spans="1:16">
      <c r="A63" s="135" t="s">
        <v>27</v>
      </c>
      <c r="B63" s="135">
        <f>'将来負担比率（分子）の構造'!I$44</f>
        <v>63</v>
      </c>
      <c r="C63" s="135"/>
      <c r="D63" s="135"/>
      <c r="E63" s="135">
        <f>'将来負担比率（分子）の構造'!J$44</f>
        <v>49</v>
      </c>
      <c r="F63" s="135"/>
      <c r="G63" s="135"/>
      <c r="H63" s="135">
        <f>'将来負担比率（分子）の構造'!K$44</f>
        <v>119</v>
      </c>
      <c r="I63" s="135"/>
      <c r="J63" s="135"/>
      <c r="K63" s="135">
        <f>'将来負担比率（分子）の構造'!L$44</f>
        <v>389</v>
      </c>
      <c r="L63" s="135"/>
      <c r="M63" s="135"/>
      <c r="N63" s="135">
        <f>'将来負担比率（分子）の構造'!M$44</f>
        <v>378</v>
      </c>
      <c r="O63" s="135"/>
      <c r="P63" s="135"/>
    </row>
    <row r="64" spans="1:16">
      <c r="A64" s="135" t="s">
        <v>26</v>
      </c>
      <c r="B64" s="135">
        <f>'将来負担比率（分子）の構造'!I$43</f>
        <v>750</v>
      </c>
      <c r="C64" s="135"/>
      <c r="D64" s="135"/>
      <c r="E64" s="135">
        <f>'将来負担比率（分子）の構造'!J$43</f>
        <v>672</v>
      </c>
      <c r="F64" s="135"/>
      <c r="G64" s="135"/>
      <c r="H64" s="135">
        <f>'将来負担比率（分子）の構造'!K$43</f>
        <v>587</v>
      </c>
      <c r="I64" s="135"/>
      <c r="J64" s="135"/>
      <c r="K64" s="135">
        <f>'将来負担比率（分子）の構造'!L$43</f>
        <v>506</v>
      </c>
      <c r="L64" s="135"/>
      <c r="M64" s="135"/>
      <c r="N64" s="135">
        <f>'将来負担比率（分子）の構造'!M$43</f>
        <v>596</v>
      </c>
      <c r="O64" s="135"/>
      <c r="P64" s="135"/>
    </row>
    <row r="65" spans="1:16">
      <c r="A65" s="135" t="s">
        <v>25</v>
      </c>
      <c r="B65" s="135">
        <f>'将来負担比率（分子）の構造'!I$42</f>
        <v>14</v>
      </c>
      <c r="C65" s="135"/>
      <c r="D65" s="135"/>
      <c r="E65" s="135">
        <f>'将来負担比率（分子）の構造'!J$42</f>
        <v>12</v>
      </c>
      <c r="F65" s="135"/>
      <c r="G65" s="135"/>
      <c r="H65" s="135">
        <f>'将来負担比率（分子）の構造'!K$42</f>
        <v>10</v>
      </c>
      <c r="I65" s="135"/>
      <c r="J65" s="135"/>
      <c r="K65" s="135">
        <f>'将来負担比率（分子）の構造'!L$42</f>
        <v>7</v>
      </c>
      <c r="L65" s="135"/>
      <c r="M65" s="135"/>
      <c r="N65" s="135">
        <f>'将来負担比率（分子）の構造'!M$42</f>
        <v>5</v>
      </c>
      <c r="O65" s="135"/>
      <c r="P65" s="135"/>
    </row>
    <row r="66" spans="1:16">
      <c r="A66" s="135" t="s">
        <v>24</v>
      </c>
      <c r="B66" s="135">
        <f>'将来負担比率（分子）の構造'!I$41</f>
        <v>5998</v>
      </c>
      <c r="C66" s="135"/>
      <c r="D66" s="135"/>
      <c r="E66" s="135">
        <f>'将来負担比率（分子）の構造'!J$41</f>
        <v>5646</v>
      </c>
      <c r="F66" s="135"/>
      <c r="G66" s="135"/>
      <c r="H66" s="135">
        <f>'将来負担比率（分子）の構造'!K$41</f>
        <v>5442</v>
      </c>
      <c r="I66" s="135"/>
      <c r="J66" s="135"/>
      <c r="K66" s="135">
        <f>'将来負担比率（分子）の構造'!L$41</f>
        <v>5118</v>
      </c>
      <c r="L66" s="135"/>
      <c r="M66" s="135"/>
      <c r="N66" s="135">
        <f>'将来負担比率（分子）の構造'!M$41</f>
        <v>5065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317885</v>
      </c>
      <c r="S5" s="613"/>
      <c r="T5" s="613"/>
      <c r="U5" s="613"/>
      <c r="V5" s="613"/>
      <c r="W5" s="613"/>
      <c r="X5" s="613"/>
      <c r="Y5" s="614"/>
      <c r="Z5" s="615">
        <v>6</v>
      </c>
      <c r="AA5" s="615"/>
      <c r="AB5" s="615"/>
      <c r="AC5" s="615"/>
      <c r="AD5" s="616">
        <v>317885</v>
      </c>
      <c r="AE5" s="616"/>
      <c r="AF5" s="616"/>
      <c r="AG5" s="616"/>
      <c r="AH5" s="616"/>
      <c r="AI5" s="616"/>
      <c r="AJ5" s="616"/>
      <c r="AK5" s="616"/>
      <c r="AL5" s="617">
        <v>10.6</v>
      </c>
      <c r="AM5" s="618"/>
      <c r="AN5" s="618"/>
      <c r="AO5" s="619"/>
      <c r="AP5" s="609" t="s">
        <v>205</v>
      </c>
      <c r="AQ5" s="610"/>
      <c r="AR5" s="610"/>
      <c r="AS5" s="610"/>
      <c r="AT5" s="610"/>
      <c r="AU5" s="610"/>
      <c r="AV5" s="610"/>
      <c r="AW5" s="610"/>
      <c r="AX5" s="610"/>
      <c r="AY5" s="610"/>
      <c r="AZ5" s="610"/>
      <c r="BA5" s="610"/>
      <c r="BB5" s="610"/>
      <c r="BC5" s="610"/>
      <c r="BD5" s="610"/>
      <c r="BE5" s="610"/>
      <c r="BF5" s="611"/>
      <c r="BG5" s="623">
        <v>311912</v>
      </c>
      <c r="BH5" s="624"/>
      <c r="BI5" s="624"/>
      <c r="BJ5" s="624"/>
      <c r="BK5" s="624"/>
      <c r="BL5" s="624"/>
      <c r="BM5" s="624"/>
      <c r="BN5" s="625"/>
      <c r="BO5" s="626">
        <v>98.1</v>
      </c>
      <c r="BP5" s="626"/>
      <c r="BQ5" s="626"/>
      <c r="BR5" s="626"/>
      <c r="BS5" s="627">
        <v>22274</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107062</v>
      </c>
      <c r="S6" s="624"/>
      <c r="T6" s="624"/>
      <c r="U6" s="624"/>
      <c r="V6" s="624"/>
      <c r="W6" s="624"/>
      <c r="X6" s="624"/>
      <c r="Y6" s="625"/>
      <c r="Z6" s="626">
        <v>2</v>
      </c>
      <c r="AA6" s="626"/>
      <c r="AB6" s="626"/>
      <c r="AC6" s="626"/>
      <c r="AD6" s="627">
        <v>107062</v>
      </c>
      <c r="AE6" s="627"/>
      <c r="AF6" s="627"/>
      <c r="AG6" s="627"/>
      <c r="AH6" s="627"/>
      <c r="AI6" s="627"/>
      <c r="AJ6" s="627"/>
      <c r="AK6" s="627"/>
      <c r="AL6" s="628">
        <v>3.6</v>
      </c>
      <c r="AM6" s="629"/>
      <c r="AN6" s="629"/>
      <c r="AO6" s="630"/>
      <c r="AP6" s="620" t="s">
        <v>210</v>
      </c>
      <c r="AQ6" s="621"/>
      <c r="AR6" s="621"/>
      <c r="AS6" s="621"/>
      <c r="AT6" s="621"/>
      <c r="AU6" s="621"/>
      <c r="AV6" s="621"/>
      <c r="AW6" s="621"/>
      <c r="AX6" s="621"/>
      <c r="AY6" s="621"/>
      <c r="AZ6" s="621"/>
      <c r="BA6" s="621"/>
      <c r="BB6" s="621"/>
      <c r="BC6" s="621"/>
      <c r="BD6" s="621"/>
      <c r="BE6" s="621"/>
      <c r="BF6" s="622"/>
      <c r="BG6" s="623">
        <v>311912</v>
      </c>
      <c r="BH6" s="624"/>
      <c r="BI6" s="624"/>
      <c r="BJ6" s="624"/>
      <c r="BK6" s="624"/>
      <c r="BL6" s="624"/>
      <c r="BM6" s="624"/>
      <c r="BN6" s="625"/>
      <c r="BO6" s="626">
        <v>98.1</v>
      </c>
      <c r="BP6" s="626"/>
      <c r="BQ6" s="626"/>
      <c r="BR6" s="626"/>
      <c r="BS6" s="627">
        <v>22274</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52510</v>
      </c>
      <c r="CS6" s="624"/>
      <c r="CT6" s="624"/>
      <c r="CU6" s="624"/>
      <c r="CV6" s="624"/>
      <c r="CW6" s="624"/>
      <c r="CX6" s="624"/>
      <c r="CY6" s="625"/>
      <c r="CZ6" s="626">
        <v>1</v>
      </c>
      <c r="DA6" s="626"/>
      <c r="DB6" s="626"/>
      <c r="DC6" s="626"/>
      <c r="DD6" s="632" t="s">
        <v>212</v>
      </c>
      <c r="DE6" s="624"/>
      <c r="DF6" s="624"/>
      <c r="DG6" s="624"/>
      <c r="DH6" s="624"/>
      <c r="DI6" s="624"/>
      <c r="DJ6" s="624"/>
      <c r="DK6" s="624"/>
      <c r="DL6" s="624"/>
      <c r="DM6" s="624"/>
      <c r="DN6" s="624"/>
      <c r="DO6" s="624"/>
      <c r="DP6" s="625"/>
      <c r="DQ6" s="632">
        <v>52510</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287</v>
      </c>
      <c r="S7" s="624"/>
      <c r="T7" s="624"/>
      <c r="U7" s="624"/>
      <c r="V7" s="624"/>
      <c r="W7" s="624"/>
      <c r="X7" s="624"/>
      <c r="Y7" s="625"/>
      <c r="Z7" s="626">
        <v>0</v>
      </c>
      <c r="AA7" s="626"/>
      <c r="AB7" s="626"/>
      <c r="AC7" s="626"/>
      <c r="AD7" s="627">
        <v>287</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96769</v>
      </c>
      <c r="BH7" s="624"/>
      <c r="BI7" s="624"/>
      <c r="BJ7" s="624"/>
      <c r="BK7" s="624"/>
      <c r="BL7" s="624"/>
      <c r="BM7" s="624"/>
      <c r="BN7" s="625"/>
      <c r="BO7" s="626">
        <v>30.4</v>
      </c>
      <c r="BP7" s="626"/>
      <c r="BQ7" s="626"/>
      <c r="BR7" s="626"/>
      <c r="BS7" s="627">
        <v>1706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1002788</v>
      </c>
      <c r="CS7" s="624"/>
      <c r="CT7" s="624"/>
      <c r="CU7" s="624"/>
      <c r="CV7" s="624"/>
      <c r="CW7" s="624"/>
      <c r="CX7" s="624"/>
      <c r="CY7" s="625"/>
      <c r="CZ7" s="626">
        <v>19.3</v>
      </c>
      <c r="DA7" s="626"/>
      <c r="DB7" s="626"/>
      <c r="DC7" s="626"/>
      <c r="DD7" s="632">
        <v>22421</v>
      </c>
      <c r="DE7" s="624"/>
      <c r="DF7" s="624"/>
      <c r="DG7" s="624"/>
      <c r="DH7" s="624"/>
      <c r="DI7" s="624"/>
      <c r="DJ7" s="624"/>
      <c r="DK7" s="624"/>
      <c r="DL7" s="624"/>
      <c r="DM7" s="624"/>
      <c r="DN7" s="624"/>
      <c r="DO7" s="624"/>
      <c r="DP7" s="625"/>
      <c r="DQ7" s="632">
        <v>898977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848</v>
      </c>
      <c r="S8" s="624"/>
      <c r="T8" s="624"/>
      <c r="U8" s="624"/>
      <c r="V8" s="624"/>
      <c r="W8" s="624"/>
      <c r="X8" s="624"/>
      <c r="Y8" s="625"/>
      <c r="Z8" s="626">
        <v>0</v>
      </c>
      <c r="AA8" s="626"/>
      <c r="AB8" s="626"/>
      <c r="AC8" s="626"/>
      <c r="AD8" s="627">
        <v>848</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5156</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893287</v>
      </c>
      <c r="CS8" s="624"/>
      <c r="CT8" s="624"/>
      <c r="CU8" s="624"/>
      <c r="CV8" s="624"/>
      <c r="CW8" s="624"/>
      <c r="CX8" s="624"/>
      <c r="CY8" s="625"/>
      <c r="CZ8" s="626">
        <v>17.2</v>
      </c>
      <c r="DA8" s="626"/>
      <c r="DB8" s="626"/>
      <c r="DC8" s="626"/>
      <c r="DD8" s="632">
        <v>9892</v>
      </c>
      <c r="DE8" s="624"/>
      <c r="DF8" s="624"/>
      <c r="DG8" s="624"/>
      <c r="DH8" s="624"/>
      <c r="DI8" s="624"/>
      <c r="DJ8" s="624"/>
      <c r="DK8" s="624"/>
      <c r="DL8" s="624"/>
      <c r="DM8" s="624"/>
      <c r="DN8" s="624"/>
      <c r="DO8" s="624"/>
      <c r="DP8" s="625"/>
      <c r="DQ8" s="632">
        <v>547737</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727</v>
      </c>
      <c r="S9" s="624"/>
      <c r="T9" s="624"/>
      <c r="U9" s="624"/>
      <c r="V9" s="624"/>
      <c r="W9" s="624"/>
      <c r="X9" s="624"/>
      <c r="Y9" s="625"/>
      <c r="Z9" s="626">
        <v>0</v>
      </c>
      <c r="AA9" s="626"/>
      <c r="AB9" s="626"/>
      <c r="AC9" s="626"/>
      <c r="AD9" s="627">
        <v>727</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73031</v>
      </c>
      <c r="BH9" s="624"/>
      <c r="BI9" s="624"/>
      <c r="BJ9" s="624"/>
      <c r="BK9" s="624"/>
      <c r="BL9" s="624"/>
      <c r="BM9" s="624"/>
      <c r="BN9" s="625"/>
      <c r="BO9" s="626">
        <v>23</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386301</v>
      </c>
      <c r="CS9" s="624"/>
      <c r="CT9" s="624"/>
      <c r="CU9" s="624"/>
      <c r="CV9" s="624"/>
      <c r="CW9" s="624"/>
      <c r="CX9" s="624"/>
      <c r="CY9" s="625"/>
      <c r="CZ9" s="626">
        <v>7.4</v>
      </c>
      <c r="DA9" s="626"/>
      <c r="DB9" s="626"/>
      <c r="DC9" s="626"/>
      <c r="DD9" s="632">
        <v>10474</v>
      </c>
      <c r="DE9" s="624"/>
      <c r="DF9" s="624"/>
      <c r="DG9" s="624"/>
      <c r="DH9" s="624"/>
      <c r="DI9" s="624"/>
      <c r="DJ9" s="624"/>
      <c r="DK9" s="624"/>
      <c r="DL9" s="624"/>
      <c r="DM9" s="624"/>
      <c r="DN9" s="624"/>
      <c r="DO9" s="624"/>
      <c r="DP9" s="625"/>
      <c r="DQ9" s="632">
        <v>365508</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82156</v>
      </c>
      <c r="S10" s="624"/>
      <c r="T10" s="624"/>
      <c r="U10" s="624"/>
      <c r="V10" s="624"/>
      <c r="W10" s="624"/>
      <c r="X10" s="624"/>
      <c r="Y10" s="625"/>
      <c r="Z10" s="626">
        <v>1.6</v>
      </c>
      <c r="AA10" s="626"/>
      <c r="AB10" s="626"/>
      <c r="AC10" s="626"/>
      <c r="AD10" s="627">
        <v>82156</v>
      </c>
      <c r="AE10" s="627"/>
      <c r="AF10" s="627"/>
      <c r="AG10" s="627"/>
      <c r="AH10" s="627"/>
      <c r="AI10" s="627"/>
      <c r="AJ10" s="627"/>
      <c r="AK10" s="627"/>
      <c r="AL10" s="628">
        <v>2.7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8957</v>
      </c>
      <c r="BH10" s="624"/>
      <c r="BI10" s="624"/>
      <c r="BJ10" s="624"/>
      <c r="BK10" s="624"/>
      <c r="BL10" s="624"/>
      <c r="BM10" s="624"/>
      <c r="BN10" s="625"/>
      <c r="BO10" s="626">
        <v>2.8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950</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9625</v>
      </c>
      <c r="BH11" s="624"/>
      <c r="BI11" s="624"/>
      <c r="BJ11" s="624"/>
      <c r="BK11" s="624"/>
      <c r="BL11" s="624"/>
      <c r="BM11" s="624"/>
      <c r="BN11" s="625"/>
      <c r="BO11" s="626">
        <v>3</v>
      </c>
      <c r="BP11" s="626"/>
      <c r="BQ11" s="626"/>
      <c r="BR11" s="626"/>
      <c r="BS11" s="632">
        <v>1706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764388</v>
      </c>
      <c r="CS11" s="624"/>
      <c r="CT11" s="624"/>
      <c r="CU11" s="624"/>
      <c r="CV11" s="624"/>
      <c r="CW11" s="624"/>
      <c r="CX11" s="624"/>
      <c r="CY11" s="625"/>
      <c r="CZ11" s="626">
        <v>14.7</v>
      </c>
      <c r="DA11" s="626"/>
      <c r="DB11" s="626"/>
      <c r="DC11" s="626"/>
      <c r="DD11" s="632">
        <v>433290</v>
      </c>
      <c r="DE11" s="624"/>
      <c r="DF11" s="624"/>
      <c r="DG11" s="624"/>
      <c r="DH11" s="624"/>
      <c r="DI11" s="624"/>
      <c r="DJ11" s="624"/>
      <c r="DK11" s="624"/>
      <c r="DL11" s="624"/>
      <c r="DM11" s="624"/>
      <c r="DN11" s="624"/>
      <c r="DO11" s="624"/>
      <c r="DP11" s="625"/>
      <c r="DQ11" s="632">
        <v>317729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174912</v>
      </c>
      <c r="BH12" s="624"/>
      <c r="BI12" s="624"/>
      <c r="BJ12" s="624"/>
      <c r="BK12" s="624"/>
      <c r="BL12" s="624"/>
      <c r="BM12" s="624"/>
      <c r="BN12" s="625"/>
      <c r="BO12" s="626">
        <v>55</v>
      </c>
      <c r="BP12" s="626"/>
      <c r="BQ12" s="626"/>
      <c r="BR12" s="626"/>
      <c r="BS12" s="632">
        <v>20568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166629</v>
      </c>
      <c r="CS12" s="624"/>
      <c r="CT12" s="624"/>
      <c r="CU12" s="624"/>
      <c r="CV12" s="624"/>
      <c r="CW12" s="624"/>
      <c r="CX12" s="624"/>
      <c r="CY12" s="625"/>
      <c r="CZ12" s="626">
        <v>3.2</v>
      </c>
      <c r="DA12" s="626"/>
      <c r="DB12" s="626"/>
      <c r="DC12" s="626"/>
      <c r="DD12" s="632">
        <v>52427</v>
      </c>
      <c r="DE12" s="624"/>
      <c r="DF12" s="624"/>
      <c r="DG12" s="624"/>
      <c r="DH12" s="624"/>
      <c r="DI12" s="624"/>
      <c r="DJ12" s="624"/>
      <c r="DK12" s="624"/>
      <c r="DL12" s="624"/>
      <c r="DM12" s="624"/>
      <c r="DN12" s="624"/>
      <c r="DO12" s="624"/>
      <c r="DP12" s="625"/>
      <c r="DQ12" s="632">
        <v>100166</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12486</v>
      </c>
      <c r="S13" s="624"/>
      <c r="T13" s="624"/>
      <c r="U13" s="624"/>
      <c r="V13" s="624"/>
      <c r="W13" s="624"/>
      <c r="X13" s="624"/>
      <c r="Y13" s="625"/>
      <c r="Z13" s="626">
        <v>0.2</v>
      </c>
      <c r="AA13" s="626"/>
      <c r="AB13" s="626"/>
      <c r="AC13" s="626"/>
      <c r="AD13" s="627">
        <v>12486</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165571</v>
      </c>
      <c r="BH13" s="624"/>
      <c r="BI13" s="624"/>
      <c r="BJ13" s="624"/>
      <c r="BK13" s="624"/>
      <c r="BL13" s="624"/>
      <c r="BM13" s="624"/>
      <c r="BN13" s="625"/>
      <c r="BO13" s="626">
        <v>52.1</v>
      </c>
      <c r="BP13" s="626"/>
      <c r="BQ13" s="626"/>
      <c r="BR13" s="626"/>
      <c r="BS13" s="632">
        <v>20568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651397</v>
      </c>
      <c r="CS13" s="624"/>
      <c r="CT13" s="624"/>
      <c r="CU13" s="624"/>
      <c r="CV13" s="624"/>
      <c r="CW13" s="624"/>
      <c r="CX13" s="624"/>
      <c r="CY13" s="625"/>
      <c r="CZ13" s="626">
        <v>12.5</v>
      </c>
      <c r="DA13" s="626"/>
      <c r="DB13" s="626"/>
      <c r="DC13" s="626"/>
      <c r="DD13" s="632">
        <v>587207</v>
      </c>
      <c r="DE13" s="624"/>
      <c r="DF13" s="624"/>
      <c r="DG13" s="624"/>
      <c r="DH13" s="624"/>
      <c r="DI13" s="624"/>
      <c r="DJ13" s="624"/>
      <c r="DK13" s="624"/>
      <c r="DL13" s="624"/>
      <c r="DM13" s="624"/>
      <c r="DN13" s="624"/>
      <c r="DO13" s="624"/>
      <c r="DP13" s="625"/>
      <c r="DQ13" s="632">
        <v>171146</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14211</v>
      </c>
      <c r="BH14" s="624"/>
      <c r="BI14" s="624"/>
      <c r="BJ14" s="624"/>
      <c r="BK14" s="624"/>
      <c r="BL14" s="624"/>
      <c r="BM14" s="624"/>
      <c r="BN14" s="625"/>
      <c r="BO14" s="626">
        <v>4.5</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121507</v>
      </c>
      <c r="CS14" s="624"/>
      <c r="CT14" s="624"/>
      <c r="CU14" s="624"/>
      <c r="CV14" s="624"/>
      <c r="CW14" s="624"/>
      <c r="CX14" s="624"/>
      <c r="CY14" s="625"/>
      <c r="CZ14" s="626">
        <v>2.2999999999999998</v>
      </c>
      <c r="DA14" s="626"/>
      <c r="DB14" s="626"/>
      <c r="DC14" s="626"/>
      <c r="DD14" s="632">
        <v>8099</v>
      </c>
      <c r="DE14" s="624"/>
      <c r="DF14" s="624"/>
      <c r="DG14" s="624"/>
      <c r="DH14" s="624"/>
      <c r="DI14" s="624"/>
      <c r="DJ14" s="624"/>
      <c r="DK14" s="624"/>
      <c r="DL14" s="624"/>
      <c r="DM14" s="624"/>
      <c r="DN14" s="624"/>
      <c r="DO14" s="624"/>
      <c r="DP14" s="625"/>
      <c r="DQ14" s="632">
        <v>113752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465</v>
      </c>
      <c r="S15" s="624"/>
      <c r="T15" s="624"/>
      <c r="U15" s="624"/>
      <c r="V15" s="624"/>
      <c r="W15" s="624"/>
      <c r="X15" s="624"/>
      <c r="Y15" s="625"/>
      <c r="Z15" s="626">
        <v>0</v>
      </c>
      <c r="AA15" s="626"/>
      <c r="AB15" s="626"/>
      <c r="AC15" s="626"/>
      <c r="AD15" s="627">
        <v>465</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26020</v>
      </c>
      <c r="BH15" s="624"/>
      <c r="BI15" s="624"/>
      <c r="BJ15" s="624"/>
      <c r="BK15" s="624"/>
      <c r="BL15" s="624"/>
      <c r="BM15" s="624"/>
      <c r="BN15" s="625"/>
      <c r="BO15" s="626">
        <v>8.1999999999999993</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328509</v>
      </c>
      <c r="CS15" s="624"/>
      <c r="CT15" s="624"/>
      <c r="CU15" s="624"/>
      <c r="CV15" s="624"/>
      <c r="CW15" s="624"/>
      <c r="CX15" s="624"/>
      <c r="CY15" s="625"/>
      <c r="CZ15" s="626">
        <v>6.3</v>
      </c>
      <c r="DA15" s="626"/>
      <c r="DB15" s="626"/>
      <c r="DC15" s="626"/>
      <c r="DD15" s="632">
        <v>28368</v>
      </c>
      <c r="DE15" s="624"/>
      <c r="DF15" s="624"/>
      <c r="DG15" s="624"/>
      <c r="DH15" s="624"/>
      <c r="DI15" s="624"/>
      <c r="DJ15" s="624"/>
      <c r="DK15" s="624"/>
      <c r="DL15" s="624"/>
      <c r="DM15" s="624"/>
      <c r="DN15" s="624"/>
      <c r="DO15" s="624"/>
      <c r="DP15" s="625"/>
      <c r="DQ15" s="632">
        <v>277720</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2887083</v>
      </c>
      <c r="S16" s="624"/>
      <c r="T16" s="624"/>
      <c r="U16" s="624"/>
      <c r="V16" s="624"/>
      <c r="W16" s="624"/>
      <c r="X16" s="624"/>
      <c r="Y16" s="625"/>
      <c r="Z16" s="626">
        <v>54.5</v>
      </c>
      <c r="AA16" s="626"/>
      <c r="AB16" s="626"/>
      <c r="AC16" s="626"/>
      <c r="AD16" s="627">
        <v>2464342</v>
      </c>
      <c r="AE16" s="627"/>
      <c r="AF16" s="627"/>
      <c r="AG16" s="627"/>
      <c r="AH16" s="627"/>
      <c r="AI16" s="627"/>
      <c r="AJ16" s="627"/>
      <c r="AK16" s="627"/>
      <c r="AL16" s="628">
        <v>82.2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101205</v>
      </c>
      <c r="CS16" s="624"/>
      <c r="CT16" s="624"/>
      <c r="CU16" s="624"/>
      <c r="CV16" s="624"/>
      <c r="CW16" s="624"/>
      <c r="CX16" s="624"/>
      <c r="CY16" s="625"/>
      <c r="CZ16" s="626">
        <v>1.9</v>
      </c>
      <c r="DA16" s="626"/>
      <c r="DB16" s="626"/>
      <c r="DC16" s="626"/>
      <c r="DD16" s="632" t="s">
        <v>108</v>
      </c>
      <c r="DE16" s="624"/>
      <c r="DF16" s="624"/>
      <c r="DG16" s="624"/>
      <c r="DH16" s="624"/>
      <c r="DI16" s="624"/>
      <c r="DJ16" s="624"/>
      <c r="DK16" s="624"/>
      <c r="DL16" s="624"/>
      <c r="DM16" s="624"/>
      <c r="DN16" s="624"/>
      <c r="DO16" s="624"/>
      <c r="DP16" s="625"/>
      <c r="DQ16" s="632">
        <v>19723</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2464342</v>
      </c>
      <c r="S17" s="624"/>
      <c r="T17" s="624"/>
      <c r="U17" s="624"/>
      <c r="V17" s="624"/>
      <c r="W17" s="624"/>
      <c r="X17" s="624"/>
      <c r="Y17" s="625"/>
      <c r="Z17" s="626">
        <v>46.5</v>
      </c>
      <c r="AA17" s="626"/>
      <c r="AB17" s="626"/>
      <c r="AC17" s="626"/>
      <c r="AD17" s="627">
        <v>2464342</v>
      </c>
      <c r="AE17" s="627"/>
      <c r="AF17" s="627"/>
      <c r="AG17" s="627"/>
      <c r="AH17" s="627"/>
      <c r="AI17" s="627"/>
      <c r="AJ17" s="627"/>
      <c r="AK17" s="627"/>
      <c r="AL17" s="628">
        <v>82.2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738813</v>
      </c>
      <c r="CS17" s="624"/>
      <c r="CT17" s="624"/>
      <c r="CU17" s="624"/>
      <c r="CV17" s="624"/>
      <c r="CW17" s="624"/>
      <c r="CX17" s="624"/>
      <c r="CY17" s="625"/>
      <c r="CZ17" s="626">
        <v>14.2</v>
      </c>
      <c r="DA17" s="626"/>
      <c r="DB17" s="626"/>
      <c r="DC17" s="626"/>
      <c r="DD17" s="632" t="s">
        <v>108</v>
      </c>
      <c r="DE17" s="624"/>
      <c r="DF17" s="624"/>
      <c r="DG17" s="624"/>
      <c r="DH17" s="624"/>
      <c r="DI17" s="624"/>
      <c r="DJ17" s="624"/>
      <c r="DK17" s="624"/>
      <c r="DL17" s="624"/>
      <c r="DM17" s="624"/>
      <c r="DN17" s="624"/>
      <c r="DO17" s="624"/>
      <c r="DP17" s="625"/>
      <c r="DQ17" s="632">
        <v>738734</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422741</v>
      </c>
      <c r="S18" s="624"/>
      <c r="T18" s="624"/>
      <c r="U18" s="624"/>
      <c r="V18" s="624"/>
      <c r="W18" s="624"/>
      <c r="X18" s="624"/>
      <c r="Y18" s="625"/>
      <c r="Z18" s="626">
        <v>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5973</v>
      </c>
      <c r="BH19" s="624"/>
      <c r="BI19" s="624"/>
      <c r="BJ19" s="624"/>
      <c r="BK19" s="624"/>
      <c r="BL19" s="624"/>
      <c r="BM19" s="624"/>
      <c r="BN19" s="625"/>
      <c r="BO19" s="626">
        <v>1.9</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3408999</v>
      </c>
      <c r="S20" s="624"/>
      <c r="T20" s="624"/>
      <c r="U20" s="624"/>
      <c r="V20" s="624"/>
      <c r="W20" s="624"/>
      <c r="X20" s="624"/>
      <c r="Y20" s="625"/>
      <c r="Z20" s="626">
        <v>64.400000000000006</v>
      </c>
      <c r="AA20" s="626"/>
      <c r="AB20" s="626"/>
      <c r="AC20" s="626"/>
      <c r="AD20" s="627">
        <v>2986258</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5973</v>
      </c>
      <c r="BH20" s="624"/>
      <c r="BI20" s="624"/>
      <c r="BJ20" s="624"/>
      <c r="BK20" s="624"/>
      <c r="BL20" s="624"/>
      <c r="BM20" s="624"/>
      <c r="BN20" s="625"/>
      <c r="BO20" s="626">
        <v>1.9</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5208284</v>
      </c>
      <c r="CS20" s="624"/>
      <c r="CT20" s="624"/>
      <c r="CU20" s="624"/>
      <c r="CV20" s="624"/>
      <c r="CW20" s="624"/>
      <c r="CX20" s="624"/>
      <c r="CY20" s="625"/>
      <c r="CZ20" s="626">
        <v>100</v>
      </c>
      <c r="DA20" s="626"/>
      <c r="DB20" s="626"/>
      <c r="DC20" s="626"/>
      <c r="DD20" s="632">
        <v>1152178</v>
      </c>
      <c r="DE20" s="624"/>
      <c r="DF20" s="624"/>
      <c r="DG20" s="624"/>
      <c r="DH20" s="624"/>
      <c r="DI20" s="624"/>
      <c r="DJ20" s="624"/>
      <c r="DK20" s="624"/>
      <c r="DL20" s="624"/>
      <c r="DM20" s="624"/>
      <c r="DN20" s="624"/>
      <c r="DO20" s="624"/>
      <c r="DP20" s="625"/>
      <c r="DQ20" s="632">
        <v>3603702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1322</v>
      </c>
      <c r="S21" s="624"/>
      <c r="T21" s="624"/>
      <c r="U21" s="624"/>
      <c r="V21" s="624"/>
      <c r="W21" s="624"/>
      <c r="X21" s="624"/>
      <c r="Y21" s="625"/>
      <c r="Z21" s="626">
        <v>0</v>
      </c>
      <c r="AA21" s="626"/>
      <c r="AB21" s="626"/>
      <c r="AC21" s="626"/>
      <c r="AD21" s="627">
        <v>1322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5973</v>
      </c>
      <c r="BH21" s="624"/>
      <c r="BI21" s="624"/>
      <c r="BJ21" s="624"/>
      <c r="BK21" s="624"/>
      <c r="BL21" s="624"/>
      <c r="BM21" s="624"/>
      <c r="BN21" s="625"/>
      <c r="BO21" s="626">
        <v>1.9</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42171</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52374</v>
      </c>
      <c r="S23" s="624"/>
      <c r="T23" s="624"/>
      <c r="U23" s="624"/>
      <c r="V23" s="624"/>
      <c r="W23" s="624"/>
      <c r="X23" s="624"/>
      <c r="Y23" s="625"/>
      <c r="Z23" s="626">
        <v>1</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3792</v>
      </c>
      <c r="S24" s="624"/>
      <c r="T24" s="624"/>
      <c r="U24" s="624"/>
      <c r="V24" s="624"/>
      <c r="W24" s="624"/>
      <c r="X24" s="624"/>
      <c r="Y24" s="625"/>
      <c r="Z24" s="626">
        <v>0.1</v>
      </c>
      <c r="AA24" s="626"/>
      <c r="AB24" s="626"/>
      <c r="AC24" s="626"/>
      <c r="AD24" s="627">
        <v>1700</v>
      </c>
      <c r="AE24" s="627"/>
      <c r="AF24" s="627"/>
      <c r="AG24" s="627"/>
      <c r="AH24" s="627"/>
      <c r="AI24" s="627"/>
      <c r="AJ24" s="627"/>
      <c r="AK24" s="627"/>
      <c r="AL24" s="628">
        <v>0.1</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2020904</v>
      </c>
      <c r="CS24" s="613"/>
      <c r="CT24" s="613"/>
      <c r="CU24" s="613"/>
      <c r="CV24" s="613"/>
      <c r="CW24" s="613"/>
      <c r="CX24" s="613"/>
      <c r="CY24" s="614"/>
      <c r="CZ24" s="650">
        <v>38.799999999999997</v>
      </c>
      <c r="DA24" s="651"/>
      <c r="DB24" s="651"/>
      <c r="DC24" s="652"/>
      <c r="DD24" s="649">
        <v>1736818</v>
      </c>
      <c r="DE24" s="613"/>
      <c r="DF24" s="613"/>
      <c r="DG24" s="613"/>
      <c r="DH24" s="613"/>
      <c r="DI24" s="613"/>
      <c r="DJ24" s="613"/>
      <c r="DK24" s="614"/>
      <c r="DL24" s="649">
        <v>1725922</v>
      </c>
      <c r="DM24" s="613"/>
      <c r="DN24" s="613"/>
      <c r="DO24" s="613"/>
      <c r="DP24" s="613"/>
      <c r="DQ24" s="613"/>
      <c r="DR24" s="613"/>
      <c r="DS24" s="613"/>
      <c r="DT24" s="613"/>
      <c r="DU24" s="613"/>
      <c r="DV24" s="614"/>
      <c r="DW24" s="617">
        <v>54.9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372940</v>
      </c>
      <c r="S25" s="624"/>
      <c r="T25" s="624"/>
      <c r="U25" s="624"/>
      <c r="V25" s="624"/>
      <c r="W25" s="624"/>
      <c r="X25" s="624"/>
      <c r="Y25" s="625"/>
      <c r="Z25" s="626">
        <v>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829305</v>
      </c>
      <c r="CS25" s="655"/>
      <c r="CT25" s="655"/>
      <c r="CU25" s="655"/>
      <c r="CV25" s="655"/>
      <c r="CW25" s="655"/>
      <c r="CX25" s="655"/>
      <c r="CY25" s="656"/>
      <c r="CZ25" s="657">
        <v>15.9</v>
      </c>
      <c r="DA25" s="658"/>
      <c r="DB25" s="658"/>
      <c r="DC25" s="659"/>
      <c r="DD25" s="632">
        <v>803719</v>
      </c>
      <c r="DE25" s="655"/>
      <c r="DF25" s="655"/>
      <c r="DG25" s="655"/>
      <c r="DH25" s="655"/>
      <c r="DI25" s="655"/>
      <c r="DJ25" s="655"/>
      <c r="DK25" s="656"/>
      <c r="DL25" s="632">
        <v>794088</v>
      </c>
      <c r="DM25" s="655"/>
      <c r="DN25" s="655"/>
      <c r="DO25" s="655"/>
      <c r="DP25" s="655"/>
      <c r="DQ25" s="655"/>
      <c r="DR25" s="655"/>
      <c r="DS25" s="655"/>
      <c r="DT25" s="655"/>
      <c r="DU25" s="655"/>
      <c r="DV25" s="656"/>
      <c r="DW25" s="628">
        <v>25.2</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481133</v>
      </c>
      <c r="CS26" s="624"/>
      <c r="CT26" s="624"/>
      <c r="CU26" s="624"/>
      <c r="CV26" s="624"/>
      <c r="CW26" s="624"/>
      <c r="CX26" s="624"/>
      <c r="CY26" s="625"/>
      <c r="CZ26" s="657">
        <v>9.1999999999999993</v>
      </c>
      <c r="DA26" s="658"/>
      <c r="DB26" s="658"/>
      <c r="DC26" s="659"/>
      <c r="DD26" s="632">
        <v>462078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534152</v>
      </c>
      <c r="S27" s="624"/>
      <c r="T27" s="624"/>
      <c r="U27" s="624"/>
      <c r="V27" s="624"/>
      <c r="W27" s="624"/>
      <c r="X27" s="624"/>
      <c r="Y27" s="625"/>
      <c r="Z27" s="626">
        <v>10.1</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317885</v>
      </c>
      <c r="BH27" s="624"/>
      <c r="BI27" s="624"/>
      <c r="BJ27" s="624"/>
      <c r="BK27" s="624"/>
      <c r="BL27" s="624"/>
      <c r="BM27" s="624"/>
      <c r="BN27" s="625"/>
      <c r="BO27" s="626">
        <v>100</v>
      </c>
      <c r="BP27" s="626"/>
      <c r="BQ27" s="626"/>
      <c r="BR27" s="626"/>
      <c r="BS27" s="632">
        <v>22274</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452786</v>
      </c>
      <c r="CS27" s="655"/>
      <c r="CT27" s="655"/>
      <c r="CU27" s="655"/>
      <c r="CV27" s="655"/>
      <c r="CW27" s="655"/>
      <c r="CX27" s="655"/>
      <c r="CY27" s="656"/>
      <c r="CZ27" s="657">
        <v>8.6999999999999993</v>
      </c>
      <c r="DA27" s="658"/>
      <c r="DB27" s="658"/>
      <c r="DC27" s="659"/>
      <c r="DD27" s="632">
        <v>194365</v>
      </c>
      <c r="DE27" s="655"/>
      <c r="DF27" s="655"/>
      <c r="DG27" s="655"/>
      <c r="DH27" s="655"/>
      <c r="DI27" s="655"/>
      <c r="DJ27" s="655"/>
      <c r="DK27" s="656"/>
      <c r="DL27" s="632">
        <v>193100</v>
      </c>
      <c r="DM27" s="655"/>
      <c r="DN27" s="655"/>
      <c r="DO27" s="655"/>
      <c r="DP27" s="655"/>
      <c r="DQ27" s="655"/>
      <c r="DR27" s="655"/>
      <c r="DS27" s="655"/>
      <c r="DT27" s="655"/>
      <c r="DU27" s="655"/>
      <c r="DV27" s="656"/>
      <c r="DW27" s="628">
        <v>6.1</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11553</v>
      </c>
      <c r="S28" s="624"/>
      <c r="T28" s="624"/>
      <c r="U28" s="624"/>
      <c r="V28" s="624"/>
      <c r="W28" s="624"/>
      <c r="X28" s="624"/>
      <c r="Y28" s="625"/>
      <c r="Z28" s="626">
        <v>0.2</v>
      </c>
      <c r="AA28" s="626"/>
      <c r="AB28" s="626"/>
      <c r="AC28" s="626"/>
      <c r="AD28" s="627">
        <v>9202</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738813</v>
      </c>
      <c r="CS28" s="624"/>
      <c r="CT28" s="624"/>
      <c r="CU28" s="624"/>
      <c r="CV28" s="624"/>
      <c r="CW28" s="624"/>
      <c r="CX28" s="624"/>
      <c r="CY28" s="625"/>
      <c r="CZ28" s="657">
        <v>14.2</v>
      </c>
      <c r="DA28" s="658"/>
      <c r="DB28" s="658"/>
      <c r="DC28" s="659"/>
      <c r="DD28" s="632">
        <v>738734</v>
      </c>
      <c r="DE28" s="624"/>
      <c r="DF28" s="624"/>
      <c r="DG28" s="624"/>
      <c r="DH28" s="624"/>
      <c r="DI28" s="624"/>
      <c r="DJ28" s="624"/>
      <c r="DK28" s="625"/>
      <c r="DL28" s="632">
        <v>738734</v>
      </c>
      <c r="DM28" s="624"/>
      <c r="DN28" s="624"/>
      <c r="DO28" s="624"/>
      <c r="DP28" s="624"/>
      <c r="DQ28" s="624"/>
      <c r="DR28" s="624"/>
      <c r="DS28" s="624"/>
      <c r="DT28" s="624"/>
      <c r="DU28" s="624"/>
      <c r="DV28" s="625"/>
      <c r="DW28" s="628">
        <v>23.5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5871</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738797</v>
      </c>
      <c r="CS29" s="655"/>
      <c r="CT29" s="655"/>
      <c r="CU29" s="655"/>
      <c r="CV29" s="655"/>
      <c r="CW29" s="655"/>
      <c r="CX29" s="655"/>
      <c r="CY29" s="656"/>
      <c r="CZ29" s="657">
        <v>14.2</v>
      </c>
      <c r="DA29" s="658"/>
      <c r="DB29" s="658"/>
      <c r="DC29" s="659"/>
      <c r="DD29" s="632">
        <v>738718</v>
      </c>
      <c r="DE29" s="655"/>
      <c r="DF29" s="655"/>
      <c r="DG29" s="655"/>
      <c r="DH29" s="655"/>
      <c r="DI29" s="655"/>
      <c r="DJ29" s="655"/>
      <c r="DK29" s="656"/>
      <c r="DL29" s="632">
        <v>738718</v>
      </c>
      <c r="DM29" s="655"/>
      <c r="DN29" s="655"/>
      <c r="DO29" s="655"/>
      <c r="DP29" s="655"/>
      <c r="DQ29" s="655"/>
      <c r="DR29" s="655"/>
      <c r="DS29" s="655"/>
      <c r="DT29" s="655"/>
      <c r="DU29" s="655"/>
      <c r="DV29" s="656"/>
      <c r="DW29" s="628">
        <v>23.5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30487</v>
      </c>
      <c r="S30" s="624"/>
      <c r="T30" s="624"/>
      <c r="U30" s="624"/>
      <c r="V30" s="624"/>
      <c r="W30" s="624"/>
      <c r="X30" s="624"/>
      <c r="Y30" s="625"/>
      <c r="Z30" s="626">
        <v>0.6</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97.9</v>
      </c>
      <c r="BN30" s="682"/>
      <c r="BO30" s="682"/>
      <c r="BP30" s="682"/>
      <c r="BQ30" s="683"/>
      <c r="BR30" s="681">
        <v>99</v>
      </c>
      <c r="BS30" s="682"/>
      <c r="BT30" s="682"/>
      <c r="BU30" s="682"/>
      <c r="BV30" s="682"/>
      <c r="BW30" s="682"/>
      <c r="BX30" s="618">
        <v>96.7</v>
      </c>
      <c r="BY30" s="682"/>
      <c r="BZ30" s="682"/>
      <c r="CA30" s="682"/>
      <c r="CB30" s="683"/>
      <c r="CD30" s="686"/>
      <c r="CE30" s="687"/>
      <c r="CF30" s="637" t="s">
        <v>289</v>
      </c>
      <c r="CG30" s="638"/>
      <c r="CH30" s="638"/>
      <c r="CI30" s="638"/>
      <c r="CJ30" s="638"/>
      <c r="CK30" s="638"/>
      <c r="CL30" s="638"/>
      <c r="CM30" s="638"/>
      <c r="CN30" s="638"/>
      <c r="CO30" s="638"/>
      <c r="CP30" s="638"/>
      <c r="CQ30" s="639"/>
      <c r="CR30" s="623">
        <v>693738</v>
      </c>
      <c r="CS30" s="624"/>
      <c r="CT30" s="624"/>
      <c r="CU30" s="624"/>
      <c r="CV30" s="624"/>
      <c r="CW30" s="624"/>
      <c r="CX30" s="624"/>
      <c r="CY30" s="625"/>
      <c r="CZ30" s="657">
        <v>13.3</v>
      </c>
      <c r="DA30" s="658"/>
      <c r="DB30" s="658"/>
      <c r="DC30" s="659"/>
      <c r="DD30" s="632">
        <v>693738</v>
      </c>
      <c r="DE30" s="624"/>
      <c r="DF30" s="624"/>
      <c r="DG30" s="624"/>
      <c r="DH30" s="624"/>
      <c r="DI30" s="624"/>
      <c r="DJ30" s="624"/>
      <c r="DK30" s="625"/>
      <c r="DL30" s="632">
        <v>693738</v>
      </c>
      <c r="DM30" s="624"/>
      <c r="DN30" s="624"/>
      <c r="DO30" s="624"/>
      <c r="DP30" s="624"/>
      <c r="DQ30" s="624"/>
      <c r="DR30" s="624"/>
      <c r="DS30" s="624"/>
      <c r="DT30" s="624"/>
      <c r="DU30" s="624"/>
      <c r="DV30" s="625"/>
      <c r="DW30" s="628">
        <v>22.1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119091</v>
      </c>
      <c r="S31" s="624"/>
      <c r="T31" s="624"/>
      <c r="U31" s="624"/>
      <c r="V31" s="624"/>
      <c r="W31" s="624"/>
      <c r="X31" s="624"/>
      <c r="Y31" s="625"/>
      <c r="Z31" s="626">
        <v>2.2000000000000002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98</v>
      </c>
      <c r="BN31" s="679"/>
      <c r="BO31" s="679"/>
      <c r="BP31" s="679"/>
      <c r="BQ31" s="680"/>
      <c r="BR31" s="678">
        <v>99.3</v>
      </c>
      <c r="BS31" s="655"/>
      <c r="BT31" s="655"/>
      <c r="BU31" s="655"/>
      <c r="BV31" s="655"/>
      <c r="BW31" s="655"/>
      <c r="BX31" s="629">
        <v>97</v>
      </c>
      <c r="BY31" s="679"/>
      <c r="BZ31" s="679"/>
      <c r="CA31" s="679"/>
      <c r="CB31" s="680"/>
      <c r="CD31" s="686"/>
      <c r="CE31" s="687"/>
      <c r="CF31" s="637" t="s">
        <v>293</v>
      </c>
      <c r="CG31" s="638"/>
      <c r="CH31" s="638"/>
      <c r="CI31" s="638"/>
      <c r="CJ31" s="638"/>
      <c r="CK31" s="638"/>
      <c r="CL31" s="638"/>
      <c r="CM31" s="638"/>
      <c r="CN31" s="638"/>
      <c r="CO31" s="638"/>
      <c r="CP31" s="638"/>
      <c r="CQ31" s="639"/>
      <c r="CR31" s="623">
        <v>45059</v>
      </c>
      <c r="CS31" s="655"/>
      <c r="CT31" s="655"/>
      <c r="CU31" s="655"/>
      <c r="CV31" s="655"/>
      <c r="CW31" s="655"/>
      <c r="CX31" s="655"/>
      <c r="CY31" s="656"/>
      <c r="CZ31" s="657">
        <v>0.9</v>
      </c>
      <c r="DA31" s="658"/>
      <c r="DB31" s="658"/>
      <c r="DC31" s="659"/>
      <c r="DD31" s="632">
        <v>44980</v>
      </c>
      <c r="DE31" s="655"/>
      <c r="DF31" s="655"/>
      <c r="DG31" s="655"/>
      <c r="DH31" s="655"/>
      <c r="DI31" s="655"/>
      <c r="DJ31" s="655"/>
      <c r="DK31" s="656"/>
      <c r="DL31" s="632">
        <v>44980</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73198</v>
      </c>
      <c r="S32" s="624"/>
      <c r="T32" s="624"/>
      <c r="U32" s="624"/>
      <c r="V32" s="624"/>
      <c r="W32" s="624"/>
      <c r="X32" s="624"/>
      <c r="Y32" s="625"/>
      <c r="Z32" s="626">
        <v>1.4</v>
      </c>
      <c r="AA32" s="626"/>
      <c r="AB32" s="626"/>
      <c r="AC32" s="626"/>
      <c r="AD32" s="627">
        <v>574</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v>
      </c>
      <c r="BH32" s="691"/>
      <c r="BI32" s="691"/>
      <c r="BJ32" s="691"/>
      <c r="BK32" s="691"/>
      <c r="BL32" s="691"/>
      <c r="BM32" s="692">
        <v>97.2</v>
      </c>
      <c r="BN32" s="691"/>
      <c r="BO32" s="691"/>
      <c r="BP32" s="691"/>
      <c r="BQ32" s="693"/>
      <c r="BR32" s="690">
        <v>98.6</v>
      </c>
      <c r="BS32" s="691"/>
      <c r="BT32" s="691"/>
      <c r="BU32" s="691"/>
      <c r="BV32" s="691"/>
      <c r="BW32" s="691"/>
      <c r="BX32" s="692">
        <v>95.5</v>
      </c>
      <c r="BY32" s="691"/>
      <c r="BZ32" s="691"/>
      <c r="CA32" s="691"/>
      <c r="CB32" s="693"/>
      <c r="CD32" s="688"/>
      <c r="CE32" s="689"/>
      <c r="CF32" s="637" t="s">
        <v>296</v>
      </c>
      <c r="CG32" s="638"/>
      <c r="CH32" s="638"/>
      <c r="CI32" s="638"/>
      <c r="CJ32" s="638"/>
      <c r="CK32" s="638"/>
      <c r="CL32" s="638"/>
      <c r="CM32" s="638"/>
      <c r="CN32" s="638"/>
      <c r="CO32" s="638"/>
      <c r="CP32" s="638"/>
      <c r="CQ32" s="639"/>
      <c r="CR32" s="623">
        <v>16</v>
      </c>
      <c r="CS32" s="624"/>
      <c r="CT32" s="624"/>
      <c r="CU32" s="624"/>
      <c r="CV32" s="624"/>
      <c r="CW32" s="624"/>
      <c r="CX32" s="624"/>
      <c r="CY32" s="625"/>
      <c r="CZ32" s="657">
        <v>0</v>
      </c>
      <c r="DA32" s="658"/>
      <c r="DB32" s="658"/>
      <c r="DC32" s="659"/>
      <c r="DD32" s="632">
        <v>16</v>
      </c>
      <c r="DE32" s="624"/>
      <c r="DF32" s="624"/>
      <c r="DG32" s="624"/>
      <c r="DH32" s="624"/>
      <c r="DI32" s="624"/>
      <c r="DJ32" s="624"/>
      <c r="DK32" s="625"/>
      <c r="DL32" s="632">
        <v>16</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640738</v>
      </c>
      <c r="S33" s="624"/>
      <c r="T33" s="624"/>
      <c r="U33" s="624"/>
      <c r="V33" s="624"/>
      <c r="W33" s="624"/>
      <c r="X33" s="624"/>
      <c r="Y33" s="625"/>
      <c r="Z33" s="626">
        <v>12.1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1933997</v>
      </c>
      <c r="CS33" s="655"/>
      <c r="CT33" s="655"/>
      <c r="CU33" s="655"/>
      <c r="CV33" s="655"/>
      <c r="CW33" s="655"/>
      <c r="CX33" s="655"/>
      <c r="CY33" s="656"/>
      <c r="CZ33" s="657">
        <v>37.1</v>
      </c>
      <c r="DA33" s="658"/>
      <c r="DB33" s="658"/>
      <c r="DC33" s="659"/>
      <c r="DD33" s="632">
        <v>1526655</v>
      </c>
      <c r="DE33" s="655"/>
      <c r="DF33" s="655"/>
      <c r="DG33" s="655"/>
      <c r="DH33" s="655"/>
      <c r="DI33" s="655"/>
      <c r="DJ33" s="655"/>
      <c r="DK33" s="656"/>
      <c r="DL33" s="632">
        <v>996593</v>
      </c>
      <c r="DM33" s="655"/>
      <c r="DN33" s="655"/>
      <c r="DO33" s="655"/>
      <c r="DP33" s="655"/>
      <c r="DQ33" s="655"/>
      <c r="DR33" s="655"/>
      <c r="DS33" s="655"/>
      <c r="DT33" s="655"/>
      <c r="DU33" s="655"/>
      <c r="DV33" s="656"/>
      <c r="DW33" s="628">
        <v>31.7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633203</v>
      </c>
      <c r="CS34" s="624"/>
      <c r="CT34" s="624"/>
      <c r="CU34" s="624"/>
      <c r="CV34" s="624"/>
      <c r="CW34" s="624"/>
      <c r="CX34" s="624"/>
      <c r="CY34" s="625"/>
      <c r="CZ34" s="657">
        <v>12.2</v>
      </c>
      <c r="DA34" s="658"/>
      <c r="DB34" s="658"/>
      <c r="DC34" s="659"/>
      <c r="DD34" s="632">
        <v>511659</v>
      </c>
      <c r="DE34" s="624"/>
      <c r="DF34" s="624"/>
      <c r="DG34" s="624"/>
      <c r="DH34" s="624"/>
      <c r="DI34" s="624"/>
      <c r="DJ34" s="624"/>
      <c r="DK34" s="625"/>
      <c r="DL34" s="632">
        <v>325998</v>
      </c>
      <c r="DM34" s="624"/>
      <c r="DN34" s="624"/>
      <c r="DO34" s="624"/>
      <c r="DP34" s="624"/>
      <c r="DQ34" s="624"/>
      <c r="DR34" s="624"/>
      <c r="DS34" s="624"/>
      <c r="DT34" s="624"/>
      <c r="DU34" s="624"/>
      <c r="DV34" s="625"/>
      <c r="DW34" s="628">
        <v>10.4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146038</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511954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50930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37902</v>
      </c>
      <c r="CS35" s="655"/>
      <c r="CT35" s="655"/>
      <c r="CU35" s="655"/>
      <c r="CV35" s="655"/>
      <c r="CW35" s="655"/>
      <c r="CX35" s="655"/>
      <c r="CY35" s="656"/>
      <c r="CZ35" s="657">
        <v>0.7</v>
      </c>
      <c r="DA35" s="658"/>
      <c r="DB35" s="658"/>
      <c r="DC35" s="659"/>
      <c r="DD35" s="632">
        <v>33400</v>
      </c>
      <c r="DE35" s="655"/>
      <c r="DF35" s="655"/>
      <c r="DG35" s="655"/>
      <c r="DH35" s="655"/>
      <c r="DI35" s="655"/>
      <c r="DJ35" s="655"/>
      <c r="DK35" s="656"/>
      <c r="DL35" s="632">
        <v>14488</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5296688</v>
      </c>
      <c r="S36" s="696"/>
      <c r="T36" s="696"/>
      <c r="U36" s="696"/>
      <c r="V36" s="696"/>
      <c r="W36" s="696"/>
      <c r="X36" s="696"/>
      <c r="Y36" s="697"/>
      <c r="Z36" s="698">
        <v>100</v>
      </c>
      <c r="AA36" s="698"/>
      <c r="AB36" s="698"/>
      <c r="AC36" s="698"/>
      <c r="AD36" s="699">
        <v>2999056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186360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36544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677332</v>
      </c>
      <c r="CS36" s="624"/>
      <c r="CT36" s="624"/>
      <c r="CU36" s="624"/>
      <c r="CV36" s="624"/>
      <c r="CW36" s="624"/>
      <c r="CX36" s="624"/>
      <c r="CY36" s="625"/>
      <c r="CZ36" s="657">
        <v>13</v>
      </c>
      <c r="DA36" s="658"/>
      <c r="DB36" s="658"/>
      <c r="DC36" s="659"/>
      <c r="DD36" s="632">
        <v>526759</v>
      </c>
      <c r="DE36" s="624"/>
      <c r="DF36" s="624"/>
      <c r="DG36" s="624"/>
      <c r="DH36" s="624"/>
      <c r="DI36" s="624"/>
      <c r="DJ36" s="624"/>
      <c r="DK36" s="625"/>
      <c r="DL36" s="632">
        <v>386330</v>
      </c>
      <c r="DM36" s="624"/>
      <c r="DN36" s="624"/>
      <c r="DO36" s="624"/>
      <c r="DP36" s="624"/>
      <c r="DQ36" s="624"/>
      <c r="DR36" s="624"/>
      <c r="DS36" s="624"/>
      <c r="DT36" s="624"/>
      <c r="DU36" s="624"/>
      <c r="DV36" s="625"/>
      <c r="DW36" s="628">
        <v>12.3</v>
      </c>
      <c r="DX36" s="653"/>
      <c r="DY36" s="653"/>
      <c r="DZ36" s="653"/>
      <c r="EA36" s="653"/>
      <c r="EB36" s="653"/>
      <c r="EC36" s="654"/>
    </row>
    <row r="37" spans="2:133" ht="11.25" customHeight="1">
      <c r="AQ37" s="702" t="s">
        <v>311</v>
      </c>
      <c r="AR37" s="703"/>
      <c r="AS37" s="703"/>
      <c r="AT37" s="703"/>
      <c r="AU37" s="703"/>
      <c r="AV37" s="703"/>
      <c r="AW37" s="703"/>
      <c r="AX37" s="703"/>
      <c r="AY37" s="704"/>
      <c r="AZ37" s="623">
        <v>22239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757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151058</v>
      </c>
      <c r="CS37" s="655"/>
      <c r="CT37" s="655"/>
      <c r="CU37" s="655"/>
      <c r="CV37" s="655"/>
      <c r="CW37" s="655"/>
      <c r="CX37" s="655"/>
      <c r="CY37" s="656"/>
      <c r="CZ37" s="657">
        <v>2.9</v>
      </c>
      <c r="DA37" s="658"/>
      <c r="DB37" s="658"/>
      <c r="DC37" s="659"/>
      <c r="DD37" s="632">
        <v>151058</v>
      </c>
      <c r="DE37" s="655"/>
      <c r="DF37" s="655"/>
      <c r="DG37" s="655"/>
      <c r="DH37" s="655"/>
      <c r="DI37" s="655"/>
      <c r="DJ37" s="655"/>
      <c r="DK37" s="656"/>
      <c r="DL37" s="632">
        <v>138905</v>
      </c>
      <c r="DM37" s="655"/>
      <c r="DN37" s="655"/>
      <c r="DO37" s="655"/>
      <c r="DP37" s="655"/>
      <c r="DQ37" s="655"/>
      <c r="DR37" s="655"/>
      <c r="DS37" s="655"/>
      <c r="DT37" s="655"/>
      <c r="DU37" s="655"/>
      <c r="DV37" s="656"/>
      <c r="DW37" s="628">
        <v>4.4000000000000004</v>
      </c>
      <c r="DX37" s="653"/>
      <c r="DY37" s="653"/>
      <c r="DZ37" s="653"/>
      <c r="EA37" s="653"/>
      <c r="EB37" s="653"/>
      <c r="EC37" s="654"/>
    </row>
    <row r="38" spans="2:133" ht="11.25" customHeight="1">
      <c r="AQ38" s="702" t="s">
        <v>314</v>
      </c>
      <c r="AR38" s="703"/>
      <c r="AS38" s="703"/>
      <c r="AT38" s="703"/>
      <c r="AU38" s="703"/>
      <c r="AV38" s="703"/>
      <c r="AW38" s="703"/>
      <c r="AX38" s="703"/>
      <c r="AY38" s="704"/>
      <c r="AZ38" s="623">
        <v>8022</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1247</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325594</v>
      </c>
      <c r="CS38" s="624"/>
      <c r="CT38" s="624"/>
      <c r="CU38" s="624"/>
      <c r="CV38" s="624"/>
      <c r="CW38" s="624"/>
      <c r="CX38" s="624"/>
      <c r="CY38" s="625"/>
      <c r="CZ38" s="657">
        <v>6.3</v>
      </c>
      <c r="DA38" s="658"/>
      <c r="DB38" s="658"/>
      <c r="DC38" s="659"/>
      <c r="DD38" s="632">
        <v>279811</v>
      </c>
      <c r="DE38" s="624"/>
      <c r="DF38" s="624"/>
      <c r="DG38" s="624"/>
      <c r="DH38" s="624"/>
      <c r="DI38" s="624"/>
      <c r="DJ38" s="624"/>
      <c r="DK38" s="625"/>
      <c r="DL38" s="632">
        <v>257529</v>
      </c>
      <c r="DM38" s="624"/>
      <c r="DN38" s="624"/>
      <c r="DO38" s="624"/>
      <c r="DP38" s="624"/>
      <c r="DQ38" s="624"/>
      <c r="DR38" s="624"/>
      <c r="DS38" s="624"/>
      <c r="DT38" s="624"/>
      <c r="DU38" s="624"/>
      <c r="DV38" s="625"/>
      <c r="DW38" s="628">
        <v>8.1999999999999993</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209473</v>
      </c>
      <c r="CS39" s="655"/>
      <c r="CT39" s="655"/>
      <c r="CU39" s="655"/>
      <c r="CV39" s="655"/>
      <c r="CW39" s="655"/>
      <c r="CX39" s="655"/>
      <c r="CY39" s="656"/>
      <c r="CZ39" s="657">
        <v>4</v>
      </c>
      <c r="DA39" s="658"/>
      <c r="DB39" s="658"/>
      <c r="DC39" s="659"/>
      <c r="DD39" s="632">
        <v>158001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63032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133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50493</v>
      </c>
      <c r="CS40" s="624"/>
      <c r="CT40" s="624"/>
      <c r="CU40" s="624"/>
      <c r="CV40" s="624"/>
      <c r="CW40" s="624"/>
      <c r="CX40" s="624"/>
      <c r="CY40" s="625"/>
      <c r="CZ40" s="657">
        <v>1</v>
      </c>
      <c r="DA40" s="658"/>
      <c r="DB40" s="658"/>
      <c r="DC40" s="659"/>
      <c r="DD40" s="632">
        <v>17025</v>
      </c>
      <c r="DE40" s="624"/>
      <c r="DF40" s="624"/>
      <c r="DG40" s="624"/>
      <c r="DH40" s="624"/>
      <c r="DI40" s="624"/>
      <c r="DJ40" s="624"/>
      <c r="DK40" s="625"/>
      <c r="DL40" s="632">
        <v>12248</v>
      </c>
      <c r="DM40" s="624"/>
      <c r="DN40" s="624"/>
      <c r="DO40" s="624"/>
      <c r="DP40" s="624"/>
      <c r="DQ40" s="624"/>
      <c r="DR40" s="624"/>
      <c r="DS40" s="624"/>
      <c r="DT40" s="624"/>
      <c r="DU40" s="624"/>
      <c r="DV40" s="625"/>
      <c r="DW40" s="628">
        <v>0.4</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232301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364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1253383</v>
      </c>
      <c r="CS42" s="624"/>
      <c r="CT42" s="624"/>
      <c r="CU42" s="624"/>
      <c r="CV42" s="624"/>
      <c r="CW42" s="624"/>
      <c r="CX42" s="624"/>
      <c r="CY42" s="625"/>
      <c r="CZ42" s="657">
        <v>24.1</v>
      </c>
      <c r="DA42" s="706"/>
      <c r="DB42" s="706"/>
      <c r="DC42" s="707"/>
      <c r="DD42" s="632">
        <v>340229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27482</v>
      </c>
      <c r="CS43" s="655"/>
      <c r="CT43" s="655"/>
      <c r="CU43" s="655"/>
      <c r="CV43" s="655"/>
      <c r="CW43" s="655"/>
      <c r="CX43" s="655"/>
      <c r="CY43" s="656"/>
      <c r="CZ43" s="657">
        <v>0.5</v>
      </c>
      <c r="DA43" s="658"/>
      <c r="DB43" s="658"/>
      <c r="DC43" s="659"/>
      <c r="DD43" s="632">
        <v>27482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1152178</v>
      </c>
      <c r="CS44" s="624"/>
      <c r="CT44" s="624"/>
      <c r="CU44" s="624"/>
      <c r="CV44" s="624"/>
      <c r="CW44" s="624"/>
      <c r="CX44" s="624"/>
      <c r="CY44" s="625"/>
      <c r="CZ44" s="657">
        <v>22.1</v>
      </c>
      <c r="DA44" s="706"/>
      <c r="DB44" s="706"/>
      <c r="DC44" s="707"/>
      <c r="DD44" s="632">
        <v>320506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384462</v>
      </c>
      <c r="CS45" s="655"/>
      <c r="CT45" s="655"/>
      <c r="CU45" s="655"/>
      <c r="CV45" s="655"/>
      <c r="CW45" s="655"/>
      <c r="CX45" s="655"/>
      <c r="CY45" s="656"/>
      <c r="CZ45" s="657">
        <v>7.4</v>
      </c>
      <c r="DA45" s="658"/>
      <c r="DB45" s="658"/>
      <c r="DC45" s="659"/>
      <c r="DD45" s="632">
        <v>29267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710132</v>
      </c>
      <c r="CS46" s="624"/>
      <c r="CT46" s="624"/>
      <c r="CU46" s="624"/>
      <c r="CV46" s="624"/>
      <c r="CW46" s="624"/>
      <c r="CX46" s="624"/>
      <c r="CY46" s="625"/>
      <c r="CZ46" s="657">
        <v>13.6</v>
      </c>
      <c r="DA46" s="706"/>
      <c r="DB46" s="706"/>
      <c r="DC46" s="707"/>
      <c r="DD46" s="632">
        <v>270155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101205</v>
      </c>
      <c r="CS47" s="655"/>
      <c r="CT47" s="655"/>
      <c r="CU47" s="655"/>
      <c r="CV47" s="655"/>
      <c r="CW47" s="655"/>
      <c r="CX47" s="655"/>
      <c r="CY47" s="656"/>
      <c r="CZ47" s="657">
        <v>1.9</v>
      </c>
      <c r="DA47" s="658"/>
      <c r="DB47" s="658"/>
      <c r="DC47" s="659"/>
      <c r="DD47" s="632">
        <v>19723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5208284</v>
      </c>
      <c r="CS49" s="691"/>
      <c r="CT49" s="691"/>
      <c r="CU49" s="691"/>
      <c r="CV49" s="691"/>
      <c r="CW49" s="691"/>
      <c r="CX49" s="691"/>
      <c r="CY49" s="718"/>
      <c r="CZ49" s="719">
        <v>100</v>
      </c>
      <c r="DA49" s="720"/>
      <c r="DB49" s="720"/>
      <c r="DC49" s="721"/>
      <c r="DD49" s="722">
        <v>3603702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5289</v>
      </c>
      <c r="R7" s="753"/>
      <c r="S7" s="753"/>
      <c r="T7" s="753"/>
      <c r="U7" s="753"/>
      <c r="V7" s="753">
        <v>5201</v>
      </c>
      <c r="W7" s="753"/>
      <c r="X7" s="753"/>
      <c r="Y7" s="753"/>
      <c r="Z7" s="753"/>
      <c r="AA7" s="753">
        <v>88</v>
      </c>
      <c r="AB7" s="753"/>
      <c r="AC7" s="753"/>
      <c r="AD7" s="753"/>
      <c r="AE7" s="754"/>
      <c r="AF7" s="755">
        <v>60</v>
      </c>
      <c r="AG7" s="756"/>
      <c r="AH7" s="756"/>
      <c r="AI7" s="756"/>
      <c r="AJ7" s="757"/>
      <c r="AK7" s="792">
        <v>30</v>
      </c>
      <c r="AL7" s="793"/>
      <c r="AM7" s="793"/>
      <c r="AN7" s="793"/>
      <c r="AO7" s="793"/>
      <c r="AP7" s="793">
        <v>5065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-2</v>
      </c>
      <c r="CI7" s="790"/>
      <c r="CJ7" s="790"/>
      <c r="CK7" s="790"/>
      <c r="CL7" s="791"/>
      <c r="CM7" s="789">
        <v>23</v>
      </c>
      <c r="CN7" s="790"/>
      <c r="CO7" s="790"/>
      <c r="CP7" s="790"/>
      <c r="CQ7" s="791"/>
      <c r="CR7" s="789">
        <v>12</v>
      </c>
      <c r="CS7" s="790"/>
      <c r="CT7" s="790"/>
      <c r="CU7" s="790"/>
      <c r="CV7" s="791"/>
      <c r="CW7" s="789" t="s">
        <v>545</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8</v>
      </c>
      <c r="R8" s="777"/>
      <c r="S8" s="777"/>
      <c r="T8" s="777"/>
      <c r="U8" s="777"/>
      <c r="V8" s="777">
        <v>8</v>
      </c>
      <c r="W8" s="777"/>
      <c r="X8" s="777"/>
      <c r="Y8" s="777"/>
      <c r="Z8" s="777"/>
      <c r="AA8" s="777">
        <v>0</v>
      </c>
      <c r="AB8" s="777"/>
      <c r="AC8" s="777"/>
      <c r="AD8" s="777"/>
      <c r="AE8" s="778"/>
      <c r="AF8" s="779">
        <v>0</v>
      </c>
      <c r="AG8" s="780"/>
      <c r="AH8" s="780"/>
      <c r="AI8" s="780"/>
      <c r="AJ8" s="781"/>
      <c r="AK8" s="782" t="s">
        <v>533</v>
      </c>
      <c r="AL8" s="783"/>
      <c r="AM8" s="783"/>
      <c r="AN8" s="783"/>
      <c r="AO8" s="783"/>
      <c r="AP8" s="783" t="s">
        <v>533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-201</v>
      </c>
      <c r="CI8" s="800"/>
      <c r="CJ8" s="800"/>
      <c r="CK8" s="800"/>
      <c r="CL8" s="801"/>
      <c r="CM8" s="799">
        <v>-8535</v>
      </c>
      <c r="CN8" s="800"/>
      <c r="CO8" s="800"/>
      <c r="CP8" s="800"/>
      <c r="CQ8" s="801"/>
      <c r="CR8" s="799">
        <v>0</v>
      </c>
      <c r="CS8" s="800"/>
      <c r="CT8" s="800"/>
      <c r="CU8" s="800"/>
      <c r="CV8" s="801"/>
      <c r="CW8" s="799">
        <v>0</v>
      </c>
      <c r="CX8" s="800"/>
      <c r="CY8" s="800"/>
      <c r="CZ8" s="800"/>
      <c r="DA8" s="801"/>
      <c r="DB8" s="799">
        <v>29</v>
      </c>
      <c r="DC8" s="800"/>
      <c r="DD8" s="800"/>
      <c r="DE8" s="800"/>
      <c r="DF8" s="801"/>
      <c r="DG8" s="799" t="s">
        <v>547</v>
      </c>
      <c r="DH8" s="800"/>
      <c r="DI8" s="800"/>
      <c r="DJ8" s="800"/>
      <c r="DK8" s="801"/>
      <c r="DL8" s="799" t="s">
        <v>547</v>
      </c>
      <c r="DM8" s="800"/>
      <c r="DN8" s="800"/>
      <c r="DO8" s="800"/>
      <c r="DP8" s="801"/>
      <c r="DQ8" s="799" t="s">
        <v>547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60</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868</v>
      </c>
      <c r="R28" s="841"/>
      <c r="S28" s="841"/>
      <c r="T28" s="841"/>
      <c r="U28" s="841"/>
      <c r="V28" s="841">
        <v>803</v>
      </c>
      <c r="W28" s="841"/>
      <c r="X28" s="841"/>
      <c r="Y28" s="841"/>
      <c r="Z28" s="841"/>
      <c r="AA28" s="841">
        <v>64</v>
      </c>
      <c r="AB28" s="841"/>
      <c r="AC28" s="841"/>
      <c r="AD28" s="841"/>
      <c r="AE28" s="842"/>
      <c r="AF28" s="843">
        <v>64</v>
      </c>
      <c r="AG28" s="841"/>
      <c r="AH28" s="841"/>
      <c r="AI28" s="841"/>
      <c r="AJ28" s="844"/>
      <c r="AK28" s="845">
        <v>67</v>
      </c>
      <c r="AL28" s="836"/>
      <c r="AM28" s="836"/>
      <c r="AN28" s="836"/>
      <c r="AO28" s="836"/>
      <c r="AP28" s="836" t="s">
        <v>533</v>
      </c>
      <c r="AQ28" s="836"/>
      <c r="AR28" s="836"/>
      <c r="AS28" s="836"/>
      <c r="AT28" s="836"/>
      <c r="AU28" s="836" t="s">
        <v>533</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680</v>
      </c>
      <c r="R29" s="777"/>
      <c r="S29" s="777"/>
      <c r="T29" s="777"/>
      <c r="U29" s="777"/>
      <c r="V29" s="777">
        <v>677</v>
      </c>
      <c r="W29" s="777"/>
      <c r="X29" s="777"/>
      <c r="Y29" s="777"/>
      <c r="Z29" s="777"/>
      <c r="AA29" s="777">
        <v>2</v>
      </c>
      <c r="AB29" s="777"/>
      <c r="AC29" s="777"/>
      <c r="AD29" s="777"/>
      <c r="AE29" s="778"/>
      <c r="AF29" s="779">
        <v>2</v>
      </c>
      <c r="AG29" s="780"/>
      <c r="AH29" s="780"/>
      <c r="AI29" s="780"/>
      <c r="AJ29" s="781"/>
      <c r="AK29" s="848">
        <v>111</v>
      </c>
      <c r="AL29" s="849"/>
      <c r="AM29" s="849"/>
      <c r="AN29" s="849"/>
      <c r="AO29" s="849"/>
      <c r="AP29" s="849" t="s">
        <v>533</v>
      </c>
      <c r="AQ29" s="849"/>
      <c r="AR29" s="849"/>
      <c r="AS29" s="849"/>
      <c r="AT29" s="849"/>
      <c r="AU29" s="849" t="s">
        <v>533</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55</v>
      </c>
      <c r="R30" s="777"/>
      <c r="S30" s="777"/>
      <c r="T30" s="777"/>
      <c r="U30" s="777"/>
      <c r="V30" s="777">
        <v>55</v>
      </c>
      <c r="W30" s="777"/>
      <c r="X30" s="777"/>
      <c r="Y30" s="777"/>
      <c r="Z30" s="777"/>
      <c r="AA30" s="777">
        <v>0</v>
      </c>
      <c r="AB30" s="777"/>
      <c r="AC30" s="777"/>
      <c r="AD30" s="777"/>
      <c r="AE30" s="778"/>
      <c r="AF30" s="779">
        <v>0</v>
      </c>
      <c r="AG30" s="780"/>
      <c r="AH30" s="780"/>
      <c r="AI30" s="780"/>
      <c r="AJ30" s="781"/>
      <c r="AK30" s="848">
        <v>28</v>
      </c>
      <c r="AL30" s="849"/>
      <c r="AM30" s="849"/>
      <c r="AN30" s="849"/>
      <c r="AO30" s="849"/>
      <c r="AP30" s="849" t="s">
        <v>533</v>
      </c>
      <c r="AQ30" s="849"/>
      <c r="AR30" s="849"/>
      <c r="AS30" s="849"/>
      <c r="AT30" s="849"/>
      <c r="AU30" s="849" t="s">
        <v>533</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637</v>
      </c>
      <c r="R31" s="777"/>
      <c r="S31" s="777"/>
      <c r="T31" s="777"/>
      <c r="U31" s="777"/>
      <c r="V31" s="777">
        <v>622</v>
      </c>
      <c r="W31" s="777"/>
      <c r="X31" s="777"/>
      <c r="Y31" s="777"/>
      <c r="Z31" s="777"/>
      <c r="AA31" s="777">
        <v>14</v>
      </c>
      <c r="AB31" s="777"/>
      <c r="AC31" s="777"/>
      <c r="AD31" s="777"/>
      <c r="AE31" s="778"/>
      <c r="AF31" s="779">
        <v>262</v>
      </c>
      <c r="AG31" s="780"/>
      <c r="AH31" s="780"/>
      <c r="AI31" s="780"/>
      <c r="AJ31" s="781"/>
      <c r="AK31" s="848">
        <v>174</v>
      </c>
      <c r="AL31" s="849"/>
      <c r="AM31" s="849"/>
      <c r="AN31" s="849"/>
      <c r="AO31" s="849"/>
      <c r="AP31" s="849">
        <v>469</v>
      </c>
      <c r="AQ31" s="849"/>
      <c r="AR31" s="849"/>
      <c r="AS31" s="849"/>
      <c r="AT31" s="849"/>
      <c r="AU31" s="849">
        <v>310</v>
      </c>
      <c r="AV31" s="849"/>
      <c r="AW31" s="849"/>
      <c r="AX31" s="849"/>
      <c r="AY31" s="849"/>
      <c r="AZ31" s="850" t="s">
        <v>533</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253</v>
      </c>
      <c r="R32" s="777"/>
      <c r="S32" s="777"/>
      <c r="T32" s="777"/>
      <c r="U32" s="777"/>
      <c r="V32" s="777">
        <v>246</v>
      </c>
      <c r="W32" s="777"/>
      <c r="X32" s="777"/>
      <c r="Y32" s="777"/>
      <c r="Z32" s="777"/>
      <c r="AA32" s="777">
        <v>7</v>
      </c>
      <c r="AB32" s="777"/>
      <c r="AC32" s="777"/>
      <c r="AD32" s="777"/>
      <c r="AE32" s="778"/>
      <c r="AF32" s="779">
        <v>7</v>
      </c>
      <c r="AG32" s="780"/>
      <c r="AH32" s="780"/>
      <c r="AI32" s="780"/>
      <c r="AJ32" s="781"/>
      <c r="AK32" s="848">
        <v>22</v>
      </c>
      <c r="AL32" s="849"/>
      <c r="AM32" s="849"/>
      <c r="AN32" s="849"/>
      <c r="AO32" s="849"/>
      <c r="AP32" s="849">
        <v>282</v>
      </c>
      <c r="AQ32" s="849"/>
      <c r="AR32" s="849"/>
      <c r="AS32" s="849"/>
      <c r="AT32" s="849"/>
      <c r="AU32" s="849">
        <v>141</v>
      </c>
      <c r="AV32" s="849"/>
      <c r="AW32" s="849"/>
      <c r="AX32" s="849"/>
      <c r="AY32" s="849"/>
      <c r="AZ32" s="850" t="s">
        <v>533</v>
      </c>
      <c r="BA32" s="850"/>
      <c r="BB32" s="850"/>
      <c r="BC32" s="850"/>
      <c r="BD32" s="850"/>
      <c r="BE32" s="846" t="s">
        <v>534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14</v>
      </c>
      <c r="R33" s="777"/>
      <c r="S33" s="777"/>
      <c r="T33" s="777"/>
      <c r="U33" s="777"/>
      <c r="V33" s="777">
        <v>14</v>
      </c>
      <c r="W33" s="777"/>
      <c r="X33" s="777"/>
      <c r="Y33" s="777"/>
      <c r="Z33" s="777"/>
      <c r="AA33" s="777">
        <v>0</v>
      </c>
      <c r="AB33" s="777"/>
      <c r="AC33" s="777"/>
      <c r="AD33" s="777"/>
      <c r="AE33" s="778"/>
      <c r="AF33" s="779">
        <v>0</v>
      </c>
      <c r="AG33" s="780"/>
      <c r="AH33" s="780"/>
      <c r="AI33" s="780"/>
      <c r="AJ33" s="781"/>
      <c r="AK33" s="848">
        <v>8</v>
      </c>
      <c r="AL33" s="849"/>
      <c r="AM33" s="849"/>
      <c r="AN33" s="849"/>
      <c r="AO33" s="849"/>
      <c r="AP33" s="849">
        <v>97</v>
      </c>
      <c r="AQ33" s="849"/>
      <c r="AR33" s="849"/>
      <c r="AS33" s="849"/>
      <c r="AT33" s="849"/>
      <c r="AU33" s="849">
        <v>81</v>
      </c>
      <c r="AV33" s="849"/>
      <c r="AW33" s="849"/>
      <c r="AX33" s="849"/>
      <c r="AY33" s="849"/>
      <c r="AZ33" s="850" t="s">
        <v>533</v>
      </c>
      <c r="BA33" s="850"/>
      <c r="BB33" s="850"/>
      <c r="BC33" s="850"/>
      <c r="BD33" s="850"/>
      <c r="BE33" s="846" t="s">
        <v>534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337</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798</v>
      </c>
      <c r="R68" s="884"/>
      <c r="S68" s="884"/>
      <c r="T68" s="884"/>
      <c r="U68" s="884"/>
      <c r="V68" s="884">
        <v>769</v>
      </c>
      <c r="W68" s="884"/>
      <c r="X68" s="884"/>
      <c r="Y68" s="884"/>
      <c r="Z68" s="884"/>
      <c r="AA68" s="884">
        <v>29</v>
      </c>
      <c r="AB68" s="884"/>
      <c r="AC68" s="884"/>
      <c r="AD68" s="884"/>
      <c r="AE68" s="884"/>
      <c r="AF68" s="884">
        <v>29</v>
      </c>
      <c r="AG68" s="884"/>
      <c r="AH68" s="884"/>
      <c r="AI68" s="884"/>
      <c r="AJ68" s="884"/>
      <c r="AK68" s="884">
        <v>11</v>
      </c>
      <c r="AL68" s="884"/>
      <c r="AM68" s="884"/>
      <c r="AN68" s="884"/>
      <c r="AO68" s="884"/>
      <c r="AP68" s="884">
        <v>1535</v>
      </c>
      <c r="AQ68" s="884"/>
      <c r="AR68" s="884"/>
      <c r="AS68" s="884"/>
      <c r="AT68" s="884"/>
      <c r="AU68" s="884">
        <v>378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2728</v>
      </c>
      <c r="R69" s="849"/>
      <c r="S69" s="849"/>
      <c r="T69" s="849"/>
      <c r="U69" s="849"/>
      <c r="V69" s="849">
        <v>2362</v>
      </c>
      <c r="W69" s="849"/>
      <c r="X69" s="849"/>
      <c r="Y69" s="849"/>
      <c r="Z69" s="849"/>
      <c r="AA69" s="849">
        <v>367</v>
      </c>
      <c r="AB69" s="849"/>
      <c r="AC69" s="849"/>
      <c r="AD69" s="849"/>
      <c r="AE69" s="849"/>
      <c r="AF69" s="849">
        <v>367</v>
      </c>
      <c r="AG69" s="849"/>
      <c r="AH69" s="849"/>
      <c r="AI69" s="849"/>
      <c r="AJ69" s="849"/>
      <c r="AK69" s="849">
        <v>2</v>
      </c>
      <c r="AL69" s="849"/>
      <c r="AM69" s="849"/>
      <c r="AN69" s="849"/>
      <c r="AO69" s="849"/>
      <c r="AP69" s="849" t="s">
        <v>544</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25</v>
      </c>
      <c r="R70" s="849"/>
      <c r="S70" s="849"/>
      <c r="T70" s="849"/>
      <c r="U70" s="849"/>
      <c r="V70" s="849">
        <v>23</v>
      </c>
      <c r="W70" s="849"/>
      <c r="X70" s="849"/>
      <c r="Y70" s="849"/>
      <c r="Z70" s="849"/>
      <c r="AA70" s="849">
        <v>3</v>
      </c>
      <c r="AB70" s="849"/>
      <c r="AC70" s="849"/>
      <c r="AD70" s="849"/>
      <c r="AE70" s="849"/>
      <c r="AF70" s="849">
        <v>3</v>
      </c>
      <c r="AG70" s="849"/>
      <c r="AH70" s="849"/>
      <c r="AI70" s="849"/>
      <c r="AJ70" s="849"/>
      <c r="AK70" s="849" t="s">
        <v>545</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201</v>
      </c>
      <c r="R71" s="849"/>
      <c r="S71" s="849"/>
      <c r="T71" s="849"/>
      <c r="U71" s="849"/>
      <c r="V71" s="849">
        <v>195</v>
      </c>
      <c r="W71" s="849"/>
      <c r="X71" s="849"/>
      <c r="Y71" s="849"/>
      <c r="Z71" s="849"/>
      <c r="AA71" s="849">
        <v>5</v>
      </c>
      <c r="AB71" s="849"/>
      <c r="AC71" s="849"/>
      <c r="AD71" s="849"/>
      <c r="AE71" s="849"/>
      <c r="AF71" s="849">
        <v>5</v>
      </c>
      <c r="AG71" s="849"/>
      <c r="AH71" s="849"/>
      <c r="AI71" s="849"/>
      <c r="AJ71" s="849"/>
      <c r="AK71" s="849">
        <v>3</v>
      </c>
      <c r="AL71" s="849"/>
      <c r="AM71" s="849"/>
      <c r="AN71" s="849"/>
      <c r="AO71" s="849"/>
      <c r="AP71" s="849" t="s">
        <v>533</v>
      </c>
      <c r="AQ71" s="849"/>
      <c r="AR71" s="849"/>
      <c r="AS71" s="849"/>
      <c r="AT71" s="849"/>
      <c r="AU71" s="849" t="s">
        <v>533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539</v>
      </c>
      <c r="C72" s="892"/>
      <c r="D72" s="892"/>
      <c r="E72" s="892"/>
      <c r="F72" s="892"/>
      <c r="G72" s="892"/>
      <c r="H72" s="892"/>
      <c r="I72" s="892"/>
      <c r="J72" s="892"/>
      <c r="K72" s="892"/>
      <c r="L72" s="892"/>
      <c r="M72" s="892"/>
      <c r="N72" s="892"/>
      <c r="O72" s="892"/>
      <c r="P72" s="893"/>
      <c r="Q72" s="894">
        <v>158776</v>
      </c>
      <c r="R72" s="849"/>
      <c r="S72" s="849"/>
      <c r="T72" s="849"/>
      <c r="U72" s="849"/>
      <c r="V72" s="849">
        <v>152692</v>
      </c>
      <c r="W72" s="849"/>
      <c r="X72" s="849"/>
      <c r="Y72" s="849"/>
      <c r="Z72" s="849"/>
      <c r="AA72" s="849">
        <v>6084</v>
      </c>
      <c r="AB72" s="849"/>
      <c r="AC72" s="849"/>
      <c r="AD72" s="849"/>
      <c r="AE72" s="849"/>
      <c r="AF72" s="849">
        <v>6084</v>
      </c>
      <c r="AG72" s="849"/>
      <c r="AH72" s="849"/>
      <c r="AI72" s="849"/>
      <c r="AJ72" s="849"/>
      <c r="AK72" s="849">
        <v>546</v>
      </c>
      <c r="AL72" s="849"/>
      <c r="AM72" s="849"/>
      <c r="AN72" s="849"/>
      <c r="AO72" s="849"/>
      <c r="AP72" s="849" t="s">
        <v>533</v>
      </c>
      <c r="AQ72" s="849"/>
      <c r="AR72" s="849"/>
      <c r="AS72" s="849"/>
      <c r="AT72" s="849"/>
      <c r="AU72" s="849" t="s">
        <v>533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540</v>
      </c>
      <c r="C73" s="892"/>
      <c r="D73" s="892"/>
      <c r="E73" s="892"/>
      <c r="F73" s="892"/>
      <c r="G73" s="892"/>
      <c r="H73" s="892"/>
      <c r="I73" s="892"/>
      <c r="J73" s="892"/>
      <c r="K73" s="892"/>
      <c r="L73" s="892"/>
      <c r="M73" s="892"/>
      <c r="N73" s="892"/>
      <c r="O73" s="892"/>
      <c r="P73" s="893"/>
      <c r="Q73" s="894">
        <v>3</v>
      </c>
      <c r="R73" s="849"/>
      <c r="S73" s="849"/>
      <c r="T73" s="849"/>
      <c r="U73" s="849"/>
      <c r="V73" s="849">
        <v>3</v>
      </c>
      <c r="W73" s="849"/>
      <c r="X73" s="849"/>
      <c r="Y73" s="849"/>
      <c r="Z73" s="849"/>
      <c r="AA73" s="849">
        <v>0</v>
      </c>
      <c r="AB73" s="849"/>
      <c r="AC73" s="849"/>
      <c r="AD73" s="849"/>
      <c r="AE73" s="849"/>
      <c r="AF73" s="849">
        <v>0</v>
      </c>
      <c r="AG73" s="849"/>
      <c r="AH73" s="849"/>
      <c r="AI73" s="849"/>
      <c r="AJ73" s="849"/>
      <c r="AK73" s="849" t="s">
        <v>533</v>
      </c>
      <c r="AL73" s="849"/>
      <c r="AM73" s="849"/>
      <c r="AN73" s="849"/>
      <c r="AO73" s="849"/>
      <c r="AP73" s="849" t="s">
        <v>533</v>
      </c>
      <c r="AQ73" s="849"/>
      <c r="AR73" s="849"/>
      <c r="AS73" s="849"/>
      <c r="AT73" s="849"/>
      <c r="AU73" s="849" t="s">
        <v>533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541</v>
      </c>
      <c r="C74" s="892"/>
      <c r="D74" s="892"/>
      <c r="E74" s="892"/>
      <c r="F74" s="892"/>
      <c r="G74" s="892"/>
      <c r="H74" s="892"/>
      <c r="I74" s="892"/>
      <c r="J74" s="892"/>
      <c r="K74" s="892"/>
      <c r="L74" s="892"/>
      <c r="M74" s="892"/>
      <c r="N74" s="892"/>
      <c r="O74" s="892"/>
      <c r="P74" s="893"/>
      <c r="Q74" s="894">
        <v>38</v>
      </c>
      <c r="R74" s="849"/>
      <c r="S74" s="849"/>
      <c r="T74" s="849"/>
      <c r="U74" s="849"/>
      <c r="V74" s="849">
        <v>33</v>
      </c>
      <c r="W74" s="849"/>
      <c r="X74" s="849"/>
      <c r="Y74" s="849"/>
      <c r="Z74" s="849"/>
      <c r="AA74" s="849">
        <v>5</v>
      </c>
      <c r="AB74" s="849"/>
      <c r="AC74" s="849"/>
      <c r="AD74" s="849"/>
      <c r="AE74" s="849"/>
      <c r="AF74" s="849">
        <v>5</v>
      </c>
      <c r="AG74" s="849"/>
      <c r="AH74" s="849"/>
      <c r="AI74" s="849"/>
      <c r="AJ74" s="849"/>
      <c r="AK74" s="849">
        <v>33</v>
      </c>
      <c r="AL74" s="849"/>
      <c r="AM74" s="849"/>
      <c r="AN74" s="849"/>
      <c r="AO74" s="849"/>
      <c r="AP74" s="849" t="s">
        <v>533</v>
      </c>
      <c r="AQ74" s="849"/>
      <c r="AR74" s="849"/>
      <c r="AS74" s="849"/>
      <c r="AT74" s="849"/>
      <c r="AU74" s="849" t="s">
        <v>533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542</v>
      </c>
      <c r="C75" s="892"/>
      <c r="D75" s="892"/>
      <c r="E75" s="892"/>
      <c r="F75" s="892"/>
      <c r="G75" s="892"/>
      <c r="H75" s="892"/>
      <c r="I75" s="892"/>
      <c r="J75" s="892"/>
      <c r="K75" s="892"/>
      <c r="L75" s="892"/>
      <c r="M75" s="892"/>
      <c r="N75" s="892"/>
      <c r="O75" s="892"/>
      <c r="P75" s="893"/>
      <c r="Q75" s="897">
        <v>439</v>
      </c>
      <c r="R75" s="898"/>
      <c r="S75" s="898"/>
      <c r="T75" s="898"/>
      <c r="U75" s="848"/>
      <c r="V75" s="899">
        <v>435</v>
      </c>
      <c r="W75" s="898"/>
      <c r="X75" s="898"/>
      <c r="Y75" s="898"/>
      <c r="Z75" s="848"/>
      <c r="AA75" s="899">
        <v>4</v>
      </c>
      <c r="AB75" s="898"/>
      <c r="AC75" s="898"/>
      <c r="AD75" s="898"/>
      <c r="AE75" s="848"/>
      <c r="AF75" s="899">
        <v>4</v>
      </c>
      <c r="AG75" s="898"/>
      <c r="AH75" s="898"/>
      <c r="AI75" s="898"/>
      <c r="AJ75" s="848"/>
      <c r="AK75" s="899">
        <v>31</v>
      </c>
      <c r="AL75" s="898"/>
      <c r="AM75" s="898"/>
      <c r="AN75" s="898"/>
      <c r="AO75" s="848"/>
      <c r="AP75" s="899" t="s">
        <v>545</v>
      </c>
      <c r="AQ75" s="898"/>
      <c r="AR75" s="898"/>
      <c r="AS75" s="898"/>
      <c r="AT75" s="848"/>
      <c r="AU75" s="899" t="s">
        <v>545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860252</v>
      </c>
      <c r="AB110" s="920"/>
      <c r="AC110" s="920"/>
      <c r="AD110" s="920"/>
      <c r="AE110" s="921"/>
      <c r="AF110" s="922">
        <v>829928</v>
      </c>
      <c r="AG110" s="920"/>
      <c r="AH110" s="920"/>
      <c r="AI110" s="920"/>
      <c r="AJ110" s="921"/>
      <c r="AK110" s="922">
        <v>738797</v>
      </c>
      <c r="AL110" s="920"/>
      <c r="AM110" s="920"/>
      <c r="AN110" s="920"/>
      <c r="AO110" s="921"/>
      <c r="AP110" s="923">
        <v>30</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5441863</v>
      </c>
      <c r="BR110" s="957"/>
      <c r="BS110" s="957"/>
      <c r="BT110" s="957"/>
      <c r="BU110" s="957"/>
      <c r="BV110" s="957">
        <v>5118148</v>
      </c>
      <c r="BW110" s="957"/>
      <c r="BX110" s="957"/>
      <c r="BY110" s="957"/>
      <c r="BZ110" s="957"/>
      <c r="CA110" s="957">
        <v>5065148</v>
      </c>
      <c r="CB110" s="957"/>
      <c r="CC110" s="957"/>
      <c r="CD110" s="957"/>
      <c r="CE110" s="957"/>
      <c r="CF110" s="971">
        <v>205.5</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9577</v>
      </c>
      <c r="BR111" s="950"/>
      <c r="BS111" s="950"/>
      <c r="BT111" s="950"/>
      <c r="BU111" s="950"/>
      <c r="BV111" s="950">
        <v>7380</v>
      </c>
      <c r="BW111" s="950"/>
      <c r="BX111" s="950"/>
      <c r="BY111" s="950"/>
      <c r="BZ111" s="950"/>
      <c r="CA111" s="950">
        <v>5230</v>
      </c>
      <c r="CB111" s="950"/>
      <c r="CC111" s="950"/>
      <c r="CD111" s="950"/>
      <c r="CE111" s="950"/>
      <c r="CF111" s="944">
        <v>0.2</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586879</v>
      </c>
      <c r="BR112" s="950"/>
      <c r="BS112" s="950"/>
      <c r="BT112" s="950"/>
      <c r="BU112" s="950"/>
      <c r="BV112" s="950">
        <v>505977</v>
      </c>
      <c r="BW112" s="950"/>
      <c r="BX112" s="950"/>
      <c r="BY112" s="950"/>
      <c r="BZ112" s="950"/>
      <c r="CA112" s="950">
        <v>595757</v>
      </c>
      <c r="CB112" s="950"/>
      <c r="CC112" s="950"/>
      <c r="CD112" s="950"/>
      <c r="CE112" s="950"/>
      <c r="CF112" s="944">
        <v>24.2</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92609</v>
      </c>
      <c r="AB113" s="964"/>
      <c r="AC113" s="964"/>
      <c r="AD113" s="964"/>
      <c r="AE113" s="965"/>
      <c r="AF113" s="966">
        <v>93568</v>
      </c>
      <c r="AG113" s="964"/>
      <c r="AH113" s="964"/>
      <c r="AI113" s="964"/>
      <c r="AJ113" s="965"/>
      <c r="AK113" s="966">
        <v>46653</v>
      </c>
      <c r="AL113" s="964"/>
      <c r="AM113" s="964"/>
      <c r="AN113" s="964"/>
      <c r="AO113" s="965"/>
      <c r="AP113" s="967">
        <v>1.9</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118506</v>
      </c>
      <c r="BR113" s="950"/>
      <c r="BS113" s="950"/>
      <c r="BT113" s="950"/>
      <c r="BU113" s="950"/>
      <c r="BV113" s="950">
        <v>388748</v>
      </c>
      <c r="BW113" s="950"/>
      <c r="BX113" s="950"/>
      <c r="BY113" s="950"/>
      <c r="BZ113" s="950"/>
      <c r="CA113" s="950">
        <v>377594</v>
      </c>
      <c r="CB113" s="950"/>
      <c r="CC113" s="950"/>
      <c r="CD113" s="950"/>
      <c r="CE113" s="950"/>
      <c r="CF113" s="944">
        <v>15.3</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7105</v>
      </c>
      <c r="AB114" s="989"/>
      <c r="AC114" s="989"/>
      <c r="AD114" s="989"/>
      <c r="AE114" s="990"/>
      <c r="AF114" s="991">
        <v>9335</v>
      </c>
      <c r="AG114" s="989"/>
      <c r="AH114" s="989"/>
      <c r="AI114" s="989"/>
      <c r="AJ114" s="990"/>
      <c r="AK114" s="991">
        <v>10173</v>
      </c>
      <c r="AL114" s="989"/>
      <c r="AM114" s="989"/>
      <c r="AN114" s="989"/>
      <c r="AO114" s="990"/>
      <c r="AP114" s="992">
        <v>0.4</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1006194</v>
      </c>
      <c r="BR114" s="950"/>
      <c r="BS114" s="950"/>
      <c r="BT114" s="950"/>
      <c r="BU114" s="950"/>
      <c r="BV114" s="950">
        <v>876828</v>
      </c>
      <c r="BW114" s="950"/>
      <c r="BX114" s="950"/>
      <c r="BY114" s="950"/>
      <c r="BZ114" s="950"/>
      <c r="CA114" s="950">
        <v>794630</v>
      </c>
      <c r="CB114" s="950"/>
      <c r="CC114" s="950"/>
      <c r="CD114" s="950"/>
      <c r="CE114" s="950"/>
      <c r="CF114" s="944">
        <v>32.200000000000003</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2242</v>
      </c>
      <c r="AB115" s="964"/>
      <c r="AC115" s="964"/>
      <c r="AD115" s="964"/>
      <c r="AE115" s="965"/>
      <c r="AF115" s="966">
        <v>2215</v>
      </c>
      <c r="AG115" s="964"/>
      <c r="AH115" s="964"/>
      <c r="AI115" s="964"/>
      <c r="AJ115" s="965"/>
      <c r="AK115" s="966">
        <v>2162</v>
      </c>
      <c r="AL115" s="964"/>
      <c r="AM115" s="964"/>
      <c r="AN115" s="964"/>
      <c r="AO115" s="965"/>
      <c r="AP115" s="967">
        <v>0.1</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9577</v>
      </c>
      <c r="DH116" s="989"/>
      <c r="DI116" s="989"/>
      <c r="DJ116" s="989"/>
      <c r="DK116" s="990"/>
      <c r="DL116" s="991">
        <v>7380</v>
      </c>
      <c r="DM116" s="989"/>
      <c r="DN116" s="989"/>
      <c r="DO116" s="989"/>
      <c r="DP116" s="990"/>
      <c r="DQ116" s="991">
        <v>5230</v>
      </c>
      <c r="DR116" s="989"/>
      <c r="DS116" s="989"/>
      <c r="DT116" s="989"/>
      <c r="DU116" s="990"/>
      <c r="DV116" s="992">
        <v>0.2</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962208</v>
      </c>
      <c r="AB117" s="996"/>
      <c r="AC117" s="996"/>
      <c r="AD117" s="996"/>
      <c r="AE117" s="997"/>
      <c r="AF117" s="995">
        <v>935046</v>
      </c>
      <c r="AG117" s="996"/>
      <c r="AH117" s="996"/>
      <c r="AI117" s="996"/>
      <c r="AJ117" s="997"/>
      <c r="AK117" s="995">
        <v>797785</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20" t="s">
        <v>397</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7163019</v>
      </c>
      <c r="BR118" s="1016"/>
      <c r="BS118" s="1016"/>
      <c r="BT118" s="1016"/>
      <c r="BU118" s="1016"/>
      <c r="BV118" s="1016">
        <v>6897081</v>
      </c>
      <c r="BW118" s="1016"/>
      <c r="BX118" s="1016"/>
      <c r="BY118" s="1016"/>
      <c r="BZ118" s="1016"/>
      <c r="CA118" s="1016">
        <v>6838359</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3294196</v>
      </c>
      <c r="BR119" s="957"/>
      <c r="BS119" s="957"/>
      <c r="BT119" s="957"/>
      <c r="BU119" s="957"/>
      <c r="BV119" s="957">
        <v>3387519</v>
      </c>
      <c r="BW119" s="957"/>
      <c r="BX119" s="957"/>
      <c r="BY119" s="957"/>
      <c r="BZ119" s="957"/>
      <c r="CA119" s="957">
        <v>3585731</v>
      </c>
      <c r="CB119" s="957"/>
      <c r="CC119" s="957"/>
      <c r="CD119" s="957"/>
      <c r="CE119" s="957"/>
      <c r="CF119" s="971">
        <v>145.5</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422567</v>
      </c>
      <c r="DH120" s="957"/>
      <c r="DI120" s="957"/>
      <c r="DJ120" s="957"/>
      <c r="DK120" s="957"/>
      <c r="DL120" s="957">
        <v>352390</v>
      </c>
      <c r="DM120" s="957"/>
      <c r="DN120" s="957"/>
      <c r="DO120" s="957"/>
      <c r="DP120" s="957"/>
      <c r="DQ120" s="957">
        <v>335759</v>
      </c>
      <c r="DR120" s="957"/>
      <c r="DS120" s="957"/>
      <c r="DT120" s="957"/>
      <c r="DU120" s="957"/>
      <c r="DV120" s="958">
        <v>13.6</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4880428</v>
      </c>
      <c r="BR121" s="1016"/>
      <c r="BS121" s="1016"/>
      <c r="BT121" s="1016"/>
      <c r="BU121" s="1016"/>
      <c r="BV121" s="1016">
        <v>4539750</v>
      </c>
      <c r="BW121" s="1016"/>
      <c r="BX121" s="1016"/>
      <c r="BY121" s="1016"/>
      <c r="BZ121" s="1016"/>
      <c r="CA121" s="1016">
        <v>4468949</v>
      </c>
      <c r="CB121" s="1016"/>
      <c r="CC121" s="1016"/>
      <c r="CD121" s="1016"/>
      <c r="CE121" s="1016"/>
      <c r="CF121" s="1054">
        <v>181.3</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73610</v>
      </c>
      <c r="DH121" s="950"/>
      <c r="DI121" s="950"/>
      <c r="DJ121" s="950"/>
      <c r="DK121" s="950"/>
      <c r="DL121" s="950">
        <v>69014</v>
      </c>
      <c r="DM121" s="950"/>
      <c r="DN121" s="950"/>
      <c r="DO121" s="950"/>
      <c r="DP121" s="950"/>
      <c r="DQ121" s="950">
        <v>180468</v>
      </c>
      <c r="DR121" s="950"/>
      <c r="DS121" s="950"/>
      <c r="DT121" s="950"/>
      <c r="DU121" s="950"/>
      <c r="DV121" s="951">
        <v>7.3</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8174624</v>
      </c>
      <c r="BR122" s="1065"/>
      <c r="BS122" s="1065"/>
      <c r="BT122" s="1065"/>
      <c r="BU122" s="1065"/>
      <c r="BV122" s="1065">
        <v>7927269</v>
      </c>
      <c r="BW122" s="1065"/>
      <c r="BX122" s="1065"/>
      <c r="BY122" s="1065"/>
      <c r="BZ122" s="1065"/>
      <c r="CA122" s="1065">
        <v>8054680</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90702</v>
      </c>
      <c r="DH122" s="950"/>
      <c r="DI122" s="950"/>
      <c r="DJ122" s="950"/>
      <c r="DK122" s="950"/>
      <c r="DL122" s="950">
        <v>84573</v>
      </c>
      <c r="DM122" s="950"/>
      <c r="DN122" s="950"/>
      <c r="DO122" s="950"/>
      <c r="DP122" s="950"/>
      <c r="DQ122" s="950">
        <v>79530</v>
      </c>
      <c r="DR122" s="950"/>
      <c r="DS122" s="950"/>
      <c r="DT122" s="950"/>
      <c r="DU122" s="950"/>
      <c r="DV122" s="951">
        <v>3.2</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2242</v>
      </c>
      <c r="AB123" s="989"/>
      <c r="AC123" s="989"/>
      <c r="AD123" s="989"/>
      <c r="AE123" s="990"/>
      <c r="AF123" s="991">
        <v>2215</v>
      </c>
      <c r="AG123" s="989"/>
      <c r="AH123" s="989"/>
      <c r="AI123" s="989"/>
      <c r="AJ123" s="990"/>
      <c r="AK123" s="991">
        <v>2162</v>
      </c>
      <c r="AL123" s="989"/>
      <c r="AM123" s="989"/>
      <c r="AN123" s="989"/>
      <c r="AO123" s="990"/>
      <c r="AP123" s="992">
        <v>0.1</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440</v>
      </c>
      <c r="BR123" s="1057"/>
      <c r="BS123" s="1057"/>
      <c r="BT123" s="1057"/>
      <c r="BU123" s="1057"/>
      <c r="BV123" s="1057" t="s">
        <v>440</v>
      </c>
      <c r="BW123" s="1057"/>
      <c r="BX123" s="1057"/>
      <c r="BY123" s="1057"/>
      <c r="BZ123" s="1057"/>
      <c r="CA123" s="1057" t="s">
        <v>440</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451</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469</v>
      </c>
      <c r="AB128" s="1120"/>
      <c r="AC128" s="1120"/>
      <c r="AD128" s="1120"/>
      <c r="AE128" s="1121"/>
      <c r="AF128" s="1122">
        <v>183</v>
      </c>
      <c r="AG128" s="1120"/>
      <c r="AH128" s="1120"/>
      <c r="AI128" s="1120"/>
      <c r="AJ128" s="1121"/>
      <c r="AK128" s="1122">
        <v>79</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3212573</v>
      </c>
      <c r="AB129" s="989"/>
      <c r="AC129" s="989"/>
      <c r="AD129" s="989"/>
      <c r="AE129" s="990"/>
      <c r="AF129" s="991">
        <v>3100396</v>
      </c>
      <c r="AG129" s="989"/>
      <c r="AH129" s="989"/>
      <c r="AI129" s="989"/>
      <c r="AJ129" s="990"/>
      <c r="AK129" s="991">
        <v>3081853</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743505</v>
      </c>
      <c r="AB130" s="989"/>
      <c r="AC130" s="989"/>
      <c r="AD130" s="989"/>
      <c r="AE130" s="990"/>
      <c r="AF130" s="991">
        <v>729182</v>
      </c>
      <c r="AG130" s="989"/>
      <c r="AH130" s="989"/>
      <c r="AI130" s="989"/>
      <c r="AJ130" s="990"/>
      <c r="AK130" s="991">
        <v>617116</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403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2469068</v>
      </c>
      <c r="AB131" s="1028"/>
      <c r="AC131" s="1028"/>
      <c r="AD131" s="1028"/>
      <c r="AE131" s="1029"/>
      <c r="AF131" s="1030">
        <v>2371214</v>
      </c>
      <c r="AG131" s="1028"/>
      <c r="AH131" s="1028"/>
      <c r="AI131" s="1028"/>
      <c r="AJ131" s="1029"/>
      <c r="AK131" s="1030">
        <v>2464737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8.8387197109999995</v>
      </c>
      <c r="AB132" s="1134"/>
      <c r="AC132" s="1134"/>
      <c r="AD132" s="1134"/>
      <c r="AE132" s="1135"/>
      <c r="AF132" s="1136">
        <v>8.6740800280000006</v>
      </c>
      <c r="AG132" s="1134"/>
      <c r="AH132" s="1134"/>
      <c r="AI132" s="1134"/>
      <c r="AJ132" s="1135"/>
      <c r="AK132" s="1136">
        <v>7.3269480680000001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9.6999999999999993</v>
      </c>
      <c r="AB133" s="1141"/>
      <c r="AC133" s="1141"/>
      <c r="AD133" s="1141"/>
      <c r="AE133" s="1142"/>
      <c r="AF133" s="1140">
        <v>8.9</v>
      </c>
      <c r="AG133" s="1141"/>
      <c r="AH133" s="1141"/>
      <c r="AI133" s="1141"/>
      <c r="AJ133" s="1142"/>
      <c r="AK133" s="1140">
        <v>8.1999999999999993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829305</v>
      </c>
      <c r="L9" s="264">
        <v>196378</v>
      </c>
      <c r="M9" s="265">
        <v>187155</v>
      </c>
      <c r="N9" s="266">
        <v>4.9000000000000004</v>
      </c>
    </row>
    <row r="10" spans="1:16">
      <c r="A10" s="248"/>
      <c r="B10" s="244"/>
      <c r="C10" s="244"/>
      <c r="D10" s="244"/>
      <c r="E10" s="244"/>
      <c r="F10" s="244"/>
      <c r="G10" s="1149" t="s">
        <v>475</v>
      </c>
      <c r="H10" s="1150"/>
      <c r="I10" s="1150"/>
      <c r="J10" s="1151"/>
      <c r="K10" s="267">
        <v>71885</v>
      </c>
      <c r="L10" s="268">
        <v>17022</v>
      </c>
      <c r="M10" s="269">
        <v>20525</v>
      </c>
      <c r="N10" s="270">
        <v>-17.100000000000001</v>
      </c>
    </row>
    <row r="11" spans="1:16" ht="13.5" customHeight="1">
      <c r="A11" s="248"/>
      <c r="B11" s="244"/>
      <c r="C11" s="244"/>
      <c r="D11" s="244"/>
      <c r="E11" s="244"/>
      <c r="F11" s="244"/>
      <c r="G11" s="1149" t="s">
        <v>476</v>
      </c>
      <c r="H11" s="1150"/>
      <c r="I11" s="1150"/>
      <c r="J11" s="1151"/>
      <c r="K11" s="267">
        <v>75814</v>
      </c>
      <c r="L11" s="268">
        <v>17953</v>
      </c>
      <c r="M11" s="269">
        <v>27959</v>
      </c>
      <c r="N11" s="270">
        <v>-35.799999999999997</v>
      </c>
    </row>
    <row r="12" spans="1:16" ht="13.5" customHeight="1">
      <c r="A12" s="248"/>
      <c r="B12" s="244"/>
      <c r="C12" s="244"/>
      <c r="D12" s="244"/>
      <c r="E12" s="244"/>
      <c r="F12" s="244"/>
      <c r="G12" s="1149" t="s">
        <v>477</v>
      </c>
      <c r="H12" s="1150"/>
      <c r="I12" s="1150"/>
      <c r="J12" s="1151"/>
      <c r="K12" s="267" t="s">
        <v>478</v>
      </c>
      <c r="L12" s="268" t="s">
        <v>478</v>
      </c>
      <c r="M12" s="269">
        <v>2910</v>
      </c>
      <c r="N12" s="270" t="s">
        <v>478</v>
      </c>
    </row>
    <row r="13" spans="1:16" ht="13.5" customHeight="1">
      <c r="A13" s="248"/>
      <c r="B13" s="244"/>
      <c r="C13" s="244"/>
      <c r="D13" s="244"/>
      <c r="E13" s="244"/>
      <c r="F13" s="244"/>
      <c r="G13" s="1149" t="s">
        <v>479</v>
      </c>
      <c r="H13" s="1150"/>
      <c r="I13" s="1150"/>
      <c r="J13" s="1151"/>
      <c r="K13" s="267" t="s">
        <v>478</v>
      </c>
      <c r="L13" s="268" t="s">
        <v>478</v>
      </c>
      <c r="M13" s="269" t="s">
        <v>478</v>
      </c>
      <c r="N13" s="270" t="s">
        <v>478</v>
      </c>
    </row>
    <row r="14" spans="1:16" ht="13.5" customHeight="1">
      <c r="A14" s="248"/>
      <c r="B14" s="244"/>
      <c r="C14" s="244"/>
      <c r="D14" s="244"/>
      <c r="E14" s="244"/>
      <c r="F14" s="244"/>
      <c r="G14" s="1149" t="s">
        <v>480</v>
      </c>
      <c r="H14" s="1150"/>
      <c r="I14" s="1150"/>
      <c r="J14" s="1151"/>
      <c r="K14" s="267">
        <v>45412</v>
      </c>
      <c r="L14" s="268">
        <v>10753</v>
      </c>
      <c r="M14" s="269">
        <v>9160</v>
      </c>
      <c r="N14" s="270">
        <v>17.399999999999999</v>
      </c>
    </row>
    <row r="15" spans="1:16" ht="13.5" customHeight="1">
      <c r="A15" s="248"/>
      <c r="B15" s="244"/>
      <c r="C15" s="244"/>
      <c r="D15" s="244"/>
      <c r="E15" s="244"/>
      <c r="F15" s="244"/>
      <c r="G15" s="1149" t="s">
        <v>481</v>
      </c>
      <c r="H15" s="1150"/>
      <c r="I15" s="1150"/>
      <c r="J15" s="1151"/>
      <c r="K15" s="267">
        <v>27482</v>
      </c>
      <c r="L15" s="268">
        <v>6508</v>
      </c>
      <c r="M15" s="269">
        <v>4580</v>
      </c>
      <c r="N15" s="270">
        <v>42.1</v>
      </c>
    </row>
    <row r="16" spans="1:16">
      <c r="A16" s="248"/>
      <c r="B16" s="244"/>
      <c r="C16" s="244"/>
      <c r="D16" s="244"/>
      <c r="E16" s="244"/>
      <c r="F16" s="244"/>
      <c r="G16" s="1152" t="s">
        <v>482</v>
      </c>
      <c r="H16" s="1153"/>
      <c r="I16" s="1153"/>
      <c r="J16" s="1154"/>
      <c r="K16" s="268">
        <v>-133647</v>
      </c>
      <c r="L16" s="268">
        <v>-31647</v>
      </c>
      <c r="M16" s="269">
        <v>-19254</v>
      </c>
      <c r="N16" s="270">
        <v>64.400000000000006</v>
      </c>
    </row>
    <row r="17" spans="1:16">
      <c r="A17" s="248"/>
      <c r="B17" s="244"/>
      <c r="C17" s="244"/>
      <c r="D17" s="244"/>
      <c r="E17" s="244"/>
      <c r="F17" s="244"/>
      <c r="G17" s="1152" t="s">
        <v>166</v>
      </c>
      <c r="H17" s="1153"/>
      <c r="I17" s="1153"/>
      <c r="J17" s="1154"/>
      <c r="K17" s="268">
        <v>916251</v>
      </c>
      <c r="L17" s="268">
        <v>216967</v>
      </c>
      <c r="M17" s="269">
        <v>233033</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21.79</v>
      </c>
      <c r="L21" s="281">
        <v>21.21</v>
      </c>
      <c r="M21" s="282">
        <v>0.57999999999999996</v>
      </c>
      <c r="N21" s="249"/>
      <c r="O21" s="283"/>
      <c r="P21" s="279"/>
    </row>
    <row r="22" spans="1:16" s="284" customFormat="1">
      <c r="A22" s="279"/>
      <c r="B22" s="249"/>
      <c r="C22" s="249"/>
      <c r="D22" s="249"/>
      <c r="E22" s="249"/>
      <c r="F22" s="249"/>
      <c r="G22" s="1144" t="s">
        <v>488</v>
      </c>
      <c r="H22" s="1145"/>
      <c r="I22" s="1145"/>
      <c r="J22" s="1146"/>
      <c r="K22" s="285">
        <v>95.2</v>
      </c>
      <c r="L22" s="286">
        <v>95.4</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738797</v>
      </c>
      <c r="L32" s="294">
        <v>174946</v>
      </c>
      <c r="M32" s="295">
        <v>137219</v>
      </c>
      <c r="N32" s="296">
        <v>27.5</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4</v>
      </c>
      <c r="N34" s="296" t="s">
        <v>478</v>
      </c>
    </row>
    <row r="35" spans="1:16" ht="27" customHeight="1">
      <c r="A35" s="248"/>
      <c r="B35" s="244"/>
      <c r="C35" s="244"/>
      <c r="D35" s="244"/>
      <c r="E35" s="244"/>
      <c r="F35" s="244"/>
      <c r="G35" s="1160" t="s">
        <v>495</v>
      </c>
      <c r="H35" s="1161"/>
      <c r="I35" s="1161"/>
      <c r="J35" s="1162"/>
      <c r="K35" s="294">
        <v>46653</v>
      </c>
      <c r="L35" s="294">
        <v>11047</v>
      </c>
      <c r="M35" s="295">
        <v>30414</v>
      </c>
      <c r="N35" s="296">
        <v>-63.7</v>
      </c>
    </row>
    <row r="36" spans="1:16" ht="27" customHeight="1">
      <c r="A36" s="248"/>
      <c r="B36" s="244"/>
      <c r="C36" s="244"/>
      <c r="D36" s="244"/>
      <c r="E36" s="244"/>
      <c r="F36" s="244"/>
      <c r="G36" s="1160" t="s">
        <v>496</v>
      </c>
      <c r="H36" s="1161"/>
      <c r="I36" s="1161"/>
      <c r="J36" s="1162"/>
      <c r="K36" s="294">
        <v>10173</v>
      </c>
      <c r="L36" s="294">
        <v>2409</v>
      </c>
      <c r="M36" s="295">
        <v>5195</v>
      </c>
      <c r="N36" s="296">
        <v>-53.6</v>
      </c>
    </row>
    <row r="37" spans="1:16" ht="13.5" customHeight="1">
      <c r="A37" s="248"/>
      <c r="B37" s="244"/>
      <c r="C37" s="244"/>
      <c r="D37" s="244"/>
      <c r="E37" s="244"/>
      <c r="F37" s="244"/>
      <c r="G37" s="1160" t="s">
        <v>497</v>
      </c>
      <c r="H37" s="1161"/>
      <c r="I37" s="1161"/>
      <c r="J37" s="1162"/>
      <c r="K37" s="294">
        <v>2162</v>
      </c>
      <c r="L37" s="294">
        <v>512</v>
      </c>
      <c r="M37" s="295">
        <v>2257</v>
      </c>
      <c r="N37" s="296">
        <v>-77.3</v>
      </c>
    </row>
    <row r="38" spans="1:16" ht="27" customHeight="1">
      <c r="A38" s="248"/>
      <c r="B38" s="244"/>
      <c r="C38" s="244"/>
      <c r="D38" s="244"/>
      <c r="E38" s="244"/>
      <c r="F38" s="244"/>
      <c r="G38" s="1163" t="s">
        <v>498</v>
      </c>
      <c r="H38" s="1164"/>
      <c r="I38" s="1164"/>
      <c r="J38" s="1165"/>
      <c r="K38" s="297" t="s">
        <v>478</v>
      </c>
      <c r="L38" s="297" t="s">
        <v>478</v>
      </c>
      <c r="M38" s="298">
        <v>40</v>
      </c>
      <c r="N38" s="299" t="s">
        <v>478</v>
      </c>
      <c r="O38" s="293"/>
    </row>
    <row r="39" spans="1:16">
      <c r="A39" s="248"/>
      <c r="B39" s="244"/>
      <c r="C39" s="244"/>
      <c r="D39" s="244"/>
      <c r="E39" s="244"/>
      <c r="F39" s="244"/>
      <c r="G39" s="1163" t="s">
        <v>499</v>
      </c>
      <c r="H39" s="1164"/>
      <c r="I39" s="1164"/>
      <c r="J39" s="1165"/>
      <c r="K39" s="300">
        <v>-79</v>
      </c>
      <c r="L39" s="300">
        <v>-19</v>
      </c>
      <c r="M39" s="301">
        <v>-7960</v>
      </c>
      <c r="N39" s="302">
        <v>-99.8</v>
      </c>
      <c r="O39" s="293"/>
    </row>
    <row r="40" spans="1:16" ht="27" customHeight="1">
      <c r="A40" s="248"/>
      <c r="B40" s="244"/>
      <c r="C40" s="244"/>
      <c r="D40" s="244"/>
      <c r="E40" s="244"/>
      <c r="F40" s="244"/>
      <c r="G40" s="1160" t="s">
        <v>500</v>
      </c>
      <c r="H40" s="1161"/>
      <c r="I40" s="1161"/>
      <c r="J40" s="1162"/>
      <c r="K40" s="300">
        <v>-617116</v>
      </c>
      <c r="L40" s="300">
        <v>-146132</v>
      </c>
      <c r="M40" s="301">
        <v>-124831</v>
      </c>
      <c r="N40" s="302">
        <v>17.100000000000001</v>
      </c>
      <c r="O40" s="293"/>
    </row>
    <row r="41" spans="1:16">
      <c r="A41" s="248"/>
      <c r="B41" s="244"/>
      <c r="C41" s="244"/>
      <c r="D41" s="244"/>
      <c r="E41" s="244"/>
      <c r="F41" s="244"/>
      <c r="G41" s="1166" t="s">
        <v>277</v>
      </c>
      <c r="H41" s="1167"/>
      <c r="I41" s="1167"/>
      <c r="J41" s="1168"/>
      <c r="K41" s="294">
        <v>180590</v>
      </c>
      <c r="L41" s="300">
        <v>42763</v>
      </c>
      <c r="M41" s="301">
        <v>42339</v>
      </c>
      <c r="N41" s="302">
        <v>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1175121</v>
      </c>
      <c r="J51" s="320">
        <v>255406</v>
      </c>
      <c r="K51" s="321">
        <v>-56.6</v>
      </c>
      <c r="L51" s="322">
        <v>216155</v>
      </c>
      <c r="M51" s="323">
        <v>12.3</v>
      </c>
      <c r="N51" s="324">
        <v>-68.900000000000006</v>
      </c>
    </row>
    <row r="52" spans="1:14">
      <c r="A52" s="248"/>
      <c r="B52" s="244"/>
      <c r="C52" s="244"/>
      <c r="D52" s="244"/>
      <c r="E52" s="244"/>
      <c r="F52" s="244"/>
      <c r="G52" s="325"/>
      <c r="H52" s="326" t="s">
        <v>511</v>
      </c>
      <c r="I52" s="327">
        <v>708706</v>
      </c>
      <c r="J52" s="328">
        <v>154033</v>
      </c>
      <c r="K52" s="329">
        <v>10</v>
      </c>
      <c r="L52" s="330">
        <v>108827</v>
      </c>
      <c r="M52" s="331">
        <v>32.299999999999997</v>
      </c>
      <c r="N52" s="332">
        <v>-22.3</v>
      </c>
    </row>
    <row r="53" spans="1:14">
      <c r="A53" s="248"/>
      <c r="B53" s="244"/>
      <c r="C53" s="244"/>
      <c r="D53" s="244"/>
      <c r="E53" s="244"/>
      <c r="F53" s="244"/>
      <c r="G53" s="310" t="s">
        <v>512</v>
      </c>
      <c r="H53" s="311"/>
      <c r="I53" s="319">
        <v>851818</v>
      </c>
      <c r="J53" s="320">
        <v>188497</v>
      </c>
      <c r="K53" s="321">
        <v>-26.2</v>
      </c>
      <c r="L53" s="322">
        <v>228305</v>
      </c>
      <c r="M53" s="323">
        <v>5.6</v>
      </c>
      <c r="N53" s="324">
        <v>-31.8</v>
      </c>
    </row>
    <row r="54" spans="1:14">
      <c r="A54" s="248"/>
      <c r="B54" s="244"/>
      <c r="C54" s="244"/>
      <c r="D54" s="244"/>
      <c r="E54" s="244"/>
      <c r="F54" s="244"/>
      <c r="G54" s="325"/>
      <c r="H54" s="326" t="s">
        <v>511</v>
      </c>
      <c r="I54" s="327">
        <v>467753</v>
      </c>
      <c r="J54" s="328">
        <v>103508</v>
      </c>
      <c r="K54" s="329">
        <v>-32.799999999999997</v>
      </c>
      <c r="L54" s="330">
        <v>86611</v>
      </c>
      <c r="M54" s="331">
        <v>-20.399999999999999</v>
      </c>
      <c r="N54" s="332">
        <v>-12.4</v>
      </c>
    </row>
    <row r="55" spans="1:14">
      <c r="A55" s="248"/>
      <c r="B55" s="244"/>
      <c r="C55" s="244"/>
      <c r="D55" s="244"/>
      <c r="E55" s="244"/>
      <c r="F55" s="244"/>
      <c r="G55" s="310" t="s">
        <v>513</v>
      </c>
      <c r="H55" s="311"/>
      <c r="I55" s="319">
        <v>1473483</v>
      </c>
      <c r="J55" s="320">
        <v>329786</v>
      </c>
      <c r="K55" s="321">
        <v>75</v>
      </c>
      <c r="L55" s="322">
        <v>316331</v>
      </c>
      <c r="M55" s="323">
        <v>38.6</v>
      </c>
      <c r="N55" s="324">
        <v>36.4</v>
      </c>
    </row>
    <row r="56" spans="1:14">
      <c r="A56" s="248"/>
      <c r="B56" s="244"/>
      <c r="C56" s="244"/>
      <c r="D56" s="244"/>
      <c r="E56" s="244"/>
      <c r="F56" s="244"/>
      <c r="G56" s="325"/>
      <c r="H56" s="326" t="s">
        <v>511</v>
      </c>
      <c r="I56" s="327">
        <v>564973</v>
      </c>
      <c r="J56" s="328">
        <v>126449</v>
      </c>
      <c r="K56" s="329">
        <v>22.2</v>
      </c>
      <c r="L56" s="330">
        <v>106387</v>
      </c>
      <c r="M56" s="331">
        <v>22.8</v>
      </c>
      <c r="N56" s="332">
        <v>-0.6</v>
      </c>
    </row>
    <row r="57" spans="1:14">
      <c r="A57" s="248"/>
      <c r="B57" s="244"/>
      <c r="C57" s="244"/>
      <c r="D57" s="244"/>
      <c r="E57" s="244"/>
      <c r="F57" s="244"/>
      <c r="G57" s="310" t="s">
        <v>514</v>
      </c>
      <c r="H57" s="311"/>
      <c r="I57" s="319">
        <v>1179978</v>
      </c>
      <c r="J57" s="320">
        <v>269156</v>
      </c>
      <c r="K57" s="321">
        <v>-18.399999999999999</v>
      </c>
      <c r="L57" s="322">
        <v>333013</v>
      </c>
      <c r="M57" s="323">
        <v>5.3</v>
      </c>
      <c r="N57" s="324">
        <v>-23.7</v>
      </c>
    </row>
    <row r="58" spans="1:14">
      <c r="A58" s="248"/>
      <c r="B58" s="244"/>
      <c r="C58" s="244"/>
      <c r="D58" s="244"/>
      <c r="E58" s="244"/>
      <c r="F58" s="244"/>
      <c r="G58" s="325"/>
      <c r="H58" s="326" t="s">
        <v>511</v>
      </c>
      <c r="I58" s="327">
        <v>663738</v>
      </c>
      <c r="J58" s="328">
        <v>151400</v>
      </c>
      <c r="K58" s="329">
        <v>19.7</v>
      </c>
      <c r="L58" s="330">
        <v>126732</v>
      </c>
      <c r="M58" s="331">
        <v>19.100000000000001</v>
      </c>
      <c r="N58" s="332">
        <v>0.6</v>
      </c>
    </row>
    <row r="59" spans="1:14">
      <c r="A59" s="248"/>
      <c r="B59" s="244"/>
      <c r="C59" s="244"/>
      <c r="D59" s="244"/>
      <c r="E59" s="244"/>
      <c r="F59" s="244"/>
      <c r="G59" s="310" t="s">
        <v>515</v>
      </c>
      <c r="H59" s="311"/>
      <c r="I59" s="319">
        <v>1152178</v>
      </c>
      <c r="J59" s="320">
        <v>272834</v>
      </c>
      <c r="K59" s="321">
        <v>1.4</v>
      </c>
      <c r="L59" s="322">
        <v>280458</v>
      </c>
      <c r="M59" s="323">
        <v>-15.8</v>
      </c>
      <c r="N59" s="324">
        <v>17.2</v>
      </c>
    </row>
    <row r="60" spans="1:14">
      <c r="A60" s="248"/>
      <c r="B60" s="244"/>
      <c r="C60" s="244"/>
      <c r="D60" s="244"/>
      <c r="E60" s="244"/>
      <c r="F60" s="244"/>
      <c r="G60" s="325"/>
      <c r="H60" s="326" t="s">
        <v>511</v>
      </c>
      <c r="I60" s="333">
        <v>710132</v>
      </c>
      <c r="J60" s="328">
        <v>168158</v>
      </c>
      <c r="K60" s="329">
        <v>11.1</v>
      </c>
      <c r="L60" s="330">
        <v>127286</v>
      </c>
      <c r="M60" s="331">
        <v>0.4</v>
      </c>
      <c r="N60" s="332">
        <v>10.7</v>
      </c>
    </row>
    <row r="61" spans="1:14">
      <c r="A61" s="248"/>
      <c r="B61" s="244"/>
      <c r="C61" s="244"/>
      <c r="D61" s="244"/>
      <c r="E61" s="244"/>
      <c r="F61" s="244"/>
      <c r="G61" s="310" t="s">
        <v>516</v>
      </c>
      <c r="H61" s="334"/>
      <c r="I61" s="335">
        <v>1166516</v>
      </c>
      <c r="J61" s="336">
        <v>263136</v>
      </c>
      <c r="K61" s="337">
        <v>-5</v>
      </c>
      <c r="L61" s="338">
        <v>274852</v>
      </c>
      <c r="M61" s="339">
        <v>9.1999999999999993</v>
      </c>
      <c r="N61" s="324">
        <v>-14.2</v>
      </c>
    </row>
    <row r="62" spans="1:14">
      <c r="A62" s="248"/>
      <c r="B62" s="244"/>
      <c r="C62" s="244"/>
      <c r="D62" s="244"/>
      <c r="E62" s="244"/>
      <c r="F62" s="244"/>
      <c r="G62" s="325"/>
      <c r="H62" s="326" t="s">
        <v>511</v>
      </c>
      <c r="I62" s="327">
        <v>623060</v>
      </c>
      <c r="J62" s="328">
        <v>140710</v>
      </c>
      <c r="K62" s="329">
        <v>6</v>
      </c>
      <c r="L62" s="330">
        <v>111169</v>
      </c>
      <c r="M62" s="331">
        <v>10.8</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sqref="A1:XFD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36.35</v>
      </c>
      <c r="G47" s="12">
        <v>40.590000000000003</v>
      </c>
      <c r="H47" s="12">
        <v>46.77</v>
      </c>
      <c r="I47" s="12">
        <v>49.38</v>
      </c>
      <c r="J47" s="13">
        <v>50.67</v>
      </c>
    </row>
    <row r="48" spans="2:10" ht="57.75" customHeight="1">
      <c r="B48" s="14"/>
      <c r="C48" s="1171" t="s">
        <v>4</v>
      </c>
      <c r="D48" s="1171"/>
      <c r="E48" s="1172"/>
      <c r="F48" s="15">
        <v>1.51</v>
      </c>
      <c r="G48" s="16">
        <v>1.62</v>
      </c>
      <c r="H48" s="16">
        <v>1.69</v>
      </c>
      <c r="I48" s="16">
        <v>1.9</v>
      </c>
      <c r="J48" s="17">
        <v>1.94</v>
      </c>
    </row>
    <row r="49" spans="2:10" ht="57.75" customHeight="1" thickBot="1">
      <c r="B49" s="18"/>
      <c r="C49" s="1173" t="s">
        <v>5</v>
      </c>
      <c r="D49" s="1173"/>
      <c r="E49" s="1174"/>
      <c r="F49" s="19">
        <v>3.7</v>
      </c>
      <c r="G49" s="20">
        <v>3.22</v>
      </c>
      <c r="H49" s="20">
        <v>5.31</v>
      </c>
      <c r="I49" s="20">
        <v>0.16</v>
      </c>
      <c r="J49" s="21">
        <v>0.04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HINOKAGE110</cp:lastModifiedBy>
  <cp:lastPrinted>2017-04-04T04:20:32Z</cp:lastPrinted>
  <dcterms:created xsi:type="dcterms:W3CDTF">2017-02-15T23:27:03Z</dcterms:created>
  <dcterms:modified xsi:type="dcterms:W3CDTF">2017-04-04T04:20:46Z</dcterms:modified>
  <cp:category/>
</cp:coreProperties>
</file>